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60" windowWidth="9780" windowHeight="5390" tabRatio="398" firstSheet="4" activeTab="4"/>
  </bookViews>
  <sheets>
    <sheet name="1ére Année" sheetId="1" r:id="rId1"/>
    <sheet name="Admis" sheetId="2" r:id="rId2"/>
    <sheet name="Progression " sheetId="3" r:id="rId3"/>
    <sheet name="Ajournée " sheetId="4" r:id="rId4"/>
    <sheet name="Sciences Biologiquex" sheetId="5" r:id="rId5"/>
    <sheet name="Biotechnologie" sheetId="6" r:id="rId6"/>
    <sheet name="Ecologie et Environnement " sheetId="7" r:id="rId7"/>
    <sheet name="Admis Progres " sheetId="8" r:id="rId8"/>
  </sheets>
  <calcPr calcId="145621"/>
</workbook>
</file>

<file path=xl/calcChain.xml><?xml version="1.0" encoding="utf-8"?>
<calcChain xmlns="http://schemas.openxmlformats.org/spreadsheetml/2006/main">
  <c r="O130" i="7"/>
  <c r="N130"/>
  <c r="P130" s="1"/>
  <c r="Q130" s="1"/>
  <c r="L130"/>
  <c r="M130" s="1"/>
  <c r="O129"/>
  <c r="N129"/>
  <c r="L129"/>
  <c r="M129" s="1"/>
  <c r="O128"/>
  <c r="N128"/>
  <c r="P128" s="1"/>
  <c r="Q128" s="1"/>
  <c r="L128"/>
  <c r="M128" s="1"/>
  <c r="O127"/>
  <c r="N127"/>
  <c r="L127"/>
  <c r="M127" s="1"/>
  <c r="O126"/>
  <c r="N126"/>
  <c r="L126"/>
  <c r="M126" s="1"/>
  <c r="O125"/>
  <c r="N125"/>
  <c r="L125"/>
  <c r="M125" s="1"/>
  <c r="O124"/>
  <c r="N124"/>
  <c r="L124"/>
  <c r="M124" s="1"/>
  <c r="O123"/>
  <c r="N123"/>
  <c r="L123"/>
  <c r="M123" s="1"/>
  <c r="O122"/>
  <c r="N122"/>
  <c r="L122"/>
  <c r="M122" s="1"/>
  <c r="O121"/>
  <c r="N121"/>
  <c r="L121"/>
  <c r="M121" s="1"/>
  <c r="O120"/>
  <c r="N120"/>
  <c r="L120"/>
  <c r="M120" s="1"/>
  <c r="O119"/>
  <c r="N119"/>
  <c r="P119" s="1"/>
  <c r="Q119" s="1"/>
  <c r="L119"/>
  <c r="M119" s="1"/>
  <c r="O118"/>
  <c r="N118"/>
  <c r="M118"/>
  <c r="L118"/>
  <c r="O117"/>
  <c r="N117"/>
  <c r="L117"/>
  <c r="M117" s="1"/>
  <c r="O116"/>
  <c r="N116"/>
  <c r="P116" s="1"/>
  <c r="Q116" s="1"/>
  <c r="L116"/>
  <c r="M116" s="1"/>
  <c r="O115"/>
  <c r="N115"/>
  <c r="L115"/>
  <c r="M115" s="1"/>
  <c r="O114"/>
  <c r="N114"/>
  <c r="L114"/>
  <c r="M114" s="1"/>
  <c r="O113"/>
  <c r="N113"/>
  <c r="L113"/>
  <c r="M113" s="1"/>
  <c r="O112"/>
  <c r="N112"/>
  <c r="P112" s="1"/>
  <c r="Q112" s="1"/>
  <c r="L112"/>
  <c r="M112" s="1"/>
  <c r="O111"/>
  <c r="N111"/>
  <c r="L111"/>
  <c r="M111" s="1"/>
  <c r="O110"/>
  <c r="N110"/>
  <c r="L110"/>
  <c r="M110" s="1"/>
  <c r="O109"/>
  <c r="N109"/>
  <c r="L109"/>
  <c r="M109" s="1"/>
  <c r="O108"/>
  <c r="N108"/>
  <c r="P108" s="1"/>
  <c r="Q108" s="1"/>
  <c r="L108"/>
  <c r="M108" s="1"/>
  <c r="O107"/>
  <c r="N107"/>
  <c r="L107"/>
  <c r="M107" s="1"/>
  <c r="O106"/>
  <c r="N106"/>
  <c r="L106"/>
  <c r="M106" s="1"/>
  <c r="O105"/>
  <c r="N105"/>
  <c r="L105"/>
  <c r="M105" s="1"/>
  <c r="O104"/>
  <c r="N104"/>
  <c r="P104" s="1"/>
  <c r="Q104" s="1"/>
  <c r="L104"/>
  <c r="M104" s="1"/>
  <c r="O103"/>
  <c r="N103"/>
  <c r="L103"/>
  <c r="M103" s="1"/>
  <c r="O102"/>
  <c r="N102"/>
  <c r="L102"/>
  <c r="M102" s="1"/>
  <c r="O101"/>
  <c r="N101"/>
  <c r="L101"/>
  <c r="M101" s="1"/>
  <c r="O100"/>
  <c r="N100"/>
  <c r="P100" s="1"/>
  <c r="Q100" s="1"/>
  <c r="L100"/>
  <c r="M100" s="1"/>
  <c r="O99"/>
  <c r="N99"/>
  <c r="L99"/>
  <c r="M99" s="1"/>
  <c r="O98"/>
  <c r="N98"/>
  <c r="L98"/>
  <c r="M98" s="1"/>
  <c r="O97"/>
  <c r="N97"/>
  <c r="L97"/>
  <c r="M97" s="1"/>
  <c r="O96"/>
  <c r="N96"/>
  <c r="P96" s="1"/>
  <c r="Q96" s="1"/>
  <c r="L96"/>
  <c r="M96" s="1"/>
  <c r="O95"/>
  <c r="N95"/>
  <c r="P95" s="1"/>
  <c r="Q95" s="1"/>
  <c r="L95"/>
  <c r="M95" s="1"/>
  <c r="O94"/>
  <c r="N94"/>
  <c r="L94"/>
  <c r="M94" s="1"/>
  <c r="O93"/>
  <c r="N93"/>
  <c r="L93"/>
  <c r="M93" s="1"/>
  <c r="O92"/>
  <c r="N92"/>
  <c r="P92" s="1"/>
  <c r="Q92" s="1"/>
  <c r="L92"/>
  <c r="M92" s="1"/>
  <c r="O91"/>
  <c r="N91"/>
  <c r="L91"/>
  <c r="M91" s="1"/>
  <c r="O90"/>
  <c r="N90"/>
  <c r="L90"/>
  <c r="M90" s="1"/>
  <c r="O89"/>
  <c r="N89"/>
  <c r="L89"/>
  <c r="M89" s="1"/>
  <c r="O88"/>
  <c r="N88"/>
  <c r="L88"/>
  <c r="M88" s="1"/>
  <c r="O87"/>
  <c r="N87"/>
  <c r="P87" s="1"/>
  <c r="Q87" s="1"/>
  <c r="L87"/>
  <c r="M87" s="1"/>
  <c r="O86"/>
  <c r="N86"/>
  <c r="L86"/>
  <c r="M86" s="1"/>
  <c r="O85"/>
  <c r="N85"/>
  <c r="L85"/>
  <c r="M85" s="1"/>
  <c r="O84"/>
  <c r="N84"/>
  <c r="L84"/>
  <c r="M84" s="1"/>
  <c r="O83"/>
  <c r="N83"/>
  <c r="L83"/>
  <c r="M83" s="1"/>
  <c r="O82"/>
  <c r="N82"/>
  <c r="L82"/>
  <c r="M82" s="1"/>
  <c r="O81"/>
  <c r="N81"/>
  <c r="L81"/>
  <c r="M81" s="1"/>
  <c r="O80"/>
  <c r="N80"/>
  <c r="L80"/>
  <c r="M80" s="1"/>
  <c r="O79"/>
  <c r="N79"/>
  <c r="P79" s="1"/>
  <c r="Q79" s="1"/>
  <c r="L79"/>
  <c r="M79" s="1"/>
  <c r="O78"/>
  <c r="N78"/>
  <c r="M78"/>
  <c r="L78"/>
  <c r="O77"/>
  <c r="N77"/>
  <c r="L77"/>
  <c r="M77" s="1"/>
  <c r="O76"/>
  <c r="N76"/>
  <c r="L76"/>
  <c r="M76" s="1"/>
  <c r="O75"/>
  <c r="N75"/>
  <c r="P75" s="1"/>
  <c r="Q75" s="1"/>
  <c r="L75"/>
  <c r="M75" s="1"/>
  <c r="O74"/>
  <c r="N74"/>
  <c r="L74"/>
  <c r="M74" s="1"/>
  <c r="O73"/>
  <c r="N73"/>
  <c r="L73"/>
  <c r="M73" s="1"/>
  <c r="O72"/>
  <c r="N72"/>
  <c r="L72"/>
  <c r="M72" s="1"/>
  <c r="O71"/>
  <c r="N71"/>
  <c r="P71" s="1"/>
  <c r="Q71" s="1"/>
  <c r="L71"/>
  <c r="M71" s="1"/>
  <c r="O70"/>
  <c r="N70"/>
  <c r="L70"/>
  <c r="M70" s="1"/>
  <c r="O69"/>
  <c r="N69"/>
  <c r="L69"/>
  <c r="M69" s="1"/>
  <c r="O68"/>
  <c r="N68"/>
  <c r="L68"/>
  <c r="M68" s="1"/>
  <c r="O67"/>
  <c r="N67"/>
  <c r="P67" s="1"/>
  <c r="Q67" s="1"/>
  <c r="L67"/>
  <c r="M67" s="1"/>
  <c r="O66"/>
  <c r="N66"/>
  <c r="L66"/>
  <c r="M66" s="1"/>
  <c r="O65"/>
  <c r="N65"/>
  <c r="L65"/>
  <c r="M65" s="1"/>
  <c r="O62"/>
  <c r="N62"/>
  <c r="L62"/>
  <c r="M62" s="1"/>
  <c r="O61"/>
  <c r="N61"/>
  <c r="P61" s="1"/>
  <c r="Q61" s="1"/>
  <c r="L61"/>
  <c r="M61" s="1"/>
  <c r="O60"/>
  <c r="N60"/>
  <c r="M60"/>
  <c r="L60"/>
  <c r="O59"/>
  <c r="N59"/>
  <c r="L59"/>
  <c r="M59" s="1"/>
  <c r="O58"/>
  <c r="N58"/>
  <c r="L58"/>
  <c r="M58" s="1"/>
  <c r="O57"/>
  <c r="N57"/>
  <c r="P57" s="1"/>
  <c r="Q57" s="1"/>
  <c r="L57"/>
  <c r="M57" s="1"/>
  <c r="O56"/>
  <c r="N56"/>
  <c r="L56"/>
  <c r="M56" s="1"/>
  <c r="O55"/>
  <c r="N55"/>
  <c r="L55"/>
  <c r="M55" s="1"/>
  <c r="O54"/>
  <c r="N54"/>
  <c r="P54" s="1"/>
  <c r="Q54" s="1"/>
  <c r="L54"/>
  <c r="M54" s="1"/>
  <c r="O53"/>
  <c r="N53"/>
  <c r="L53"/>
  <c r="O52"/>
  <c r="N52"/>
  <c r="P52" s="1"/>
  <c r="Q52" s="1"/>
  <c r="L52"/>
  <c r="M52" s="1"/>
  <c r="O51"/>
  <c r="N51"/>
  <c r="L51"/>
  <c r="O50"/>
  <c r="N50"/>
  <c r="P50" s="1"/>
  <c r="Q50" s="1"/>
  <c r="L50"/>
  <c r="O49"/>
  <c r="N49"/>
  <c r="L49"/>
  <c r="O48"/>
  <c r="N48"/>
  <c r="L48"/>
  <c r="M48" s="1"/>
  <c r="O47"/>
  <c r="N47"/>
  <c r="L47"/>
  <c r="O46"/>
  <c r="N46"/>
  <c r="L46"/>
  <c r="M46" s="1"/>
  <c r="O45"/>
  <c r="N45"/>
  <c r="L45"/>
  <c r="O44"/>
  <c r="N44"/>
  <c r="P44" s="1"/>
  <c r="Q44" s="1"/>
  <c r="L44"/>
  <c r="M44" s="1"/>
  <c r="O43"/>
  <c r="N43"/>
  <c r="L43"/>
  <c r="O42"/>
  <c r="N42"/>
  <c r="P42" s="1"/>
  <c r="Q42" s="1"/>
  <c r="L42"/>
  <c r="M42" s="1"/>
  <c r="O41"/>
  <c r="N41"/>
  <c r="L41"/>
  <c r="O40"/>
  <c r="N40"/>
  <c r="P40" s="1"/>
  <c r="Q40" s="1"/>
  <c r="L40"/>
  <c r="M40" s="1"/>
  <c r="O39"/>
  <c r="N39"/>
  <c r="L39"/>
  <c r="O38"/>
  <c r="N38"/>
  <c r="P38" s="1"/>
  <c r="Q38" s="1"/>
  <c r="L38"/>
  <c r="M38" s="1"/>
  <c r="O37"/>
  <c r="N37"/>
  <c r="L37"/>
  <c r="O36"/>
  <c r="N36"/>
  <c r="P36" s="1"/>
  <c r="Q36" s="1"/>
  <c r="L36"/>
  <c r="M36" s="1"/>
  <c r="O35"/>
  <c r="N35"/>
  <c r="L35"/>
  <c r="O34"/>
  <c r="N34"/>
  <c r="P34" s="1"/>
  <c r="Q34" s="1"/>
  <c r="L34"/>
  <c r="M34" s="1"/>
  <c r="O33"/>
  <c r="N33"/>
  <c r="L33"/>
  <c r="O32"/>
  <c r="N32"/>
  <c r="P32" s="1"/>
  <c r="Q32" s="1"/>
  <c r="L32"/>
  <c r="O31"/>
  <c r="N31"/>
  <c r="L31"/>
  <c r="O30"/>
  <c r="N30"/>
  <c r="L30"/>
  <c r="O29"/>
  <c r="N29"/>
  <c r="L29"/>
  <c r="O28"/>
  <c r="N28"/>
  <c r="L28"/>
  <c r="O27"/>
  <c r="N27"/>
  <c r="M27"/>
  <c r="O26"/>
  <c r="N26"/>
  <c r="L26"/>
  <c r="O25"/>
  <c r="N25"/>
  <c r="L25"/>
  <c r="O24"/>
  <c r="N24"/>
  <c r="L24"/>
  <c r="O23"/>
  <c r="N23"/>
  <c r="L23"/>
  <c r="O22"/>
  <c r="N22"/>
  <c r="L22"/>
  <c r="O21"/>
  <c r="N21"/>
  <c r="L21"/>
  <c r="O20"/>
  <c r="N20"/>
  <c r="L20"/>
  <c r="O19"/>
  <c r="N19"/>
  <c r="L19"/>
  <c r="O18"/>
  <c r="N18"/>
  <c r="L18"/>
  <c r="O17"/>
  <c r="N17"/>
  <c r="L17"/>
  <c r="O16"/>
  <c r="N16"/>
  <c r="L16"/>
  <c r="O258" i="6"/>
  <c r="N258"/>
  <c r="P258" s="1"/>
  <c r="Q258" s="1"/>
  <c r="L258"/>
  <c r="M258" s="1"/>
  <c r="O257"/>
  <c r="N257"/>
  <c r="L257"/>
  <c r="M257" s="1"/>
  <c r="O256"/>
  <c r="N256"/>
  <c r="L256"/>
  <c r="M256" s="1"/>
  <c r="O255"/>
  <c r="N255"/>
  <c r="L255"/>
  <c r="M255" s="1"/>
  <c r="O254"/>
  <c r="N254"/>
  <c r="P254" s="1"/>
  <c r="Q254" s="1"/>
  <c r="L254"/>
  <c r="M254" s="1"/>
  <c r="O253"/>
  <c r="N253"/>
  <c r="M253"/>
  <c r="L253"/>
  <c r="O252"/>
  <c r="N252"/>
  <c r="L252"/>
  <c r="M252" s="1"/>
  <c r="O251"/>
  <c r="N251"/>
  <c r="P251" s="1"/>
  <c r="Q251" s="1"/>
  <c r="L251"/>
  <c r="M251" s="1"/>
  <c r="O250"/>
  <c r="N250"/>
  <c r="L250"/>
  <c r="M250" s="1"/>
  <c r="O249"/>
  <c r="N249"/>
  <c r="L249"/>
  <c r="M249" s="1"/>
  <c r="O248"/>
  <c r="N248"/>
  <c r="L248"/>
  <c r="M248" s="1"/>
  <c r="O247"/>
  <c r="N247"/>
  <c r="P247" s="1"/>
  <c r="Q247" s="1"/>
  <c r="L247"/>
  <c r="M247" s="1"/>
  <c r="O246"/>
  <c r="N246"/>
  <c r="M246"/>
  <c r="L246"/>
  <c r="O245"/>
  <c r="N245"/>
  <c r="L245"/>
  <c r="O244"/>
  <c r="N244"/>
  <c r="P244" s="1"/>
  <c r="Q244" s="1"/>
  <c r="L244"/>
  <c r="O243"/>
  <c r="N243"/>
  <c r="L243"/>
  <c r="O242"/>
  <c r="N242"/>
  <c r="L242"/>
  <c r="M242" s="1"/>
  <c r="O241"/>
  <c r="N241"/>
  <c r="L241"/>
  <c r="O240"/>
  <c r="N240"/>
  <c r="L240"/>
  <c r="O239"/>
  <c r="N239"/>
  <c r="L239"/>
  <c r="O238"/>
  <c r="N238"/>
  <c r="L238"/>
  <c r="M238" s="1"/>
  <c r="O237"/>
  <c r="N237"/>
  <c r="L237"/>
  <c r="O236"/>
  <c r="N236"/>
  <c r="L236"/>
  <c r="O235"/>
  <c r="N235"/>
  <c r="L235"/>
  <c r="O234"/>
  <c r="N234"/>
  <c r="L234"/>
  <c r="M234" s="1"/>
  <c r="O233"/>
  <c r="N233"/>
  <c r="L233"/>
  <c r="O232"/>
  <c r="N232"/>
  <c r="L232"/>
  <c r="O231"/>
  <c r="N231"/>
  <c r="L231"/>
  <c r="O230"/>
  <c r="N230"/>
  <c r="L230"/>
  <c r="M230" s="1"/>
  <c r="O229"/>
  <c r="N229"/>
  <c r="L229"/>
  <c r="O228"/>
  <c r="N228"/>
  <c r="L228"/>
  <c r="O227"/>
  <c r="N227"/>
  <c r="L227"/>
  <c r="O226"/>
  <c r="N226"/>
  <c r="L226"/>
  <c r="O225"/>
  <c r="N225"/>
  <c r="L225"/>
  <c r="O224"/>
  <c r="N224"/>
  <c r="L224"/>
  <c r="O223"/>
  <c r="N223"/>
  <c r="L223"/>
  <c r="M223" s="1"/>
  <c r="O222"/>
  <c r="N222"/>
  <c r="L222"/>
  <c r="O221"/>
  <c r="N221"/>
  <c r="L221"/>
  <c r="O220"/>
  <c r="N220"/>
  <c r="L220"/>
  <c r="O219"/>
  <c r="N219"/>
  <c r="L219"/>
  <c r="M219" s="1"/>
  <c r="O218"/>
  <c r="N218"/>
  <c r="L218"/>
  <c r="O217"/>
  <c r="N217"/>
  <c r="L217"/>
  <c r="O216"/>
  <c r="N216"/>
  <c r="L216"/>
  <c r="O215"/>
  <c r="N215"/>
  <c r="L215"/>
  <c r="M215" s="1"/>
  <c r="O214"/>
  <c r="N214"/>
  <c r="L214"/>
  <c r="O213"/>
  <c r="N213"/>
  <c r="L213"/>
  <c r="M213" s="1"/>
  <c r="O212"/>
  <c r="N212"/>
  <c r="L212"/>
  <c r="M212" s="1"/>
  <c r="O211"/>
  <c r="N211"/>
  <c r="L211"/>
  <c r="M211" s="1"/>
  <c r="O210"/>
  <c r="N210"/>
  <c r="L210"/>
  <c r="O209"/>
  <c r="N209"/>
  <c r="L209"/>
  <c r="O208"/>
  <c r="N208"/>
  <c r="P208" s="1"/>
  <c r="Q208" s="1"/>
  <c r="L208"/>
  <c r="O207"/>
  <c r="N207"/>
  <c r="L207"/>
  <c r="M207" s="1"/>
  <c r="O206"/>
  <c r="N206"/>
  <c r="L206"/>
  <c r="O205"/>
  <c r="N205"/>
  <c r="L205"/>
  <c r="M205" s="1"/>
  <c r="O204"/>
  <c r="N204"/>
  <c r="L204"/>
  <c r="O203"/>
  <c r="N203"/>
  <c r="P203" s="1"/>
  <c r="Q203" s="1"/>
  <c r="L203"/>
  <c r="O202"/>
  <c r="N202"/>
  <c r="L202"/>
  <c r="O201"/>
  <c r="N201"/>
  <c r="L201"/>
  <c r="M201" s="1"/>
  <c r="O200"/>
  <c r="N200"/>
  <c r="L200"/>
  <c r="O199"/>
  <c r="N199"/>
  <c r="L199"/>
  <c r="M199" s="1"/>
  <c r="O198"/>
  <c r="N198"/>
  <c r="L198"/>
  <c r="O197"/>
  <c r="N197"/>
  <c r="L197"/>
  <c r="M197" s="1"/>
  <c r="O196"/>
  <c r="N196"/>
  <c r="L196"/>
  <c r="O195"/>
  <c r="N195"/>
  <c r="L195"/>
  <c r="O194"/>
  <c r="N194"/>
  <c r="L194"/>
  <c r="O193"/>
  <c r="N193"/>
  <c r="L193"/>
  <c r="M193" s="1"/>
  <c r="O192"/>
  <c r="N192"/>
  <c r="L192"/>
  <c r="O191"/>
  <c r="N191"/>
  <c r="L191"/>
  <c r="M191" s="1"/>
  <c r="O190"/>
  <c r="N190"/>
  <c r="L190"/>
  <c r="O189"/>
  <c r="N189"/>
  <c r="L189"/>
  <c r="M189" s="1"/>
  <c r="O188"/>
  <c r="N188"/>
  <c r="L188"/>
  <c r="O187"/>
  <c r="N187"/>
  <c r="L187"/>
  <c r="O186"/>
  <c r="N186"/>
  <c r="L186"/>
  <c r="O185"/>
  <c r="N185"/>
  <c r="L185"/>
  <c r="M185" s="1"/>
  <c r="O184"/>
  <c r="N184"/>
  <c r="L184"/>
  <c r="O183"/>
  <c r="N183"/>
  <c r="L183"/>
  <c r="M183" s="1"/>
  <c r="O182"/>
  <c r="N182"/>
  <c r="L182"/>
  <c r="O181"/>
  <c r="N181"/>
  <c r="L181"/>
  <c r="O180"/>
  <c r="N180"/>
  <c r="L180"/>
  <c r="M180" s="1"/>
  <c r="O179"/>
  <c r="N179"/>
  <c r="L179"/>
  <c r="O178"/>
  <c r="N178"/>
  <c r="L178"/>
  <c r="O177"/>
  <c r="N177"/>
  <c r="L177"/>
  <c r="O176"/>
  <c r="N176"/>
  <c r="L176"/>
  <c r="M176" s="1"/>
  <c r="O175"/>
  <c r="N175"/>
  <c r="L175"/>
  <c r="O174"/>
  <c r="N174"/>
  <c r="L174"/>
  <c r="O173"/>
  <c r="N173"/>
  <c r="L173"/>
  <c r="O172"/>
  <c r="N172"/>
  <c r="L172"/>
  <c r="M172" s="1"/>
  <c r="O171"/>
  <c r="N171"/>
  <c r="L171"/>
  <c r="O170"/>
  <c r="N170"/>
  <c r="L170"/>
  <c r="O169"/>
  <c r="N169"/>
  <c r="L169"/>
  <c r="O168"/>
  <c r="N168"/>
  <c r="L168"/>
  <c r="M168" s="1"/>
  <c r="O167"/>
  <c r="N167"/>
  <c r="L167"/>
  <c r="O166"/>
  <c r="N166"/>
  <c r="L166"/>
  <c r="M166" s="1"/>
  <c r="O165"/>
  <c r="N165"/>
  <c r="L165"/>
  <c r="O164"/>
  <c r="N164"/>
  <c r="L164"/>
  <c r="M164" s="1"/>
  <c r="O163"/>
  <c r="N163"/>
  <c r="L163"/>
  <c r="M163" s="1"/>
  <c r="O162"/>
  <c r="N162"/>
  <c r="L162"/>
  <c r="O161"/>
  <c r="N161"/>
  <c r="L161"/>
  <c r="M161" s="1"/>
  <c r="O160"/>
  <c r="N160"/>
  <c r="L160"/>
  <c r="O159"/>
  <c r="N159"/>
  <c r="L159"/>
  <c r="M159" s="1"/>
  <c r="O158"/>
  <c r="N158"/>
  <c r="L158"/>
  <c r="O157"/>
  <c r="N157"/>
  <c r="L157"/>
  <c r="M157" s="1"/>
  <c r="O156"/>
  <c r="N156"/>
  <c r="L156"/>
  <c r="O155"/>
  <c r="N155"/>
  <c r="L155"/>
  <c r="M155" s="1"/>
  <c r="O154"/>
  <c r="N154"/>
  <c r="L154"/>
  <c r="O153"/>
  <c r="N153"/>
  <c r="L153"/>
  <c r="M153" s="1"/>
  <c r="O152"/>
  <c r="N152"/>
  <c r="P152" s="1"/>
  <c r="Q152" s="1"/>
  <c r="L152"/>
  <c r="O151"/>
  <c r="N151"/>
  <c r="L151"/>
  <c r="M151" s="1"/>
  <c r="O150"/>
  <c r="N150"/>
  <c r="P150" s="1"/>
  <c r="Q150" s="1"/>
  <c r="L150"/>
  <c r="O149"/>
  <c r="N149"/>
  <c r="L149"/>
  <c r="M149" s="1"/>
  <c r="O148"/>
  <c r="N148"/>
  <c r="P148" s="1"/>
  <c r="Q148" s="1"/>
  <c r="L148"/>
  <c r="O147"/>
  <c r="N147"/>
  <c r="L147"/>
  <c r="M147" s="1"/>
  <c r="O146"/>
  <c r="N146"/>
  <c r="P146" s="1"/>
  <c r="Q146" s="1"/>
  <c r="L146"/>
  <c r="O145"/>
  <c r="N145"/>
  <c r="L145"/>
  <c r="M145" s="1"/>
  <c r="O144"/>
  <c r="N144"/>
  <c r="L144"/>
  <c r="O143"/>
  <c r="N143"/>
  <c r="L143"/>
  <c r="M143" s="1"/>
  <c r="O142"/>
  <c r="N142"/>
  <c r="P142" s="1"/>
  <c r="Q142" s="1"/>
  <c r="L142"/>
  <c r="O141"/>
  <c r="N141"/>
  <c r="L141"/>
  <c r="M141" s="1"/>
  <c r="O140"/>
  <c r="N140"/>
  <c r="P140" s="1"/>
  <c r="Q140" s="1"/>
  <c r="L140"/>
  <c r="O139"/>
  <c r="N139"/>
  <c r="L139"/>
  <c r="M139" s="1"/>
  <c r="O138"/>
  <c r="N138"/>
  <c r="P138" s="1"/>
  <c r="Q138" s="1"/>
  <c r="L138"/>
  <c r="O137"/>
  <c r="N137"/>
  <c r="L137"/>
  <c r="M137" s="1"/>
  <c r="O136"/>
  <c r="N136"/>
  <c r="P136" s="1"/>
  <c r="Q136" s="1"/>
  <c r="L136"/>
  <c r="M136" s="1"/>
  <c r="O135"/>
  <c r="N135"/>
  <c r="M135"/>
  <c r="L135"/>
  <c r="O134"/>
  <c r="N134"/>
  <c r="L134"/>
  <c r="M134" s="1"/>
  <c r="O133"/>
  <c r="N133"/>
  <c r="P133" s="1"/>
  <c r="Q133" s="1"/>
  <c r="L133"/>
  <c r="O132"/>
  <c r="N132"/>
  <c r="L132"/>
  <c r="M132" s="1"/>
  <c r="O131"/>
  <c r="N131"/>
  <c r="P131" s="1"/>
  <c r="Q131" s="1"/>
  <c r="L131"/>
  <c r="O130"/>
  <c r="N130"/>
  <c r="L130"/>
  <c r="M130" s="1"/>
  <c r="O129"/>
  <c r="N129"/>
  <c r="P129" s="1"/>
  <c r="Q129" s="1"/>
  <c r="L129"/>
  <c r="O128"/>
  <c r="N128"/>
  <c r="L128"/>
  <c r="M128" s="1"/>
  <c r="O127"/>
  <c r="N127"/>
  <c r="P127" s="1"/>
  <c r="Q127" s="1"/>
  <c r="L127"/>
  <c r="O126"/>
  <c r="N126"/>
  <c r="L126"/>
  <c r="M126" s="1"/>
  <c r="O125"/>
  <c r="N125"/>
  <c r="P125" s="1"/>
  <c r="Q125" s="1"/>
  <c r="L125"/>
  <c r="O124"/>
  <c r="N124"/>
  <c r="L124"/>
  <c r="M124" s="1"/>
  <c r="O123"/>
  <c r="N123"/>
  <c r="P123" s="1"/>
  <c r="Q123" s="1"/>
  <c r="L123"/>
  <c r="O122"/>
  <c r="N122"/>
  <c r="L122"/>
  <c r="M122" s="1"/>
  <c r="O121"/>
  <c r="N121"/>
  <c r="P121" s="1"/>
  <c r="Q121" s="1"/>
  <c r="L121"/>
  <c r="O120"/>
  <c r="N120"/>
  <c r="M120"/>
  <c r="L120"/>
  <c r="O119"/>
  <c r="N119"/>
  <c r="L119"/>
  <c r="O118"/>
  <c r="N118"/>
  <c r="P118" s="1"/>
  <c r="Q118" s="1"/>
  <c r="L118"/>
  <c r="M118" s="1"/>
  <c r="O117"/>
  <c r="N117"/>
  <c r="L117"/>
  <c r="O116"/>
  <c r="N116"/>
  <c r="P116" s="1"/>
  <c r="Q116" s="1"/>
  <c r="L116"/>
  <c r="O115"/>
  <c r="N115"/>
  <c r="L115"/>
  <c r="M115" s="1"/>
  <c r="O114"/>
  <c r="N114"/>
  <c r="P114" s="1"/>
  <c r="Q114" s="1"/>
  <c r="L114"/>
  <c r="O113"/>
  <c r="N113"/>
  <c r="L113"/>
  <c r="M113" s="1"/>
  <c r="O112"/>
  <c r="N112"/>
  <c r="P112" s="1"/>
  <c r="Q112" s="1"/>
  <c r="L112"/>
  <c r="O111"/>
  <c r="N111"/>
  <c r="L111"/>
  <c r="M111" s="1"/>
  <c r="O110"/>
  <c r="N110"/>
  <c r="P110" s="1"/>
  <c r="Q110" s="1"/>
  <c r="L110"/>
  <c r="O109"/>
  <c r="N109"/>
  <c r="M109"/>
  <c r="L109"/>
  <c r="O108"/>
  <c r="N108"/>
  <c r="L108"/>
  <c r="O107"/>
  <c r="N107"/>
  <c r="P107" s="1"/>
  <c r="Q107" s="1"/>
  <c r="L107"/>
  <c r="O106"/>
  <c r="N106"/>
  <c r="L106"/>
  <c r="O105"/>
  <c r="N105"/>
  <c r="L105"/>
  <c r="M105" s="1"/>
  <c r="O104"/>
  <c r="N104"/>
  <c r="L104"/>
  <c r="O103"/>
  <c r="N103"/>
  <c r="L103"/>
  <c r="M103" s="1"/>
  <c r="O102"/>
  <c r="N102"/>
  <c r="L102"/>
  <c r="O101"/>
  <c r="N101"/>
  <c r="L101"/>
  <c r="M101" s="1"/>
  <c r="O100"/>
  <c r="N100"/>
  <c r="L100"/>
  <c r="O99"/>
  <c r="N99"/>
  <c r="L99"/>
  <c r="M99" s="1"/>
  <c r="O98"/>
  <c r="N98"/>
  <c r="L98"/>
  <c r="O97"/>
  <c r="N97"/>
  <c r="L97"/>
  <c r="O96"/>
  <c r="N96"/>
  <c r="L96"/>
  <c r="O95"/>
  <c r="N95"/>
  <c r="L95"/>
  <c r="M95" s="1"/>
  <c r="O94"/>
  <c r="N94"/>
  <c r="L94"/>
  <c r="O93"/>
  <c r="N93"/>
  <c r="L93"/>
  <c r="O92"/>
  <c r="N92"/>
  <c r="L92"/>
  <c r="O91"/>
  <c r="N91"/>
  <c r="L91"/>
  <c r="O90"/>
  <c r="N90"/>
  <c r="L90"/>
  <c r="O89"/>
  <c r="N89"/>
  <c r="L89"/>
  <c r="O88"/>
  <c r="N88"/>
  <c r="L88"/>
  <c r="M88" s="1"/>
  <c r="O87"/>
  <c r="N87"/>
  <c r="L87"/>
  <c r="O86"/>
  <c r="N86"/>
  <c r="L86"/>
  <c r="M86" s="1"/>
  <c r="O85"/>
  <c r="N85"/>
  <c r="L85"/>
  <c r="O84"/>
  <c r="N84"/>
  <c r="L84"/>
  <c r="M84" s="1"/>
  <c r="O83"/>
  <c r="N83"/>
  <c r="P83" s="1"/>
  <c r="Q83" s="1"/>
  <c r="L83"/>
  <c r="O82"/>
  <c r="N82"/>
  <c r="M82"/>
  <c r="L82"/>
  <c r="O81"/>
  <c r="N81"/>
  <c r="L81"/>
  <c r="O80"/>
  <c r="N80"/>
  <c r="P80" s="1"/>
  <c r="Q80" s="1"/>
  <c r="L80"/>
  <c r="O79"/>
  <c r="N79"/>
  <c r="L79"/>
  <c r="O78"/>
  <c r="N78"/>
  <c r="L78"/>
  <c r="M78" s="1"/>
  <c r="O77"/>
  <c r="N77"/>
  <c r="L77"/>
  <c r="M77" s="1"/>
  <c r="O76"/>
  <c r="N76"/>
  <c r="P76" s="1"/>
  <c r="Q76" s="1"/>
  <c r="L76"/>
  <c r="O75"/>
  <c r="N75"/>
  <c r="L75"/>
  <c r="M75" s="1"/>
  <c r="O74"/>
  <c r="N74"/>
  <c r="P74" s="1"/>
  <c r="Q74" s="1"/>
  <c r="L74"/>
  <c r="O73"/>
  <c r="N73"/>
  <c r="L73"/>
  <c r="M73" s="1"/>
  <c r="O72"/>
  <c r="N72"/>
  <c r="P72" s="1"/>
  <c r="Q72" s="1"/>
  <c r="L72"/>
  <c r="O71"/>
  <c r="N71"/>
  <c r="L71"/>
  <c r="M71" s="1"/>
  <c r="O70"/>
  <c r="N70"/>
  <c r="P70" s="1"/>
  <c r="Q70" s="1"/>
  <c r="L70"/>
  <c r="O69"/>
  <c r="N69"/>
  <c r="L69"/>
  <c r="M69" s="1"/>
  <c r="O68"/>
  <c r="N68"/>
  <c r="P68" s="1"/>
  <c r="Q68" s="1"/>
  <c r="L68"/>
  <c r="O67"/>
  <c r="N67"/>
  <c r="L67"/>
  <c r="M67" s="1"/>
  <c r="O66"/>
  <c r="N66"/>
  <c r="P66" s="1"/>
  <c r="Q66" s="1"/>
  <c r="L66"/>
  <c r="O65"/>
  <c r="N65"/>
  <c r="M65"/>
  <c r="L65"/>
  <c r="O64"/>
  <c r="N64"/>
  <c r="L64"/>
  <c r="O63"/>
  <c r="N63"/>
  <c r="P63" s="1"/>
  <c r="Q63" s="1"/>
  <c r="L63"/>
  <c r="O62"/>
  <c r="N62"/>
  <c r="L62"/>
  <c r="O61"/>
  <c r="N61"/>
  <c r="L61"/>
  <c r="M61" s="1"/>
  <c r="O60"/>
  <c r="N60"/>
  <c r="L60"/>
  <c r="O59"/>
  <c r="N59"/>
  <c r="L59"/>
  <c r="O58"/>
  <c r="N58"/>
  <c r="L58"/>
  <c r="O57"/>
  <c r="N57"/>
  <c r="L57"/>
  <c r="M57" s="1"/>
  <c r="O56"/>
  <c r="N56"/>
  <c r="L56"/>
  <c r="O55"/>
  <c r="N55"/>
  <c r="L55"/>
  <c r="O54"/>
  <c r="N54"/>
  <c r="L54"/>
  <c r="O53"/>
  <c r="N53"/>
  <c r="L53"/>
  <c r="M53" s="1"/>
  <c r="O52"/>
  <c r="N52"/>
  <c r="L52"/>
  <c r="O51"/>
  <c r="N51"/>
  <c r="L51"/>
  <c r="O50"/>
  <c r="N50"/>
  <c r="L50"/>
  <c r="O49"/>
  <c r="N49"/>
  <c r="L49"/>
  <c r="M49" s="1"/>
  <c r="O48"/>
  <c r="N48"/>
  <c r="L48"/>
  <c r="O47"/>
  <c r="N47"/>
  <c r="L47"/>
  <c r="O46"/>
  <c r="N46"/>
  <c r="L46"/>
  <c r="M46" s="1"/>
  <c r="O45"/>
  <c r="N45"/>
  <c r="L45"/>
  <c r="O44"/>
  <c r="N44"/>
  <c r="L44"/>
  <c r="O43"/>
  <c r="N43"/>
  <c r="L43"/>
  <c r="O42"/>
  <c r="N42"/>
  <c r="L42"/>
  <c r="M42" s="1"/>
  <c r="O41"/>
  <c r="N41"/>
  <c r="L41"/>
  <c r="O40"/>
  <c r="N40"/>
  <c r="L40"/>
  <c r="O39"/>
  <c r="N39"/>
  <c r="L39"/>
  <c r="O38"/>
  <c r="N38"/>
  <c r="L38"/>
  <c r="M38" s="1"/>
  <c r="O37"/>
  <c r="N37"/>
  <c r="L37"/>
  <c r="O36"/>
  <c r="N36"/>
  <c r="L36"/>
  <c r="O35"/>
  <c r="N35"/>
  <c r="L35"/>
  <c r="O34"/>
  <c r="N34"/>
  <c r="L34"/>
  <c r="M34" s="1"/>
  <c r="O33"/>
  <c r="N33"/>
  <c r="L33"/>
  <c r="O32"/>
  <c r="N32"/>
  <c r="L32"/>
  <c r="O31"/>
  <c r="N31"/>
  <c r="L31"/>
  <c r="O30"/>
  <c r="N30"/>
  <c r="L30"/>
  <c r="M30" s="1"/>
  <c r="O29"/>
  <c r="N29"/>
  <c r="L29"/>
  <c r="O28"/>
  <c r="N28"/>
  <c r="L28"/>
  <c r="O27"/>
  <c r="N27"/>
  <c r="P27" s="1"/>
  <c r="Q27" s="1"/>
  <c r="L27"/>
  <c r="O26"/>
  <c r="N26"/>
  <c r="M26"/>
  <c r="L26"/>
  <c r="O25"/>
  <c r="N25"/>
  <c r="L25"/>
  <c r="O24"/>
  <c r="N24"/>
  <c r="P24" s="1"/>
  <c r="Q24" s="1"/>
  <c r="L24"/>
  <c r="O15" i="7"/>
  <c r="N15"/>
  <c r="L15"/>
  <c r="O14"/>
  <c r="N14"/>
  <c r="L14"/>
  <c r="M14" s="1"/>
  <c r="O13"/>
  <c r="N13"/>
  <c r="L13"/>
  <c r="O12"/>
  <c r="N12"/>
  <c r="L12"/>
  <c r="O11"/>
  <c r="N11"/>
  <c r="L11"/>
  <c r="L10" i="6"/>
  <c r="M10" s="1"/>
  <c r="N10"/>
  <c r="O10"/>
  <c r="L11"/>
  <c r="M11" s="1"/>
  <c r="N11"/>
  <c r="O11"/>
  <c r="L12"/>
  <c r="M12" s="1"/>
  <c r="N12"/>
  <c r="O12"/>
  <c r="L13"/>
  <c r="M13" s="1"/>
  <c r="N13"/>
  <c r="O13"/>
  <c r="L14"/>
  <c r="M14" s="1"/>
  <c r="N14"/>
  <c r="O14"/>
  <c r="L15"/>
  <c r="M15" s="1"/>
  <c r="N15"/>
  <c r="O15"/>
  <c r="L16"/>
  <c r="M16" s="1"/>
  <c r="N16"/>
  <c r="O16"/>
  <c r="L17"/>
  <c r="M17" s="1"/>
  <c r="N17"/>
  <c r="O17"/>
  <c r="L18"/>
  <c r="M18" s="1"/>
  <c r="N18"/>
  <c r="O18"/>
  <c r="L19"/>
  <c r="M19" s="1"/>
  <c r="N19"/>
  <c r="O19"/>
  <c r="L20"/>
  <c r="M20" s="1"/>
  <c r="N20"/>
  <c r="O20"/>
  <c r="L21"/>
  <c r="M21" s="1"/>
  <c r="N21"/>
  <c r="O21"/>
  <c r="L22"/>
  <c r="M22" s="1"/>
  <c r="N22"/>
  <c r="O22"/>
  <c r="L23"/>
  <c r="M23" s="1"/>
  <c r="N23"/>
  <c r="O23"/>
  <c r="O629" i="5"/>
  <c r="N629"/>
  <c r="L629"/>
  <c r="O628"/>
  <c r="N628"/>
  <c r="L628"/>
  <c r="M628" s="1"/>
  <c r="O627"/>
  <c r="N627"/>
  <c r="L627"/>
  <c r="O625"/>
  <c r="N625"/>
  <c r="L625"/>
  <c r="O626"/>
  <c r="N626"/>
  <c r="L626"/>
  <c r="O624"/>
  <c r="N624"/>
  <c r="L624"/>
  <c r="M624" s="1"/>
  <c r="O623"/>
  <c r="N623"/>
  <c r="L623"/>
  <c r="O622"/>
  <c r="N622"/>
  <c r="L622"/>
  <c r="O621"/>
  <c r="N621"/>
  <c r="L621"/>
  <c r="O620"/>
  <c r="N620"/>
  <c r="L620"/>
  <c r="M620" s="1"/>
  <c r="O619"/>
  <c r="N619"/>
  <c r="L619"/>
  <c r="O618"/>
  <c r="N618"/>
  <c r="L618"/>
  <c r="O617"/>
  <c r="N617"/>
  <c r="L617"/>
  <c r="O616"/>
  <c r="N616"/>
  <c r="L616"/>
  <c r="M616" s="1"/>
  <c r="O615"/>
  <c r="N615"/>
  <c r="P615" s="1"/>
  <c r="Q615" s="1"/>
  <c r="L615"/>
  <c r="O614"/>
  <c r="N614"/>
  <c r="L614"/>
  <c r="M614" s="1"/>
  <c r="O613"/>
  <c r="N613"/>
  <c r="P613" s="1"/>
  <c r="Q613" s="1"/>
  <c r="L613"/>
  <c r="O612"/>
  <c r="N612"/>
  <c r="L612"/>
  <c r="M612" s="1"/>
  <c r="O611"/>
  <c r="N611"/>
  <c r="L611"/>
  <c r="M611" s="1"/>
  <c r="O610"/>
  <c r="N610"/>
  <c r="L610"/>
  <c r="O609"/>
  <c r="N609"/>
  <c r="P609" s="1"/>
  <c r="Q609" s="1"/>
  <c r="L609"/>
  <c r="O608"/>
  <c r="N608"/>
  <c r="L608"/>
  <c r="M608" s="1"/>
  <c r="O607"/>
  <c r="N607"/>
  <c r="P607" s="1"/>
  <c r="Q607" s="1"/>
  <c r="L607"/>
  <c r="O606"/>
  <c r="N606"/>
  <c r="L606"/>
  <c r="M606" s="1"/>
  <c r="O605"/>
  <c r="N605"/>
  <c r="P605" s="1"/>
  <c r="Q605" s="1"/>
  <c r="L605"/>
  <c r="O604"/>
  <c r="N604"/>
  <c r="L604"/>
  <c r="M604" s="1"/>
  <c r="O603"/>
  <c r="N603"/>
  <c r="P603" s="1"/>
  <c r="Q603" s="1"/>
  <c r="L603"/>
  <c r="O602"/>
  <c r="N602"/>
  <c r="L602"/>
  <c r="M602" s="1"/>
  <c r="O601"/>
  <c r="N601"/>
  <c r="P601" s="1"/>
  <c r="Q601" s="1"/>
  <c r="L601"/>
  <c r="O600"/>
  <c r="N600"/>
  <c r="L600"/>
  <c r="M600" s="1"/>
  <c r="O599"/>
  <c r="N599"/>
  <c r="P599" s="1"/>
  <c r="Q599" s="1"/>
  <c r="L599"/>
  <c r="O598"/>
  <c r="N598"/>
  <c r="L598"/>
  <c r="M598" s="1"/>
  <c r="O597"/>
  <c r="N597"/>
  <c r="P597" s="1"/>
  <c r="Q597" s="1"/>
  <c r="L597"/>
  <c r="O596"/>
  <c r="N596"/>
  <c r="L596"/>
  <c r="M596" s="1"/>
  <c r="O595"/>
  <c r="N595"/>
  <c r="P595" s="1"/>
  <c r="Q595" s="1"/>
  <c r="L595"/>
  <c r="O594"/>
  <c r="N594"/>
  <c r="L594"/>
  <c r="M594" s="1"/>
  <c r="O593"/>
  <c r="N593"/>
  <c r="P593" s="1"/>
  <c r="Q593" s="1"/>
  <c r="L593"/>
  <c r="O592"/>
  <c r="N592"/>
  <c r="L592"/>
  <c r="M592" s="1"/>
  <c r="O591"/>
  <c r="N591"/>
  <c r="L591"/>
  <c r="M591" s="1"/>
  <c r="O590"/>
  <c r="N590"/>
  <c r="L590"/>
  <c r="O589"/>
  <c r="N589"/>
  <c r="L589"/>
  <c r="M589" s="1"/>
  <c r="O588"/>
  <c r="N588"/>
  <c r="L588"/>
  <c r="O587"/>
  <c r="N587"/>
  <c r="P587" s="1"/>
  <c r="Q587" s="1"/>
  <c r="L587"/>
  <c r="M587" s="1"/>
  <c r="O586"/>
  <c r="N586"/>
  <c r="M586"/>
  <c r="L586"/>
  <c r="O585"/>
  <c r="N585"/>
  <c r="L585"/>
  <c r="M585" s="1"/>
  <c r="O584"/>
  <c r="N584"/>
  <c r="P584" s="1"/>
  <c r="Q584" s="1"/>
  <c r="L584"/>
  <c r="O583"/>
  <c r="N583"/>
  <c r="L583"/>
  <c r="M583" s="1"/>
  <c r="O582"/>
  <c r="N582"/>
  <c r="L582"/>
  <c r="M582" s="1"/>
  <c r="O581"/>
  <c r="N581"/>
  <c r="L581"/>
  <c r="M581" s="1"/>
  <c r="O580"/>
  <c r="N580"/>
  <c r="L580"/>
  <c r="O579"/>
  <c r="N579"/>
  <c r="L579"/>
  <c r="M579" s="1"/>
  <c r="O578"/>
  <c r="N578"/>
  <c r="L578"/>
  <c r="M578" s="1"/>
  <c r="O577"/>
  <c r="N577"/>
  <c r="L577"/>
  <c r="M577" s="1"/>
  <c r="O576"/>
  <c r="N576"/>
  <c r="L576"/>
  <c r="O575"/>
  <c r="N575"/>
  <c r="L575"/>
  <c r="M575" s="1"/>
  <c r="O574"/>
  <c r="N574"/>
  <c r="L574"/>
  <c r="M574" s="1"/>
  <c r="O573"/>
  <c r="N573"/>
  <c r="L573"/>
  <c r="M573" s="1"/>
  <c r="O572"/>
  <c r="N572"/>
  <c r="L572"/>
  <c r="O571"/>
  <c r="N571"/>
  <c r="L571"/>
  <c r="M571" s="1"/>
  <c r="O570"/>
  <c r="N570"/>
  <c r="L570"/>
  <c r="M570" s="1"/>
  <c r="O569"/>
  <c r="N569"/>
  <c r="L569"/>
  <c r="M569" s="1"/>
  <c r="O568"/>
  <c r="N568"/>
  <c r="L568"/>
  <c r="O567"/>
  <c r="N567"/>
  <c r="L567"/>
  <c r="M567" s="1"/>
  <c r="O566"/>
  <c r="N566"/>
  <c r="L566"/>
  <c r="M566" s="1"/>
  <c r="O565"/>
  <c r="N565"/>
  <c r="L565"/>
  <c r="M565" s="1"/>
  <c r="O564"/>
  <c r="N564"/>
  <c r="P564" s="1"/>
  <c r="Q564" s="1"/>
  <c r="L564"/>
  <c r="O563"/>
  <c r="N563"/>
  <c r="L563"/>
  <c r="M563" s="1"/>
  <c r="O562"/>
  <c r="N562"/>
  <c r="L562"/>
  <c r="M562" s="1"/>
  <c r="O561"/>
  <c r="N561"/>
  <c r="L561"/>
  <c r="M561" s="1"/>
  <c r="O560"/>
  <c r="N560"/>
  <c r="P560" s="1"/>
  <c r="Q560" s="1"/>
  <c r="L560"/>
  <c r="O559"/>
  <c r="N559"/>
  <c r="L559"/>
  <c r="M559" s="1"/>
  <c r="O558"/>
  <c r="N558"/>
  <c r="L558"/>
  <c r="M558" s="1"/>
  <c r="O557"/>
  <c r="N557"/>
  <c r="L557"/>
  <c r="M557" s="1"/>
  <c r="O555"/>
  <c r="N555"/>
  <c r="P555" s="1"/>
  <c r="Q555" s="1"/>
  <c r="L555"/>
  <c r="O556"/>
  <c r="N556"/>
  <c r="L556"/>
  <c r="M556" s="1"/>
  <c r="O554"/>
  <c r="N554"/>
  <c r="P554" s="1"/>
  <c r="Q554" s="1"/>
  <c r="L554"/>
  <c r="O553"/>
  <c r="N553"/>
  <c r="M553"/>
  <c r="L553"/>
  <c r="O552"/>
  <c r="N552"/>
  <c r="L552"/>
  <c r="O551"/>
  <c r="N551"/>
  <c r="P551" s="1"/>
  <c r="Q551" s="1"/>
  <c r="L551"/>
  <c r="O550"/>
  <c r="N550"/>
  <c r="L550"/>
  <c r="O549"/>
  <c r="N549"/>
  <c r="L549"/>
  <c r="M549" s="1"/>
  <c r="O548"/>
  <c r="N548"/>
  <c r="L548"/>
  <c r="O547"/>
  <c r="N547"/>
  <c r="P547" s="1"/>
  <c r="Q547" s="1"/>
  <c r="L547"/>
  <c r="O546"/>
  <c r="N546"/>
  <c r="L546"/>
  <c r="O545"/>
  <c r="N545"/>
  <c r="L545"/>
  <c r="M545" s="1"/>
  <c r="O544"/>
  <c r="N544"/>
  <c r="L544"/>
  <c r="O543"/>
  <c r="N543"/>
  <c r="P543" s="1"/>
  <c r="Q543" s="1"/>
  <c r="L543"/>
  <c r="O542"/>
  <c r="N542"/>
  <c r="L542"/>
  <c r="O541"/>
  <c r="N541"/>
  <c r="P541" s="1"/>
  <c r="Q541" s="1"/>
  <c r="L541"/>
  <c r="O540"/>
  <c r="N540"/>
  <c r="L540"/>
  <c r="O539"/>
  <c r="N539"/>
  <c r="L539"/>
  <c r="M539" s="1"/>
  <c r="O538"/>
  <c r="N538"/>
  <c r="L538"/>
  <c r="O537"/>
  <c r="N537"/>
  <c r="P537" s="1"/>
  <c r="Q537" s="1"/>
  <c r="L537"/>
  <c r="O536"/>
  <c r="N536"/>
  <c r="L536"/>
  <c r="O535"/>
  <c r="N535"/>
  <c r="L535"/>
  <c r="M535" s="1"/>
  <c r="O534"/>
  <c r="N534"/>
  <c r="L534"/>
  <c r="O533"/>
  <c r="N533"/>
  <c r="P533" s="1"/>
  <c r="Q533" s="1"/>
  <c r="L533"/>
  <c r="O532"/>
  <c r="N532"/>
  <c r="L532"/>
  <c r="O531"/>
  <c r="N531"/>
  <c r="L531"/>
  <c r="M531" s="1"/>
  <c r="O530"/>
  <c r="N530"/>
  <c r="L530"/>
  <c r="O529"/>
  <c r="N529"/>
  <c r="P529" s="1"/>
  <c r="Q529" s="1"/>
  <c r="L529"/>
  <c r="O528"/>
  <c r="N528"/>
  <c r="L528"/>
  <c r="O527"/>
  <c r="N527"/>
  <c r="L527"/>
  <c r="M527" s="1"/>
  <c r="O526"/>
  <c r="N526"/>
  <c r="L526"/>
  <c r="O525"/>
  <c r="N525"/>
  <c r="L525"/>
  <c r="O524"/>
  <c r="N524"/>
  <c r="L524"/>
  <c r="O523"/>
  <c r="N523"/>
  <c r="L523"/>
  <c r="M523" s="1"/>
  <c r="O521"/>
  <c r="N521"/>
  <c r="L521"/>
  <c r="O522"/>
  <c r="N522"/>
  <c r="L522"/>
  <c r="O520"/>
  <c r="N520"/>
  <c r="L520"/>
  <c r="O519"/>
  <c r="N519"/>
  <c r="L519"/>
  <c r="M519" s="1"/>
  <c r="O518"/>
  <c r="N518"/>
  <c r="L518"/>
  <c r="O517"/>
  <c r="N517"/>
  <c r="L517"/>
  <c r="O516"/>
  <c r="N516"/>
  <c r="L516"/>
  <c r="M516" s="1"/>
  <c r="O515"/>
  <c r="N515"/>
  <c r="L515"/>
  <c r="O514"/>
  <c r="N514"/>
  <c r="P514" s="1"/>
  <c r="Q514" s="1"/>
  <c r="L514"/>
  <c r="O513"/>
  <c r="N513"/>
  <c r="L513"/>
  <c r="O512"/>
  <c r="N512"/>
  <c r="L512"/>
  <c r="M512" s="1"/>
  <c r="O511"/>
  <c r="N511"/>
  <c r="L511"/>
  <c r="O510"/>
  <c r="N510"/>
  <c r="P510" s="1"/>
  <c r="Q510" s="1"/>
  <c r="L510"/>
  <c r="O509"/>
  <c r="N509"/>
  <c r="L509"/>
  <c r="O508"/>
  <c r="N508"/>
  <c r="L508"/>
  <c r="M508" s="1"/>
  <c r="O507"/>
  <c r="N507"/>
  <c r="L507"/>
  <c r="O505"/>
  <c r="N505"/>
  <c r="P505" s="1"/>
  <c r="Q505" s="1"/>
  <c r="L505"/>
  <c r="O506"/>
  <c r="N506"/>
  <c r="L506"/>
  <c r="O504"/>
  <c r="N504"/>
  <c r="L504"/>
  <c r="M504" s="1"/>
  <c r="O503"/>
  <c r="N503"/>
  <c r="L503"/>
  <c r="O502"/>
  <c r="N502"/>
  <c r="P502" s="1"/>
  <c r="Q502" s="1"/>
  <c r="L502"/>
  <c r="O501"/>
  <c r="N501"/>
  <c r="L501"/>
  <c r="O500"/>
  <c r="N500"/>
  <c r="L500"/>
  <c r="M500" s="1"/>
  <c r="O499"/>
  <c r="N499"/>
  <c r="L499"/>
  <c r="O498"/>
  <c r="N498"/>
  <c r="L498"/>
  <c r="O497"/>
  <c r="N497"/>
  <c r="L497"/>
  <c r="O495"/>
  <c r="N495"/>
  <c r="L495"/>
  <c r="M495" s="1"/>
  <c r="O496"/>
  <c r="N496"/>
  <c r="L496"/>
  <c r="O494"/>
  <c r="N494"/>
  <c r="P494" s="1"/>
  <c r="Q494" s="1"/>
  <c r="L494"/>
  <c r="O493"/>
  <c r="N493"/>
  <c r="L493"/>
  <c r="O492"/>
  <c r="N492"/>
  <c r="L492"/>
  <c r="M492" s="1"/>
  <c r="O491"/>
  <c r="N491"/>
  <c r="L491"/>
  <c r="O490"/>
  <c r="N490"/>
  <c r="P490" s="1"/>
  <c r="Q490" s="1"/>
  <c r="L490"/>
  <c r="O489"/>
  <c r="N489"/>
  <c r="L489"/>
  <c r="O488"/>
  <c r="N488"/>
  <c r="L488"/>
  <c r="O487"/>
  <c r="N487"/>
  <c r="L487"/>
  <c r="O486"/>
  <c r="N486"/>
  <c r="L486"/>
  <c r="O485"/>
  <c r="N485"/>
  <c r="L485"/>
  <c r="M485" s="1"/>
  <c r="O484"/>
  <c r="N484"/>
  <c r="L484"/>
  <c r="O483"/>
  <c r="N483"/>
  <c r="L483"/>
  <c r="O482"/>
  <c r="N482"/>
  <c r="L482"/>
  <c r="M482" s="1"/>
  <c r="O481"/>
  <c r="N481"/>
  <c r="L481"/>
  <c r="O480"/>
  <c r="N480"/>
  <c r="P480" s="1"/>
  <c r="Q480" s="1"/>
  <c r="L480"/>
  <c r="O479"/>
  <c r="N479"/>
  <c r="M479"/>
  <c r="L479"/>
  <c r="O478"/>
  <c r="N478"/>
  <c r="L478"/>
  <c r="O477"/>
  <c r="N477"/>
  <c r="P477" s="1"/>
  <c r="Q477" s="1"/>
  <c r="L477"/>
  <c r="O476"/>
  <c r="N476"/>
  <c r="L476"/>
  <c r="O475"/>
  <c r="N475"/>
  <c r="L475"/>
  <c r="M475" s="1"/>
  <c r="O474"/>
  <c r="N474"/>
  <c r="L474"/>
  <c r="O473"/>
  <c r="N473"/>
  <c r="P473" s="1"/>
  <c r="Q473" s="1"/>
  <c r="L473"/>
  <c r="O471"/>
  <c r="N471"/>
  <c r="L471"/>
  <c r="O472"/>
  <c r="N472"/>
  <c r="L472"/>
  <c r="M472" s="1"/>
  <c r="O470"/>
  <c r="N470"/>
  <c r="L470"/>
  <c r="O469"/>
  <c r="N469"/>
  <c r="P469" s="1"/>
  <c r="Q469" s="1"/>
  <c r="L469"/>
  <c r="O468"/>
  <c r="N468"/>
  <c r="L468"/>
  <c r="O467"/>
  <c r="N467"/>
  <c r="L467"/>
  <c r="M467" s="1"/>
  <c r="O466"/>
  <c r="N466"/>
  <c r="L466"/>
  <c r="O465"/>
  <c r="N465"/>
  <c r="P465" s="1"/>
  <c r="Q465" s="1"/>
  <c r="L465"/>
  <c r="O464"/>
  <c r="N464"/>
  <c r="L464"/>
  <c r="O463"/>
  <c r="N463"/>
  <c r="L463"/>
  <c r="M463" s="1"/>
  <c r="O462"/>
  <c r="N462"/>
  <c r="L462"/>
  <c r="O461"/>
  <c r="N461"/>
  <c r="P461" s="1"/>
  <c r="Q461" s="1"/>
  <c r="L461"/>
  <c r="O459"/>
  <c r="N459"/>
  <c r="L459"/>
  <c r="O460"/>
  <c r="N460"/>
  <c r="L460"/>
  <c r="M460" s="1"/>
  <c r="O458"/>
  <c r="N458"/>
  <c r="L458"/>
  <c r="O457"/>
  <c r="N457"/>
  <c r="P457" s="1"/>
  <c r="Q457" s="1"/>
  <c r="L457"/>
  <c r="O456"/>
  <c r="N456"/>
  <c r="L456"/>
  <c r="O455"/>
  <c r="N455"/>
  <c r="L455"/>
  <c r="M455" s="1"/>
  <c r="O454"/>
  <c r="N454"/>
  <c r="L454"/>
  <c r="O453"/>
  <c r="N453"/>
  <c r="P453" s="1"/>
  <c r="Q453" s="1"/>
  <c r="L453"/>
  <c r="O452"/>
  <c r="N452"/>
  <c r="L452"/>
  <c r="O451"/>
  <c r="N451"/>
  <c r="L451"/>
  <c r="M451" s="1"/>
  <c r="O450"/>
  <c r="N450"/>
  <c r="L450"/>
  <c r="O449"/>
  <c r="N449"/>
  <c r="P449" s="1"/>
  <c r="Q449" s="1"/>
  <c r="L449"/>
  <c r="O447"/>
  <c r="N447"/>
  <c r="L447"/>
  <c r="O448"/>
  <c r="N448"/>
  <c r="L448"/>
  <c r="M448" s="1"/>
  <c r="O446"/>
  <c r="N446"/>
  <c r="L446"/>
  <c r="O445"/>
  <c r="N445"/>
  <c r="L445"/>
  <c r="O444"/>
  <c r="N444"/>
  <c r="L444"/>
  <c r="O443"/>
  <c r="N443"/>
  <c r="L443"/>
  <c r="M443" s="1"/>
  <c r="O442"/>
  <c r="N442"/>
  <c r="L442"/>
  <c r="O441"/>
  <c r="N441"/>
  <c r="L441"/>
  <c r="O440"/>
  <c r="N440"/>
  <c r="L440"/>
  <c r="O438"/>
  <c r="N438"/>
  <c r="L438"/>
  <c r="M438" s="1"/>
  <c r="O439"/>
  <c r="N439"/>
  <c r="L439"/>
  <c r="O437"/>
  <c r="N437"/>
  <c r="L437"/>
  <c r="O435"/>
  <c r="N435"/>
  <c r="P435" s="1"/>
  <c r="Q435" s="1"/>
  <c r="L435"/>
  <c r="O434"/>
  <c r="N434"/>
  <c r="M434"/>
  <c r="L434"/>
  <c r="O436"/>
  <c r="N436"/>
  <c r="L436"/>
  <c r="O433"/>
  <c r="N433"/>
  <c r="P433" s="1"/>
  <c r="Q433" s="1"/>
  <c r="L433"/>
  <c r="O432"/>
  <c r="N432"/>
  <c r="L432"/>
  <c r="O431"/>
  <c r="N431"/>
  <c r="L431"/>
  <c r="M431" s="1"/>
  <c r="O430"/>
  <c r="N430"/>
  <c r="L430"/>
  <c r="O428"/>
  <c r="N428"/>
  <c r="L428"/>
  <c r="O429"/>
  <c r="N429"/>
  <c r="L429"/>
  <c r="O426"/>
  <c r="N426"/>
  <c r="L426"/>
  <c r="M426" s="1"/>
  <c r="O427"/>
  <c r="N427"/>
  <c r="L427"/>
  <c r="O425"/>
  <c r="N425"/>
  <c r="P425" s="1"/>
  <c r="Q425" s="1"/>
  <c r="L425"/>
  <c r="O424"/>
  <c r="N424"/>
  <c r="L424"/>
  <c r="O423"/>
  <c r="N423"/>
  <c r="L423"/>
  <c r="M423" s="1"/>
  <c r="O422"/>
  <c r="N422"/>
  <c r="L422"/>
  <c r="O421"/>
  <c r="N421"/>
  <c r="L421"/>
  <c r="O420"/>
  <c r="N420"/>
  <c r="L420"/>
  <c r="O419"/>
  <c r="N419"/>
  <c r="L419"/>
  <c r="M419" s="1"/>
  <c r="O418"/>
  <c r="N418"/>
  <c r="L418"/>
  <c r="O417"/>
  <c r="N417"/>
  <c r="L417"/>
  <c r="O416"/>
  <c r="N416"/>
  <c r="L416"/>
  <c r="O415"/>
  <c r="N415"/>
  <c r="L415"/>
  <c r="M415" s="1"/>
  <c r="O414"/>
  <c r="N414"/>
  <c r="L414"/>
  <c r="O413"/>
  <c r="N413"/>
  <c r="L413"/>
  <c r="O412"/>
  <c r="N412"/>
  <c r="P412" s="1"/>
  <c r="Q412" s="1"/>
  <c r="L412"/>
  <c r="O411"/>
  <c r="N411"/>
  <c r="M411"/>
  <c r="L411"/>
  <c r="O410"/>
  <c r="N410"/>
  <c r="L410"/>
  <c r="O409"/>
  <c r="N409"/>
  <c r="P409" s="1"/>
  <c r="Q409" s="1"/>
  <c r="L409"/>
  <c r="O408"/>
  <c r="N408"/>
  <c r="L408"/>
  <c r="O407"/>
  <c r="N407"/>
  <c r="L407"/>
  <c r="M407" s="1"/>
  <c r="O406"/>
  <c r="N406"/>
  <c r="L406"/>
  <c r="O405"/>
  <c r="N405"/>
  <c r="L405"/>
  <c r="O404"/>
  <c r="N404"/>
  <c r="L404"/>
  <c r="O403"/>
  <c r="N403"/>
  <c r="L403"/>
  <c r="M403" s="1"/>
  <c r="O402"/>
  <c r="N402"/>
  <c r="L402"/>
  <c r="O401"/>
  <c r="N401"/>
  <c r="P401" s="1"/>
  <c r="Q401" s="1"/>
  <c r="L401"/>
  <c r="O400"/>
  <c r="N400"/>
  <c r="L400"/>
  <c r="O399"/>
  <c r="N399"/>
  <c r="L399"/>
  <c r="M399" s="1"/>
  <c r="O398"/>
  <c r="N398"/>
  <c r="L398"/>
  <c r="O397"/>
  <c r="N397"/>
  <c r="L397"/>
  <c r="O396"/>
  <c r="N396"/>
  <c r="L396"/>
  <c r="O395"/>
  <c r="N395"/>
  <c r="L395"/>
  <c r="M395" s="1"/>
  <c r="O394"/>
  <c r="N394"/>
  <c r="L394"/>
  <c r="O393"/>
  <c r="N393"/>
  <c r="L393"/>
  <c r="O392"/>
  <c r="N392"/>
  <c r="L392"/>
  <c r="O391"/>
  <c r="N391"/>
  <c r="L391"/>
  <c r="M391" s="1"/>
  <c r="O390"/>
  <c r="N390"/>
  <c r="L390"/>
  <c r="O389"/>
  <c r="N389"/>
  <c r="L389"/>
  <c r="O388"/>
  <c r="N388"/>
  <c r="P388" s="1"/>
  <c r="Q388" s="1"/>
  <c r="L388"/>
  <c r="O387"/>
  <c r="N387"/>
  <c r="L387"/>
  <c r="M387" s="1"/>
  <c r="O386"/>
  <c r="N386"/>
  <c r="L386"/>
  <c r="O385"/>
  <c r="N385"/>
  <c r="L385"/>
  <c r="O384"/>
  <c r="N384"/>
  <c r="L384"/>
  <c r="O383"/>
  <c r="N383"/>
  <c r="L383"/>
  <c r="M383" s="1"/>
  <c r="O382"/>
  <c r="N382"/>
  <c r="L382"/>
  <c r="O381"/>
  <c r="N381"/>
  <c r="L381"/>
  <c r="O380"/>
  <c r="N380"/>
  <c r="P380" s="1"/>
  <c r="Q380" s="1"/>
  <c r="L380"/>
  <c r="O379"/>
  <c r="N379"/>
  <c r="M379"/>
  <c r="L379"/>
  <c r="O377"/>
  <c r="N377"/>
  <c r="L377"/>
  <c r="O378"/>
  <c r="N378"/>
  <c r="P378" s="1"/>
  <c r="Q378" s="1"/>
  <c r="L378"/>
  <c r="O376"/>
  <c r="N376"/>
  <c r="L376"/>
  <c r="O375"/>
  <c r="N375"/>
  <c r="L375"/>
  <c r="M375" s="1"/>
  <c r="O374"/>
  <c r="N374"/>
  <c r="L374"/>
  <c r="O373"/>
  <c r="N373"/>
  <c r="L373"/>
  <c r="O371"/>
  <c r="N371"/>
  <c r="L371"/>
  <c r="O372"/>
  <c r="N372"/>
  <c r="L372"/>
  <c r="M372" s="1"/>
  <c r="O370"/>
  <c r="N370"/>
  <c r="L370"/>
  <c r="O369"/>
  <c r="N369"/>
  <c r="P369" s="1"/>
  <c r="Q369" s="1"/>
  <c r="L369"/>
  <c r="O368"/>
  <c r="N368"/>
  <c r="L368"/>
  <c r="O367"/>
  <c r="N367"/>
  <c r="L367"/>
  <c r="M367" s="1"/>
  <c r="O366"/>
  <c r="N366"/>
  <c r="L366"/>
  <c r="O365"/>
  <c r="N365"/>
  <c r="L365"/>
  <c r="O364"/>
  <c r="N364"/>
  <c r="L364"/>
  <c r="O362"/>
  <c r="N362"/>
  <c r="L362"/>
  <c r="M362" s="1"/>
  <c r="O363"/>
  <c r="N363"/>
  <c r="L363"/>
  <c r="O361"/>
  <c r="N361"/>
  <c r="L361"/>
  <c r="M361" s="1"/>
  <c r="O360"/>
  <c r="N360"/>
  <c r="L360"/>
  <c r="M360" s="1"/>
  <c r="O358"/>
  <c r="N358"/>
  <c r="L358"/>
  <c r="M358" s="1"/>
  <c r="O359"/>
  <c r="N359"/>
  <c r="L359"/>
  <c r="O357"/>
  <c r="N357"/>
  <c r="L357"/>
  <c r="O356"/>
  <c r="N356"/>
  <c r="P356" s="1"/>
  <c r="Q356" s="1"/>
  <c r="L356"/>
  <c r="O355"/>
  <c r="N355"/>
  <c r="L355"/>
  <c r="M355" s="1"/>
  <c r="O354"/>
  <c r="N354"/>
  <c r="L354"/>
  <c r="O353"/>
  <c r="N353"/>
  <c r="L353"/>
  <c r="O352"/>
  <c r="N352"/>
  <c r="L352"/>
  <c r="O351"/>
  <c r="N351"/>
  <c r="L351"/>
  <c r="M351" s="1"/>
  <c r="O350"/>
  <c r="N350"/>
  <c r="L350"/>
  <c r="O349"/>
  <c r="N349"/>
  <c r="L349"/>
  <c r="O348"/>
  <c r="N348"/>
  <c r="L348"/>
  <c r="O347"/>
  <c r="N347"/>
  <c r="L347"/>
  <c r="M347" s="1"/>
  <c r="O346"/>
  <c r="N346"/>
  <c r="L346"/>
  <c r="O345"/>
  <c r="N345"/>
  <c r="L345"/>
  <c r="O344"/>
  <c r="N344"/>
  <c r="L344"/>
  <c r="O343"/>
  <c r="N343"/>
  <c r="L343"/>
  <c r="M343" s="1"/>
  <c r="O342"/>
  <c r="N342"/>
  <c r="L342"/>
  <c r="O341"/>
  <c r="N341"/>
  <c r="L341"/>
  <c r="O340"/>
  <c r="N340"/>
  <c r="P340" s="1"/>
  <c r="Q340" s="1"/>
  <c r="L340"/>
  <c r="O339"/>
  <c r="N339"/>
  <c r="L339"/>
  <c r="M339" s="1"/>
  <c r="O338"/>
  <c r="N338"/>
  <c r="L338"/>
  <c r="O337"/>
  <c r="N337"/>
  <c r="L337"/>
  <c r="O336"/>
  <c r="N336"/>
  <c r="P336" s="1"/>
  <c r="Q336" s="1"/>
  <c r="L336"/>
  <c r="O335"/>
  <c r="N335"/>
  <c r="L335"/>
  <c r="M335" s="1"/>
  <c r="O334"/>
  <c r="N334"/>
  <c r="L334"/>
  <c r="O333"/>
  <c r="N333"/>
  <c r="L333"/>
  <c r="O332"/>
  <c r="N332"/>
  <c r="P332" s="1"/>
  <c r="Q332" s="1"/>
  <c r="L332"/>
  <c r="O331"/>
  <c r="N331"/>
  <c r="M331"/>
  <c r="L331"/>
  <c r="O330"/>
  <c r="N330"/>
  <c r="L330"/>
  <c r="O329"/>
  <c r="N329"/>
  <c r="P329" s="1"/>
  <c r="Q329" s="1"/>
  <c r="L329"/>
  <c r="O328"/>
  <c r="N328"/>
  <c r="L328"/>
  <c r="O327"/>
  <c r="N327"/>
  <c r="L327"/>
  <c r="M327" s="1"/>
  <c r="O326"/>
  <c r="N326"/>
  <c r="L326"/>
  <c r="O325"/>
  <c r="N325"/>
  <c r="P325" s="1"/>
  <c r="Q325" s="1"/>
  <c r="L325"/>
  <c r="O324"/>
  <c r="N324"/>
  <c r="L324"/>
  <c r="O323"/>
  <c r="N323"/>
  <c r="L323"/>
  <c r="M323" s="1"/>
  <c r="O322"/>
  <c r="N322"/>
  <c r="L322"/>
  <c r="O321"/>
  <c r="N321"/>
  <c r="P321" s="1"/>
  <c r="Q321" s="1"/>
  <c r="L321"/>
  <c r="O320"/>
  <c r="N320"/>
  <c r="L320"/>
  <c r="O319"/>
  <c r="N319"/>
  <c r="L319"/>
  <c r="M319" s="1"/>
  <c r="O318"/>
  <c r="N318"/>
  <c r="L318"/>
  <c r="O317"/>
  <c r="N317"/>
  <c r="L317"/>
  <c r="M317" s="1"/>
  <c r="O316"/>
  <c r="N316"/>
  <c r="L316"/>
  <c r="O315"/>
  <c r="N315"/>
  <c r="L315"/>
  <c r="M315" s="1"/>
  <c r="O314"/>
  <c r="N314"/>
  <c r="L314"/>
  <c r="O312"/>
  <c r="N312"/>
  <c r="L312"/>
  <c r="M312" s="1"/>
  <c r="O313"/>
  <c r="N313"/>
  <c r="L313"/>
  <c r="O311"/>
  <c r="N311"/>
  <c r="L311"/>
  <c r="M311" s="1"/>
  <c r="O310"/>
  <c r="N310"/>
  <c r="L310"/>
  <c r="O309"/>
  <c r="N309"/>
  <c r="L309"/>
  <c r="M309" s="1"/>
  <c r="O308"/>
  <c r="N308"/>
  <c r="L308"/>
  <c r="O307"/>
  <c r="N307"/>
  <c r="L307"/>
  <c r="M307" s="1"/>
  <c r="O306"/>
  <c r="N306"/>
  <c r="L306"/>
  <c r="O305"/>
  <c r="N305"/>
  <c r="L305"/>
  <c r="M305" s="1"/>
  <c r="O304"/>
  <c r="N304"/>
  <c r="L304"/>
  <c r="O303"/>
  <c r="N303"/>
  <c r="L303"/>
  <c r="M303" s="1"/>
  <c r="O302"/>
  <c r="N302"/>
  <c r="L302"/>
  <c r="O301"/>
  <c r="N301"/>
  <c r="L301"/>
  <c r="M301" s="1"/>
  <c r="O300"/>
  <c r="N300"/>
  <c r="L300"/>
  <c r="O299"/>
  <c r="N299"/>
  <c r="L299"/>
  <c r="M299" s="1"/>
  <c r="O298"/>
  <c r="N298"/>
  <c r="L298"/>
  <c r="O297"/>
  <c r="N297"/>
  <c r="L297"/>
  <c r="M297" s="1"/>
  <c r="O296"/>
  <c r="N296"/>
  <c r="L296"/>
  <c r="O295"/>
  <c r="N295"/>
  <c r="L295"/>
  <c r="M295" s="1"/>
  <c r="O294"/>
  <c r="N294"/>
  <c r="L294"/>
  <c r="O293"/>
  <c r="N293"/>
  <c r="L293"/>
  <c r="M293" s="1"/>
  <c r="O292"/>
  <c r="N292"/>
  <c r="L292"/>
  <c r="O291"/>
  <c r="N291"/>
  <c r="L291"/>
  <c r="M291" s="1"/>
  <c r="O290"/>
  <c r="N290"/>
  <c r="L290"/>
  <c r="O289"/>
  <c r="N289"/>
  <c r="L289"/>
  <c r="M289" s="1"/>
  <c r="O288"/>
  <c r="N288"/>
  <c r="L288"/>
  <c r="O287"/>
  <c r="N287"/>
  <c r="L287"/>
  <c r="M287" s="1"/>
  <c r="O286"/>
  <c r="N286"/>
  <c r="L286"/>
  <c r="O285"/>
  <c r="N285"/>
  <c r="L285"/>
  <c r="M285" s="1"/>
  <c r="O284"/>
  <c r="N284"/>
  <c r="L284"/>
  <c r="O283"/>
  <c r="N283"/>
  <c r="L283"/>
  <c r="M283" s="1"/>
  <c r="O282"/>
  <c r="N282"/>
  <c r="L282"/>
  <c r="O281"/>
  <c r="N281"/>
  <c r="L281"/>
  <c r="M281" s="1"/>
  <c r="O280"/>
  <c r="N280"/>
  <c r="L280"/>
  <c r="O279"/>
  <c r="N279"/>
  <c r="L279"/>
  <c r="M279" s="1"/>
  <c r="O278"/>
  <c r="N278"/>
  <c r="L278"/>
  <c r="O277"/>
  <c r="N277"/>
  <c r="L277"/>
  <c r="M277" s="1"/>
  <c r="O276"/>
  <c r="N276"/>
  <c r="L276"/>
  <c r="O275"/>
  <c r="N275"/>
  <c r="L275"/>
  <c r="M275" s="1"/>
  <c r="O274"/>
  <c r="N274"/>
  <c r="L274"/>
  <c r="O273"/>
  <c r="N273"/>
  <c r="L273"/>
  <c r="M273" s="1"/>
  <c r="O272"/>
  <c r="N272"/>
  <c r="L272"/>
  <c r="O271"/>
  <c r="N271"/>
  <c r="L271"/>
  <c r="M271" s="1"/>
  <c r="O270"/>
  <c r="N270"/>
  <c r="L270"/>
  <c r="O269"/>
  <c r="N269"/>
  <c r="L269"/>
  <c r="M269" s="1"/>
  <c r="O268"/>
  <c r="N268"/>
  <c r="L268"/>
  <c r="O267"/>
  <c r="N267"/>
  <c r="L267"/>
  <c r="M267" s="1"/>
  <c r="O266"/>
  <c r="N266"/>
  <c r="L266"/>
  <c r="O265"/>
  <c r="N265"/>
  <c r="L265"/>
  <c r="M265" s="1"/>
  <c r="O264"/>
  <c r="N264"/>
  <c r="L264"/>
  <c r="O263"/>
  <c r="N263"/>
  <c r="L263"/>
  <c r="M263" s="1"/>
  <c r="O262"/>
  <c r="N262"/>
  <c r="L262"/>
  <c r="O260"/>
  <c r="N260"/>
  <c r="L260"/>
  <c r="M260" s="1"/>
  <c r="O261"/>
  <c r="N261"/>
  <c r="L261"/>
  <c r="O259"/>
  <c r="N259"/>
  <c r="L259"/>
  <c r="M259" s="1"/>
  <c r="O258"/>
  <c r="N258"/>
  <c r="L258"/>
  <c r="O256"/>
  <c r="N256"/>
  <c r="L256"/>
  <c r="M256" s="1"/>
  <c r="O257"/>
  <c r="N257"/>
  <c r="L257"/>
  <c r="O255"/>
  <c r="N255"/>
  <c r="L255"/>
  <c r="M255" s="1"/>
  <c r="O254"/>
  <c r="N254"/>
  <c r="L254"/>
  <c r="O253"/>
  <c r="N253"/>
  <c r="L253"/>
  <c r="M253" s="1"/>
  <c r="O252"/>
  <c r="N252"/>
  <c r="L252"/>
  <c r="O251"/>
  <c r="N251"/>
  <c r="L251"/>
  <c r="M251" s="1"/>
  <c r="O250"/>
  <c r="N250"/>
  <c r="L250"/>
  <c r="M250" s="1"/>
  <c r="O249"/>
  <c r="N249"/>
  <c r="L249"/>
  <c r="M249" s="1"/>
  <c r="O248"/>
  <c r="N248"/>
  <c r="L248"/>
  <c r="O247"/>
  <c r="N247"/>
  <c r="L247"/>
  <c r="M247" s="1"/>
  <c r="O246"/>
  <c r="N246"/>
  <c r="L246"/>
  <c r="M246" s="1"/>
  <c r="O245"/>
  <c r="N245"/>
  <c r="L245"/>
  <c r="M245" s="1"/>
  <c r="O244"/>
  <c r="N244"/>
  <c r="L244"/>
  <c r="O243"/>
  <c r="N243"/>
  <c r="L243"/>
  <c r="M243" s="1"/>
  <c r="O242"/>
  <c r="N242"/>
  <c r="L242"/>
  <c r="O241"/>
  <c r="N241"/>
  <c r="L241"/>
  <c r="M241" s="1"/>
  <c r="O240"/>
  <c r="N240"/>
  <c r="L240"/>
  <c r="O239"/>
  <c r="N239"/>
  <c r="L239"/>
  <c r="M239" s="1"/>
  <c r="O238"/>
  <c r="N238"/>
  <c r="L238"/>
  <c r="O236"/>
  <c r="N236"/>
  <c r="L236"/>
  <c r="M236" s="1"/>
  <c r="O235"/>
  <c r="N235"/>
  <c r="L235"/>
  <c r="O237"/>
  <c r="N237"/>
  <c r="L237"/>
  <c r="M237" s="1"/>
  <c r="O234"/>
  <c r="N234"/>
  <c r="L234"/>
  <c r="O233"/>
  <c r="N233"/>
  <c r="L233"/>
  <c r="M233" s="1"/>
  <c r="O232"/>
  <c r="N232"/>
  <c r="L232"/>
  <c r="O231"/>
  <c r="N231"/>
  <c r="L231"/>
  <c r="M231" s="1"/>
  <c r="O230"/>
  <c r="N230"/>
  <c r="L230"/>
  <c r="O229"/>
  <c r="N229"/>
  <c r="L229"/>
  <c r="M229" s="1"/>
  <c r="O228"/>
  <c r="N228"/>
  <c r="L228"/>
  <c r="O227"/>
  <c r="N227"/>
  <c r="L227"/>
  <c r="M227" s="1"/>
  <c r="N226"/>
  <c r="P226" s="1"/>
  <c r="Q226" s="1"/>
  <c r="L226"/>
  <c r="O225"/>
  <c r="N225"/>
  <c r="L225"/>
  <c r="M225" s="1"/>
  <c r="O224"/>
  <c r="N224"/>
  <c r="P224" s="1"/>
  <c r="Q224" s="1"/>
  <c r="L224"/>
  <c r="O223"/>
  <c r="N223"/>
  <c r="L223"/>
  <c r="M223" s="1"/>
  <c r="O222"/>
  <c r="N222"/>
  <c r="L222"/>
  <c r="O221"/>
  <c r="N221"/>
  <c r="L221"/>
  <c r="M221" s="1"/>
  <c r="O220"/>
  <c r="N220"/>
  <c r="L220"/>
  <c r="O219"/>
  <c r="N219"/>
  <c r="L219"/>
  <c r="M219" s="1"/>
  <c r="O218"/>
  <c r="N218"/>
  <c r="L218"/>
  <c r="O217"/>
  <c r="N217"/>
  <c r="L217"/>
  <c r="M217" s="1"/>
  <c r="O216"/>
  <c r="N216"/>
  <c r="L216"/>
  <c r="O215"/>
  <c r="N215"/>
  <c r="P215" s="1"/>
  <c r="Q215" s="1"/>
  <c r="L215"/>
  <c r="M215" s="1"/>
  <c r="O214"/>
  <c r="N214"/>
  <c r="L214"/>
  <c r="O213"/>
  <c r="N213"/>
  <c r="P213" s="1"/>
  <c r="Q213" s="1"/>
  <c r="L213"/>
  <c r="M213" s="1"/>
  <c r="O212"/>
  <c r="N212"/>
  <c r="L212"/>
  <c r="O209"/>
  <c r="N209"/>
  <c r="P209" s="1"/>
  <c r="Q209" s="1"/>
  <c r="L209"/>
  <c r="M209" s="1"/>
  <c r="O211"/>
  <c r="N211"/>
  <c r="L211"/>
  <c r="O210"/>
  <c r="N210"/>
  <c r="P210" s="1"/>
  <c r="Q210" s="1"/>
  <c r="L210"/>
  <c r="M210" s="1"/>
  <c r="O208"/>
  <c r="N208"/>
  <c r="L208"/>
  <c r="O207"/>
  <c r="N207"/>
  <c r="P207" s="1"/>
  <c r="Q207" s="1"/>
  <c r="L207"/>
  <c r="M207" s="1"/>
  <c r="O206"/>
  <c r="N206"/>
  <c r="L206"/>
  <c r="O205"/>
  <c r="N205"/>
  <c r="P205" s="1"/>
  <c r="Q205" s="1"/>
  <c r="L205"/>
  <c r="M205" s="1"/>
  <c r="O204"/>
  <c r="N204"/>
  <c r="L204"/>
  <c r="O203"/>
  <c r="N203"/>
  <c r="P203" s="1"/>
  <c r="Q203" s="1"/>
  <c r="L203"/>
  <c r="M203" s="1"/>
  <c r="O202"/>
  <c r="N202"/>
  <c r="L202"/>
  <c r="O201"/>
  <c r="N201"/>
  <c r="P201" s="1"/>
  <c r="Q201" s="1"/>
  <c r="L201"/>
  <c r="M201" s="1"/>
  <c r="O200"/>
  <c r="N200"/>
  <c r="L200"/>
  <c r="M200" s="1"/>
  <c r="O199"/>
  <c r="N199"/>
  <c r="L199"/>
  <c r="O198"/>
  <c r="N198"/>
  <c r="L198"/>
  <c r="O197"/>
  <c r="N197"/>
  <c r="P197" s="1"/>
  <c r="Q197" s="1"/>
  <c r="L197"/>
  <c r="O196"/>
  <c r="N196"/>
  <c r="L196"/>
  <c r="M196" s="1"/>
  <c r="O195"/>
  <c r="N195"/>
  <c r="L195"/>
  <c r="O194"/>
  <c r="N194"/>
  <c r="L194"/>
  <c r="O193"/>
  <c r="N193"/>
  <c r="L193"/>
  <c r="M193" s="1"/>
  <c r="O192"/>
  <c r="N192"/>
  <c r="L192"/>
  <c r="O191"/>
  <c r="N191"/>
  <c r="P191" s="1"/>
  <c r="Q191" s="1"/>
  <c r="L191"/>
  <c r="O190"/>
  <c r="N190"/>
  <c r="P190" s="1"/>
  <c r="Q190" s="1"/>
  <c r="L190"/>
  <c r="O189"/>
  <c r="N189"/>
  <c r="L189"/>
  <c r="M189" s="1"/>
  <c r="O188"/>
  <c r="N188"/>
  <c r="L188"/>
  <c r="O187"/>
  <c r="N187"/>
  <c r="P187" s="1"/>
  <c r="Q187" s="1"/>
  <c r="L187"/>
  <c r="O186"/>
  <c r="N186"/>
  <c r="L186"/>
  <c r="O185"/>
  <c r="N185"/>
  <c r="L185"/>
  <c r="M185" s="1"/>
  <c r="O184"/>
  <c r="N184"/>
  <c r="L184"/>
  <c r="O182"/>
  <c r="N182"/>
  <c r="L182"/>
  <c r="O183"/>
  <c r="N183"/>
  <c r="P183" s="1"/>
  <c r="Q183" s="1"/>
  <c r="L183"/>
  <c r="O181"/>
  <c r="N181"/>
  <c r="L181"/>
  <c r="M181" s="1"/>
  <c r="O180"/>
  <c r="N180"/>
  <c r="L180"/>
  <c r="O179"/>
  <c r="N179"/>
  <c r="P179" s="1"/>
  <c r="Q179" s="1"/>
  <c r="L179"/>
  <c r="O178"/>
  <c r="N178"/>
  <c r="L178"/>
  <c r="O177"/>
  <c r="N177"/>
  <c r="L177"/>
  <c r="M177" s="1"/>
  <c r="O176"/>
  <c r="N176"/>
  <c r="L176"/>
  <c r="O174"/>
  <c r="N174"/>
  <c r="L174"/>
  <c r="O175"/>
  <c r="N175"/>
  <c r="P175" s="1"/>
  <c r="Q175" s="1"/>
  <c r="L175"/>
  <c r="O173"/>
  <c r="N173"/>
  <c r="L173"/>
  <c r="M173" s="1"/>
  <c r="O172"/>
  <c r="N172"/>
  <c r="L172"/>
  <c r="O171"/>
  <c r="N171"/>
  <c r="P171" s="1"/>
  <c r="Q171" s="1"/>
  <c r="L171"/>
  <c r="O169"/>
  <c r="N169"/>
  <c r="P169" s="1"/>
  <c r="Q169" s="1"/>
  <c r="L169"/>
  <c r="O170"/>
  <c r="N170"/>
  <c r="L170"/>
  <c r="M170" s="1"/>
  <c r="O168"/>
  <c r="N168"/>
  <c r="L168"/>
  <c r="O167"/>
  <c r="N167"/>
  <c r="P167" s="1"/>
  <c r="Q167" s="1"/>
  <c r="L167"/>
  <c r="O166"/>
  <c r="N166"/>
  <c r="L166"/>
  <c r="O165"/>
  <c r="N165"/>
  <c r="L165"/>
  <c r="M165" s="1"/>
  <c r="O163"/>
  <c r="N163"/>
  <c r="P163" s="1"/>
  <c r="Q163" s="1"/>
  <c r="L163"/>
  <c r="O164"/>
  <c r="N164"/>
  <c r="L164"/>
  <c r="M164" s="1"/>
  <c r="O162"/>
  <c r="N162"/>
  <c r="P162" s="1"/>
  <c r="Q162" s="1"/>
  <c r="L162"/>
  <c r="O161"/>
  <c r="N161"/>
  <c r="L161"/>
  <c r="M161" s="1"/>
  <c r="O160"/>
  <c r="N160"/>
  <c r="P160" s="1"/>
  <c r="Q160" s="1"/>
  <c r="L160"/>
  <c r="O159"/>
  <c r="N159"/>
  <c r="L159"/>
  <c r="M159" s="1"/>
  <c r="O158"/>
  <c r="N158"/>
  <c r="P158" s="1"/>
  <c r="Q158" s="1"/>
  <c r="L158"/>
  <c r="O157"/>
  <c r="N157"/>
  <c r="L157"/>
  <c r="M157" s="1"/>
  <c r="O156"/>
  <c r="N156"/>
  <c r="P156" s="1"/>
  <c r="Q156" s="1"/>
  <c r="L156"/>
  <c r="O155"/>
  <c r="N155"/>
  <c r="L155"/>
  <c r="M155" s="1"/>
  <c r="O153"/>
  <c r="N153"/>
  <c r="P153" s="1"/>
  <c r="Q153" s="1"/>
  <c r="L153"/>
  <c r="O154"/>
  <c r="N154"/>
  <c r="L154"/>
  <c r="M154" s="1"/>
  <c r="O152"/>
  <c r="N152"/>
  <c r="P152" s="1"/>
  <c r="Q152" s="1"/>
  <c r="L152"/>
  <c r="O150"/>
  <c r="N150"/>
  <c r="L150"/>
  <c r="M150" s="1"/>
  <c r="O151"/>
  <c r="N151"/>
  <c r="P151" s="1"/>
  <c r="Q151" s="1"/>
  <c r="L151"/>
  <c r="O149"/>
  <c r="N149"/>
  <c r="L149"/>
  <c r="M149" s="1"/>
  <c r="O148"/>
  <c r="N148"/>
  <c r="L148"/>
  <c r="M148" s="1"/>
  <c r="O147"/>
  <c r="N147"/>
  <c r="L147"/>
  <c r="O146"/>
  <c r="N146"/>
  <c r="L146"/>
  <c r="M146" s="1"/>
  <c r="O145"/>
  <c r="N145"/>
  <c r="L145"/>
  <c r="O144"/>
  <c r="N144"/>
  <c r="L144"/>
  <c r="M144" s="1"/>
  <c r="O143"/>
  <c r="N143"/>
  <c r="L143"/>
  <c r="O142"/>
  <c r="N142"/>
  <c r="L142"/>
  <c r="M142" s="1"/>
  <c r="O141"/>
  <c r="N141"/>
  <c r="P141" s="1"/>
  <c r="Q141" s="1"/>
  <c r="L141"/>
  <c r="O140"/>
  <c r="N140"/>
  <c r="L140"/>
  <c r="M140" s="1"/>
  <c r="O138"/>
  <c r="N138"/>
  <c r="P138" s="1"/>
  <c r="Q138" s="1"/>
  <c r="L138"/>
  <c r="O139"/>
  <c r="N139"/>
  <c r="L139"/>
  <c r="M139" s="1"/>
  <c r="O137"/>
  <c r="N137"/>
  <c r="P137" s="1"/>
  <c r="Q137" s="1"/>
  <c r="L137"/>
  <c r="O135"/>
  <c r="N135"/>
  <c r="L135"/>
  <c r="O136"/>
  <c r="N136"/>
  <c r="L136"/>
  <c r="M136" s="1"/>
  <c r="O134"/>
  <c r="N134"/>
  <c r="P134" s="1"/>
  <c r="Q134" s="1"/>
  <c r="L134"/>
  <c r="O133"/>
  <c r="N133"/>
  <c r="L133"/>
  <c r="M133" s="1"/>
  <c r="O132"/>
  <c r="N132"/>
  <c r="P132" s="1"/>
  <c r="Q132" s="1"/>
  <c r="L132"/>
  <c r="O129"/>
  <c r="N129"/>
  <c r="L129"/>
  <c r="M129" s="1"/>
  <c r="O131"/>
  <c r="N131"/>
  <c r="P131" s="1"/>
  <c r="Q131" s="1"/>
  <c r="L131"/>
  <c r="O130"/>
  <c r="N130"/>
  <c r="L130"/>
  <c r="M130" s="1"/>
  <c r="O128"/>
  <c r="N128"/>
  <c r="P128" s="1"/>
  <c r="Q128" s="1"/>
  <c r="L128"/>
  <c r="O127"/>
  <c r="N127"/>
  <c r="L127"/>
  <c r="M127" s="1"/>
  <c r="O126"/>
  <c r="N126"/>
  <c r="P126" s="1"/>
  <c r="Q126" s="1"/>
  <c r="L126"/>
  <c r="O124"/>
  <c r="N124"/>
  <c r="L124"/>
  <c r="M124" s="1"/>
  <c r="O125"/>
  <c r="N125"/>
  <c r="P125" s="1"/>
  <c r="Q125" s="1"/>
  <c r="L125"/>
  <c r="O123"/>
  <c r="N123"/>
  <c r="L123"/>
  <c r="M123" s="1"/>
  <c r="O122"/>
  <c r="N122"/>
  <c r="P122" s="1"/>
  <c r="Q122" s="1"/>
  <c r="L122"/>
  <c r="O121"/>
  <c r="N121"/>
  <c r="L121"/>
  <c r="M121" s="1"/>
  <c r="O120"/>
  <c r="N120"/>
  <c r="P120" s="1"/>
  <c r="Q120" s="1"/>
  <c r="L120"/>
  <c r="O119"/>
  <c r="N119"/>
  <c r="L119"/>
  <c r="M119" s="1"/>
  <c r="O118"/>
  <c r="N118"/>
  <c r="P118" s="1"/>
  <c r="Q118" s="1"/>
  <c r="L118"/>
  <c r="O117"/>
  <c r="N117"/>
  <c r="L117"/>
  <c r="M117" s="1"/>
  <c r="O116"/>
  <c r="N116"/>
  <c r="P116" s="1"/>
  <c r="Q116" s="1"/>
  <c r="L116"/>
  <c r="O115"/>
  <c r="N115"/>
  <c r="L115"/>
  <c r="M115" s="1"/>
  <c r="O114"/>
  <c r="N114"/>
  <c r="P114" s="1"/>
  <c r="Q114" s="1"/>
  <c r="L114"/>
  <c r="O113"/>
  <c r="N113"/>
  <c r="L113"/>
  <c r="M113" s="1"/>
  <c r="O112"/>
  <c r="N112"/>
  <c r="P112" s="1"/>
  <c r="Q112" s="1"/>
  <c r="L112"/>
  <c r="O111"/>
  <c r="N111"/>
  <c r="L111"/>
  <c r="M111" s="1"/>
  <c r="O110"/>
  <c r="N110"/>
  <c r="P110" s="1"/>
  <c r="Q110" s="1"/>
  <c r="L110"/>
  <c r="O109"/>
  <c r="N109"/>
  <c r="L109"/>
  <c r="O108"/>
  <c r="N108"/>
  <c r="L108"/>
  <c r="M108" s="1"/>
  <c r="O107"/>
  <c r="N107"/>
  <c r="L107"/>
  <c r="O106"/>
  <c r="N106"/>
  <c r="L106"/>
  <c r="M106" s="1"/>
  <c r="O105"/>
  <c r="N105"/>
  <c r="P105" s="1"/>
  <c r="Q105" s="1"/>
  <c r="L105"/>
  <c r="O104"/>
  <c r="N104"/>
  <c r="L104"/>
  <c r="M104" s="1"/>
  <c r="O103"/>
  <c r="N103"/>
  <c r="P103" s="1"/>
  <c r="Q103" s="1"/>
  <c r="L103"/>
  <c r="O102"/>
  <c r="N102"/>
  <c r="L102"/>
  <c r="M102" s="1"/>
  <c r="O101"/>
  <c r="N101"/>
  <c r="P101" s="1"/>
  <c r="Q101" s="1"/>
  <c r="L101"/>
  <c r="O100"/>
  <c r="N100"/>
  <c r="L100"/>
  <c r="M100" s="1"/>
  <c r="O99"/>
  <c r="N99"/>
  <c r="P99" s="1"/>
  <c r="Q99" s="1"/>
  <c r="L99"/>
  <c r="O98"/>
  <c r="N98"/>
  <c r="L98"/>
  <c r="M98" s="1"/>
  <c r="O97"/>
  <c r="N97"/>
  <c r="P97" s="1"/>
  <c r="Q97" s="1"/>
  <c r="L97"/>
  <c r="O96"/>
  <c r="N96"/>
  <c r="L96"/>
  <c r="M96" s="1"/>
  <c r="O95"/>
  <c r="N95"/>
  <c r="P95" s="1"/>
  <c r="Q95" s="1"/>
  <c r="L95"/>
  <c r="O94"/>
  <c r="N94"/>
  <c r="L94"/>
  <c r="M94" s="1"/>
  <c r="O93"/>
  <c r="N93"/>
  <c r="P93" s="1"/>
  <c r="Q93" s="1"/>
  <c r="L93"/>
  <c r="O92"/>
  <c r="N92"/>
  <c r="L92"/>
  <c r="M92" s="1"/>
  <c r="O91"/>
  <c r="N91"/>
  <c r="P91" s="1"/>
  <c r="Q91" s="1"/>
  <c r="L91"/>
  <c r="O90"/>
  <c r="N90"/>
  <c r="L90"/>
  <c r="M90" s="1"/>
  <c r="O89"/>
  <c r="N89"/>
  <c r="P89" s="1"/>
  <c r="Q89" s="1"/>
  <c r="L89"/>
  <c r="O88"/>
  <c r="N88"/>
  <c r="L88"/>
  <c r="M88" s="1"/>
  <c r="O87"/>
  <c r="N87"/>
  <c r="P87" s="1"/>
  <c r="Q87" s="1"/>
  <c r="L87"/>
  <c r="O86"/>
  <c r="N86"/>
  <c r="L86"/>
  <c r="M86" s="1"/>
  <c r="O85"/>
  <c r="N85"/>
  <c r="P85" s="1"/>
  <c r="Q85" s="1"/>
  <c r="L85"/>
  <c r="O84"/>
  <c r="N84"/>
  <c r="L84"/>
  <c r="M84" s="1"/>
  <c r="O83"/>
  <c r="N83"/>
  <c r="P83" s="1"/>
  <c r="Q83" s="1"/>
  <c r="L83"/>
  <c r="O82"/>
  <c r="N82"/>
  <c r="L82"/>
  <c r="M82" s="1"/>
  <c r="O81"/>
  <c r="N81"/>
  <c r="P81" s="1"/>
  <c r="Q81" s="1"/>
  <c r="L81"/>
  <c r="O80"/>
  <c r="N80"/>
  <c r="L80"/>
  <c r="M80" s="1"/>
  <c r="O79"/>
  <c r="N79"/>
  <c r="P79" s="1"/>
  <c r="Q79" s="1"/>
  <c r="L79"/>
  <c r="O78"/>
  <c r="N78"/>
  <c r="L78"/>
  <c r="M78" s="1"/>
  <c r="O77"/>
  <c r="N77"/>
  <c r="P77" s="1"/>
  <c r="Q77" s="1"/>
  <c r="L77"/>
  <c r="O76"/>
  <c r="N76"/>
  <c r="L76"/>
  <c r="M76" s="1"/>
  <c r="O75"/>
  <c r="N75"/>
  <c r="P75" s="1"/>
  <c r="Q75" s="1"/>
  <c r="L75"/>
  <c r="O74"/>
  <c r="N74"/>
  <c r="L74"/>
  <c r="M74" s="1"/>
  <c r="O73"/>
  <c r="N73"/>
  <c r="P73" s="1"/>
  <c r="Q73" s="1"/>
  <c r="L73"/>
  <c r="O72"/>
  <c r="N72"/>
  <c r="L72"/>
  <c r="M72" s="1"/>
  <c r="O71"/>
  <c r="N71"/>
  <c r="P71" s="1"/>
  <c r="Q71" s="1"/>
  <c r="L71"/>
  <c r="O70"/>
  <c r="N70"/>
  <c r="L70"/>
  <c r="M70" s="1"/>
  <c r="O69"/>
  <c r="N69"/>
  <c r="P69" s="1"/>
  <c r="Q69" s="1"/>
  <c r="L69"/>
  <c r="O68"/>
  <c r="N68"/>
  <c r="L68"/>
  <c r="O67"/>
  <c r="N67"/>
  <c r="L67"/>
  <c r="M67" s="1"/>
  <c r="O65"/>
  <c r="N65"/>
  <c r="L65"/>
  <c r="O66"/>
  <c r="N66"/>
  <c r="L66"/>
  <c r="M66" s="1"/>
  <c r="O64"/>
  <c r="N64"/>
  <c r="L64"/>
  <c r="O62"/>
  <c r="N62"/>
  <c r="L62"/>
  <c r="M62" s="1"/>
  <c r="O63"/>
  <c r="N63"/>
  <c r="L63"/>
  <c r="O61"/>
  <c r="N61"/>
  <c r="L61"/>
  <c r="M61" s="1"/>
  <c r="O60"/>
  <c r="N60"/>
  <c r="L60"/>
  <c r="O59"/>
  <c r="N59"/>
  <c r="L59"/>
  <c r="M59" s="1"/>
  <c r="O58"/>
  <c r="N58"/>
  <c r="L58"/>
  <c r="O57"/>
  <c r="N57"/>
  <c r="L57"/>
  <c r="M57" s="1"/>
  <c r="O56"/>
  <c r="N56"/>
  <c r="L56"/>
  <c r="O55"/>
  <c r="N55"/>
  <c r="L55"/>
  <c r="M55" s="1"/>
  <c r="O54"/>
  <c r="N54"/>
  <c r="P54" s="1"/>
  <c r="Q54" s="1"/>
  <c r="L54"/>
  <c r="O53"/>
  <c r="N53"/>
  <c r="L53"/>
  <c r="M53" s="1"/>
  <c r="O52"/>
  <c r="N52"/>
  <c r="P52" s="1"/>
  <c r="Q52" s="1"/>
  <c r="L52"/>
  <c r="O51"/>
  <c r="N51"/>
  <c r="L51"/>
  <c r="M51" s="1"/>
  <c r="O50"/>
  <c r="N50"/>
  <c r="P50" s="1"/>
  <c r="Q50" s="1"/>
  <c r="L50"/>
  <c r="O49"/>
  <c r="N49"/>
  <c r="L49"/>
  <c r="M49" s="1"/>
  <c r="O48"/>
  <c r="N48"/>
  <c r="L48"/>
  <c r="M48" s="1"/>
  <c r="O47"/>
  <c r="N47"/>
  <c r="L47"/>
  <c r="O46"/>
  <c r="N46"/>
  <c r="L46"/>
  <c r="M46" s="1"/>
  <c r="O45"/>
  <c r="N45"/>
  <c r="P45" s="1"/>
  <c r="Q45" s="1"/>
  <c r="L45"/>
  <c r="O44"/>
  <c r="N44"/>
  <c r="L44"/>
  <c r="M44" s="1"/>
  <c r="O43"/>
  <c r="N43"/>
  <c r="P43" s="1"/>
  <c r="Q43" s="1"/>
  <c r="L43"/>
  <c r="O42"/>
  <c r="N42"/>
  <c r="L42"/>
  <c r="M42" s="1"/>
  <c r="O41"/>
  <c r="N41"/>
  <c r="P41" s="1"/>
  <c r="Q41" s="1"/>
  <c r="L41"/>
  <c r="O40"/>
  <c r="N40"/>
  <c r="L40"/>
  <c r="M40" s="1"/>
  <c r="O39"/>
  <c r="N39"/>
  <c r="P39" s="1"/>
  <c r="Q39" s="1"/>
  <c r="L39"/>
  <c r="O38"/>
  <c r="N38"/>
  <c r="L38"/>
  <c r="M38" s="1"/>
  <c r="O37"/>
  <c r="N37"/>
  <c r="L37"/>
  <c r="M37" s="1"/>
  <c r="O36"/>
  <c r="N36"/>
  <c r="L36"/>
  <c r="O35"/>
  <c r="N35"/>
  <c r="L35"/>
  <c r="M35" s="1"/>
  <c r="O34"/>
  <c r="N34"/>
  <c r="L34"/>
  <c r="O33"/>
  <c r="N33"/>
  <c r="L33"/>
  <c r="O32"/>
  <c r="N32"/>
  <c r="P32" s="1"/>
  <c r="Q32" s="1"/>
  <c r="L32"/>
  <c r="O31"/>
  <c r="N31"/>
  <c r="P31" s="1"/>
  <c r="Q31" s="1"/>
  <c r="L31"/>
  <c r="O30"/>
  <c r="N30"/>
  <c r="L30"/>
  <c r="M30" s="1"/>
  <c r="O29"/>
  <c r="N29"/>
  <c r="L29"/>
  <c r="O28"/>
  <c r="N28"/>
  <c r="P28" s="1"/>
  <c r="Q28" s="1"/>
  <c r="L28"/>
  <c r="O27"/>
  <c r="N27"/>
  <c r="L27"/>
  <c r="O26"/>
  <c r="N26"/>
  <c r="L26"/>
  <c r="M26" s="1"/>
  <c r="O25"/>
  <c r="N25"/>
  <c r="L25"/>
  <c r="O24"/>
  <c r="N24"/>
  <c r="P24" s="1"/>
  <c r="Q24" s="1"/>
  <c r="L24"/>
  <c r="O23"/>
  <c r="N23"/>
  <c r="P23" s="1"/>
  <c r="Q23" s="1"/>
  <c r="L23"/>
  <c r="O22"/>
  <c r="N22"/>
  <c r="L22"/>
  <c r="M22" s="1"/>
  <c r="O21"/>
  <c r="N21"/>
  <c r="L21"/>
  <c r="O20"/>
  <c r="N20"/>
  <c r="P20" s="1"/>
  <c r="Q20" s="1"/>
  <c r="L20"/>
  <c r="O19"/>
  <c r="N19"/>
  <c r="L19"/>
  <c r="O18"/>
  <c r="N18"/>
  <c r="L18"/>
  <c r="O17"/>
  <c r="N17"/>
  <c r="L17"/>
  <c r="M17" s="1"/>
  <c r="O16"/>
  <c r="N16"/>
  <c r="L16"/>
  <c r="O15"/>
  <c r="N15"/>
  <c r="P15" s="1"/>
  <c r="Q15" s="1"/>
  <c r="L15"/>
  <c r="O14"/>
  <c r="N14"/>
  <c r="L14"/>
  <c r="O13"/>
  <c r="N13"/>
  <c r="L13"/>
  <c r="M13" s="1"/>
  <c r="O12"/>
  <c r="N12"/>
  <c r="L12"/>
  <c r="O11"/>
  <c r="N11"/>
  <c r="P11" s="1"/>
  <c r="Q11" s="1"/>
  <c r="L11"/>
  <c r="O10"/>
  <c r="N10"/>
  <c r="L10"/>
  <c r="M10" s="1"/>
  <c r="O9"/>
  <c r="N9"/>
  <c r="L9"/>
  <c r="O998" i="8"/>
  <c r="N998"/>
  <c r="P998" s="1"/>
  <c r="Q998" s="1"/>
  <c r="L998"/>
  <c r="O997"/>
  <c r="N997"/>
  <c r="P997" s="1"/>
  <c r="Q997" s="1"/>
  <c r="M997"/>
  <c r="L997"/>
  <c r="R997" s="1"/>
  <c r="O996"/>
  <c r="N996"/>
  <c r="P996" s="1"/>
  <c r="Q996" s="1"/>
  <c r="L996"/>
  <c r="R996" s="1"/>
  <c r="O995"/>
  <c r="N995"/>
  <c r="P995" s="1"/>
  <c r="Q995" s="1"/>
  <c r="M995"/>
  <c r="L995"/>
  <c r="R995" s="1"/>
  <c r="O994"/>
  <c r="N994"/>
  <c r="P994" s="1"/>
  <c r="Q994" s="1"/>
  <c r="L994"/>
  <c r="O993"/>
  <c r="N993"/>
  <c r="P993" s="1"/>
  <c r="Q993" s="1"/>
  <c r="M993"/>
  <c r="L993"/>
  <c r="R993" s="1"/>
  <c r="O992"/>
  <c r="N992"/>
  <c r="P992" s="1"/>
  <c r="Q992" s="1"/>
  <c r="L992"/>
  <c r="R992" s="1"/>
  <c r="O991"/>
  <c r="N991"/>
  <c r="P991" s="1"/>
  <c r="Q991" s="1"/>
  <c r="M991"/>
  <c r="L991"/>
  <c r="R991" s="1"/>
  <c r="O990"/>
  <c r="N990"/>
  <c r="P990" s="1"/>
  <c r="Q990" s="1"/>
  <c r="L990"/>
  <c r="O989"/>
  <c r="N989"/>
  <c r="P989" s="1"/>
  <c r="Q989" s="1"/>
  <c r="M989"/>
  <c r="L989"/>
  <c r="R989" s="1"/>
  <c r="O988"/>
  <c r="N988"/>
  <c r="P988" s="1"/>
  <c r="Q988" s="1"/>
  <c r="L988"/>
  <c r="R988" s="1"/>
  <c r="O987"/>
  <c r="N987"/>
  <c r="P987" s="1"/>
  <c r="Q987" s="1"/>
  <c r="M987"/>
  <c r="L987"/>
  <c r="R987" s="1"/>
  <c r="O986"/>
  <c r="N986"/>
  <c r="P986" s="1"/>
  <c r="Q986" s="1"/>
  <c r="L986"/>
  <c r="O985"/>
  <c r="N985"/>
  <c r="P985" s="1"/>
  <c r="Q985" s="1"/>
  <c r="M985"/>
  <c r="L985"/>
  <c r="R985" s="1"/>
  <c r="O984"/>
  <c r="N984"/>
  <c r="P984" s="1"/>
  <c r="Q984" s="1"/>
  <c r="L984"/>
  <c r="R984" s="1"/>
  <c r="O983"/>
  <c r="N983"/>
  <c r="P983" s="1"/>
  <c r="Q983" s="1"/>
  <c r="M983"/>
  <c r="L983"/>
  <c r="R983" s="1"/>
  <c r="O982"/>
  <c r="N982"/>
  <c r="P982" s="1"/>
  <c r="Q982" s="1"/>
  <c r="L982"/>
  <c r="O981"/>
  <c r="N981"/>
  <c r="P981" s="1"/>
  <c r="Q981" s="1"/>
  <c r="M981"/>
  <c r="L981"/>
  <c r="R981" s="1"/>
  <c r="O980"/>
  <c r="N980"/>
  <c r="P980" s="1"/>
  <c r="Q980" s="1"/>
  <c r="L980"/>
  <c r="R980" s="1"/>
  <c r="O979"/>
  <c r="N979"/>
  <c r="P979" s="1"/>
  <c r="Q979" s="1"/>
  <c r="M979"/>
  <c r="L979"/>
  <c r="R979" s="1"/>
  <c r="O978"/>
  <c r="N978"/>
  <c r="P978" s="1"/>
  <c r="Q978" s="1"/>
  <c r="L978"/>
  <c r="O977"/>
  <c r="N977"/>
  <c r="P977" s="1"/>
  <c r="Q977" s="1"/>
  <c r="M977"/>
  <c r="L977"/>
  <c r="R977" s="1"/>
  <c r="O976"/>
  <c r="N976"/>
  <c r="P976" s="1"/>
  <c r="Q976" s="1"/>
  <c r="L976"/>
  <c r="R976" s="1"/>
  <c r="O975"/>
  <c r="N975"/>
  <c r="P975" s="1"/>
  <c r="Q975" s="1"/>
  <c r="M975"/>
  <c r="L975"/>
  <c r="R975" s="1"/>
  <c r="O974"/>
  <c r="N974"/>
  <c r="P974" s="1"/>
  <c r="Q974" s="1"/>
  <c r="L974"/>
  <c r="O973"/>
  <c r="N973"/>
  <c r="P973" s="1"/>
  <c r="Q973" s="1"/>
  <c r="M973"/>
  <c r="L973"/>
  <c r="R973" s="1"/>
  <c r="O972"/>
  <c r="N972"/>
  <c r="P972" s="1"/>
  <c r="Q972" s="1"/>
  <c r="L972"/>
  <c r="R972" s="1"/>
  <c r="O971"/>
  <c r="N971"/>
  <c r="P971" s="1"/>
  <c r="Q971" s="1"/>
  <c r="M971"/>
  <c r="L971"/>
  <c r="R971" s="1"/>
  <c r="O970"/>
  <c r="N970"/>
  <c r="P970" s="1"/>
  <c r="Q970" s="1"/>
  <c r="L970"/>
  <c r="O969"/>
  <c r="N969"/>
  <c r="P969" s="1"/>
  <c r="Q969" s="1"/>
  <c r="M969"/>
  <c r="L969"/>
  <c r="R969" s="1"/>
  <c r="O968"/>
  <c r="N968"/>
  <c r="P968" s="1"/>
  <c r="Q968" s="1"/>
  <c r="L968"/>
  <c r="R968" s="1"/>
  <c r="O967"/>
  <c r="N967"/>
  <c r="P967" s="1"/>
  <c r="Q967" s="1"/>
  <c r="M967"/>
  <c r="L967"/>
  <c r="R967" s="1"/>
  <c r="O966"/>
  <c r="N966"/>
  <c r="P966" s="1"/>
  <c r="Q966" s="1"/>
  <c r="L966"/>
  <c r="O965"/>
  <c r="N965"/>
  <c r="P965" s="1"/>
  <c r="Q965" s="1"/>
  <c r="M965"/>
  <c r="L965"/>
  <c r="R965" s="1"/>
  <c r="O964"/>
  <c r="N964"/>
  <c r="P964" s="1"/>
  <c r="Q964" s="1"/>
  <c r="L964"/>
  <c r="R964" s="1"/>
  <c r="O963"/>
  <c r="N963"/>
  <c r="P963" s="1"/>
  <c r="Q963" s="1"/>
  <c r="M963"/>
  <c r="L963"/>
  <c r="R963" s="1"/>
  <c r="O962"/>
  <c r="N962"/>
  <c r="P962" s="1"/>
  <c r="Q962" s="1"/>
  <c r="L962"/>
  <c r="O961"/>
  <c r="N961"/>
  <c r="P961" s="1"/>
  <c r="Q961" s="1"/>
  <c r="M961"/>
  <c r="L961"/>
  <c r="R961" s="1"/>
  <c r="O960"/>
  <c r="N960"/>
  <c r="P960" s="1"/>
  <c r="Q960" s="1"/>
  <c r="L960"/>
  <c r="R960" s="1"/>
  <c r="O959"/>
  <c r="N959"/>
  <c r="P959" s="1"/>
  <c r="Q959" s="1"/>
  <c r="M959"/>
  <c r="L959"/>
  <c r="R959" s="1"/>
  <c r="O958"/>
  <c r="N958"/>
  <c r="P958" s="1"/>
  <c r="Q958" s="1"/>
  <c r="L958"/>
  <c r="O957"/>
  <c r="N957"/>
  <c r="P957" s="1"/>
  <c r="Q957" s="1"/>
  <c r="M957"/>
  <c r="L957"/>
  <c r="O956"/>
  <c r="N956"/>
  <c r="P956" s="1"/>
  <c r="Q956" s="1"/>
  <c r="L956"/>
  <c r="O955"/>
  <c r="N955"/>
  <c r="P955" s="1"/>
  <c r="Q955" s="1"/>
  <c r="M955"/>
  <c r="L955"/>
  <c r="R955" s="1"/>
  <c r="O954"/>
  <c r="N954"/>
  <c r="P954" s="1"/>
  <c r="Q954" s="1"/>
  <c r="L954"/>
  <c r="M954" s="1"/>
  <c r="O953"/>
  <c r="N953"/>
  <c r="P953" s="1"/>
  <c r="Q953" s="1"/>
  <c r="M953"/>
  <c r="L953"/>
  <c r="R953" s="1"/>
  <c r="O952"/>
  <c r="N952"/>
  <c r="P952" s="1"/>
  <c r="Q952" s="1"/>
  <c r="L952"/>
  <c r="M952" s="1"/>
  <c r="O951"/>
  <c r="N951"/>
  <c r="P951" s="1"/>
  <c r="Q951" s="1"/>
  <c r="M951"/>
  <c r="L951"/>
  <c r="R951" s="1"/>
  <c r="O950"/>
  <c r="N950"/>
  <c r="P950" s="1"/>
  <c r="Q950" s="1"/>
  <c r="L950"/>
  <c r="M950" s="1"/>
  <c r="O949"/>
  <c r="N949"/>
  <c r="P949" s="1"/>
  <c r="Q949" s="1"/>
  <c r="M949"/>
  <c r="L949"/>
  <c r="R949" s="1"/>
  <c r="O948"/>
  <c r="N948"/>
  <c r="P948" s="1"/>
  <c r="Q948" s="1"/>
  <c r="L948"/>
  <c r="M948" s="1"/>
  <c r="O947"/>
  <c r="N947"/>
  <c r="P947" s="1"/>
  <c r="Q947" s="1"/>
  <c r="M947"/>
  <c r="L947"/>
  <c r="R947" s="1"/>
  <c r="O946"/>
  <c r="N946"/>
  <c r="P946" s="1"/>
  <c r="Q946" s="1"/>
  <c r="L946"/>
  <c r="M946" s="1"/>
  <c r="O945"/>
  <c r="N945"/>
  <c r="P945" s="1"/>
  <c r="Q945" s="1"/>
  <c r="M945"/>
  <c r="L945"/>
  <c r="R945" s="1"/>
  <c r="O944"/>
  <c r="N944"/>
  <c r="P944" s="1"/>
  <c r="Q944" s="1"/>
  <c r="L944"/>
  <c r="M944" s="1"/>
  <c r="O943"/>
  <c r="N943"/>
  <c r="P943" s="1"/>
  <c r="Q943" s="1"/>
  <c r="M943"/>
  <c r="L943"/>
  <c r="R943" s="1"/>
  <c r="O942"/>
  <c r="N942"/>
  <c r="P942" s="1"/>
  <c r="Q942" s="1"/>
  <c r="L942"/>
  <c r="M942" s="1"/>
  <c r="O941"/>
  <c r="N941"/>
  <c r="P941" s="1"/>
  <c r="Q941" s="1"/>
  <c r="M941"/>
  <c r="L941"/>
  <c r="R941" s="1"/>
  <c r="O940"/>
  <c r="N940"/>
  <c r="P940" s="1"/>
  <c r="Q940" s="1"/>
  <c r="L940"/>
  <c r="M940" s="1"/>
  <c r="O939"/>
  <c r="N939"/>
  <c r="P939" s="1"/>
  <c r="Q939" s="1"/>
  <c r="M939"/>
  <c r="L939"/>
  <c r="R939" s="1"/>
  <c r="O938"/>
  <c r="N938"/>
  <c r="P938" s="1"/>
  <c r="Q938" s="1"/>
  <c r="L938"/>
  <c r="M938" s="1"/>
  <c r="O937"/>
  <c r="N937"/>
  <c r="P937" s="1"/>
  <c r="Q937" s="1"/>
  <c r="M937"/>
  <c r="L937"/>
  <c r="R937" s="1"/>
  <c r="O936"/>
  <c r="N936"/>
  <c r="P936" s="1"/>
  <c r="Q936" s="1"/>
  <c r="L936"/>
  <c r="M936" s="1"/>
  <c r="O935"/>
  <c r="N935"/>
  <c r="P935" s="1"/>
  <c r="Q935" s="1"/>
  <c r="M935"/>
  <c r="L935"/>
  <c r="R935" s="1"/>
  <c r="O934"/>
  <c r="N934"/>
  <c r="P934" s="1"/>
  <c r="Q934" s="1"/>
  <c r="L934"/>
  <c r="M934" s="1"/>
  <c r="O933"/>
  <c r="N933"/>
  <c r="P933" s="1"/>
  <c r="Q933" s="1"/>
  <c r="M933"/>
  <c r="L933"/>
  <c r="R933" s="1"/>
  <c r="O930"/>
  <c r="N930"/>
  <c r="P930" s="1"/>
  <c r="Q930" s="1"/>
  <c r="L930"/>
  <c r="R930" s="1"/>
  <c r="O929"/>
  <c r="N929"/>
  <c r="P929" s="1"/>
  <c r="Q929" s="1"/>
  <c r="M929"/>
  <c r="L929"/>
  <c r="R929" s="1"/>
  <c r="O928"/>
  <c r="N928"/>
  <c r="P928" s="1"/>
  <c r="Q928" s="1"/>
  <c r="L928"/>
  <c r="O927"/>
  <c r="N927"/>
  <c r="P927" s="1"/>
  <c r="Q927" s="1"/>
  <c r="M927"/>
  <c r="L927"/>
  <c r="R927" s="1"/>
  <c r="O926"/>
  <c r="N926"/>
  <c r="P926" s="1"/>
  <c r="Q926" s="1"/>
  <c r="L926"/>
  <c r="R926" s="1"/>
  <c r="O925"/>
  <c r="N925"/>
  <c r="P925" s="1"/>
  <c r="Q925" s="1"/>
  <c r="L925"/>
  <c r="M925" s="1"/>
  <c r="O924"/>
  <c r="N924"/>
  <c r="P924" s="1"/>
  <c r="Q924" s="1"/>
  <c r="L924"/>
  <c r="R924" s="1"/>
  <c r="O923"/>
  <c r="N923"/>
  <c r="P923" s="1"/>
  <c r="Q923" s="1"/>
  <c r="M923"/>
  <c r="L923"/>
  <c r="R923" s="1"/>
  <c r="O922"/>
  <c r="N922"/>
  <c r="P922" s="1"/>
  <c r="Q922" s="1"/>
  <c r="L922"/>
  <c r="O921"/>
  <c r="N921"/>
  <c r="P921" s="1"/>
  <c r="Q921" s="1"/>
  <c r="M921"/>
  <c r="L921"/>
  <c r="R921" s="1"/>
  <c r="O920"/>
  <c r="N920"/>
  <c r="P920" s="1"/>
  <c r="Q920" s="1"/>
  <c r="L920"/>
  <c r="R920" s="1"/>
  <c r="O919"/>
  <c r="N919"/>
  <c r="P919" s="1"/>
  <c r="Q919" s="1"/>
  <c r="M919"/>
  <c r="L919"/>
  <c r="R919" s="1"/>
  <c r="O918"/>
  <c r="N918"/>
  <c r="P918" s="1"/>
  <c r="Q918" s="1"/>
  <c r="L918"/>
  <c r="O917"/>
  <c r="N917"/>
  <c r="P917" s="1"/>
  <c r="Q917" s="1"/>
  <c r="L917"/>
  <c r="M917" s="1"/>
  <c r="O916"/>
  <c r="N916"/>
  <c r="P916" s="1"/>
  <c r="Q916" s="1"/>
  <c r="L916"/>
  <c r="O915"/>
  <c r="N915"/>
  <c r="P915" s="1"/>
  <c r="Q915" s="1"/>
  <c r="L915"/>
  <c r="M915" s="1"/>
  <c r="O914"/>
  <c r="N914"/>
  <c r="P914" s="1"/>
  <c r="Q914" s="1"/>
  <c r="L914"/>
  <c r="O913"/>
  <c r="N913"/>
  <c r="P913" s="1"/>
  <c r="Q913" s="1"/>
  <c r="L913"/>
  <c r="M913" s="1"/>
  <c r="O912"/>
  <c r="N912"/>
  <c r="P912" s="1"/>
  <c r="Q912" s="1"/>
  <c r="L912"/>
  <c r="O911"/>
  <c r="N911"/>
  <c r="P911" s="1"/>
  <c r="Q911" s="1"/>
  <c r="L911"/>
  <c r="M911" s="1"/>
  <c r="O910"/>
  <c r="N910"/>
  <c r="P910" s="1"/>
  <c r="Q910" s="1"/>
  <c r="L910"/>
  <c r="O909"/>
  <c r="N909"/>
  <c r="P909" s="1"/>
  <c r="Q909" s="1"/>
  <c r="L909"/>
  <c r="M909" s="1"/>
  <c r="O908"/>
  <c r="N908"/>
  <c r="P908" s="1"/>
  <c r="Q908" s="1"/>
  <c r="L908"/>
  <c r="O907"/>
  <c r="N907"/>
  <c r="P907" s="1"/>
  <c r="Q907" s="1"/>
  <c r="L907"/>
  <c r="M907" s="1"/>
  <c r="O906"/>
  <c r="N906"/>
  <c r="P906" s="1"/>
  <c r="Q906" s="1"/>
  <c r="L906"/>
  <c r="O905"/>
  <c r="N905"/>
  <c r="P905" s="1"/>
  <c r="Q905" s="1"/>
  <c r="L905"/>
  <c r="M905" s="1"/>
  <c r="O904"/>
  <c r="N904"/>
  <c r="P904" s="1"/>
  <c r="Q904" s="1"/>
  <c r="L904"/>
  <c r="O903"/>
  <c r="N903"/>
  <c r="P903" s="1"/>
  <c r="Q903" s="1"/>
  <c r="L903"/>
  <c r="M903" s="1"/>
  <c r="O902"/>
  <c r="N902"/>
  <c r="P902" s="1"/>
  <c r="Q902" s="1"/>
  <c r="L902"/>
  <c r="O901"/>
  <c r="N901"/>
  <c r="P901" s="1"/>
  <c r="Q901" s="1"/>
  <c r="L901"/>
  <c r="M901" s="1"/>
  <c r="O900"/>
  <c r="N900"/>
  <c r="P900" s="1"/>
  <c r="Q900" s="1"/>
  <c r="L900"/>
  <c r="O899"/>
  <c r="N899"/>
  <c r="P899" s="1"/>
  <c r="Q899" s="1"/>
  <c r="L899"/>
  <c r="M899" s="1"/>
  <c r="O898"/>
  <c r="N898"/>
  <c r="P898" s="1"/>
  <c r="Q898" s="1"/>
  <c r="L898"/>
  <c r="O897"/>
  <c r="N897"/>
  <c r="P897" s="1"/>
  <c r="Q897" s="1"/>
  <c r="L897"/>
  <c r="M897" s="1"/>
  <c r="O896"/>
  <c r="N896"/>
  <c r="P896" s="1"/>
  <c r="Q896" s="1"/>
  <c r="L896"/>
  <c r="O895"/>
  <c r="N895"/>
  <c r="P895" s="1"/>
  <c r="Q895" s="1"/>
  <c r="L895"/>
  <c r="M895" s="1"/>
  <c r="O894"/>
  <c r="N894"/>
  <c r="P894" s="1"/>
  <c r="Q894" s="1"/>
  <c r="L894"/>
  <c r="O893"/>
  <c r="N893"/>
  <c r="P893" s="1"/>
  <c r="Q893" s="1"/>
  <c r="L893"/>
  <c r="M893" s="1"/>
  <c r="O892"/>
  <c r="N892"/>
  <c r="P892" s="1"/>
  <c r="Q892" s="1"/>
  <c r="L892"/>
  <c r="O891"/>
  <c r="N891"/>
  <c r="P891" s="1"/>
  <c r="Q891" s="1"/>
  <c r="L891"/>
  <c r="M891" s="1"/>
  <c r="O890"/>
  <c r="N890"/>
  <c r="P890" s="1"/>
  <c r="Q890" s="1"/>
  <c r="L890"/>
  <c r="O889"/>
  <c r="N889"/>
  <c r="P889" s="1"/>
  <c r="Q889" s="1"/>
  <c r="L889"/>
  <c r="M889" s="1"/>
  <c r="O888"/>
  <c r="N888"/>
  <c r="P888" s="1"/>
  <c r="Q888" s="1"/>
  <c r="L888"/>
  <c r="R888" s="1"/>
  <c r="O887"/>
  <c r="N887"/>
  <c r="P887" s="1"/>
  <c r="Q887" s="1"/>
  <c r="M887"/>
  <c r="L887"/>
  <c r="R887" s="1"/>
  <c r="O886"/>
  <c r="N886"/>
  <c r="P886" s="1"/>
  <c r="Q886" s="1"/>
  <c r="L886"/>
  <c r="O885"/>
  <c r="N885"/>
  <c r="P885" s="1"/>
  <c r="Q885" s="1"/>
  <c r="M885"/>
  <c r="L885"/>
  <c r="R885" s="1"/>
  <c r="O884"/>
  <c r="N884"/>
  <c r="P884" s="1"/>
  <c r="Q884" s="1"/>
  <c r="L884"/>
  <c r="R884" s="1"/>
  <c r="O883"/>
  <c r="N883"/>
  <c r="P883" s="1"/>
  <c r="Q883" s="1"/>
  <c r="M883"/>
  <c r="L883"/>
  <c r="R883" s="1"/>
  <c r="O882"/>
  <c r="N882"/>
  <c r="P882" s="1"/>
  <c r="Q882" s="1"/>
  <c r="L882"/>
  <c r="O881"/>
  <c r="N881"/>
  <c r="P881" s="1"/>
  <c r="Q881" s="1"/>
  <c r="M881"/>
  <c r="L881"/>
  <c r="R881" s="1"/>
  <c r="O880"/>
  <c r="N880"/>
  <c r="P880" s="1"/>
  <c r="Q880" s="1"/>
  <c r="L880"/>
  <c r="R880" s="1"/>
  <c r="O879"/>
  <c r="N879"/>
  <c r="P879" s="1"/>
  <c r="Q879" s="1"/>
  <c r="M879"/>
  <c r="L879"/>
  <c r="R879" s="1"/>
  <c r="O878"/>
  <c r="N878"/>
  <c r="P878" s="1"/>
  <c r="Q878" s="1"/>
  <c r="L878"/>
  <c r="O877"/>
  <c r="N877"/>
  <c r="P877" s="1"/>
  <c r="Q877" s="1"/>
  <c r="M877"/>
  <c r="L877"/>
  <c r="R877" s="1"/>
  <c r="O876"/>
  <c r="N876"/>
  <c r="P876" s="1"/>
  <c r="Q876" s="1"/>
  <c r="L876"/>
  <c r="R876" s="1"/>
  <c r="O875"/>
  <c r="N875"/>
  <c r="P875" s="1"/>
  <c r="Q875" s="1"/>
  <c r="M875"/>
  <c r="L875"/>
  <c r="R875" s="1"/>
  <c r="O874"/>
  <c r="N874"/>
  <c r="P874" s="1"/>
  <c r="Q874" s="1"/>
  <c r="L874"/>
  <c r="O873"/>
  <c r="N873"/>
  <c r="P873" s="1"/>
  <c r="Q873" s="1"/>
  <c r="M873"/>
  <c r="L873"/>
  <c r="R873" s="1"/>
  <c r="O872"/>
  <c r="N872"/>
  <c r="P872" s="1"/>
  <c r="Q872" s="1"/>
  <c r="L872"/>
  <c r="R872" s="1"/>
  <c r="O871"/>
  <c r="N871"/>
  <c r="P871" s="1"/>
  <c r="Q871" s="1"/>
  <c r="L871"/>
  <c r="M871" s="1"/>
  <c r="O870"/>
  <c r="N870"/>
  <c r="P870" s="1"/>
  <c r="Q870" s="1"/>
  <c r="L870"/>
  <c r="R870" s="1"/>
  <c r="O869"/>
  <c r="N869"/>
  <c r="P869" s="1"/>
  <c r="Q869" s="1"/>
  <c r="L869"/>
  <c r="M869" s="1"/>
  <c r="O868"/>
  <c r="N868"/>
  <c r="P868" s="1"/>
  <c r="Q868" s="1"/>
  <c r="L868"/>
  <c r="O867"/>
  <c r="N867"/>
  <c r="P867" s="1"/>
  <c r="Q867" s="1"/>
  <c r="L867"/>
  <c r="M867" s="1"/>
  <c r="O866"/>
  <c r="N866"/>
  <c r="P866" s="1"/>
  <c r="Q866" s="1"/>
  <c r="L866"/>
  <c r="O865"/>
  <c r="N865"/>
  <c r="P865" s="1"/>
  <c r="Q865" s="1"/>
  <c r="L865"/>
  <c r="M865" s="1"/>
  <c r="O864"/>
  <c r="N864"/>
  <c r="P864" s="1"/>
  <c r="Q864" s="1"/>
  <c r="L864"/>
  <c r="O863"/>
  <c r="N863"/>
  <c r="P863" s="1"/>
  <c r="Q863" s="1"/>
  <c r="L863"/>
  <c r="M863" s="1"/>
  <c r="O862"/>
  <c r="N862"/>
  <c r="P862" s="1"/>
  <c r="Q862" s="1"/>
  <c r="L862"/>
  <c r="O861"/>
  <c r="N861"/>
  <c r="P861" s="1"/>
  <c r="Q861" s="1"/>
  <c r="L861"/>
  <c r="M861" s="1"/>
  <c r="O860"/>
  <c r="N860"/>
  <c r="P860" s="1"/>
  <c r="Q860" s="1"/>
  <c r="L860"/>
  <c r="O859"/>
  <c r="N859"/>
  <c r="P859" s="1"/>
  <c r="Q859" s="1"/>
  <c r="L859"/>
  <c r="M859" s="1"/>
  <c r="O858"/>
  <c r="N858"/>
  <c r="P858" s="1"/>
  <c r="Q858" s="1"/>
  <c r="L858"/>
  <c r="O857"/>
  <c r="N857"/>
  <c r="P857" s="1"/>
  <c r="Q857" s="1"/>
  <c r="L857"/>
  <c r="M857" s="1"/>
  <c r="O856"/>
  <c r="N856"/>
  <c r="P856" s="1"/>
  <c r="Q856" s="1"/>
  <c r="L856"/>
  <c r="O855"/>
  <c r="N855"/>
  <c r="P855" s="1"/>
  <c r="Q855" s="1"/>
  <c r="L855"/>
  <c r="M855" s="1"/>
  <c r="O854"/>
  <c r="N854"/>
  <c r="P854" s="1"/>
  <c r="Q854" s="1"/>
  <c r="L854"/>
  <c r="O853"/>
  <c r="N853"/>
  <c r="P853" s="1"/>
  <c r="Q853" s="1"/>
  <c r="L853"/>
  <c r="M853" s="1"/>
  <c r="O852"/>
  <c r="N852"/>
  <c r="P852" s="1"/>
  <c r="Q852" s="1"/>
  <c r="L852"/>
  <c r="O851"/>
  <c r="N851"/>
  <c r="P851" s="1"/>
  <c r="Q851" s="1"/>
  <c r="L851"/>
  <c r="M851" s="1"/>
  <c r="O850"/>
  <c r="N850"/>
  <c r="P850" s="1"/>
  <c r="Q850" s="1"/>
  <c r="L850"/>
  <c r="O849"/>
  <c r="N849"/>
  <c r="P849" s="1"/>
  <c r="Q849" s="1"/>
  <c r="L849"/>
  <c r="M849" s="1"/>
  <c r="O848"/>
  <c r="N848"/>
  <c r="P848" s="1"/>
  <c r="Q848" s="1"/>
  <c r="L848"/>
  <c r="O847"/>
  <c r="N847"/>
  <c r="P847" s="1"/>
  <c r="Q847" s="1"/>
  <c r="L847"/>
  <c r="M847" s="1"/>
  <c r="O846"/>
  <c r="N846"/>
  <c r="P846" s="1"/>
  <c r="Q846" s="1"/>
  <c r="L846"/>
  <c r="O845"/>
  <c r="N845"/>
  <c r="P845" s="1"/>
  <c r="Q845" s="1"/>
  <c r="L845"/>
  <c r="M845" s="1"/>
  <c r="O844"/>
  <c r="N844"/>
  <c r="P844" s="1"/>
  <c r="Q844" s="1"/>
  <c r="L844"/>
  <c r="O843"/>
  <c r="N843"/>
  <c r="P843" s="1"/>
  <c r="Q843" s="1"/>
  <c r="L843"/>
  <c r="M843" s="1"/>
  <c r="O842"/>
  <c r="N842"/>
  <c r="P842" s="1"/>
  <c r="Q842" s="1"/>
  <c r="L842"/>
  <c r="O841"/>
  <c r="N841"/>
  <c r="M841"/>
  <c r="L841"/>
  <c r="O840"/>
  <c r="N840"/>
  <c r="P840" s="1"/>
  <c r="Q840" s="1"/>
  <c r="L840"/>
  <c r="O839"/>
  <c r="N839"/>
  <c r="P839" s="1"/>
  <c r="Q839" s="1"/>
  <c r="M839"/>
  <c r="L839"/>
  <c r="R839" s="1"/>
  <c r="O838"/>
  <c r="N838"/>
  <c r="P838" s="1"/>
  <c r="Q838" s="1"/>
  <c r="L838"/>
  <c r="O837"/>
  <c r="N837"/>
  <c r="P837" s="1"/>
  <c r="Q837" s="1"/>
  <c r="M837"/>
  <c r="L837"/>
  <c r="R837" s="1"/>
  <c r="O836"/>
  <c r="N836"/>
  <c r="P836" s="1"/>
  <c r="Q836" s="1"/>
  <c r="L836"/>
  <c r="O835"/>
  <c r="N835"/>
  <c r="P835" s="1"/>
  <c r="Q835" s="1"/>
  <c r="M835"/>
  <c r="L835"/>
  <c r="R835" s="1"/>
  <c r="O834"/>
  <c r="N834"/>
  <c r="P834" s="1"/>
  <c r="Q834" s="1"/>
  <c r="L834"/>
  <c r="O833"/>
  <c r="N833"/>
  <c r="P833" s="1"/>
  <c r="Q833" s="1"/>
  <c r="M833"/>
  <c r="L833"/>
  <c r="R833" s="1"/>
  <c r="O832"/>
  <c r="N832"/>
  <c r="P832" s="1"/>
  <c r="Q832" s="1"/>
  <c r="L832"/>
  <c r="O831"/>
  <c r="N831"/>
  <c r="P831" s="1"/>
  <c r="Q831" s="1"/>
  <c r="M831"/>
  <c r="L831"/>
  <c r="R831" s="1"/>
  <c r="O830"/>
  <c r="N830"/>
  <c r="P830" s="1"/>
  <c r="Q830" s="1"/>
  <c r="L830"/>
  <c r="O829"/>
  <c r="N829"/>
  <c r="P829" s="1"/>
  <c r="Q829" s="1"/>
  <c r="M829"/>
  <c r="L829"/>
  <c r="R829" s="1"/>
  <c r="O828"/>
  <c r="N828"/>
  <c r="P828" s="1"/>
  <c r="Q828" s="1"/>
  <c r="L828"/>
  <c r="O827"/>
  <c r="N827"/>
  <c r="P827" s="1"/>
  <c r="Q827" s="1"/>
  <c r="M827"/>
  <c r="L827"/>
  <c r="R827" s="1"/>
  <c r="O826"/>
  <c r="N826"/>
  <c r="P826" s="1"/>
  <c r="Q826" s="1"/>
  <c r="L826"/>
  <c r="O825"/>
  <c r="N825"/>
  <c r="P825" s="1"/>
  <c r="Q825" s="1"/>
  <c r="M825"/>
  <c r="L825"/>
  <c r="R825" s="1"/>
  <c r="O824"/>
  <c r="N824"/>
  <c r="P824" s="1"/>
  <c r="Q824" s="1"/>
  <c r="L824"/>
  <c r="O823"/>
  <c r="N823"/>
  <c r="P823" s="1"/>
  <c r="Q823" s="1"/>
  <c r="M823"/>
  <c r="L823"/>
  <c r="R823" s="1"/>
  <c r="O822"/>
  <c r="N822"/>
  <c r="P822" s="1"/>
  <c r="Q822" s="1"/>
  <c r="L822"/>
  <c r="O821"/>
  <c r="N821"/>
  <c r="P821" s="1"/>
  <c r="Q821" s="1"/>
  <c r="M821"/>
  <c r="L821"/>
  <c r="R821" s="1"/>
  <c r="O820"/>
  <c r="N820"/>
  <c r="P820" s="1"/>
  <c r="Q820" s="1"/>
  <c r="R820" s="1"/>
  <c r="M820"/>
  <c r="O819"/>
  <c r="N819"/>
  <c r="P819" s="1"/>
  <c r="Q819" s="1"/>
  <c r="L819"/>
  <c r="R819" s="1"/>
  <c r="O818"/>
  <c r="N818"/>
  <c r="P818" s="1"/>
  <c r="Q818" s="1"/>
  <c r="M818"/>
  <c r="L818"/>
  <c r="R818" s="1"/>
  <c r="O817"/>
  <c r="N817"/>
  <c r="P817" s="1"/>
  <c r="Q817" s="1"/>
  <c r="L817"/>
  <c r="O816"/>
  <c r="N816"/>
  <c r="P816" s="1"/>
  <c r="Q816" s="1"/>
  <c r="M816"/>
  <c r="L816"/>
  <c r="R816" s="1"/>
  <c r="O815"/>
  <c r="N815"/>
  <c r="P815" s="1"/>
  <c r="Q815" s="1"/>
  <c r="L815"/>
  <c r="R815" s="1"/>
  <c r="O814"/>
  <c r="N814"/>
  <c r="P814" s="1"/>
  <c r="Q814" s="1"/>
  <c r="M814"/>
  <c r="L814"/>
  <c r="R814" s="1"/>
  <c r="O813"/>
  <c r="N813"/>
  <c r="P813" s="1"/>
  <c r="Q813" s="1"/>
  <c r="L813"/>
  <c r="O812"/>
  <c r="N812"/>
  <c r="P812" s="1"/>
  <c r="Q812" s="1"/>
  <c r="M812"/>
  <c r="L812"/>
  <c r="R812" s="1"/>
  <c r="O811"/>
  <c r="N811"/>
  <c r="P811" s="1"/>
  <c r="Q811" s="1"/>
  <c r="L811"/>
  <c r="R811" s="1"/>
  <c r="O810"/>
  <c r="N810"/>
  <c r="P810" s="1"/>
  <c r="Q810" s="1"/>
  <c r="M810"/>
  <c r="L810"/>
  <c r="R810" s="1"/>
  <c r="O809"/>
  <c r="N809"/>
  <c r="P809" s="1"/>
  <c r="Q809" s="1"/>
  <c r="L809"/>
  <c r="O808"/>
  <c r="N808"/>
  <c r="P808" s="1"/>
  <c r="Q808" s="1"/>
  <c r="M808"/>
  <c r="L808"/>
  <c r="R808" s="1"/>
  <c r="O807"/>
  <c r="N807"/>
  <c r="P807" s="1"/>
  <c r="Q807" s="1"/>
  <c r="L807"/>
  <c r="R807" s="1"/>
  <c r="O806"/>
  <c r="N806"/>
  <c r="P806" s="1"/>
  <c r="Q806" s="1"/>
  <c r="M806"/>
  <c r="L806"/>
  <c r="R806" s="1"/>
  <c r="O805"/>
  <c r="N805"/>
  <c r="P805" s="1"/>
  <c r="Q805" s="1"/>
  <c r="L805"/>
  <c r="O804"/>
  <c r="N804"/>
  <c r="P804" s="1"/>
  <c r="Q804" s="1"/>
  <c r="M804"/>
  <c r="L804"/>
  <c r="R804" s="1"/>
  <c r="O803"/>
  <c r="N803"/>
  <c r="P803" s="1"/>
  <c r="Q803" s="1"/>
  <c r="L803"/>
  <c r="R803" s="1"/>
  <c r="O802"/>
  <c r="N802"/>
  <c r="P802" s="1"/>
  <c r="Q802" s="1"/>
  <c r="M802"/>
  <c r="L802"/>
  <c r="R802" s="1"/>
  <c r="O801"/>
  <c r="N801"/>
  <c r="P801" s="1"/>
  <c r="Q801" s="1"/>
  <c r="L801"/>
  <c r="O800"/>
  <c r="N800"/>
  <c r="P800" s="1"/>
  <c r="Q800" s="1"/>
  <c r="M800"/>
  <c r="L800"/>
  <c r="R800" s="1"/>
  <c r="O799"/>
  <c r="N799"/>
  <c r="P799" s="1"/>
  <c r="Q799" s="1"/>
  <c r="L799"/>
  <c r="R799" s="1"/>
  <c r="O798"/>
  <c r="N798"/>
  <c r="P798" s="1"/>
  <c r="Q798" s="1"/>
  <c r="M798"/>
  <c r="L798"/>
  <c r="R798" s="1"/>
  <c r="O797"/>
  <c r="N797"/>
  <c r="P797" s="1"/>
  <c r="Q797" s="1"/>
  <c r="L797"/>
  <c r="O796"/>
  <c r="N796"/>
  <c r="P796" s="1"/>
  <c r="Q796" s="1"/>
  <c r="M796"/>
  <c r="L796"/>
  <c r="R796" s="1"/>
  <c r="O795"/>
  <c r="N795"/>
  <c r="P795" s="1"/>
  <c r="Q795" s="1"/>
  <c r="L795"/>
  <c r="R795" s="1"/>
  <c r="O794"/>
  <c r="N794"/>
  <c r="P794" s="1"/>
  <c r="Q794" s="1"/>
  <c r="M794"/>
  <c r="L794"/>
  <c r="R794" s="1"/>
  <c r="O793"/>
  <c r="N793"/>
  <c r="P793" s="1"/>
  <c r="Q793" s="1"/>
  <c r="L793"/>
  <c r="O792"/>
  <c r="N792"/>
  <c r="P792" s="1"/>
  <c r="Q792" s="1"/>
  <c r="M792"/>
  <c r="L792"/>
  <c r="R792" s="1"/>
  <c r="O791"/>
  <c r="N791"/>
  <c r="P791" s="1"/>
  <c r="Q791" s="1"/>
  <c r="L791"/>
  <c r="R791" s="1"/>
  <c r="O790"/>
  <c r="N790"/>
  <c r="P790" s="1"/>
  <c r="Q790" s="1"/>
  <c r="M790"/>
  <c r="L790"/>
  <c r="R790" s="1"/>
  <c r="O789"/>
  <c r="N789"/>
  <c r="P789" s="1"/>
  <c r="Q789" s="1"/>
  <c r="L789"/>
  <c r="O788"/>
  <c r="N788"/>
  <c r="P788" s="1"/>
  <c r="Q788" s="1"/>
  <c r="M788"/>
  <c r="L788"/>
  <c r="R788" s="1"/>
  <c r="O787"/>
  <c r="N787"/>
  <c r="P787" s="1"/>
  <c r="Q787" s="1"/>
  <c r="L787"/>
  <c r="R787" s="1"/>
  <c r="O786"/>
  <c r="N786"/>
  <c r="P786" s="1"/>
  <c r="Q786" s="1"/>
  <c r="M786"/>
  <c r="L786"/>
  <c r="R786" s="1"/>
  <c r="O785"/>
  <c r="N785"/>
  <c r="P785" s="1"/>
  <c r="Q785" s="1"/>
  <c r="L785"/>
  <c r="O784"/>
  <c r="N784"/>
  <c r="P784" s="1"/>
  <c r="Q784" s="1"/>
  <c r="M784"/>
  <c r="L784"/>
  <c r="R784" s="1"/>
  <c r="O783"/>
  <c r="N783"/>
  <c r="P783" s="1"/>
  <c r="Q783" s="1"/>
  <c r="L783"/>
  <c r="R783" s="1"/>
  <c r="O782"/>
  <c r="N782"/>
  <c r="P782" s="1"/>
  <c r="Q782" s="1"/>
  <c r="M782"/>
  <c r="L782"/>
  <c r="R782" s="1"/>
  <c r="O781"/>
  <c r="N781"/>
  <c r="P781" s="1"/>
  <c r="Q781" s="1"/>
  <c r="L781"/>
  <c r="O780"/>
  <c r="N780"/>
  <c r="P780" s="1"/>
  <c r="Q780" s="1"/>
  <c r="M780"/>
  <c r="L780"/>
  <c r="R780" s="1"/>
  <c r="O779"/>
  <c r="N779"/>
  <c r="P779" s="1"/>
  <c r="Q779" s="1"/>
  <c r="L779"/>
  <c r="R779" s="1"/>
  <c r="O778"/>
  <c r="N778"/>
  <c r="P778" s="1"/>
  <c r="Q778" s="1"/>
  <c r="M778"/>
  <c r="L778"/>
  <c r="R778" s="1"/>
  <c r="O777"/>
  <c r="N777"/>
  <c r="P777" s="1"/>
  <c r="Q777" s="1"/>
  <c r="L777"/>
  <c r="O776"/>
  <c r="N776"/>
  <c r="P776" s="1"/>
  <c r="Q776" s="1"/>
  <c r="M776"/>
  <c r="L776"/>
  <c r="R776" s="1"/>
  <c r="O775"/>
  <c r="N775"/>
  <c r="P775" s="1"/>
  <c r="Q775" s="1"/>
  <c r="L775"/>
  <c r="R775" s="1"/>
  <c r="O774"/>
  <c r="N774"/>
  <c r="P774" s="1"/>
  <c r="Q774" s="1"/>
  <c r="M774"/>
  <c r="L774"/>
  <c r="R774" s="1"/>
  <c r="O773"/>
  <c r="N773"/>
  <c r="P773" s="1"/>
  <c r="Q773" s="1"/>
  <c r="L773"/>
  <c r="O772"/>
  <c r="N772"/>
  <c r="P772" s="1"/>
  <c r="Q772" s="1"/>
  <c r="M772"/>
  <c r="L772"/>
  <c r="R772" s="1"/>
  <c r="O771"/>
  <c r="N771"/>
  <c r="P771" s="1"/>
  <c r="Q771" s="1"/>
  <c r="L771"/>
  <c r="R771" s="1"/>
  <c r="O770"/>
  <c r="N770"/>
  <c r="P770" s="1"/>
  <c r="Q770" s="1"/>
  <c r="M770"/>
  <c r="L770"/>
  <c r="R770" s="1"/>
  <c r="O769"/>
  <c r="N769"/>
  <c r="P769" s="1"/>
  <c r="Q769" s="1"/>
  <c r="L769"/>
  <c r="O768"/>
  <c r="N768"/>
  <c r="P768" s="1"/>
  <c r="Q768" s="1"/>
  <c r="M768"/>
  <c r="L768"/>
  <c r="R768" s="1"/>
  <c r="O767"/>
  <c r="N767"/>
  <c r="P767" s="1"/>
  <c r="Q767" s="1"/>
  <c r="L767"/>
  <c r="R767" s="1"/>
  <c r="O766"/>
  <c r="N766"/>
  <c r="P766" s="1"/>
  <c r="Q766" s="1"/>
  <c r="M766"/>
  <c r="L766"/>
  <c r="R766" s="1"/>
  <c r="O765"/>
  <c r="N765"/>
  <c r="P765" s="1"/>
  <c r="Q765" s="1"/>
  <c r="L765"/>
  <c r="O764"/>
  <c r="N764"/>
  <c r="P764" s="1"/>
  <c r="Q764" s="1"/>
  <c r="M764"/>
  <c r="L764"/>
  <c r="R764" s="1"/>
  <c r="O763"/>
  <c r="N763"/>
  <c r="P763" s="1"/>
  <c r="Q763" s="1"/>
  <c r="L763"/>
  <c r="O762"/>
  <c r="N762"/>
  <c r="P762" s="1"/>
  <c r="Q762" s="1"/>
  <c r="M762"/>
  <c r="L762"/>
  <c r="R762" s="1"/>
  <c r="O761"/>
  <c r="N761"/>
  <c r="P761" s="1"/>
  <c r="Q761" s="1"/>
  <c r="L761"/>
  <c r="M761" s="1"/>
  <c r="O760"/>
  <c r="N760"/>
  <c r="P760" s="1"/>
  <c r="Q760" s="1"/>
  <c r="M760"/>
  <c r="L760"/>
  <c r="R760" s="1"/>
  <c r="O759"/>
  <c r="N759"/>
  <c r="P759" s="1"/>
  <c r="Q759" s="1"/>
  <c r="L759"/>
  <c r="M759" s="1"/>
  <c r="O758"/>
  <c r="N758"/>
  <c r="P758" s="1"/>
  <c r="Q758" s="1"/>
  <c r="M758"/>
  <c r="L758"/>
  <c r="R758" s="1"/>
  <c r="O757"/>
  <c r="N757"/>
  <c r="P757" s="1"/>
  <c r="Q757" s="1"/>
  <c r="L757"/>
  <c r="M757" s="1"/>
  <c r="O756"/>
  <c r="N756"/>
  <c r="P756" s="1"/>
  <c r="Q756" s="1"/>
  <c r="M756"/>
  <c r="L756"/>
  <c r="R756" s="1"/>
  <c r="O755"/>
  <c r="N755"/>
  <c r="P755" s="1"/>
  <c r="Q755" s="1"/>
  <c r="L755"/>
  <c r="M755" s="1"/>
  <c r="O754"/>
  <c r="N754"/>
  <c r="P754" s="1"/>
  <c r="Q754" s="1"/>
  <c r="M754"/>
  <c r="L754"/>
  <c r="R754" s="1"/>
  <c r="O753"/>
  <c r="N753"/>
  <c r="P753" s="1"/>
  <c r="Q753" s="1"/>
  <c r="L753"/>
  <c r="M753" s="1"/>
  <c r="O752"/>
  <c r="N752"/>
  <c r="P752" s="1"/>
  <c r="Q752" s="1"/>
  <c r="M752"/>
  <c r="L752"/>
  <c r="R752" s="1"/>
  <c r="O751"/>
  <c r="N751"/>
  <c r="P751" s="1"/>
  <c r="Q751" s="1"/>
  <c r="L751"/>
  <c r="M751" s="1"/>
  <c r="O750"/>
  <c r="N750"/>
  <c r="P750" s="1"/>
  <c r="Q750" s="1"/>
  <c r="M750"/>
  <c r="L750"/>
  <c r="R750" s="1"/>
  <c r="O749"/>
  <c r="N749"/>
  <c r="P749" s="1"/>
  <c r="Q749" s="1"/>
  <c r="L749"/>
  <c r="M749" s="1"/>
  <c r="O748"/>
  <c r="N748"/>
  <c r="P748" s="1"/>
  <c r="Q748" s="1"/>
  <c r="L748"/>
  <c r="O747"/>
  <c r="N747"/>
  <c r="P747" s="1"/>
  <c r="Q747" s="1"/>
  <c r="M747"/>
  <c r="L747"/>
  <c r="R747" s="1"/>
  <c r="O746"/>
  <c r="N746"/>
  <c r="P746" s="1"/>
  <c r="Q746" s="1"/>
  <c r="L746"/>
  <c r="O745"/>
  <c r="N745"/>
  <c r="P745" s="1"/>
  <c r="Q745" s="1"/>
  <c r="M745"/>
  <c r="L745"/>
  <c r="R745" s="1"/>
  <c r="O744"/>
  <c r="N744"/>
  <c r="P744" s="1"/>
  <c r="Q744" s="1"/>
  <c r="L744"/>
  <c r="O743"/>
  <c r="N743"/>
  <c r="P743" s="1"/>
  <c r="Q743" s="1"/>
  <c r="M743"/>
  <c r="L743"/>
  <c r="R743" s="1"/>
  <c r="O742"/>
  <c r="N742"/>
  <c r="P742" s="1"/>
  <c r="Q742" s="1"/>
  <c r="L742"/>
  <c r="O741"/>
  <c r="N741"/>
  <c r="P741" s="1"/>
  <c r="Q741" s="1"/>
  <c r="M741"/>
  <c r="L741"/>
  <c r="R741" s="1"/>
  <c r="O740"/>
  <c r="N740"/>
  <c r="P740" s="1"/>
  <c r="Q740" s="1"/>
  <c r="L740"/>
  <c r="O739"/>
  <c r="N739"/>
  <c r="P739" s="1"/>
  <c r="Q739" s="1"/>
  <c r="M739"/>
  <c r="L739"/>
  <c r="R739" s="1"/>
  <c r="O738"/>
  <c r="N738"/>
  <c r="P738" s="1"/>
  <c r="Q738" s="1"/>
  <c r="L738"/>
  <c r="O737"/>
  <c r="N737"/>
  <c r="P737" s="1"/>
  <c r="Q737" s="1"/>
  <c r="M737"/>
  <c r="L737"/>
  <c r="R737" s="1"/>
  <c r="O736"/>
  <c r="N736"/>
  <c r="P736" s="1"/>
  <c r="Q736" s="1"/>
  <c r="L736"/>
  <c r="O735"/>
  <c r="N735"/>
  <c r="P735" s="1"/>
  <c r="Q735" s="1"/>
  <c r="M735"/>
  <c r="L735"/>
  <c r="R735" s="1"/>
  <c r="O734"/>
  <c r="N734"/>
  <c r="P734" s="1"/>
  <c r="Q734" s="1"/>
  <c r="L734"/>
  <c r="O733"/>
  <c r="N733"/>
  <c r="P733" s="1"/>
  <c r="Q733" s="1"/>
  <c r="M733"/>
  <c r="L733"/>
  <c r="R733" s="1"/>
  <c r="O732"/>
  <c r="N732"/>
  <c r="P732" s="1"/>
  <c r="Q732" s="1"/>
  <c r="L732"/>
  <c r="O731"/>
  <c r="N731"/>
  <c r="P731" s="1"/>
  <c r="Q731" s="1"/>
  <c r="M731"/>
  <c r="L731"/>
  <c r="R731" s="1"/>
  <c r="O730"/>
  <c r="N730"/>
  <c r="P730" s="1"/>
  <c r="Q730" s="1"/>
  <c r="L730"/>
  <c r="O729"/>
  <c r="N729"/>
  <c r="P729" s="1"/>
  <c r="Q729" s="1"/>
  <c r="M729"/>
  <c r="L729"/>
  <c r="R729" s="1"/>
  <c r="O728"/>
  <c r="N728"/>
  <c r="P728" s="1"/>
  <c r="Q728" s="1"/>
  <c r="L728"/>
  <c r="O727"/>
  <c r="N727"/>
  <c r="P727" s="1"/>
  <c r="Q727" s="1"/>
  <c r="M727"/>
  <c r="L727"/>
  <c r="R727" s="1"/>
  <c r="O726"/>
  <c r="N726"/>
  <c r="P726" s="1"/>
  <c r="Q726" s="1"/>
  <c r="L726"/>
  <c r="O725"/>
  <c r="N725"/>
  <c r="P725" s="1"/>
  <c r="Q725" s="1"/>
  <c r="M725"/>
  <c r="L725"/>
  <c r="R725" s="1"/>
  <c r="O724"/>
  <c r="N724"/>
  <c r="P724" s="1"/>
  <c r="Q724" s="1"/>
  <c r="L724"/>
  <c r="O723"/>
  <c r="N723"/>
  <c r="P723" s="1"/>
  <c r="Q723" s="1"/>
  <c r="M723"/>
  <c r="L723"/>
  <c r="R723" s="1"/>
  <c r="O722"/>
  <c r="N722"/>
  <c r="P722" s="1"/>
  <c r="Q722" s="1"/>
  <c r="L722"/>
  <c r="O721"/>
  <c r="N721"/>
  <c r="P721" s="1"/>
  <c r="Q721" s="1"/>
  <c r="M721"/>
  <c r="L721"/>
  <c r="R721" s="1"/>
  <c r="O720"/>
  <c r="N720"/>
  <c r="P720" s="1"/>
  <c r="Q720" s="1"/>
  <c r="L720"/>
  <c r="O719"/>
  <c r="N719"/>
  <c r="P719" s="1"/>
  <c r="Q719" s="1"/>
  <c r="L719"/>
  <c r="M719" s="1"/>
  <c r="O718"/>
  <c r="N718"/>
  <c r="P718" s="1"/>
  <c r="Q718" s="1"/>
  <c r="L718"/>
  <c r="O717"/>
  <c r="N717"/>
  <c r="P717" s="1"/>
  <c r="Q717" s="1"/>
  <c r="L717"/>
  <c r="M717" s="1"/>
  <c r="O716"/>
  <c r="N716"/>
  <c r="P716" s="1"/>
  <c r="Q716" s="1"/>
  <c r="L716"/>
  <c r="O715"/>
  <c r="N715"/>
  <c r="P715" s="1"/>
  <c r="Q715" s="1"/>
  <c r="L715"/>
  <c r="M715" s="1"/>
  <c r="O714"/>
  <c r="N714"/>
  <c r="P714" s="1"/>
  <c r="Q714" s="1"/>
  <c r="L714"/>
  <c r="O713"/>
  <c r="N713"/>
  <c r="P713" s="1"/>
  <c r="Q713" s="1"/>
  <c r="L713"/>
  <c r="M713" s="1"/>
  <c r="O712"/>
  <c r="N712"/>
  <c r="P712" s="1"/>
  <c r="Q712" s="1"/>
  <c r="L712"/>
  <c r="O711"/>
  <c r="N711"/>
  <c r="P711" s="1"/>
  <c r="Q711" s="1"/>
  <c r="L711"/>
  <c r="M711" s="1"/>
  <c r="O710"/>
  <c r="N710"/>
  <c r="P710" s="1"/>
  <c r="Q710" s="1"/>
  <c r="L710"/>
  <c r="O709"/>
  <c r="N709"/>
  <c r="P709" s="1"/>
  <c r="Q709" s="1"/>
  <c r="L709"/>
  <c r="M709" s="1"/>
  <c r="O708"/>
  <c r="N708"/>
  <c r="P708" s="1"/>
  <c r="Q708" s="1"/>
  <c r="L708"/>
  <c r="O707"/>
  <c r="N707"/>
  <c r="P707" s="1"/>
  <c r="Q707" s="1"/>
  <c r="L707"/>
  <c r="M707" s="1"/>
  <c r="O706"/>
  <c r="N706"/>
  <c r="P706" s="1"/>
  <c r="Q706" s="1"/>
  <c r="L706"/>
  <c r="O705"/>
  <c r="N705"/>
  <c r="P705" s="1"/>
  <c r="Q705" s="1"/>
  <c r="L705"/>
  <c r="M705" s="1"/>
  <c r="O704"/>
  <c r="N704"/>
  <c r="P704" s="1"/>
  <c r="Q704" s="1"/>
  <c r="L704"/>
  <c r="O703"/>
  <c r="N703"/>
  <c r="P703" s="1"/>
  <c r="Q703" s="1"/>
  <c r="L703"/>
  <c r="M703" s="1"/>
  <c r="O702"/>
  <c r="N702"/>
  <c r="P702" s="1"/>
  <c r="Q702" s="1"/>
  <c r="L702"/>
  <c r="O701"/>
  <c r="N701"/>
  <c r="P701" s="1"/>
  <c r="Q701" s="1"/>
  <c r="L701"/>
  <c r="M701" s="1"/>
  <c r="O700"/>
  <c r="N700"/>
  <c r="P700" s="1"/>
  <c r="Q700" s="1"/>
  <c r="L700"/>
  <c r="O699"/>
  <c r="N699"/>
  <c r="P699" s="1"/>
  <c r="Q699" s="1"/>
  <c r="M699"/>
  <c r="L699"/>
  <c r="R699" s="1"/>
  <c r="O698"/>
  <c r="N698"/>
  <c r="P698" s="1"/>
  <c r="Q698" s="1"/>
  <c r="L698"/>
  <c r="R698" s="1"/>
  <c r="O697"/>
  <c r="N697"/>
  <c r="P697" s="1"/>
  <c r="Q697" s="1"/>
  <c r="L697"/>
  <c r="M697" s="1"/>
  <c r="O696"/>
  <c r="N696"/>
  <c r="P696" s="1"/>
  <c r="Q696" s="1"/>
  <c r="L696"/>
  <c r="R696" s="1"/>
  <c r="O695"/>
  <c r="N695"/>
  <c r="P695" s="1"/>
  <c r="Q695" s="1"/>
  <c r="M695"/>
  <c r="L695"/>
  <c r="R695" s="1"/>
  <c r="O694"/>
  <c r="N694"/>
  <c r="P694" s="1"/>
  <c r="Q694" s="1"/>
  <c r="L694"/>
  <c r="O693"/>
  <c r="N693"/>
  <c r="P693" s="1"/>
  <c r="Q693" s="1"/>
  <c r="M693"/>
  <c r="L693"/>
  <c r="R693" s="1"/>
  <c r="O692"/>
  <c r="N692"/>
  <c r="P692" s="1"/>
  <c r="Q692" s="1"/>
  <c r="L692"/>
  <c r="R692" s="1"/>
  <c r="O691"/>
  <c r="N691"/>
  <c r="P691" s="1"/>
  <c r="Q691" s="1"/>
  <c r="M691"/>
  <c r="L691"/>
  <c r="R691" s="1"/>
  <c r="O690"/>
  <c r="N690"/>
  <c r="P690" s="1"/>
  <c r="Q690" s="1"/>
  <c r="L690"/>
  <c r="O689"/>
  <c r="N689"/>
  <c r="P689" s="1"/>
  <c r="Q689" s="1"/>
  <c r="M689"/>
  <c r="L689"/>
  <c r="R689" s="1"/>
  <c r="O688"/>
  <c r="N688"/>
  <c r="P688" s="1"/>
  <c r="Q688" s="1"/>
  <c r="L688"/>
  <c r="R688" s="1"/>
  <c r="O687"/>
  <c r="N687"/>
  <c r="P687" s="1"/>
  <c r="Q687" s="1"/>
  <c r="M687"/>
  <c r="L687"/>
  <c r="R687" s="1"/>
  <c r="O686"/>
  <c r="N686"/>
  <c r="P686" s="1"/>
  <c r="Q686" s="1"/>
  <c r="L686"/>
  <c r="O685"/>
  <c r="N685"/>
  <c r="P685" s="1"/>
  <c r="Q685" s="1"/>
  <c r="M685"/>
  <c r="L685"/>
  <c r="R685" s="1"/>
  <c r="O684"/>
  <c r="N684"/>
  <c r="P684" s="1"/>
  <c r="Q684" s="1"/>
  <c r="L684"/>
  <c r="O683"/>
  <c r="N683"/>
  <c r="P683" s="1"/>
  <c r="Q683" s="1"/>
  <c r="M683"/>
  <c r="L683"/>
  <c r="R683" s="1"/>
  <c r="O682"/>
  <c r="N682"/>
  <c r="P682" s="1"/>
  <c r="Q682" s="1"/>
  <c r="L682"/>
  <c r="O681"/>
  <c r="N681"/>
  <c r="P681" s="1"/>
  <c r="Q681" s="1"/>
  <c r="M681"/>
  <c r="L681"/>
  <c r="R681" s="1"/>
  <c r="O680"/>
  <c r="N680"/>
  <c r="P680" s="1"/>
  <c r="Q680" s="1"/>
  <c r="L680"/>
  <c r="R680" s="1"/>
  <c r="O679"/>
  <c r="N679"/>
  <c r="P679" s="1"/>
  <c r="Q679" s="1"/>
  <c r="M679"/>
  <c r="L679"/>
  <c r="R679" s="1"/>
  <c r="O678"/>
  <c r="N678"/>
  <c r="P678" s="1"/>
  <c r="Q678" s="1"/>
  <c r="L678"/>
  <c r="O677"/>
  <c r="N677"/>
  <c r="P677" s="1"/>
  <c r="Q677" s="1"/>
  <c r="M677"/>
  <c r="L677"/>
  <c r="R677" s="1"/>
  <c r="O676"/>
  <c r="N676"/>
  <c r="P676" s="1"/>
  <c r="Q676" s="1"/>
  <c r="L676"/>
  <c r="R676" s="1"/>
  <c r="O675"/>
  <c r="N675"/>
  <c r="P675" s="1"/>
  <c r="Q675" s="1"/>
  <c r="M675"/>
  <c r="L675"/>
  <c r="R675" s="1"/>
  <c r="O674"/>
  <c r="N674"/>
  <c r="P674" s="1"/>
  <c r="Q674" s="1"/>
  <c r="L674"/>
  <c r="O673"/>
  <c r="N673"/>
  <c r="P673" s="1"/>
  <c r="Q673" s="1"/>
  <c r="M673"/>
  <c r="L673"/>
  <c r="R673" s="1"/>
  <c r="O672"/>
  <c r="N672"/>
  <c r="P672" s="1"/>
  <c r="Q672" s="1"/>
  <c r="L672"/>
  <c r="O671"/>
  <c r="N671"/>
  <c r="P671" s="1"/>
  <c r="Q671" s="1"/>
  <c r="M671"/>
  <c r="L671"/>
  <c r="R671" s="1"/>
  <c r="O670"/>
  <c r="N670"/>
  <c r="P670" s="1"/>
  <c r="Q670" s="1"/>
  <c r="L670"/>
  <c r="O669"/>
  <c r="N669"/>
  <c r="P669" s="1"/>
  <c r="Q669" s="1"/>
  <c r="M669"/>
  <c r="L669"/>
  <c r="R669" s="1"/>
  <c r="O668"/>
  <c r="N668"/>
  <c r="P668" s="1"/>
  <c r="Q668" s="1"/>
  <c r="L668"/>
  <c r="O667"/>
  <c r="N667"/>
  <c r="P667" s="1"/>
  <c r="Q667" s="1"/>
  <c r="M667"/>
  <c r="L667"/>
  <c r="R667" s="1"/>
  <c r="O666"/>
  <c r="N666"/>
  <c r="P666" s="1"/>
  <c r="Q666" s="1"/>
  <c r="L666"/>
  <c r="O665"/>
  <c r="N665"/>
  <c r="P665" s="1"/>
  <c r="Q665" s="1"/>
  <c r="L665"/>
  <c r="M665" s="1"/>
  <c r="O664"/>
  <c r="N664"/>
  <c r="P664" s="1"/>
  <c r="Q664" s="1"/>
  <c r="L664"/>
  <c r="O663"/>
  <c r="N663"/>
  <c r="P663" s="1"/>
  <c r="Q663" s="1"/>
  <c r="L663"/>
  <c r="M663" s="1"/>
  <c r="O662"/>
  <c r="N662"/>
  <c r="P662" s="1"/>
  <c r="Q662" s="1"/>
  <c r="L662"/>
  <c r="O661"/>
  <c r="N661"/>
  <c r="P661" s="1"/>
  <c r="Q661" s="1"/>
  <c r="L661"/>
  <c r="M661" s="1"/>
  <c r="O660"/>
  <c r="N660"/>
  <c r="P660" s="1"/>
  <c r="Q660" s="1"/>
  <c r="L660"/>
  <c r="O659"/>
  <c r="N659"/>
  <c r="P659" s="1"/>
  <c r="Q659" s="1"/>
  <c r="M659"/>
  <c r="L659"/>
  <c r="R659" s="1"/>
  <c r="O658"/>
  <c r="N658"/>
  <c r="P658" s="1"/>
  <c r="Q658" s="1"/>
  <c r="L658"/>
  <c r="R658" s="1"/>
  <c r="O657"/>
  <c r="N657"/>
  <c r="P657" s="1"/>
  <c r="Q657" s="1"/>
  <c r="L657"/>
  <c r="M657" s="1"/>
  <c r="O656"/>
  <c r="N656"/>
  <c r="P656" s="1"/>
  <c r="Q656" s="1"/>
  <c r="L656"/>
  <c r="O655"/>
  <c r="N655"/>
  <c r="P655" s="1"/>
  <c r="Q655" s="1"/>
  <c r="L655"/>
  <c r="M655" s="1"/>
  <c r="O654"/>
  <c r="N654"/>
  <c r="P654" s="1"/>
  <c r="Q654" s="1"/>
  <c r="L654"/>
  <c r="O653"/>
  <c r="N653"/>
  <c r="P653" s="1"/>
  <c r="Q653" s="1"/>
  <c r="L653"/>
  <c r="M653" s="1"/>
  <c r="O652"/>
  <c r="N652"/>
  <c r="P652" s="1"/>
  <c r="Q652" s="1"/>
  <c r="L652"/>
  <c r="O651"/>
  <c r="N651"/>
  <c r="P651" s="1"/>
  <c r="Q651" s="1"/>
  <c r="L651"/>
  <c r="M651" s="1"/>
  <c r="O650"/>
  <c r="N650"/>
  <c r="P650" s="1"/>
  <c r="Q650" s="1"/>
  <c r="L650"/>
  <c r="O649"/>
  <c r="N649"/>
  <c r="P649" s="1"/>
  <c r="Q649" s="1"/>
  <c r="L649"/>
  <c r="M649" s="1"/>
  <c r="O646"/>
  <c r="N646"/>
  <c r="P646" s="1"/>
  <c r="Q646" s="1"/>
  <c r="L646"/>
  <c r="O645"/>
  <c r="N645"/>
  <c r="P645" s="1"/>
  <c r="Q645" s="1"/>
  <c r="L645"/>
  <c r="M645" s="1"/>
  <c r="O644"/>
  <c r="N644"/>
  <c r="P644" s="1"/>
  <c r="Q644" s="1"/>
  <c r="L644"/>
  <c r="O643"/>
  <c r="N643"/>
  <c r="P643" s="1"/>
  <c r="Q643" s="1"/>
  <c r="L643"/>
  <c r="M643" s="1"/>
  <c r="O642"/>
  <c r="N642"/>
  <c r="P642" s="1"/>
  <c r="Q642" s="1"/>
  <c r="L642"/>
  <c r="O641"/>
  <c r="N641"/>
  <c r="P641" s="1"/>
  <c r="Q641" s="1"/>
  <c r="L641"/>
  <c r="M641" s="1"/>
  <c r="O640"/>
  <c r="N640"/>
  <c r="P640" s="1"/>
  <c r="Q640" s="1"/>
  <c r="L640"/>
  <c r="O639"/>
  <c r="N639"/>
  <c r="P639" s="1"/>
  <c r="Q639" s="1"/>
  <c r="L639"/>
  <c r="M639" s="1"/>
  <c r="O638"/>
  <c r="N638"/>
  <c r="P638" s="1"/>
  <c r="Q638" s="1"/>
  <c r="L638"/>
  <c r="O637"/>
  <c r="N637"/>
  <c r="P637" s="1"/>
  <c r="Q637" s="1"/>
  <c r="L637"/>
  <c r="M637" s="1"/>
  <c r="O636"/>
  <c r="N636"/>
  <c r="P636" s="1"/>
  <c r="Q636" s="1"/>
  <c r="L636"/>
  <c r="O635"/>
  <c r="N635"/>
  <c r="P635" s="1"/>
  <c r="Q635" s="1"/>
  <c r="L635"/>
  <c r="M635" s="1"/>
  <c r="O634"/>
  <c r="N634"/>
  <c r="P634" s="1"/>
  <c r="Q634" s="1"/>
  <c r="L634"/>
  <c r="O633"/>
  <c r="N633"/>
  <c r="P633" s="1"/>
  <c r="Q633" s="1"/>
  <c r="L633"/>
  <c r="M633" s="1"/>
  <c r="O632"/>
  <c r="N632"/>
  <c r="P632" s="1"/>
  <c r="Q632" s="1"/>
  <c r="L632"/>
  <c r="O631"/>
  <c r="N631"/>
  <c r="P631" s="1"/>
  <c r="Q631" s="1"/>
  <c r="L631"/>
  <c r="M631" s="1"/>
  <c r="O630"/>
  <c r="N630"/>
  <c r="P630" s="1"/>
  <c r="Q630" s="1"/>
  <c r="L630"/>
  <c r="O629"/>
  <c r="N629"/>
  <c r="P629" s="1"/>
  <c r="Q629" s="1"/>
  <c r="L629"/>
  <c r="M629" s="1"/>
  <c r="O628"/>
  <c r="N628"/>
  <c r="P628" s="1"/>
  <c r="Q628" s="1"/>
  <c r="L628"/>
  <c r="O627"/>
  <c r="N627"/>
  <c r="P627" s="1"/>
  <c r="Q627" s="1"/>
  <c r="L627"/>
  <c r="M627" s="1"/>
  <c r="O626"/>
  <c r="N626"/>
  <c r="P626" s="1"/>
  <c r="Q626" s="1"/>
  <c r="L626"/>
  <c r="O625"/>
  <c r="N625"/>
  <c r="P625" s="1"/>
  <c r="Q625" s="1"/>
  <c r="L625"/>
  <c r="M625" s="1"/>
  <c r="O624"/>
  <c r="N624"/>
  <c r="P624" s="1"/>
  <c r="Q624" s="1"/>
  <c r="L624"/>
  <c r="O623"/>
  <c r="N623"/>
  <c r="P623" s="1"/>
  <c r="Q623" s="1"/>
  <c r="L623"/>
  <c r="M623" s="1"/>
  <c r="O622"/>
  <c r="N622"/>
  <c r="P622" s="1"/>
  <c r="Q622" s="1"/>
  <c r="L622"/>
  <c r="O621"/>
  <c r="N621"/>
  <c r="P621" s="1"/>
  <c r="Q621" s="1"/>
  <c r="L621"/>
  <c r="M621" s="1"/>
  <c r="O620"/>
  <c r="N620"/>
  <c r="P620" s="1"/>
  <c r="Q620" s="1"/>
  <c r="L620"/>
  <c r="O619"/>
  <c r="N619"/>
  <c r="P619" s="1"/>
  <c r="Q619" s="1"/>
  <c r="L619"/>
  <c r="M619" s="1"/>
  <c r="O618"/>
  <c r="N618"/>
  <c r="P618" s="1"/>
  <c r="Q618" s="1"/>
  <c r="L618"/>
  <c r="O617"/>
  <c r="N617"/>
  <c r="P617" s="1"/>
  <c r="Q617" s="1"/>
  <c r="L617"/>
  <c r="M617" s="1"/>
  <c r="O616"/>
  <c r="N616"/>
  <c r="P616" s="1"/>
  <c r="Q616" s="1"/>
  <c r="L616"/>
  <c r="O615"/>
  <c r="N615"/>
  <c r="P615" s="1"/>
  <c r="Q615" s="1"/>
  <c r="L615"/>
  <c r="M615" s="1"/>
  <c r="O614"/>
  <c r="N614"/>
  <c r="P614" s="1"/>
  <c r="Q614" s="1"/>
  <c r="L614"/>
  <c r="O613"/>
  <c r="N613"/>
  <c r="P613" s="1"/>
  <c r="Q613" s="1"/>
  <c r="L613"/>
  <c r="M613" s="1"/>
  <c r="O612"/>
  <c r="N612"/>
  <c r="P612" s="1"/>
  <c r="Q612" s="1"/>
  <c r="L612"/>
  <c r="O611"/>
  <c r="N611"/>
  <c r="P611" s="1"/>
  <c r="Q611" s="1"/>
  <c r="L611"/>
  <c r="M611" s="1"/>
  <c r="O610"/>
  <c r="N610"/>
  <c r="P610" s="1"/>
  <c r="Q610" s="1"/>
  <c r="L610"/>
  <c r="O609"/>
  <c r="N609"/>
  <c r="P609" s="1"/>
  <c r="Q609" s="1"/>
  <c r="L609"/>
  <c r="M609" s="1"/>
  <c r="O608"/>
  <c r="N608"/>
  <c r="P608" s="1"/>
  <c r="Q608" s="1"/>
  <c r="L608"/>
  <c r="O607"/>
  <c r="N607"/>
  <c r="P607" s="1"/>
  <c r="Q607" s="1"/>
  <c r="L607"/>
  <c r="M607" s="1"/>
  <c r="O606"/>
  <c r="N606"/>
  <c r="P606" s="1"/>
  <c r="Q606" s="1"/>
  <c r="L606"/>
  <c r="O605"/>
  <c r="N605"/>
  <c r="P605" s="1"/>
  <c r="Q605" s="1"/>
  <c r="L605"/>
  <c r="M605" s="1"/>
  <c r="O604"/>
  <c r="N604"/>
  <c r="P604" s="1"/>
  <c r="Q604" s="1"/>
  <c r="L604"/>
  <c r="O603"/>
  <c r="N603"/>
  <c r="P603" s="1"/>
  <c r="Q603" s="1"/>
  <c r="L603"/>
  <c r="M603" s="1"/>
  <c r="O602"/>
  <c r="N602"/>
  <c r="P602" s="1"/>
  <c r="Q602" s="1"/>
  <c r="L602"/>
  <c r="O601"/>
  <c r="N601"/>
  <c r="P601" s="1"/>
  <c r="Q601" s="1"/>
  <c r="L601"/>
  <c r="M601" s="1"/>
  <c r="O600"/>
  <c r="N600"/>
  <c r="P600" s="1"/>
  <c r="Q600" s="1"/>
  <c r="L600"/>
  <c r="O599"/>
  <c r="N599"/>
  <c r="P599" s="1"/>
  <c r="Q599" s="1"/>
  <c r="L599"/>
  <c r="M599" s="1"/>
  <c r="O598"/>
  <c r="N598"/>
  <c r="P598" s="1"/>
  <c r="Q598" s="1"/>
  <c r="L598"/>
  <c r="O597"/>
  <c r="N597"/>
  <c r="P597" s="1"/>
  <c r="Q597" s="1"/>
  <c r="L597"/>
  <c r="M597" s="1"/>
  <c r="O596"/>
  <c r="N596"/>
  <c r="P596" s="1"/>
  <c r="Q596" s="1"/>
  <c r="L596"/>
  <c r="O595"/>
  <c r="N595"/>
  <c r="P595" s="1"/>
  <c r="Q595" s="1"/>
  <c r="M595"/>
  <c r="L595"/>
  <c r="R595" s="1"/>
  <c r="O594"/>
  <c r="N594"/>
  <c r="P594" s="1"/>
  <c r="Q594" s="1"/>
  <c r="L594"/>
  <c r="R594" s="1"/>
  <c r="O593"/>
  <c r="N593"/>
  <c r="P593" s="1"/>
  <c r="Q593" s="1"/>
  <c r="M593"/>
  <c r="L593"/>
  <c r="R593" s="1"/>
  <c r="O592"/>
  <c r="N592"/>
  <c r="P592" s="1"/>
  <c r="Q592" s="1"/>
  <c r="L592"/>
  <c r="O591"/>
  <c r="N591"/>
  <c r="P591" s="1"/>
  <c r="Q591" s="1"/>
  <c r="M591"/>
  <c r="L591"/>
  <c r="R591" s="1"/>
  <c r="O590"/>
  <c r="N590"/>
  <c r="P590" s="1"/>
  <c r="Q590" s="1"/>
  <c r="L590"/>
  <c r="R590" s="1"/>
  <c r="O589"/>
  <c r="N589"/>
  <c r="P589" s="1"/>
  <c r="Q589" s="1"/>
  <c r="L589"/>
  <c r="M589" s="1"/>
  <c r="O588"/>
  <c r="N588"/>
  <c r="P588" s="1"/>
  <c r="Q588" s="1"/>
  <c r="L588"/>
  <c r="R588" s="1"/>
  <c r="O587"/>
  <c r="N587"/>
  <c r="P587" s="1"/>
  <c r="Q587" s="1"/>
  <c r="L587"/>
  <c r="M587" s="1"/>
  <c r="O586"/>
  <c r="N586"/>
  <c r="P586" s="1"/>
  <c r="Q586" s="1"/>
  <c r="L586"/>
  <c r="R586" s="1"/>
  <c r="O585"/>
  <c r="N585"/>
  <c r="P585" s="1"/>
  <c r="Q585" s="1"/>
  <c r="L585"/>
  <c r="M585" s="1"/>
  <c r="O584"/>
  <c r="N584"/>
  <c r="P584" s="1"/>
  <c r="Q584" s="1"/>
  <c r="L584"/>
  <c r="R584" s="1"/>
  <c r="O583"/>
  <c r="N583"/>
  <c r="P583" s="1"/>
  <c r="Q583" s="1"/>
  <c r="L583"/>
  <c r="M583" s="1"/>
  <c r="O582"/>
  <c r="N582"/>
  <c r="P582" s="1"/>
  <c r="Q582" s="1"/>
  <c r="L582"/>
  <c r="R582" s="1"/>
  <c r="O581"/>
  <c r="N581"/>
  <c r="P581" s="1"/>
  <c r="Q581" s="1"/>
  <c r="L581"/>
  <c r="M581" s="1"/>
  <c r="O580"/>
  <c r="N580"/>
  <c r="P580" s="1"/>
  <c r="Q580" s="1"/>
  <c r="L580"/>
  <c r="R580" s="1"/>
  <c r="O579"/>
  <c r="N579"/>
  <c r="P579" s="1"/>
  <c r="Q579" s="1"/>
  <c r="M579"/>
  <c r="L579"/>
  <c r="R579" s="1"/>
  <c r="O578"/>
  <c r="N578"/>
  <c r="P578" s="1"/>
  <c r="Q578" s="1"/>
  <c r="L578"/>
  <c r="O577"/>
  <c r="N577"/>
  <c r="P577" s="1"/>
  <c r="Q577" s="1"/>
  <c r="L577"/>
  <c r="M577" s="1"/>
  <c r="O576"/>
  <c r="N576"/>
  <c r="P576" s="1"/>
  <c r="Q576" s="1"/>
  <c r="L576"/>
  <c r="O575"/>
  <c r="N575"/>
  <c r="P575" s="1"/>
  <c r="Q575" s="1"/>
  <c r="M575"/>
  <c r="L575"/>
  <c r="R575" s="1"/>
  <c r="O574"/>
  <c r="N574"/>
  <c r="P574" s="1"/>
  <c r="Q574" s="1"/>
  <c r="L574"/>
  <c r="R574" s="1"/>
  <c r="O573"/>
  <c r="N573"/>
  <c r="P573" s="1"/>
  <c r="Q573" s="1"/>
  <c r="M573"/>
  <c r="L573"/>
  <c r="R573" s="1"/>
  <c r="O572"/>
  <c r="N572"/>
  <c r="P572" s="1"/>
  <c r="Q572" s="1"/>
  <c r="L572"/>
  <c r="O571"/>
  <c r="N571"/>
  <c r="P571" s="1"/>
  <c r="Q571" s="1"/>
  <c r="M571"/>
  <c r="L571"/>
  <c r="R571" s="1"/>
  <c r="O570"/>
  <c r="N570"/>
  <c r="P570" s="1"/>
  <c r="Q570" s="1"/>
  <c r="L570"/>
  <c r="R570" s="1"/>
  <c r="O569"/>
  <c r="N569"/>
  <c r="P569" s="1"/>
  <c r="Q569" s="1"/>
  <c r="L569"/>
  <c r="M569" s="1"/>
  <c r="O568"/>
  <c r="N568"/>
  <c r="P568" s="1"/>
  <c r="Q568" s="1"/>
  <c r="L568"/>
  <c r="R568" s="1"/>
  <c r="O567"/>
  <c r="N567"/>
  <c r="P567" s="1"/>
  <c r="Q567" s="1"/>
  <c r="L567"/>
  <c r="M567" s="1"/>
  <c r="O566"/>
  <c r="N566"/>
  <c r="P566" s="1"/>
  <c r="Q566" s="1"/>
  <c r="L566"/>
  <c r="R566" s="1"/>
  <c r="O565"/>
  <c r="N565"/>
  <c r="P565" s="1"/>
  <c r="Q565" s="1"/>
  <c r="L565"/>
  <c r="M565" s="1"/>
  <c r="O564"/>
  <c r="N564"/>
  <c r="P564" s="1"/>
  <c r="Q564" s="1"/>
  <c r="L564"/>
  <c r="R564" s="1"/>
  <c r="O563"/>
  <c r="N563"/>
  <c r="P563" s="1"/>
  <c r="Q563" s="1"/>
  <c r="L563"/>
  <c r="M563" s="1"/>
  <c r="O562"/>
  <c r="N562"/>
  <c r="P562" s="1"/>
  <c r="Q562" s="1"/>
  <c r="L562"/>
  <c r="R562" s="1"/>
  <c r="O561"/>
  <c r="N561"/>
  <c r="P561" s="1"/>
  <c r="Q561" s="1"/>
  <c r="L561"/>
  <c r="M561" s="1"/>
  <c r="O560"/>
  <c r="N560"/>
  <c r="P560" s="1"/>
  <c r="Q560" s="1"/>
  <c r="L560"/>
  <c r="R560" s="1"/>
  <c r="O559"/>
  <c r="N559"/>
  <c r="P559" s="1"/>
  <c r="Q559" s="1"/>
  <c r="L559"/>
  <c r="M559" s="1"/>
  <c r="O558"/>
  <c r="N558"/>
  <c r="P558" s="1"/>
  <c r="Q558" s="1"/>
  <c r="L558"/>
  <c r="R558" s="1"/>
  <c r="O557"/>
  <c r="N557"/>
  <c r="P557" s="1"/>
  <c r="Q557" s="1"/>
  <c r="L557"/>
  <c r="M557" s="1"/>
  <c r="O556"/>
  <c r="N556"/>
  <c r="P556" s="1"/>
  <c r="Q556" s="1"/>
  <c r="L556"/>
  <c r="R556" s="1"/>
  <c r="O555"/>
  <c r="N555"/>
  <c r="P555" s="1"/>
  <c r="Q555" s="1"/>
  <c r="L555"/>
  <c r="M555" s="1"/>
  <c r="O554"/>
  <c r="N554"/>
  <c r="P554" s="1"/>
  <c r="Q554" s="1"/>
  <c r="L554"/>
  <c r="R554" s="1"/>
  <c r="O553"/>
  <c r="N553"/>
  <c r="P553" s="1"/>
  <c r="Q553" s="1"/>
  <c r="L553"/>
  <c r="M553" s="1"/>
  <c r="O552"/>
  <c r="N552"/>
  <c r="P552" s="1"/>
  <c r="Q552" s="1"/>
  <c r="M552"/>
  <c r="L552"/>
  <c r="R552" s="1"/>
  <c r="O551"/>
  <c r="N551"/>
  <c r="P551" s="1"/>
  <c r="Q551" s="1"/>
  <c r="L551"/>
  <c r="M551" s="1"/>
  <c r="O550"/>
  <c r="N550"/>
  <c r="P550" s="1"/>
  <c r="Q550" s="1"/>
  <c r="M550"/>
  <c r="L550"/>
  <c r="R550" s="1"/>
  <c r="O549"/>
  <c r="N549"/>
  <c r="P549" s="1"/>
  <c r="Q549" s="1"/>
  <c r="L549"/>
  <c r="M549" s="1"/>
  <c r="O548"/>
  <c r="N548"/>
  <c r="P548" s="1"/>
  <c r="Q548" s="1"/>
  <c r="M548"/>
  <c r="L548"/>
  <c r="R548" s="1"/>
  <c r="O547"/>
  <c r="N547"/>
  <c r="P547" s="1"/>
  <c r="Q547" s="1"/>
  <c r="L547"/>
  <c r="M547" s="1"/>
  <c r="O546"/>
  <c r="N546"/>
  <c r="P546" s="1"/>
  <c r="Q546" s="1"/>
  <c r="M546"/>
  <c r="L546"/>
  <c r="R546" s="1"/>
  <c r="O545"/>
  <c r="N545"/>
  <c r="P545" s="1"/>
  <c r="Q545" s="1"/>
  <c r="L545"/>
  <c r="M545" s="1"/>
  <c r="O544"/>
  <c r="N544"/>
  <c r="P544" s="1"/>
  <c r="Q544" s="1"/>
  <c r="M544"/>
  <c r="L544"/>
  <c r="R544" s="1"/>
  <c r="O543"/>
  <c r="N543"/>
  <c r="P543" s="1"/>
  <c r="Q543" s="1"/>
  <c r="L543"/>
  <c r="M543" s="1"/>
  <c r="O542"/>
  <c r="N542"/>
  <c r="P542" s="1"/>
  <c r="Q542" s="1"/>
  <c r="M542"/>
  <c r="L542"/>
  <c r="R542" s="1"/>
  <c r="O541"/>
  <c r="N541"/>
  <c r="P541" s="1"/>
  <c r="Q541" s="1"/>
  <c r="L541"/>
  <c r="M541" s="1"/>
  <c r="O540"/>
  <c r="N540"/>
  <c r="P540" s="1"/>
  <c r="Q540" s="1"/>
  <c r="M540"/>
  <c r="L540"/>
  <c r="R540" s="1"/>
  <c r="O539"/>
  <c r="N539"/>
  <c r="P539" s="1"/>
  <c r="Q539" s="1"/>
  <c r="L539"/>
  <c r="M539" s="1"/>
  <c r="O538"/>
  <c r="N538"/>
  <c r="P538" s="1"/>
  <c r="Q538" s="1"/>
  <c r="M538"/>
  <c r="L538"/>
  <c r="R538" s="1"/>
  <c r="O537"/>
  <c r="N537"/>
  <c r="P537" s="1"/>
  <c r="Q537" s="1"/>
  <c r="L537"/>
  <c r="M537" s="1"/>
  <c r="O536"/>
  <c r="N536"/>
  <c r="P536" s="1"/>
  <c r="Q536" s="1"/>
  <c r="M536"/>
  <c r="L536"/>
  <c r="R536" s="1"/>
  <c r="O535"/>
  <c r="N535"/>
  <c r="P535" s="1"/>
  <c r="Q535" s="1"/>
  <c r="L535"/>
  <c r="M535" s="1"/>
  <c r="O534"/>
  <c r="N534"/>
  <c r="P534" s="1"/>
  <c r="Q534" s="1"/>
  <c r="M534"/>
  <c r="L534"/>
  <c r="R534" s="1"/>
  <c r="O533"/>
  <c r="N533"/>
  <c r="P533" s="1"/>
  <c r="Q533" s="1"/>
  <c r="L533"/>
  <c r="M533" s="1"/>
  <c r="O532"/>
  <c r="N532"/>
  <c r="P532" s="1"/>
  <c r="Q532" s="1"/>
  <c r="M532"/>
  <c r="L532"/>
  <c r="R532" s="1"/>
  <c r="O531"/>
  <c r="N531"/>
  <c r="P531" s="1"/>
  <c r="Q531" s="1"/>
  <c r="L531"/>
  <c r="M531" s="1"/>
  <c r="O530"/>
  <c r="N530"/>
  <c r="P530" s="1"/>
  <c r="Q530" s="1"/>
  <c r="M530"/>
  <c r="L530"/>
  <c r="R530" s="1"/>
  <c r="O529"/>
  <c r="N529"/>
  <c r="P529" s="1"/>
  <c r="Q529" s="1"/>
  <c r="L529"/>
  <c r="M529" s="1"/>
  <c r="O528"/>
  <c r="N528"/>
  <c r="P528" s="1"/>
  <c r="Q528" s="1"/>
  <c r="M528"/>
  <c r="L528"/>
  <c r="R528" s="1"/>
  <c r="O527"/>
  <c r="N527"/>
  <c r="P527" s="1"/>
  <c r="Q527" s="1"/>
  <c r="L527"/>
  <c r="M527" s="1"/>
  <c r="O526"/>
  <c r="N526"/>
  <c r="P526" s="1"/>
  <c r="Q526" s="1"/>
  <c r="L526"/>
  <c r="O525"/>
  <c r="N525"/>
  <c r="P525" s="1"/>
  <c r="Q525" s="1"/>
  <c r="L525"/>
  <c r="M525" s="1"/>
  <c r="O524"/>
  <c r="N524"/>
  <c r="P524" s="1"/>
  <c r="Q524" s="1"/>
  <c r="L524"/>
  <c r="O523"/>
  <c r="N523"/>
  <c r="P523" s="1"/>
  <c r="Q523" s="1"/>
  <c r="L523"/>
  <c r="M523" s="1"/>
  <c r="O522"/>
  <c r="N522"/>
  <c r="P522" s="1"/>
  <c r="Q522" s="1"/>
  <c r="L522"/>
  <c r="O521"/>
  <c r="N521"/>
  <c r="P521" s="1"/>
  <c r="Q521" s="1"/>
  <c r="L521"/>
  <c r="M521" s="1"/>
  <c r="O520"/>
  <c r="N520"/>
  <c r="P520" s="1"/>
  <c r="Q520" s="1"/>
  <c r="L520"/>
  <c r="O519"/>
  <c r="N519"/>
  <c r="P519" s="1"/>
  <c r="Q519" s="1"/>
  <c r="L519"/>
  <c r="M519" s="1"/>
  <c r="O518"/>
  <c r="N518"/>
  <c r="P518" s="1"/>
  <c r="Q518" s="1"/>
  <c r="L518"/>
  <c r="O517"/>
  <c r="N517"/>
  <c r="P517" s="1"/>
  <c r="Q517" s="1"/>
  <c r="L517"/>
  <c r="M517" s="1"/>
  <c r="O516"/>
  <c r="N516"/>
  <c r="P516" s="1"/>
  <c r="Q516" s="1"/>
  <c r="L516"/>
  <c r="O515"/>
  <c r="N515"/>
  <c r="P515" s="1"/>
  <c r="Q515" s="1"/>
  <c r="L515"/>
  <c r="M515" s="1"/>
  <c r="O514"/>
  <c r="N514"/>
  <c r="P514" s="1"/>
  <c r="Q514" s="1"/>
  <c r="L514"/>
  <c r="O513"/>
  <c r="N513"/>
  <c r="P513" s="1"/>
  <c r="Q513" s="1"/>
  <c r="L513"/>
  <c r="M513" s="1"/>
  <c r="O512"/>
  <c r="N512"/>
  <c r="P512" s="1"/>
  <c r="Q512" s="1"/>
  <c r="L512"/>
  <c r="O511"/>
  <c r="N511"/>
  <c r="P511" s="1"/>
  <c r="Q511" s="1"/>
  <c r="L511"/>
  <c r="M511" s="1"/>
  <c r="O510"/>
  <c r="N510"/>
  <c r="P510" s="1"/>
  <c r="Q510" s="1"/>
  <c r="L510"/>
  <c r="O509"/>
  <c r="N509"/>
  <c r="P509" s="1"/>
  <c r="Q509" s="1"/>
  <c r="L509"/>
  <c r="M509" s="1"/>
  <c r="O508"/>
  <c r="N508"/>
  <c r="P508" s="1"/>
  <c r="Q508" s="1"/>
  <c r="L508"/>
  <c r="O507"/>
  <c r="N507"/>
  <c r="P507" s="1"/>
  <c r="Q507" s="1"/>
  <c r="L507"/>
  <c r="O506"/>
  <c r="N506"/>
  <c r="P506" s="1"/>
  <c r="Q506" s="1"/>
  <c r="M506"/>
  <c r="L506"/>
  <c r="R506" s="1"/>
  <c r="O505"/>
  <c r="N505"/>
  <c r="P505" s="1"/>
  <c r="Q505" s="1"/>
  <c r="L505"/>
  <c r="M505" s="1"/>
  <c r="O504"/>
  <c r="N504"/>
  <c r="P504" s="1"/>
  <c r="Q504" s="1"/>
  <c r="M504"/>
  <c r="L504"/>
  <c r="R504" s="1"/>
  <c r="O503"/>
  <c r="N503"/>
  <c r="P503" s="1"/>
  <c r="Q503" s="1"/>
  <c r="L503"/>
  <c r="M503" s="1"/>
  <c r="O502"/>
  <c r="N502"/>
  <c r="P502" s="1"/>
  <c r="Q502" s="1"/>
  <c r="M502"/>
  <c r="L502"/>
  <c r="R502" s="1"/>
  <c r="O501"/>
  <c r="N501"/>
  <c r="P501" s="1"/>
  <c r="Q501" s="1"/>
  <c r="L501"/>
  <c r="M501" s="1"/>
  <c r="O500"/>
  <c r="N500"/>
  <c r="P500" s="1"/>
  <c r="Q500" s="1"/>
  <c r="M500"/>
  <c r="L500"/>
  <c r="R500" s="1"/>
  <c r="O499"/>
  <c r="N499"/>
  <c r="P499" s="1"/>
  <c r="Q499" s="1"/>
  <c r="L499"/>
  <c r="M499" s="1"/>
  <c r="O498"/>
  <c r="N498"/>
  <c r="P498" s="1"/>
  <c r="Q498" s="1"/>
  <c r="M498"/>
  <c r="L498"/>
  <c r="R498" s="1"/>
  <c r="O497"/>
  <c r="N497"/>
  <c r="P497" s="1"/>
  <c r="Q497" s="1"/>
  <c r="L497"/>
  <c r="M497" s="1"/>
  <c r="O496"/>
  <c r="N496"/>
  <c r="P496" s="1"/>
  <c r="Q496" s="1"/>
  <c r="M496"/>
  <c r="L496"/>
  <c r="R496" s="1"/>
  <c r="O495"/>
  <c r="N495"/>
  <c r="P495" s="1"/>
  <c r="Q495" s="1"/>
  <c r="L495"/>
  <c r="M495" s="1"/>
  <c r="O494"/>
  <c r="N494"/>
  <c r="P494" s="1"/>
  <c r="Q494" s="1"/>
  <c r="M494"/>
  <c r="L494"/>
  <c r="R494" s="1"/>
  <c r="O493"/>
  <c r="N493"/>
  <c r="P493" s="1"/>
  <c r="Q493" s="1"/>
  <c r="L493"/>
  <c r="M493" s="1"/>
  <c r="O492"/>
  <c r="N492"/>
  <c r="P492" s="1"/>
  <c r="Q492" s="1"/>
  <c r="M492"/>
  <c r="L492"/>
  <c r="R492" s="1"/>
  <c r="O491"/>
  <c r="N491"/>
  <c r="P491" s="1"/>
  <c r="Q491" s="1"/>
  <c r="L491"/>
  <c r="M491" s="1"/>
  <c r="O490"/>
  <c r="N490"/>
  <c r="P490" s="1"/>
  <c r="Q490" s="1"/>
  <c r="M490"/>
  <c r="L490"/>
  <c r="R490" s="1"/>
  <c r="O489"/>
  <c r="N489"/>
  <c r="P489" s="1"/>
  <c r="Q489" s="1"/>
  <c r="L489"/>
  <c r="M489" s="1"/>
  <c r="O488"/>
  <c r="N488"/>
  <c r="P488" s="1"/>
  <c r="Q488" s="1"/>
  <c r="M488"/>
  <c r="L488"/>
  <c r="R488" s="1"/>
  <c r="O487"/>
  <c r="N487"/>
  <c r="P487" s="1"/>
  <c r="Q487" s="1"/>
  <c r="L487"/>
  <c r="M487" s="1"/>
  <c r="O486"/>
  <c r="N486"/>
  <c r="P486" s="1"/>
  <c r="Q486" s="1"/>
  <c r="M486"/>
  <c r="L486"/>
  <c r="R486" s="1"/>
  <c r="O485"/>
  <c r="N485"/>
  <c r="P485" s="1"/>
  <c r="Q485" s="1"/>
  <c r="L485"/>
  <c r="M485" s="1"/>
  <c r="O484"/>
  <c r="N484"/>
  <c r="P484" s="1"/>
  <c r="Q484" s="1"/>
  <c r="M484"/>
  <c r="L484"/>
  <c r="R484" s="1"/>
  <c r="O483"/>
  <c r="N483"/>
  <c r="P483" s="1"/>
  <c r="Q483" s="1"/>
  <c r="L483"/>
  <c r="M483" s="1"/>
  <c r="O482"/>
  <c r="N482"/>
  <c r="P482" s="1"/>
  <c r="Q482" s="1"/>
  <c r="M482"/>
  <c r="L482"/>
  <c r="R482" s="1"/>
  <c r="O481"/>
  <c r="N481"/>
  <c r="P481" s="1"/>
  <c r="Q481" s="1"/>
  <c r="L481"/>
  <c r="M481" s="1"/>
  <c r="O480"/>
  <c r="N480"/>
  <c r="P480" s="1"/>
  <c r="Q480" s="1"/>
  <c r="M480"/>
  <c r="L480"/>
  <c r="R480" s="1"/>
  <c r="O479"/>
  <c r="N479"/>
  <c r="P479" s="1"/>
  <c r="Q479" s="1"/>
  <c r="L479"/>
  <c r="M479" s="1"/>
  <c r="O478"/>
  <c r="N478"/>
  <c r="P478" s="1"/>
  <c r="Q478" s="1"/>
  <c r="M478"/>
  <c r="L478"/>
  <c r="R478" s="1"/>
  <c r="O477"/>
  <c r="N477"/>
  <c r="P477" s="1"/>
  <c r="Q477" s="1"/>
  <c r="L477"/>
  <c r="M477" s="1"/>
  <c r="O476"/>
  <c r="N476"/>
  <c r="P476" s="1"/>
  <c r="Q476" s="1"/>
  <c r="M476"/>
  <c r="L476"/>
  <c r="R476" s="1"/>
  <c r="O475"/>
  <c r="N475"/>
  <c r="P475" s="1"/>
  <c r="Q475" s="1"/>
  <c r="L475"/>
  <c r="M475" s="1"/>
  <c r="O474"/>
  <c r="N474"/>
  <c r="P474" s="1"/>
  <c r="Q474" s="1"/>
  <c r="M474"/>
  <c r="L474"/>
  <c r="R474" s="1"/>
  <c r="O473"/>
  <c r="N473"/>
  <c r="P473" s="1"/>
  <c r="Q473" s="1"/>
  <c r="L473"/>
  <c r="M473" s="1"/>
  <c r="O472"/>
  <c r="N472"/>
  <c r="P472" s="1"/>
  <c r="Q472" s="1"/>
  <c r="M472"/>
  <c r="L472"/>
  <c r="R472" s="1"/>
  <c r="O471"/>
  <c r="N471"/>
  <c r="P471" s="1"/>
  <c r="Q471" s="1"/>
  <c r="L471"/>
  <c r="M471" s="1"/>
  <c r="O470"/>
  <c r="N470"/>
  <c r="P470" s="1"/>
  <c r="Q470" s="1"/>
  <c r="M470"/>
  <c r="L470"/>
  <c r="R470" s="1"/>
  <c r="O469"/>
  <c r="N469"/>
  <c r="P469" s="1"/>
  <c r="Q469" s="1"/>
  <c r="L469"/>
  <c r="M469" s="1"/>
  <c r="O468"/>
  <c r="N468"/>
  <c r="P468" s="1"/>
  <c r="Q468" s="1"/>
  <c r="M468"/>
  <c r="L468"/>
  <c r="R468" s="1"/>
  <c r="O467"/>
  <c r="N467"/>
  <c r="P467" s="1"/>
  <c r="Q467" s="1"/>
  <c r="L467"/>
  <c r="M467" s="1"/>
  <c r="O466"/>
  <c r="N466"/>
  <c r="P466" s="1"/>
  <c r="Q466" s="1"/>
  <c r="M466"/>
  <c r="L466"/>
  <c r="R466" s="1"/>
  <c r="O465"/>
  <c r="N465"/>
  <c r="P465" s="1"/>
  <c r="Q465" s="1"/>
  <c r="L465"/>
  <c r="M465" s="1"/>
  <c r="O464"/>
  <c r="N464"/>
  <c r="P464" s="1"/>
  <c r="Q464" s="1"/>
  <c r="M464"/>
  <c r="L464"/>
  <c r="R464" s="1"/>
  <c r="O463"/>
  <c r="N463"/>
  <c r="P463" s="1"/>
  <c r="Q463" s="1"/>
  <c r="L463"/>
  <c r="M463" s="1"/>
  <c r="O462"/>
  <c r="N462"/>
  <c r="P462" s="1"/>
  <c r="Q462" s="1"/>
  <c r="M462"/>
  <c r="L462"/>
  <c r="R462" s="1"/>
  <c r="O461"/>
  <c r="N461"/>
  <c r="P461" s="1"/>
  <c r="Q461" s="1"/>
  <c r="L461"/>
  <c r="M461" s="1"/>
  <c r="O460"/>
  <c r="N460"/>
  <c r="P460" s="1"/>
  <c r="Q460" s="1"/>
  <c r="M460"/>
  <c r="L460"/>
  <c r="R460" s="1"/>
  <c r="O459"/>
  <c r="N459"/>
  <c r="P459" s="1"/>
  <c r="Q459" s="1"/>
  <c r="L459"/>
  <c r="M459" s="1"/>
  <c r="O458"/>
  <c r="N458"/>
  <c r="P458" s="1"/>
  <c r="Q458" s="1"/>
  <c r="M458"/>
  <c r="L458"/>
  <c r="R458" s="1"/>
  <c r="O457"/>
  <c r="N457"/>
  <c r="P457" s="1"/>
  <c r="Q457" s="1"/>
  <c r="L457"/>
  <c r="M457" s="1"/>
  <c r="O456"/>
  <c r="N456"/>
  <c r="P456" s="1"/>
  <c r="Q456" s="1"/>
  <c r="M456"/>
  <c r="L456"/>
  <c r="R456" s="1"/>
  <c r="O455"/>
  <c r="N455"/>
  <c r="P455" s="1"/>
  <c r="Q455" s="1"/>
  <c r="L455"/>
  <c r="M455" s="1"/>
  <c r="O454"/>
  <c r="N454"/>
  <c r="P454" s="1"/>
  <c r="Q454" s="1"/>
  <c r="M454"/>
  <c r="L454"/>
  <c r="R454" s="1"/>
  <c r="O453"/>
  <c r="N453"/>
  <c r="P453" s="1"/>
  <c r="Q453" s="1"/>
  <c r="L453"/>
  <c r="M453" s="1"/>
  <c r="O452"/>
  <c r="N452"/>
  <c r="P452" s="1"/>
  <c r="Q452" s="1"/>
  <c r="M452"/>
  <c r="L452"/>
  <c r="R452" s="1"/>
  <c r="O451"/>
  <c r="N451"/>
  <c r="P451" s="1"/>
  <c r="Q451" s="1"/>
  <c r="L451"/>
  <c r="M451" s="1"/>
  <c r="O450"/>
  <c r="N450"/>
  <c r="P450" s="1"/>
  <c r="Q450" s="1"/>
  <c r="M450"/>
  <c r="L450"/>
  <c r="R450" s="1"/>
  <c r="O449"/>
  <c r="N449"/>
  <c r="P449" s="1"/>
  <c r="Q449" s="1"/>
  <c r="L449"/>
  <c r="M449" s="1"/>
  <c r="O448"/>
  <c r="N448"/>
  <c r="P448" s="1"/>
  <c r="Q448" s="1"/>
  <c r="M448"/>
  <c r="L448"/>
  <c r="R448" s="1"/>
  <c r="O447"/>
  <c r="N447"/>
  <c r="P447" s="1"/>
  <c r="Q447" s="1"/>
  <c r="L447"/>
  <c r="M447" s="1"/>
  <c r="O446"/>
  <c r="N446"/>
  <c r="P446" s="1"/>
  <c r="Q446" s="1"/>
  <c r="M446"/>
  <c r="L446"/>
  <c r="R446" s="1"/>
  <c r="O445"/>
  <c r="N445"/>
  <c r="P445" s="1"/>
  <c r="Q445" s="1"/>
  <c r="L445"/>
  <c r="M445" s="1"/>
  <c r="O444"/>
  <c r="N444"/>
  <c r="P444" s="1"/>
  <c r="Q444" s="1"/>
  <c r="M444"/>
  <c r="L444"/>
  <c r="R444" s="1"/>
  <c r="O443"/>
  <c r="N443"/>
  <c r="P443" s="1"/>
  <c r="Q443" s="1"/>
  <c r="L443"/>
  <c r="M443" s="1"/>
  <c r="O442"/>
  <c r="N442"/>
  <c r="P442" s="1"/>
  <c r="Q442" s="1"/>
  <c r="M442"/>
  <c r="L442"/>
  <c r="R442" s="1"/>
  <c r="O441"/>
  <c r="N441"/>
  <c r="P441" s="1"/>
  <c r="Q441" s="1"/>
  <c r="L441"/>
  <c r="M441" s="1"/>
  <c r="O440"/>
  <c r="N440"/>
  <c r="P440" s="1"/>
  <c r="Q440" s="1"/>
  <c r="M440"/>
  <c r="L440"/>
  <c r="R440" s="1"/>
  <c r="O439"/>
  <c r="N439"/>
  <c r="P439" s="1"/>
  <c r="Q439" s="1"/>
  <c r="L439"/>
  <c r="M439" s="1"/>
  <c r="O438"/>
  <c r="N438"/>
  <c r="P438" s="1"/>
  <c r="Q438" s="1"/>
  <c r="M438"/>
  <c r="L438"/>
  <c r="R438" s="1"/>
  <c r="O437"/>
  <c r="N437"/>
  <c r="P437" s="1"/>
  <c r="Q437" s="1"/>
  <c r="L437"/>
  <c r="M437" s="1"/>
  <c r="O436"/>
  <c r="N436"/>
  <c r="P436" s="1"/>
  <c r="Q436" s="1"/>
  <c r="M436"/>
  <c r="L436"/>
  <c r="R436" s="1"/>
  <c r="O435"/>
  <c r="N435"/>
  <c r="P435" s="1"/>
  <c r="Q435" s="1"/>
  <c r="L435"/>
  <c r="M435" s="1"/>
  <c r="O434"/>
  <c r="N434"/>
  <c r="P434" s="1"/>
  <c r="Q434" s="1"/>
  <c r="M434"/>
  <c r="L434"/>
  <c r="R434" s="1"/>
  <c r="O433"/>
  <c r="N433"/>
  <c r="P433" s="1"/>
  <c r="Q433" s="1"/>
  <c r="L433"/>
  <c r="M433" s="1"/>
  <c r="O432"/>
  <c r="N432"/>
  <c r="P432" s="1"/>
  <c r="Q432" s="1"/>
  <c r="M432"/>
  <c r="L432"/>
  <c r="R432" s="1"/>
  <c r="O431"/>
  <c r="N431"/>
  <c r="P431" s="1"/>
  <c r="Q431" s="1"/>
  <c r="L431"/>
  <c r="M431" s="1"/>
  <c r="O430"/>
  <c r="N430"/>
  <c r="P430" s="1"/>
  <c r="Q430" s="1"/>
  <c r="M430"/>
  <c r="L430"/>
  <c r="R430" s="1"/>
  <c r="O429"/>
  <c r="N429"/>
  <c r="P429" s="1"/>
  <c r="Q429" s="1"/>
  <c r="L429"/>
  <c r="M429" s="1"/>
  <c r="O428"/>
  <c r="N428"/>
  <c r="P428" s="1"/>
  <c r="Q428" s="1"/>
  <c r="M428"/>
  <c r="L428"/>
  <c r="R428" s="1"/>
  <c r="O427"/>
  <c r="N427"/>
  <c r="P427" s="1"/>
  <c r="Q427" s="1"/>
  <c r="L427"/>
  <c r="M427" s="1"/>
  <c r="O426"/>
  <c r="N426"/>
  <c r="P426" s="1"/>
  <c r="Q426" s="1"/>
  <c r="M426"/>
  <c r="L426"/>
  <c r="R426" s="1"/>
  <c r="O425"/>
  <c r="N425"/>
  <c r="P425" s="1"/>
  <c r="Q425" s="1"/>
  <c r="L425"/>
  <c r="M425" s="1"/>
  <c r="O424"/>
  <c r="N424"/>
  <c r="P424" s="1"/>
  <c r="Q424" s="1"/>
  <c r="M424"/>
  <c r="L424"/>
  <c r="R424" s="1"/>
  <c r="O423"/>
  <c r="N423"/>
  <c r="P423" s="1"/>
  <c r="Q423" s="1"/>
  <c r="L423"/>
  <c r="M423" s="1"/>
  <c r="O422"/>
  <c r="N422"/>
  <c r="P422" s="1"/>
  <c r="Q422" s="1"/>
  <c r="M422"/>
  <c r="L422"/>
  <c r="R422" s="1"/>
  <c r="O421"/>
  <c r="N421"/>
  <c r="P421" s="1"/>
  <c r="Q421" s="1"/>
  <c r="L421"/>
  <c r="M421" s="1"/>
  <c r="O420"/>
  <c r="N420"/>
  <c r="P420" s="1"/>
  <c r="Q420" s="1"/>
  <c r="M420"/>
  <c r="L420"/>
  <c r="R420" s="1"/>
  <c r="O419"/>
  <c r="N419"/>
  <c r="P419" s="1"/>
  <c r="Q419" s="1"/>
  <c r="L419"/>
  <c r="M419" s="1"/>
  <c r="O418"/>
  <c r="N418"/>
  <c r="P418" s="1"/>
  <c r="Q418" s="1"/>
  <c r="M418"/>
  <c r="L418"/>
  <c r="R418" s="1"/>
  <c r="O417"/>
  <c r="N417"/>
  <c r="P417" s="1"/>
  <c r="Q417" s="1"/>
  <c r="L417"/>
  <c r="M417" s="1"/>
  <c r="O416"/>
  <c r="N416"/>
  <c r="P416" s="1"/>
  <c r="Q416" s="1"/>
  <c r="M416"/>
  <c r="L416"/>
  <c r="R416" s="1"/>
  <c r="O415"/>
  <c r="N415"/>
  <c r="P415" s="1"/>
  <c r="Q415" s="1"/>
  <c r="L415"/>
  <c r="M415" s="1"/>
  <c r="O414"/>
  <c r="N414"/>
  <c r="P414" s="1"/>
  <c r="Q414" s="1"/>
  <c r="M414"/>
  <c r="L414"/>
  <c r="R414" s="1"/>
  <c r="O413"/>
  <c r="N413"/>
  <c r="P413" s="1"/>
  <c r="Q413" s="1"/>
  <c r="L413"/>
  <c r="M413" s="1"/>
  <c r="O412"/>
  <c r="N412"/>
  <c r="P412" s="1"/>
  <c r="Q412" s="1"/>
  <c r="M412"/>
  <c r="L412"/>
  <c r="R412" s="1"/>
  <c r="O411"/>
  <c r="N411"/>
  <c r="P411" s="1"/>
  <c r="Q411" s="1"/>
  <c r="L411"/>
  <c r="M411" s="1"/>
  <c r="O410"/>
  <c r="N410"/>
  <c r="P410" s="1"/>
  <c r="Q410" s="1"/>
  <c r="M410"/>
  <c r="L410"/>
  <c r="R410" s="1"/>
  <c r="O409"/>
  <c r="N409"/>
  <c r="P409" s="1"/>
  <c r="Q409" s="1"/>
  <c r="L409"/>
  <c r="M409" s="1"/>
  <c r="O408"/>
  <c r="N408"/>
  <c r="P408" s="1"/>
  <c r="Q408" s="1"/>
  <c r="M408"/>
  <c r="L408"/>
  <c r="R408" s="1"/>
  <c r="O407"/>
  <c r="N407"/>
  <c r="P407" s="1"/>
  <c r="Q407" s="1"/>
  <c r="L407"/>
  <c r="M407" s="1"/>
  <c r="O406"/>
  <c r="N406"/>
  <c r="P406" s="1"/>
  <c r="Q406" s="1"/>
  <c r="M406"/>
  <c r="L406"/>
  <c r="R406" s="1"/>
  <c r="O405"/>
  <c r="N405"/>
  <c r="P405" s="1"/>
  <c r="Q405" s="1"/>
  <c r="L405"/>
  <c r="M405" s="1"/>
  <c r="O404"/>
  <c r="N404"/>
  <c r="P404" s="1"/>
  <c r="Q404" s="1"/>
  <c r="M404"/>
  <c r="L404"/>
  <c r="R404" s="1"/>
  <c r="O403"/>
  <c r="N403"/>
  <c r="P403" s="1"/>
  <c r="Q403" s="1"/>
  <c r="L403"/>
  <c r="M403" s="1"/>
  <c r="O402"/>
  <c r="N402"/>
  <c r="P402" s="1"/>
  <c r="Q402" s="1"/>
  <c r="M402"/>
  <c r="L402"/>
  <c r="R402" s="1"/>
  <c r="O401"/>
  <c r="N401"/>
  <c r="P401" s="1"/>
  <c r="Q401" s="1"/>
  <c r="L401"/>
  <c r="M401" s="1"/>
  <c r="O400"/>
  <c r="N400"/>
  <c r="P400" s="1"/>
  <c r="Q400" s="1"/>
  <c r="M400"/>
  <c r="L400"/>
  <c r="R400" s="1"/>
  <c r="O399"/>
  <c r="N399"/>
  <c r="P399" s="1"/>
  <c r="Q399" s="1"/>
  <c r="L399"/>
  <c r="M399" s="1"/>
  <c r="O398"/>
  <c r="N398"/>
  <c r="P398" s="1"/>
  <c r="Q398" s="1"/>
  <c r="M398"/>
  <c r="L398"/>
  <c r="R398" s="1"/>
  <c r="O397"/>
  <c r="N397"/>
  <c r="P397" s="1"/>
  <c r="Q397" s="1"/>
  <c r="L397"/>
  <c r="M397" s="1"/>
  <c r="O396"/>
  <c r="N396"/>
  <c r="P396" s="1"/>
  <c r="Q396" s="1"/>
  <c r="M396"/>
  <c r="L396"/>
  <c r="R396" s="1"/>
  <c r="O395"/>
  <c r="N395"/>
  <c r="P395" s="1"/>
  <c r="Q395" s="1"/>
  <c r="L395"/>
  <c r="M395" s="1"/>
  <c r="O394"/>
  <c r="N394"/>
  <c r="P394" s="1"/>
  <c r="Q394" s="1"/>
  <c r="M394"/>
  <c r="L394"/>
  <c r="R394" s="1"/>
  <c r="O393"/>
  <c r="N393"/>
  <c r="P393" s="1"/>
  <c r="Q393" s="1"/>
  <c r="L393"/>
  <c r="M393" s="1"/>
  <c r="O392"/>
  <c r="N392"/>
  <c r="P392" s="1"/>
  <c r="Q392" s="1"/>
  <c r="M392"/>
  <c r="L392"/>
  <c r="R392" s="1"/>
  <c r="O391"/>
  <c r="N391"/>
  <c r="P391" s="1"/>
  <c r="Q391" s="1"/>
  <c r="L391"/>
  <c r="M391" s="1"/>
  <c r="O390"/>
  <c r="N390"/>
  <c r="P390" s="1"/>
  <c r="Q390" s="1"/>
  <c r="M390"/>
  <c r="L390"/>
  <c r="R390" s="1"/>
  <c r="O389"/>
  <c r="N389"/>
  <c r="P389" s="1"/>
  <c r="Q389" s="1"/>
  <c r="L389"/>
  <c r="M389" s="1"/>
  <c r="O388"/>
  <c r="N388"/>
  <c r="P388" s="1"/>
  <c r="Q388" s="1"/>
  <c r="M388"/>
  <c r="L388"/>
  <c r="R388" s="1"/>
  <c r="O387"/>
  <c r="N387"/>
  <c r="P387" s="1"/>
  <c r="Q387" s="1"/>
  <c r="L387"/>
  <c r="M387" s="1"/>
  <c r="O386"/>
  <c r="N386"/>
  <c r="P386" s="1"/>
  <c r="Q386" s="1"/>
  <c r="M386"/>
  <c r="L386"/>
  <c r="R386" s="1"/>
  <c r="O385"/>
  <c r="N385"/>
  <c r="P385" s="1"/>
  <c r="Q385" s="1"/>
  <c r="L385"/>
  <c r="M385" s="1"/>
  <c r="O384"/>
  <c r="N384"/>
  <c r="P384" s="1"/>
  <c r="Q384" s="1"/>
  <c r="M384"/>
  <c r="L384"/>
  <c r="R384" s="1"/>
  <c r="O383"/>
  <c r="N383"/>
  <c r="P383" s="1"/>
  <c r="Q383" s="1"/>
  <c r="L383"/>
  <c r="M383" s="1"/>
  <c r="O382"/>
  <c r="N382"/>
  <c r="P382" s="1"/>
  <c r="Q382" s="1"/>
  <c r="M382"/>
  <c r="L382"/>
  <c r="R382" s="1"/>
  <c r="O381"/>
  <c r="N381"/>
  <c r="P381" s="1"/>
  <c r="Q381" s="1"/>
  <c r="L381"/>
  <c r="M381" s="1"/>
  <c r="O380"/>
  <c r="N380"/>
  <c r="P380" s="1"/>
  <c r="Q380" s="1"/>
  <c r="M380"/>
  <c r="L380"/>
  <c r="R380" s="1"/>
  <c r="O379"/>
  <c r="N379"/>
  <c r="P379" s="1"/>
  <c r="Q379" s="1"/>
  <c r="L379"/>
  <c r="M379" s="1"/>
  <c r="O378"/>
  <c r="N378"/>
  <c r="P378" s="1"/>
  <c r="Q378" s="1"/>
  <c r="M378"/>
  <c r="L378"/>
  <c r="R378" s="1"/>
  <c r="O377"/>
  <c r="N377"/>
  <c r="P377" s="1"/>
  <c r="Q377" s="1"/>
  <c r="L377"/>
  <c r="M377" s="1"/>
  <c r="O376"/>
  <c r="N376"/>
  <c r="P376" s="1"/>
  <c r="Q376" s="1"/>
  <c r="M376"/>
  <c r="L376"/>
  <c r="R376" s="1"/>
  <c r="O375"/>
  <c r="N375"/>
  <c r="P375" s="1"/>
  <c r="Q375" s="1"/>
  <c r="L375"/>
  <c r="M375" s="1"/>
  <c r="O374"/>
  <c r="N374"/>
  <c r="P374" s="1"/>
  <c r="Q374" s="1"/>
  <c r="M374"/>
  <c r="L374"/>
  <c r="R374" s="1"/>
  <c r="O373"/>
  <c r="N373"/>
  <c r="P373" s="1"/>
  <c r="Q373" s="1"/>
  <c r="L373"/>
  <c r="O372"/>
  <c r="N372"/>
  <c r="P372" s="1"/>
  <c r="Q372" s="1"/>
  <c r="M372"/>
  <c r="L372"/>
  <c r="O371"/>
  <c r="N371"/>
  <c r="P371" s="1"/>
  <c r="Q371" s="1"/>
  <c r="L371"/>
  <c r="M371" s="1"/>
  <c r="O370"/>
  <c r="N370"/>
  <c r="P370" s="1"/>
  <c r="Q370" s="1"/>
  <c r="M370"/>
  <c r="L370"/>
  <c r="O369"/>
  <c r="N369"/>
  <c r="P369" s="1"/>
  <c r="Q369" s="1"/>
  <c r="L369"/>
  <c r="M369" s="1"/>
  <c r="O368"/>
  <c r="N368"/>
  <c r="P368" s="1"/>
  <c r="Q368" s="1"/>
  <c r="M368"/>
  <c r="L368"/>
  <c r="O367"/>
  <c r="N367"/>
  <c r="P367" s="1"/>
  <c r="Q367" s="1"/>
  <c r="L367"/>
  <c r="M367" s="1"/>
  <c r="O366"/>
  <c r="N366"/>
  <c r="P366" s="1"/>
  <c r="Q366" s="1"/>
  <c r="M366"/>
  <c r="L366"/>
  <c r="O365"/>
  <c r="N365"/>
  <c r="P365" s="1"/>
  <c r="Q365" s="1"/>
  <c r="L365"/>
  <c r="M365" s="1"/>
  <c r="O364"/>
  <c r="N364"/>
  <c r="P364" s="1"/>
  <c r="Q364" s="1"/>
  <c r="M364"/>
  <c r="L364"/>
  <c r="O363"/>
  <c r="N363"/>
  <c r="P363" s="1"/>
  <c r="Q363" s="1"/>
  <c r="L363"/>
  <c r="M363" s="1"/>
  <c r="O362"/>
  <c r="N362"/>
  <c r="P362" s="1"/>
  <c r="Q362" s="1"/>
  <c r="M362"/>
  <c r="L362"/>
  <c r="O361"/>
  <c r="N361"/>
  <c r="P361" s="1"/>
  <c r="Q361" s="1"/>
  <c r="L361"/>
  <c r="M361" s="1"/>
  <c r="O360"/>
  <c r="N360"/>
  <c r="P360" s="1"/>
  <c r="Q360" s="1"/>
  <c r="L360"/>
  <c r="M360" s="1"/>
  <c r="O359"/>
  <c r="N359"/>
  <c r="P359" s="1"/>
  <c r="Q359" s="1"/>
  <c r="M359"/>
  <c r="L359"/>
  <c r="R359" s="1"/>
  <c r="O358"/>
  <c r="N358"/>
  <c r="P358" s="1"/>
  <c r="Q358" s="1"/>
  <c r="L358"/>
  <c r="O357"/>
  <c r="N357"/>
  <c r="P357" s="1"/>
  <c r="Q357" s="1"/>
  <c r="M357"/>
  <c r="L357"/>
  <c r="R357" s="1"/>
  <c r="O356"/>
  <c r="N356"/>
  <c r="P356" s="1"/>
  <c r="Q356" s="1"/>
  <c r="L356"/>
  <c r="R356" s="1"/>
  <c r="O355"/>
  <c r="N355"/>
  <c r="P355" s="1"/>
  <c r="Q355" s="1"/>
  <c r="M355"/>
  <c r="L355"/>
  <c r="R355" s="1"/>
  <c r="O354"/>
  <c r="N354"/>
  <c r="P354" s="1"/>
  <c r="Q354" s="1"/>
  <c r="L354"/>
  <c r="O353"/>
  <c r="N353"/>
  <c r="P353" s="1"/>
  <c r="Q353" s="1"/>
  <c r="M353"/>
  <c r="L353"/>
  <c r="R353" s="1"/>
  <c r="O352"/>
  <c r="N352"/>
  <c r="P352" s="1"/>
  <c r="Q352" s="1"/>
  <c r="L352"/>
  <c r="R352" s="1"/>
  <c r="O351"/>
  <c r="N351"/>
  <c r="P351" s="1"/>
  <c r="Q351" s="1"/>
  <c r="M351"/>
  <c r="L351"/>
  <c r="R351" s="1"/>
  <c r="O350"/>
  <c r="N350"/>
  <c r="P350" s="1"/>
  <c r="Q350" s="1"/>
  <c r="L350"/>
  <c r="O349"/>
  <c r="N349"/>
  <c r="P349" s="1"/>
  <c r="Q349" s="1"/>
  <c r="M349"/>
  <c r="L349"/>
  <c r="R349" s="1"/>
  <c r="O348"/>
  <c r="N348"/>
  <c r="P348" s="1"/>
  <c r="Q348" s="1"/>
  <c r="L348"/>
  <c r="R348" s="1"/>
  <c r="O347"/>
  <c r="N347"/>
  <c r="P347" s="1"/>
  <c r="Q347" s="1"/>
  <c r="M347"/>
  <c r="L347"/>
  <c r="R347" s="1"/>
  <c r="O346"/>
  <c r="N346"/>
  <c r="P346" s="1"/>
  <c r="Q346" s="1"/>
  <c r="L346"/>
  <c r="O345"/>
  <c r="N345"/>
  <c r="P345" s="1"/>
  <c r="Q345" s="1"/>
  <c r="M345"/>
  <c r="L345"/>
  <c r="R345" s="1"/>
  <c r="O344"/>
  <c r="N344"/>
  <c r="P344" s="1"/>
  <c r="Q344" s="1"/>
  <c r="L344"/>
  <c r="R344" s="1"/>
  <c r="O343"/>
  <c r="N343"/>
  <c r="P343" s="1"/>
  <c r="Q343" s="1"/>
  <c r="M343"/>
  <c r="L343"/>
  <c r="R343" s="1"/>
  <c r="O342"/>
  <c r="N342"/>
  <c r="P342" s="1"/>
  <c r="Q342" s="1"/>
  <c r="L342"/>
  <c r="O341"/>
  <c r="N341"/>
  <c r="P341" s="1"/>
  <c r="Q341" s="1"/>
  <c r="M341"/>
  <c r="L341"/>
  <c r="R341" s="1"/>
  <c r="O340"/>
  <c r="N340"/>
  <c r="P340" s="1"/>
  <c r="Q340" s="1"/>
  <c r="L340"/>
  <c r="R340" s="1"/>
  <c r="O339"/>
  <c r="N339"/>
  <c r="P339" s="1"/>
  <c r="Q339" s="1"/>
  <c r="M339"/>
  <c r="L339"/>
  <c r="R339" s="1"/>
  <c r="O338"/>
  <c r="N338"/>
  <c r="P338" s="1"/>
  <c r="Q338" s="1"/>
  <c r="L338"/>
  <c r="O337"/>
  <c r="N337"/>
  <c r="P337" s="1"/>
  <c r="Q337" s="1"/>
  <c r="M337"/>
  <c r="L337"/>
  <c r="R337" s="1"/>
  <c r="O336"/>
  <c r="N336"/>
  <c r="P336" s="1"/>
  <c r="Q336" s="1"/>
  <c r="L336"/>
  <c r="R336" s="1"/>
  <c r="O335"/>
  <c r="N335"/>
  <c r="P335" s="1"/>
  <c r="Q335" s="1"/>
  <c r="M335"/>
  <c r="L335"/>
  <c r="R335" s="1"/>
  <c r="O334"/>
  <c r="N334"/>
  <c r="P334" s="1"/>
  <c r="Q334" s="1"/>
  <c r="L334"/>
  <c r="O333"/>
  <c r="N333"/>
  <c r="P333" s="1"/>
  <c r="Q333" s="1"/>
  <c r="M333"/>
  <c r="L333"/>
  <c r="R333" s="1"/>
  <c r="O332"/>
  <c r="N332"/>
  <c r="P332" s="1"/>
  <c r="Q332" s="1"/>
  <c r="L332"/>
  <c r="R332" s="1"/>
  <c r="O331"/>
  <c r="N331"/>
  <c r="P331" s="1"/>
  <c r="Q331" s="1"/>
  <c r="M331"/>
  <c r="L331"/>
  <c r="R331" s="1"/>
  <c r="O330"/>
  <c r="N330"/>
  <c r="P330" s="1"/>
  <c r="Q330" s="1"/>
  <c r="L330"/>
  <c r="O329"/>
  <c r="N329"/>
  <c r="P329" s="1"/>
  <c r="Q329" s="1"/>
  <c r="M329"/>
  <c r="L329"/>
  <c r="R329" s="1"/>
  <c r="O328"/>
  <c r="N328"/>
  <c r="P328" s="1"/>
  <c r="Q328" s="1"/>
  <c r="L328"/>
  <c r="R328" s="1"/>
  <c r="O327"/>
  <c r="N327"/>
  <c r="P327" s="1"/>
  <c r="Q327" s="1"/>
  <c r="M327"/>
  <c r="L327"/>
  <c r="R327" s="1"/>
  <c r="O326"/>
  <c r="N326"/>
  <c r="P326" s="1"/>
  <c r="Q326" s="1"/>
  <c r="L326"/>
  <c r="O325"/>
  <c r="N325"/>
  <c r="P325" s="1"/>
  <c r="Q325" s="1"/>
  <c r="M325"/>
  <c r="L325"/>
  <c r="R325" s="1"/>
  <c r="O324"/>
  <c r="N324"/>
  <c r="P324" s="1"/>
  <c r="Q324" s="1"/>
  <c r="L324"/>
  <c r="R324" s="1"/>
  <c r="O323"/>
  <c r="N323"/>
  <c r="P323" s="1"/>
  <c r="Q323" s="1"/>
  <c r="M323"/>
  <c r="L323"/>
  <c r="R323" s="1"/>
  <c r="O322"/>
  <c r="N322"/>
  <c r="P322" s="1"/>
  <c r="Q322" s="1"/>
  <c r="L322"/>
  <c r="O321"/>
  <c r="N321"/>
  <c r="P321" s="1"/>
  <c r="Q321" s="1"/>
  <c r="M321"/>
  <c r="L321"/>
  <c r="R321" s="1"/>
  <c r="O320"/>
  <c r="N320"/>
  <c r="P320" s="1"/>
  <c r="Q320" s="1"/>
  <c r="L320"/>
  <c r="R320" s="1"/>
  <c r="O319"/>
  <c r="N319"/>
  <c r="P319" s="1"/>
  <c r="Q319" s="1"/>
  <c r="M319"/>
  <c r="L319"/>
  <c r="R319" s="1"/>
  <c r="O318"/>
  <c r="N318"/>
  <c r="P318" s="1"/>
  <c r="Q318" s="1"/>
  <c r="L318"/>
  <c r="O317"/>
  <c r="N317"/>
  <c r="P317" s="1"/>
  <c r="Q317" s="1"/>
  <c r="M317"/>
  <c r="L317"/>
  <c r="R317" s="1"/>
  <c r="O316"/>
  <c r="N316"/>
  <c r="P316" s="1"/>
  <c r="Q316" s="1"/>
  <c r="L316"/>
  <c r="R316" s="1"/>
  <c r="O315"/>
  <c r="N315"/>
  <c r="P315" s="1"/>
  <c r="Q315" s="1"/>
  <c r="M315"/>
  <c r="L315"/>
  <c r="R315" s="1"/>
  <c r="O314"/>
  <c r="N314"/>
  <c r="P314" s="1"/>
  <c r="Q314" s="1"/>
  <c r="L314"/>
  <c r="O313"/>
  <c r="N313"/>
  <c r="P313" s="1"/>
  <c r="Q313" s="1"/>
  <c r="M313"/>
  <c r="L313"/>
  <c r="R313" s="1"/>
  <c r="O312"/>
  <c r="N312"/>
  <c r="P312" s="1"/>
  <c r="Q312" s="1"/>
  <c r="L312"/>
  <c r="R312" s="1"/>
  <c r="O311"/>
  <c r="N311"/>
  <c r="P311" s="1"/>
  <c r="Q311" s="1"/>
  <c r="M311"/>
  <c r="L311"/>
  <c r="R311" s="1"/>
  <c r="O310"/>
  <c r="N310"/>
  <c r="P310" s="1"/>
  <c r="Q310" s="1"/>
  <c r="L310"/>
  <c r="O309"/>
  <c r="N309"/>
  <c r="P309" s="1"/>
  <c r="Q309" s="1"/>
  <c r="M309"/>
  <c r="L309"/>
  <c r="R309" s="1"/>
  <c r="O308"/>
  <c r="N308"/>
  <c r="P308" s="1"/>
  <c r="Q308" s="1"/>
  <c r="L308"/>
  <c r="R308" s="1"/>
  <c r="O307"/>
  <c r="N307"/>
  <c r="P307" s="1"/>
  <c r="Q307" s="1"/>
  <c r="M307"/>
  <c r="L307"/>
  <c r="R307" s="1"/>
  <c r="O306"/>
  <c r="N306"/>
  <c r="P306" s="1"/>
  <c r="Q306" s="1"/>
  <c r="L306"/>
  <c r="O305"/>
  <c r="N305"/>
  <c r="P305" s="1"/>
  <c r="Q305" s="1"/>
  <c r="L305"/>
  <c r="M305" s="1"/>
  <c r="O304"/>
  <c r="N304"/>
  <c r="P304" s="1"/>
  <c r="Q304" s="1"/>
  <c r="L304"/>
  <c r="O303"/>
  <c r="N303"/>
  <c r="P303" s="1"/>
  <c r="Q303" s="1"/>
  <c r="M303"/>
  <c r="L303"/>
  <c r="R303" s="1"/>
  <c r="O302"/>
  <c r="N302"/>
  <c r="P302" s="1"/>
  <c r="Q302" s="1"/>
  <c r="L302"/>
  <c r="R302" s="1"/>
  <c r="O301"/>
  <c r="N301"/>
  <c r="P301" s="1"/>
  <c r="Q301" s="1"/>
  <c r="M301"/>
  <c r="L301"/>
  <c r="R301" s="1"/>
  <c r="O300"/>
  <c r="N300"/>
  <c r="P300" s="1"/>
  <c r="Q300" s="1"/>
  <c r="L300"/>
  <c r="O299"/>
  <c r="N299"/>
  <c r="P299" s="1"/>
  <c r="Q299" s="1"/>
  <c r="M299"/>
  <c r="L299"/>
  <c r="R299" s="1"/>
  <c r="O298"/>
  <c r="N298"/>
  <c r="P298" s="1"/>
  <c r="Q298" s="1"/>
  <c r="L298"/>
  <c r="R298" s="1"/>
  <c r="O297"/>
  <c r="N297"/>
  <c r="P297" s="1"/>
  <c r="Q297" s="1"/>
  <c r="M297"/>
  <c r="L297"/>
  <c r="R297" s="1"/>
  <c r="O296"/>
  <c r="N296"/>
  <c r="P296" s="1"/>
  <c r="Q296" s="1"/>
  <c r="L296"/>
  <c r="O295"/>
  <c r="N295"/>
  <c r="P295" s="1"/>
  <c r="Q295" s="1"/>
  <c r="M295"/>
  <c r="L295"/>
  <c r="R295" s="1"/>
  <c r="O294"/>
  <c r="N294"/>
  <c r="P294" s="1"/>
  <c r="Q294" s="1"/>
  <c r="L294"/>
  <c r="R294" s="1"/>
  <c r="O293"/>
  <c r="N293"/>
  <c r="P293" s="1"/>
  <c r="Q293" s="1"/>
  <c r="M293"/>
  <c r="L293"/>
  <c r="R293" s="1"/>
  <c r="O292"/>
  <c r="N292"/>
  <c r="P292" s="1"/>
  <c r="Q292" s="1"/>
  <c r="L292"/>
  <c r="O291"/>
  <c r="N291"/>
  <c r="P291" s="1"/>
  <c r="Q291" s="1"/>
  <c r="M291"/>
  <c r="L291"/>
  <c r="R291" s="1"/>
  <c r="O290"/>
  <c r="N290"/>
  <c r="P290" s="1"/>
  <c r="Q290" s="1"/>
  <c r="L290"/>
  <c r="R290" s="1"/>
  <c r="O289"/>
  <c r="N289"/>
  <c r="P289" s="1"/>
  <c r="Q289" s="1"/>
  <c r="M289"/>
  <c r="L289"/>
  <c r="R289" s="1"/>
  <c r="O288"/>
  <c r="N288"/>
  <c r="P288" s="1"/>
  <c r="Q288" s="1"/>
  <c r="L288"/>
  <c r="O287"/>
  <c r="N287"/>
  <c r="P287" s="1"/>
  <c r="Q287" s="1"/>
  <c r="M287"/>
  <c r="L287"/>
  <c r="R287" s="1"/>
  <c r="O286"/>
  <c r="N286"/>
  <c r="P286" s="1"/>
  <c r="Q286" s="1"/>
  <c r="L286"/>
  <c r="R286" s="1"/>
  <c r="O285"/>
  <c r="N285"/>
  <c r="P285" s="1"/>
  <c r="Q285" s="1"/>
  <c r="M285"/>
  <c r="L285"/>
  <c r="R285" s="1"/>
  <c r="O284"/>
  <c r="N284"/>
  <c r="P284" s="1"/>
  <c r="Q284" s="1"/>
  <c r="L284"/>
  <c r="O283"/>
  <c r="N283"/>
  <c r="P283" s="1"/>
  <c r="Q283" s="1"/>
  <c r="M283"/>
  <c r="L283"/>
  <c r="R283" s="1"/>
  <c r="O282"/>
  <c r="N282"/>
  <c r="P282" s="1"/>
  <c r="Q282" s="1"/>
  <c r="L282"/>
  <c r="R282" s="1"/>
  <c r="O281"/>
  <c r="N281"/>
  <c r="P281" s="1"/>
  <c r="Q281" s="1"/>
  <c r="M281"/>
  <c r="L281"/>
  <c r="R281" s="1"/>
  <c r="O280"/>
  <c r="N280"/>
  <c r="P280" s="1"/>
  <c r="Q280" s="1"/>
  <c r="L280"/>
  <c r="O279"/>
  <c r="N279"/>
  <c r="P279" s="1"/>
  <c r="Q279" s="1"/>
  <c r="M279"/>
  <c r="L279"/>
  <c r="R279" s="1"/>
  <c r="O278"/>
  <c r="N278"/>
  <c r="P278" s="1"/>
  <c r="Q278" s="1"/>
  <c r="L278"/>
  <c r="R278" s="1"/>
  <c r="O277"/>
  <c r="N277"/>
  <c r="P277" s="1"/>
  <c r="Q277" s="1"/>
  <c r="M277"/>
  <c r="L277"/>
  <c r="R277" s="1"/>
  <c r="O276"/>
  <c r="N276"/>
  <c r="P276" s="1"/>
  <c r="Q276" s="1"/>
  <c r="L276"/>
  <c r="O275"/>
  <c r="N275"/>
  <c r="P275" s="1"/>
  <c r="Q275" s="1"/>
  <c r="M275"/>
  <c r="L275"/>
  <c r="R275" s="1"/>
  <c r="O274"/>
  <c r="N274"/>
  <c r="P274" s="1"/>
  <c r="Q274" s="1"/>
  <c r="L274"/>
  <c r="R274" s="1"/>
  <c r="O273"/>
  <c r="N273"/>
  <c r="P273" s="1"/>
  <c r="Q273" s="1"/>
  <c r="M273"/>
  <c r="L273"/>
  <c r="R273" s="1"/>
  <c r="O272"/>
  <c r="N272"/>
  <c r="P272" s="1"/>
  <c r="Q272" s="1"/>
  <c r="L272"/>
  <c r="O271"/>
  <c r="N271"/>
  <c r="P271" s="1"/>
  <c r="Q271" s="1"/>
  <c r="M271"/>
  <c r="L271"/>
  <c r="R271" s="1"/>
  <c r="O270"/>
  <c r="N270"/>
  <c r="P270" s="1"/>
  <c r="Q270" s="1"/>
  <c r="L270"/>
  <c r="R270" s="1"/>
  <c r="O269"/>
  <c r="N269"/>
  <c r="P269" s="1"/>
  <c r="Q269" s="1"/>
  <c r="M269"/>
  <c r="L269"/>
  <c r="R269" s="1"/>
  <c r="O268"/>
  <c r="N268"/>
  <c r="P268" s="1"/>
  <c r="Q268" s="1"/>
  <c r="L268"/>
  <c r="O267"/>
  <c r="N267"/>
  <c r="P267" s="1"/>
  <c r="Q267" s="1"/>
  <c r="M267"/>
  <c r="L267"/>
  <c r="R267" s="1"/>
  <c r="O266"/>
  <c r="N266"/>
  <c r="P266" s="1"/>
  <c r="Q266" s="1"/>
  <c r="L266"/>
  <c r="R266" s="1"/>
  <c r="O265"/>
  <c r="N265"/>
  <c r="P265" s="1"/>
  <c r="Q265" s="1"/>
  <c r="M265"/>
  <c r="L265"/>
  <c r="R265" s="1"/>
  <c r="O264"/>
  <c r="N264"/>
  <c r="P264" s="1"/>
  <c r="Q264" s="1"/>
  <c r="L264"/>
  <c r="O263"/>
  <c r="N263"/>
  <c r="P263" s="1"/>
  <c r="Q263" s="1"/>
  <c r="M263"/>
  <c r="L263"/>
  <c r="R263" s="1"/>
  <c r="O262"/>
  <c r="N262"/>
  <c r="P262" s="1"/>
  <c r="Q262" s="1"/>
  <c r="L262"/>
  <c r="R262" s="1"/>
  <c r="O261"/>
  <c r="N261"/>
  <c r="P261" s="1"/>
  <c r="Q261" s="1"/>
  <c r="M261"/>
  <c r="L261"/>
  <c r="R261" s="1"/>
  <c r="O260"/>
  <c r="N260"/>
  <c r="P260" s="1"/>
  <c r="Q260" s="1"/>
  <c r="L260"/>
  <c r="O259"/>
  <c r="N259"/>
  <c r="P259" s="1"/>
  <c r="Q259" s="1"/>
  <c r="M259"/>
  <c r="L259"/>
  <c r="R259" s="1"/>
  <c r="O258"/>
  <c r="N258"/>
  <c r="P258" s="1"/>
  <c r="Q258" s="1"/>
  <c r="L258"/>
  <c r="R258" s="1"/>
  <c r="O257"/>
  <c r="N257"/>
  <c r="P257" s="1"/>
  <c r="Q257" s="1"/>
  <c r="M257"/>
  <c r="L257"/>
  <c r="R257" s="1"/>
  <c r="O256"/>
  <c r="N256"/>
  <c r="P256" s="1"/>
  <c r="Q256" s="1"/>
  <c r="L256"/>
  <c r="O255"/>
  <c r="N255"/>
  <c r="P255" s="1"/>
  <c r="Q255" s="1"/>
  <c r="M255"/>
  <c r="L255"/>
  <c r="R255" s="1"/>
  <c r="O254"/>
  <c r="N254"/>
  <c r="P254" s="1"/>
  <c r="Q254" s="1"/>
  <c r="L254"/>
  <c r="R254" s="1"/>
  <c r="O253"/>
  <c r="N253"/>
  <c r="P253" s="1"/>
  <c r="Q253" s="1"/>
  <c r="M253"/>
  <c r="L253"/>
  <c r="R253" s="1"/>
  <c r="O252"/>
  <c r="N252"/>
  <c r="P252" s="1"/>
  <c r="Q252" s="1"/>
  <c r="L252"/>
  <c r="O251"/>
  <c r="N251"/>
  <c r="P251" s="1"/>
  <c r="Q251" s="1"/>
  <c r="M251"/>
  <c r="L251"/>
  <c r="R251" s="1"/>
  <c r="O250"/>
  <c r="N250"/>
  <c r="P250" s="1"/>
  <c r="Q250" s="1"/>
  <c r="L250"/>
  <c r="R250" s="1"/>
  <c r="O249"/>
  <c r="N249"/>
  <c r="P249" s="1"/>
  <c r="Q249" s="1"/>
  <c r="M249"/>
  <c r="L249"/>
  <c r="R249" s="1"/>
  <c r="O248"/>
  <c r="N248"/>
  <c r="P248" s="1"/>
  <c r="Q248" s="1"/>
  <c r="L248"/>
  <c r="O247"/>
  <c r="N247"/>
  <c r="P247" s="1"/>
  <c r="Q247" s="1"/>
  <c r="M247"/>
  <c r="L247"/>
  <c r="R247" s="1"/>
  <c r="O246"/>
  <c r="N246"/>
  <c r="P246" s="1"/>
  <c r="Q246" s="1"/>
  <c r="L246"/>
  <c r="R246" s="1"/>
  <c r="O245"/>
  <c r="N245"/>
  <c r="P245" s="1"/>
  <c r="Q245" s="1"/>
  <c r="M245"/>
  <c r="L245"/>
  <c r="R245" s="1"/>
  <c r="O244"/>
  <c r="N244"/>
  <c r="P244" s="1"/>
  <c r="Q244" s="1"/>
  <c r="L244"/>
  <c r="O243"/>
  <c r="N243"/>
  <c r="P243" s="1"/>
  <c r="Q243" s="1"/>
  <c r="M243"/>
  <c r="L243"/>
  <c r="R243" s="1"/>
  <c r="O242"/>
  <c r="N242"/>
  <c r="P242" s="1"/>
  <c r="Q242" s="1"/>
  <c r="L242"/>
  <c r="R242" s="1"/>
  <c r="O241"/>
  <c r="N241"/>
  <c r="P241" s="1"/>
  <c r="Q241" s="1"/>
  <c r="M241"/>
  <c r="L241"/>
  <c r="R241" s="1"/>
  <c r="O240"/>
  <c r="N240"/>
  <c r="P240" s="1"/>
  <c r="Q240" s="1"/>
  <c r="L240"/>
  <c r="O239"/>
  <c r="N239"/>
  <c r="P239" s="1"/>
  <c r="Q239" s="1"/>
  <c r="M239"/>
  <c r="L239"/>
  <c r="R239" s="1"/>
  <c r="O238"/>
  <c r="N238"/>
  <c r="P238" s="1"/>
  <c r="Q238" s="1"/>
  <c r="L238"/>
  <c r="R238" s="1"/>
  <c r="O237"/>
  <c r="N237"/>
  <c r="P237" s="1"/>
  <c r="Q237" s="1"/>
  <c r="M237"/>
  <c r="L237"/>
  <c r="R237" s="1"/>
  <c r="O236"/>
  <c r="N236"/>
  <c r="P236" s="1"/>
  <c r="Q236" s="1"/>
  <c r="L236"/>
  <c r="N235"/>
  <c r="P235" s="1"/>
  <c r="Q235" s="1"/>
  <c r="L235"/>
  <c r="O234"/>
  <c r="N234"/>
  <c r="P234" s="1"/>
  <c r="Q234" s="1"/>
  <c r="L234"/>
  <c r="R234" s="1"/>
  <c r="O233"/>
  <c r="N233"/>
  <c r="P233" s="1"/>
  <c r="Q233" s="1"/>
  <c r="M233"/>
  <c r="L233"/>
  <c r="R233" s="1"/>
  <c r="O232"/>
  <c r="N232"/>
  <c r="P232" s="1"/>
  <c r="Q232" s="1"/>
  <c r="L232"/>
  <c r="O231"/>
  <c r="N231"/>
  <c r="P231" s="1"/>
  <c r="Q231" s="1"/>
  <c r="M231"/>
  <c r="L231"/>
  <c r="R231" s="1"/>
  <c r="O230"/>
  <c r="N230"/>
  <c r="P230" s="1"/>
  <c r="Q230" s="1"/>
  <c r="L230"/>
  <c r="R230" s="1"/>
  <c r="O229"/>
  <c r="N229"/>
  <c r="P229" s="1"/>
  <c r="Q229" s="1"/>
  <c r="M229"/>
  <c r="L229"/>
  <c r="R229" s="1"/>
  <c r="O228"/>
  <c r="N228"/>
  <c r="P228" s="1"/>
  <c r="Q228" s="1"/>
  <c r="L228"/>
  <c r="O227"/>
  <c r="N227"/>
  <c r="P227" s="1"/>
  <c r="Q227" s="1"/>
  <c r="M227"/>
  <c r="L227"/>
  <c r="R227" s="1"/>
  <c r="O226"/>
  <c r="N226"/>
  <c r="P226" s="1"/>
  <c r="Q226" s="1"/>
  <c r="L226"/>
  <c r="R226" s="1"/>
  <c r="O225"/>
  <c r="N225"/>
  <c r="P225" s="1"/>
  <c r="Q225" s="1"/>
  <c r="M225"/>
  <c r="L225"/>
  <c r="R225" s="1"/>
  <c r="O224"/>
  <c r="N224"/>
  <c r="P224" s="1"/>
  <c r="Q224" s="1"/>
  <c r="L224"/>
  <c r="O223"/>
  <c r="N223"/>
  <c r="P223" s="1"/>
  <c r="Q223" s="1"/>
  <c r="M223"/>
  <c r="L223"/>
  <c r="R223" s="1"/>
  <c r="O222"/>
  <c r="N222"/>
  <c r="P222" s="1"/>
  <c r="Q222" s="1"/>
  <c r="L222"/>
  <c r="R222" s="1"/>
  <c r="O221"/>
  <c r="N221"/>
  <c r="P221" s="1"/>
  <c r="Q221" s="1"/>
  <c r="M221"/>
  <c r="L221"/>
  <c r="R221" s="1"/>
  <c r="O220"/>
  <c r="N220"/>
  <c r="P220" s="1"/>
  <c r="Q220" s="1"/>
  <c r="L220"/>
  <c r="O219"/>
  <c r="N219"/>
  <c r="P219" s="1"/>
  <c r="Q219" s="1"/>
  <c r="M219"/>
  <c r="L219"/>
  <c r="R219" s="1"/>
  <c r="O218"/>
  <c r="N218"/>
  <c r="P218" s="1"/>
  <c r="Q218" s="1"/>
  <c r="L218"/>
  <c r="R218" s="1"/>
  <c r="O217"/>
  <c r="N217"/>
  <c r="P217" s="1"/>
  <c r="Q217" s="1"/>
  <c r="M217"/>
  <c r="L217"/>
  <c r="R217" s="1"/>
  <c r="O216"/>
  <c r="N216"/>
  <c r="P216" s="1"/>
  <c r="Q216" s="1"/>
  <c r="L216"/>
  <c r="O215"/>
  <c r="N215"/>
  <c r="P215" s="1"/>
  <c r="Q215" s="1"/>
  <c r="M215"/>
  <c r="L215"/>
  <c r="R215" s="1"/>
  <c r="O214"/>
  <c r="N214"/>
  <c r="P214" s="1"/>
  <c r="Q214" s="1"/>
  <c r="L214"/>
  <c r="R214" s="1"/>
  <c r="O213"/>
  <c r="N213"/>
  <c r="P213" s="1"/>
  <c r="Q213" s="1"/>
  <c r="M213"/>
  <c r="L213"/>
  <c r="R213" s="1"/>
  <c r="O212"/>
  <c r="N212"/>
  <c r="P212" s="1"/>
  <c r="Q212" s="1"/>
  <c r="L212"/>
  <c r="O211"/>
  <c r="N211"/>
  <c r="P211" s="1"/>
  <c r="Q211" s="1"/>
  <c r="M211"/>
  <c r="L211"/>
  <c r="R211" s="1"/>
  <c r="O210"/>
  <c r="N210"/>
  <c r="P210" s="1"/>
  <c r="Q210" s="1"/>
  <c r="L210"/>
  <c r="R210" s="1"/>
  <c r="O209"/>
  <c r="N209"/>
  <c r="P209" s="1"/>
  <c r="Q209" s="1"/>
  <c r="M209"/>
  <c r="L209"/>
  <c r="R209" s="1"/>
  <c r="O208"/>
  <c r="N208"/>
  <c r="P208" s="1"/>
  <c r="Q208" s="1"/>
  <c r="L208"/>
  <c r="O207"/>
  <c r="N207"/>
  <c r="P207" s="1"/>
  <c r="Q207" s="1"/>
  <c r="M207"/>
  <c r="L207"/>
  <c r="R207" s="1"/>
  <c r="O206"/>
  <c r="N206"/>
  <c r="P206" s="1"/>
  <c r="Q206" s="1"/>
  <c r="L206"/>
  <c r="R206" s="1"/>
  <c r="O205"/>
  <c r="N205"/>
  <c r="P205" s="1"/>
  <c r="Q205" s="1"/>
  <c r="M205"/>
  <c r="L205"/>
  <c r="R205" s="1"/>
  <c r="O204"/>
  <c r="N204"/>
  <c r="P204" s="1"/>
  <c r="Q204" s="1"/>
  <c r="L204"/>
  <c r="O203"/>
  <c r="N203"/>
  <c r="P203" s="1"/>
  <c r="Q203" s="1"/>
  <c r="M203"/>
  <c r="L203"/>
  <c r="R203" s="1"/>
  <c r="O202"/>
  <c r="N202"/>
  <c r="P202" s="1"/>
  <c r="Q202" s="1"/>
  <c r="L202"/>
  <c r="R202" s="1"/>
  <c r="O201"/>
  <c r="N201"/>
  <c r="P201" s="1"/>
  <c r="Q201" s="1"/>
  <c r="M201"/>
  <c r="L201"/>
  <c r="R201" s="1"/>
  <c r="O200"/>
  <c r="N200"/>
  <c r="P200" s="1"/>
  <c r="Q200" s="1"/>
  <c r="L200"/>
  <c r="O199"/>
  <c r="N199"/>
  <c r="P199" s="1"/>
  <c r="Q199" s="1"/>
  <c r="M199"/>
  <c r="L199"/>
  <c r="R199" s="1"/>
  <c r="O198"/>
  <c r="N198"/>
  <c r="P198" s="1"/>
  <c r="Q198" s="1"/>
  <c r="L198"/>
  <c r="R198" s="1"/>
  <c r="O197"/>
  <c r="N197"/>
  <c r="P197" s="1"/>
  <c r="Q197" s="1"/>
  <c r="M197"/>
  <c r="L197"/>
  <c r="R197" s="1"/>
  <c r="O196"/>
  <c r="N196"/>
  <c r="P196" s="1"/>
  <c r="Q196" s="1"/>
  <c r="L196"/>
  <c r="O195"/>
  <c r="N195"/>
  <c r="P195" s="1"/>
  <c r="Q195" s="1"/>
  <c r="M195"/>
  <c r="L195"/>
  <c r="R195" s="1"/>
  <c r="O194"/>
  <c r="N194"/>
  <c r="P194" s="1"/>
  <c r="Q194" s="1"/>
  <c r="L194"/>
  <c r="R194" s="1"/>
  <c r="O193"/>
  <c r="N193"/>
  <c r="P193" s="1"/>
  <c r="Q193" s="1"/>
  <c r="M193"/>
  <c r="L193"/>
  <c r="R193" s="1"/>
  <c r="O192"/>
  <c r="N192"/>
  <c r="P192" s="1"/>
  <c r="Q192" s="1"/>
  <c r="L192"/>
  <c r="O191"/>
  <c r="N191"/>
  <c r="P191" s="1"/>
  <c r="Q191" s="1"/>
  <c r="M191"/>
  <c r="L191"/>
  <c r="R191" s="1"/>
  <c r="O190"/>
  <c r="N190"/>
  <c r="P190" s="1"/>
  <c r="Q190" s="1"/>
  <c r="L190"/>
  <c r="R190" s="1"/>
  <c r="O189"/>
  <c r="N189"/>
  <c r="P189" s="1"/>
  <c r="Q189" s="1"/>
  <c r="M189"/>
  <c r="L189"/>
  <c r="R189" s="1"/>
  <c r="O188"/>
  <c r="N188"/>
  <c r="P188" s="1"/>
  <c r="Q188" s="1"/>
  <c r="L188"/>
  <c r="O187"/>
  <c r="N187"/>
  <c r="P187" s="1"/>
  <c r="Q187" s="1"/>
  <c r="M187"/>
  <c r="L187"/>
  <c r="R187" s="1"/>
  <c r="O186"/>
  <c r="N186"/>
  <c r="P186" s="1"/>
  <c r="Q186" s="1"/>
  <c r="L186"/>
  <c r="R186" s="1"/>
  <c r="O185"/>
  <c r="N185"/>
  <c r="P185" s="1"/>
  <c r="Q185" s="1"/>
  <c r="M185"/>
  <c r="L185"/>
  <c r="R185" s="1"/>
  <c r="O184"/>
  <c r="N184"/>
  <c r="P184" s="1"/>
  <c r="Q184" s="1"/>
  <c r="L184"/>
  <c r="O183"/>
  <c r="N183"/>
  <c r="P183" s="1"/>
  <c r="Q183" s="1"/>
  <c r="M183"/>
  <c r="L183"/>
  <c r="R183" s="1"/>
  <c r="O182"/>
  <c r="N182"/>
  <c r="P182" s="1"/>
  <c r="Q182" s="1"/>
  <c r="L182"/>
  <c r="R182" s="1"/>
  <c r="O181"/>
  <c r="N181"/>
  <c r="P181" s="1"/>
  <c r="Q181" s="1"/>
  <c r="M181"/>
  <c r="L181"/>
  <c r="R181" s="1"/>
  <c r="O180"/>
  <c r="N180"/>
  <c r="P180" s="1"/>
  <c r="Q180" s="1"/>
  <c r="L180"/>
  <c r="O179"/>
  <c r="N179"/>
  <c r="P179" s="1"/>
  <c r="Q179" s="1"/>
  <c r="M179"/>
  <c r="L179"/>
  <c r="R179" s="1"/>
  <c r="O178"/>
  <c r="N178"/>
  <c r="P178" s="1"/>
  <c r="Q178" s="1"/>
  <c r="L178"/>
  <c r="R178" s="1"/>
  <c r="O177"/>
  <c r="N177"/>
  <c r="P177" s="1"/>
  <c r="Q177" s="1"/>
  <c r="M177"/>
  <c r="L177"/>
  <c r="R177" s="1"/>
  <c r="O176"/>
  <c r="N176"/>
  <c r="P176" s="1"/>
  <c r="Q176" s="1"/>
  <c r="L176"/>
  <c r="O175"/>
  <c r="N175"/>
  <c r="P175" s="1"/>
  <c r="Q175" s="1"/>
  <c r="M175"/>
  <c r="L175"/>
  <c r="R175" s="1"/>
  <c r="O174"/>
  <c r="N174"/>
  <c r="P174" s="1"/>
  <c r="Q174" s="1"/>
  <c r="L174"/>
  <c r="R174" s="1"/>
  <c r="O173"/>
  <c r="N173"/>
  <c r="P173" s="1"/>
  <c r="Q173" s="1"/>
  <c r="M173"/>
  <c r="L173"/>
  <c r="R173" s="1"/>
  <c r="O172"/>
  <c r="N172"/>
  <c r="P172" s="1"/>
  <c r="Q172" s="1"/>
  <c r="L172"/>
  <c r="O171"/>
  <c r="N171"/>
  <c r="P171" s="1"/>
  <c r="Q171" s="1"/>
  <c r="M171"/>
  <c r="L171"/>
  <c r="R171" s="1"/>
  <c r="O170"/>
  <c r="N170"/>
  <c r="P170" s="1"/>
  <c r="Q170" s="1"/>
  <c r="L170"/>
  <c r="R170" s="1"/>
  <c r="O169"/>
  <c r="N169"/>
  <c r="P169" s="1"/>
  <c r="Q169" s="1"/>
  <c r="M169"/>
  <c r="L169"/>
  <c r="R169" s="1"/>
  <c r="O168"/>
  <c r="N168"/>
  <c r="P168" s="1"/>
  <c r="Q168" s="1"/>
  <c r="L168"/>
  <c r="O167"/>
  <c r="N167"/>
  <c r="P167" s="1"/>
  <c r="Q167" s="1"/>
  <c r="M167"/>
  <c r="L167"/>
  <c r="R167" s="1"/>
  <c r="O166"/>
  <c r="N166"/>
  <c r="P166" s="1"/>
  <c r="Q166" s="1"/>
  <c r="L166"/>
  <c r="R166" s="1"/>
  <c r="O165"/>
  <c r="N165"/>
  <c r="P165" s="1"/>
  <c r="Q165" s="1"/>
  <c r="M165"/>
  <c r="L165"/>
  <c r="R165" s="1"/>
  <c r="O164"/>
  <c r="N164"/>
  <c r="P164" s="1"/>
  <c r="Q164" s="1"/>
  <c r="L164"/>
  <c r="O163"/>
  <c r="N163"/>
  <c r="P163" s="1"/>
  <c r="Q163" s="1"/>
  <c r="M163"/>
  <c r="L163"/>
  <c r="R163" s="1"/>
  <c r="O162"/>
  <c r="N162"/>
  <c r="P162" s="1"/>
  <c r="Q162" s="1"/>
  <c r="L162"/>
  <c r="R162" s="1"/>
  <c r="O161"/>
  <c r="N161"/>
  <c r="P161" s="1"/>
  <c r="Q161" s="1"/>
  <c r="M161"/>
  <c r="L161"/>
  <c r="R161" s="1"/>
  <c r="O160"/>
  <c r="N160"/>
  <c r="P160" s="1"/>
  <c r="Q160" s="1"/>
  <c r="L160"/>
  <c r="O159"/>
  <c r="N159"/>
  <c r="P159" s="1"/>
  <c r="Q159" s="1"/>
  <c r="M159"/>
  <c r="L159"/>
  <c r="R159" s="1"/>
  <c r="O158"/>
  <c r="N158"/>
  <c r="P158" s="1"/>
  <c r="Q158" s="1"/>
  <c r="L158"/>
  <c r="R158" s="1"/>
  <c r="O157"/>
  <c r="N157"/>
  <c r="P157" s="1"/>
  <c r="Q157" s="1"/>
  <c r="M157"/>
  <c r="L157"/>
  <c r="R157" s="1"/>
  <c r="O156"/>
  <c r="N156"/>
  <c r="P156" s="1"/>
  <c r="Q156" s="1"/>
  <c r="L156"/>
  <c r="O155"/>
  <c r="N155"/>
  <c r="P155" s="1"/>
  <c r="Q155" s="1"/>
  <c r="M155"/>
  <c r="L155"/>
  <c r="R155" s="1"/>
  <c r="O154"/>
  <c r="N154"/>
  <c r="P154" s="1"/>
  <c r="Q154" s="1"/>
  <c r="L154"/>
  <c r="R154" s="1"/>
  <c r="O153"/>
  <c r="N153"/>
  <c r="P153" s="1"/>
  <c r="Q153" s="1"/>
  <c r="M153"/>
  <c r="L153"/>
  <c r="R153" s="1"/>
  <c r="O152"/>
  <c r="N152"/>
  <c r="P152" s="1"/>
  <c r="Q152" s="1"/>
  <c r="L152"/>
  <c r="O151"/>
  <c r="N151"/>
  <c r="P151" s="1"/>
  <c r="Q151" s="1"/>
  <c r="M151"/>
  <c r="L151"/>
  <c r="R151" s="1"/>
  <c r="O150"/>
  <c r="N150"/>
  <c r="P150" s="1"/>
  <c r="Q150" s="1"/>
  <c r="L150"/>
  <c r="R150" s="1"/>
  <c r="O149"/>
  <c r="N149"/>
  <c r="P149" s="1"/>
  <c r="Q149" s="1"/>
  <c r="M149"/>
  <c r="L149"/>
  <c r="R149" s="1"/>
  <c r="O148"/>
  <c r="N148"/>
  <c r="P148" s="1"/>
  <c r="Q148" s="1"/>
  <c r="L148"/>
  <c r="O147"/>
  <c r="N147"/>
  <c r="P147" s="1"/>
  <c r="Q147" s="1"/>
  <c r="M147"/>
  <c r="L147"/>
  <c r="R147" s="1"/>
  <c r="O146"/>
  <c r="N146"/>
  <c r="P146" s="1"/>
  <c r="Q146" s="1"/>
  <c r="L146"/>
  <c r="R146" s="1"/>
  <c r="O145"/>
  <c r="N145"/>
  <c r="P145" s="1"/>
  <c r="Q145" s="1"/>
  <c r="M145"/>
  <c r="L145"/>
  <c r="R145" s="1"/>
  <c r="O144"/>
  <c r="N144"/>
  <c r="P144" s="1"/>
  <c r="Q144" s="1"/>
  <c r="L144"/>
  <c r="O143"/>
  <c r="N143"/>
  <c r="P143" s="1"/>
  <c r="Q143" s="1"/>
  <c r="M143"/>
  <c r="L143"/>
  <c r="R143" s="1"/>
  <c r="O142"/>
  <c r="N142"/>
  <c r="P142" s="1"/>
  <c r="Q142" s="1"/>
  <c r="L142"/>
  <c r="R142" s="1"/>
  <c r="O141"/>
  <c r="N141"/>
  <c r="P141" s="1"/>
  <c r="Q141" s="1"/>
  <c r="M141"/>
  <c r="L141"/>
  <c r="R141" s="1"/>
  <c r="O140"/>
  <c r="N140"/>
  <c r="P140" s="1"/>
  <c r="Q140" s="1"/>
  <c r="L140"/>
  <c r="O139"/>
  <c r="N139"/>
  <c r="P139" s="1"/>
  <c r="Q139" s="1"/>
  <c r="M139"/>
  <c r="L139"/>
  <c r="R139" s="1"/>
  <c r="O138"/>
  <c r="N138"/>
  <c r="P138" s="1"/>
  <c r="Q138" s="1"/>
  <c r="L138"/>
  <c r="R138" s="1"/>
  <c r="O137"/>
  <c r="N137"/>
  <c r="P137" s="1"/>
  <c r="Q137" s="1"/>
  <c r="M137"/>
  <c r="L137"/>
  <c r="R137" s="1"/>
  <c r="O136"/>
  <c r="N136"/>
  <c r="P136" s="1"/>
  <c r="Q136" s="1"/>
  <c r="L136"/>
  <c r="O135"/>
  <c r="N135"/>
  <c r="P135" s="1"/>
  <c r="Q135" s="1"/>
  <c r="M135"/>
  <c r="L135"/>
  <c r="R135" s="1"/>
  <c r="O134"/>
  <c r="N134"/>
  <c r="P134" s="1"/>
  <c r="Q134" s="1"/>
  <c r="L134"/>
  <c r="R134" s="1"/>
  <c r="O133"/>
  <c r="N133"/>
  <c r="P133" s="1"/>
  <c r="Q133" s="1"/>
  <c r="M133"/>
  <c r="L133"/>
  <c r="R133" s="1"/>
  <c r="O132"/>
  <c r="N132"/>
  <c r="P132" s="1"/>
  <c r="Q132" s="1"/>
  <c r="L132"/>
  <c r="O131"/>
  <c r="N131"/>
  <c r="P131" s="1"/>
  <c r="Q131" s="1"/>
  <c r="M131"/>
  <c r="L131"/>
  <c r="R131" s="1"/>
  <c r="O130"/>
  <c r="N130"/>
  <c r="P130" s="1"/>
  <c r="Q130" s="1"/>
  <c r="L130"/>
  <c r="R130" s="1"/>
  <c r="O129"/>
  <c r="N129"/>
  <c r="P129" s="1"/>
  <c r="Q129" s="1"/>
  <c r="M129"/>
  <c r="L129"/>
  <c r="R129" s="1"/>
  <c r="O128"/>
  <c r="N128"/>
  <c r="P128" s="1"/>
  <c r="Q128" s="1"/>
  <c r="L128"/>
  <c r="O127"/>
  <c r="N127"/>
  <c r="P127" s="1"/>
  <c r="Q127" s="1"/>
  <c r="M127"/>
  <c r="L127"/>
  <c r="R127" s="1"/>
  <c r="O126"/>
  <c r="N126"/>
  <c r="P126" s="1"/>
  <c r="Q126" s="1"/>
  <c r="L126"/>
  <c r="R126" s="1"/>
  <c r="O125"/>
  <c r="N125"/>
  <c r="P125" s="1"/>
  <c r="Q125" s="1"/>
  <c r="M125"/>
  <c r="L125"/>
  <c r="R125" s="1"/>
  <c r="O124"/>
  <c r="N124"/>
  <c r="P124" s="1"/>
  <c r="Q124" s="1"/>
  <c r="L124"/>
  <c r="O123"/>
  <c r="N123"/>
  <c r="P123" s="1"/>
  <c r="Q123" s="1"/>
  <c r="M123"/>
  <c r="L123"/>
  <c r="R123" s="1"/>
  <c r="O122"/>
  <c r="N122"/>
  <c r="P122" s="1"/>
  <c r="Q122" s="1"/>
  <c r="L122"/>
  <c r="R122" s="1"/>
  <c r="O121"/>
  <c r="N121"/>
  <c r="P121" s="1"/>
  <c r="Q121" s="1"/>
  <c r="M121"/>
  <c r="L121"/>
  <c r="R121" s="1"/>
  <c r="O120"/>
  <c r="N120"/>
  <c r="P120" s="1"/>
  <c r="Q120" s="1"/>
  <c r="L120"/>
  <c r="O119"/>
  <c r="N119"/>
  <c r="P119" s="1"/>
  <c r="Q119" s="1"/>
  <c r="M119"/>
  <c r="L119"/>
  <c r="R119" s="1"/>
  <c r="O118"/>
  <c r="N118"/>
  <c r="P118" s="1"/>
  <c r="Q118" s="1"/>
  <c r="L118"/>
  <c r="R118" s="1"/>
  <c r="O117"/>
  <c r="N117"/>
  <c r="P117" s="1"/>
  <c r="Q117" s="1"/>
  <c r="L117"/>
  <c r="M117" s="1"/>
  <c r="O116"/>
  <c r="N116"/>
  <c r="P116" s="1"/>
  <c r="Q116" s="1"/>
  <c r="L116"/>
  <c r="R116" s="1"/>
  <c r="O115"/>
  <c r="N115"/>
  <c r="P115" s="1"/>
  <c r="Q115" s="1"/>
  <c r="L115"/>
  <c r="M115" s="1"/>
  <c r="O114"/>
  <c r="N114"/>
  <c r="P114" s="1"/>
  <c r="Q114" s="1"/>
  <c r="L114"/>
  <c r="R114" s="1"/>
  <c r="O113"/>
  <c r="N113"/>
  <c r="P113" s="1"/>
  <c r="Q113" s="1"/>
  <c r="L113"/>
  <c r="M113" s="1"/>
  <c r="O112"/>
  <c r="N112"/>
  <c r="P112" s="1"/>
  <c r="Q112" s="1"/>
  <c r="L112"/>
  <c r="R112" s="1"/>
  <c r="O111"/>
  <c r="N111"/>
  <c r="P111" s="1"/>
  <c r="Q111" s="1"/>
  <c r="L111"/>
  <c r="M111" s="1"/>
  <c r="O110"/>
  <c r="N110"/>
  <c r="P110" s="1"/>
  <c r="Q110" s="1"/>
  <c r="L110"/>
  <c r="R110" s="1"/>
  <c r="O109"/>
  <c r="N109"/>
  <c r="P109" s="1"/>
  <c r="Q109" s="1"/>
  <c r="M109"/>
  <c r="L109"/>
  <c r="R109" s="1"/>
  <c r="O108"/>
  <c r="N108"/>
  <c r="P108" s="1"/>
  <c r="Q108" s="1"/>
  <c r="L108"/>
  <c r="O107"/>
  <c r="N107"/>
  <c r="P107" s="1"/>
  <c r="Q107" s="1"/>
  <c r="M107"/>
  <c r="L107"/>
  <c r="R107" s="1"/>
  <c r="O106"/>
  <c r="N106"/>
  <c r="P106" s="1"/>
  <c r="Q106" s="1"/>
  <c r="L106"/>
  <c r="R106" s="1"/>
  <c r="O105"/>
  <c r="N105"/>
  <c r="P105" s="1"/>
  <c r="Q105" s="1"/>
  <c r="M105"/>
  <c r="L105"/>
  <c r="R105" s="1"/>
  <c r="O104"/>
  <c r="N104"/>
  <c r="P104" s="1"/>
  <c r="Q104" s="1"/>
  <c r="L104"/>
  <c r="O103"/>
  <c r="N103"/>
  <c r="P103" s="1"/>
  <c r="Q103" s="1"/>
  <c r="M103"/>
  <c r="L103"/>
  <c r="R103" s="1"/>
  <c r="O102"/>
  <c r="N102"/>
  <c r="P102" s="1"/>
  <c r="Q102" s="1"/>
  <c r="L102"/>
  <c r="R102" s="1"/>
  <c r="O101"/>
  <c r="N101"/>
  <c r="P101" s="1"/>
  <c r="Q101" s="1"/>
  <c r="M101"/>
  <c r="L101"/>
  <c r="R101" s="1"/>
  <c r="O100"/>
  <c r="N100"/>
  <c r="P100" s="1"/>
  <c r="Q100" s="1"/>
  <c r="L100"/>
  <c r="O99"/>
  <c r="N99"/>
  <c r="P99" s="1"/>
  <c r="Q99" s="1"/>
  <c r="M99"/>
  <c r="L99"/>
  <c r="R99" s="1"/>
  <c r="O98"/>
  <c r="N98"/>
  <c r="P98" s="1"/>
  <c r="Q98" s="1"/>
  <c r="L98"/>
  <c r="R98" s="1"/>
  <c r="O97"/>
  <c r="N97"/>
  <c r="P97" s="1"/>
  <c r="Q97" s="1"/>
  <c r="M97"/>
  <c r="L97"/>
  <c r="R97" s="1"/>
  <c r="O96"/>
  <c r="N96"/>
  <c r="P96" s="1"/>
  <c r="Q96" s="1"/>
  <c r="L96"/>
  <c r="O95"/>
  <c r="N95"/>
  <c r="P95" s="1"/>
  <c r="Q95" s="1"/>
  <c r="M95"/>
  <c r="L95"/>
  <c r="R95" s="1"/>
  <c r="O94"/>
  <c r="N94"/>
  <c r="P94" s="1"/>
  <c r="Q94" s="1"/>
  <c r="L94"/>
  <c r="R94" s="1"/>
  <c r="O93"/>
  <c r="N93"/>
  <c r="P93" s="1"/>
  <c r="Q93" s="1"/>
  <c r="M93"/>
  <c r="L93"/>
  <c r="R93" s="1"/>
  <c r="O92"/>
  <c r="N92"/>
  <c r="P92" s="1"/>
  <c r="Q92" s="1"/>
  <c r="L92"/>
  <c r="O91"/>
  <c r="N91"/>
  <c r="P91" s="1"/>
  <c r="Q91" s="1"/>
  <c r="M91"/>
  <c r="L91"/>
  <c r="R91" s="1"/>
  <c r="O90"/>
  <c r="N90"/>
  <c r="P90" s="1"/>
  <c r="Q90" s="1"/>
  <c r="L90"/>
  <c r="R90" s="1"/>
  <c r="O89"/>
  <c r="N89"/>
  <c r="P89" s="1"/>
  <c r="Q89" s="1"/>
  <c r="M89"/>
  <c r="L89"/>
  <c r="R89" s="1"/>
  <c r="O88"/>
  <c r="N88"/>
  <c r="P88" s="1"/>
  <c r="Q88" s="1"/>
  <c r="L88"/>
  <c r="O87"/>
  <c r="N87"/>
  <c r="P87" s="1"/>
  <c r="Q87" s="1"/>
  <c r="M87"/>
  <c r="L87"/>
  <c r="R87" s="1"/>
  <c r="O86"/>
  <c r="N86"/>
  <c r="P86" s="1"/>
  <c r="Q86" s="1"/>
  <c r="L86"/>
  <c r="R86" s="1"/>
  <c r="O85"/>
  <c r="N85"/>
  <c r="P85" s="1"/>
  <c r="Q85" s="1"/>
  <c r="M85"/>
  <c r="L85"/>
  <c r="R85" s="1"/>
  <c r="O84"/>
  <c r="N84"/>
  <c r="P84" s="1"/>
  <c r="Q84" s="1"/>
  <c r="L84"/>
  <c r="O83"/>
  <c r="N83"/>
  <c r="P83" s="1"/>
  <c r="Q83" s="1"/>
  <c r="M83"/>
  <c r="L83"/>
  <c r="R83" s="1"/>
  <c r="O82"/>
  <c r="N82"/>
  <c r="P82" s="1"/>
  <c r="Q82" s="1"/>
  <c r="L82"/>
  <c r="R82" s="1"/>
  <c r="O81"/>
  <c r="N81"/>
  <c r="P81" s="1"/>
  <c r="Q81" s="1"/>
  <c r="M81"/>
  <c r="L81"/>
  <c r="R81" s="1"/>
  <c r="O80"/>
  <c r="N80"/>
  <c r="P80" s="1"/>
  <c r="Q80" s="1"/>
  <c r="L80"/>
  <c r="O79"/>
  <c r="N79"/>
  <c r="P79" s="1"/>
  <c r="Q79" s="1"/>
  <c r="M79"/>
  <c r="L79"/>
  <c r="R79" s="1"/>
  <c r="O78"/>
  <c r="N78"/>
  <c r="P78" s="1"/>
  <c r="Q78" s="1"/>
  <c r="L78"/>
  <c r="R78" s="1"/>
  <c r="O77"/>
  <c r="N77"/>
  <c r="P77" s="1"/>
  <c r="Q77" s="1"/>
  <c r="M77"/>
  <c r="L77"/>
  <c r="R77" s="1"/>
  <c r="O76"/>
  <c r="N76"/>
  <c r="P76" s="1"/>
  <c r="Q76" s="1"/>
  <c r="L76"/>
  <c r="O75"/>
  <c r="N75"/>
  <c r="P75" s="1"/>
  <c r="Q75" s="1"/>
  <c r="M75"/>
  <c r="L75"/>
  <c r="R75" s="1"/>
  <c r="O74"/>
  <c r="N74"/>
  <c r="P74" s="1"/>
  <c r="Q74" s="1"/>
  <c r="L74"/>
  <c r="R74" s="1"/>
  <c r="O73"/>
  <c r="N73"/>
  <c r="P73" s="1"/>
  <c r="Q73" s="1"/>
  <c r="M73"/>
  <c r="L73"/>
  <c r="R73" s="1"/>
  <c r="O72"/>
  <c r="N72"/>
  <c r="P72" s="1"/>
  <c r="Q72" s="1"/>
  <c r="L72"/>
  <c r="O71"/>
  <c r="N71"/>
  <c r="P71" s="1"/>
  <c r="Q71" s="1"/>
  <c r="M71"/>
  <c r="L71"/>
  <c r="R71" s="1"/>
  <c r="O70"/>
  <c r="N70"/>
  <c r="P70" s="1"/>
  <c r="Q70" s="1"/>
  <c r="L70"/>
  <c r="R70" s="1"/>
  <c r="O69"/>
  <c r="N69"/>
  <c r="P69" s="1"/>
  <c r="Q69" s="1"/>
  <c r="M69"/>
  <c r="L69"/>
  <c r="R69" s="1"/>
  <c r="O68"/>
  <c r="N68"/>
  <c r="P68" s="1"/>
  <c r="Q68" s="1"/>
  <c r="L68"/>
  <c r="O67"/>
  <c r="N67"/>
  <c r="P67" s="1"/>
  <c r="Q67" s="1"/>
  <c r="M67"/>
  <c r="L67"/>
  <c r="R67" s="1"/>
  <c r="O66"/>
  <c r="N66"/>
  <c r="P66" s="1"/>
  <c r="Q66" s="1"/>
  <c r="L66"/>
  <c r="R66" s="1"/>
  <c r="O65"/>
  <c r="N65"/>
  <c r="P65" s="1"/>
  <c r="Q65" s="1"/>
  <c r="M65"/>
  <c r="L65"/>
  <c r="R65" s="1"/>
  <c r="O64"/>
  <c r="N64"/>
  <c r="P64" s="1"/>
  <c r="Q64" s="1"/>
  <c r="L64"/>
  <c r="O63"/>
  <c r="N63"/>
  <c r="P63" s="1"/>
  <c r="Q63" s="1"/>
  <c r="M63"/>
  <c r="L63"/>
  <c r="R63" s="1"/>
  <c r="O62"/>
  <c r="N62"/>
  <c r="P62" s="1"/>
  <c r="Q62" s="1"/>
  <c r="L62"/>
  <c r="R62" s="1"/>
  <c r="O61"/>
  <c r="N61"/>
  <c r="P61" s="1"/>
  <c r="Q61" s="1"/>
  <c r="M61"/>
  <c r="L61"/>
  <c r="R61" s="1"/>
  <c r="O60"/>
  <c r="N60"/>
  <c r="P60" s="1"/>
  <c r="Q60" s="1"/>
  <c r="L60"/>
  <c r="O59"/>
  <c r="N59"/>
  <c r="P59" s="1"/>
  <c r="Q59" s="1"/>
  <c r="M59"/>
  <c r="L59"/>
  <c r="R59" s="1"/>
  <c r="O58"/>
  <c r="N58"/>
  <c r="P58" s="1"/>
  <c r="Q58" s="1"/>
  <c r="L58"/>
  <c r="R58" s="1"/>
  <c r="O57"/>
  <c r="N57"/>
  <c r="P57" s="1"/>
  <c r="Q57" s="1"/>
  <c r="M57"/>
  <c r="L57"/>
  <c r="R57" s="1"/>
  <c r="O56"/>
  <c r="N56"/>
  <c r="P56" s="1"/>
  <c r="Q56" s="1"/>
  <c r="L56"/>
  <c r="O55"/>
  <c r="N55"/>
  <c r="P55" s="1"/>
  <c r="Q55" s="1"/>
  <c r="M55"/>
  <c r="L55"/>
  <c r="R55" s="1"/>
  <c r="O54"/>
  <c r="N54"/>
  <c r="P54" s="1"/>
  <c r="Q54" s="1"/>
  <c r="L54"/>
  <c r="R54" s="1"/>
  <c r="O53"/>
  <c r="N53"/>
  <c r="P53" s="1"/>
  <c r="Q53" s="1"/>
  <c r="M53"/>
  <c r="L53"/>
  <c r="R53" s="1"/>
  <c r="O52"/>
  <c r="N52"/>
  <c r="P52" s="1"/>
  <c r="Q52" s="1"/>
  <c r="L52"/>
  <c r="O51"/>
  <c r="N51"/>
  <c r="P51" s="1"/>
  <c r="Q51" s="1"/>
  <c r="M51"/>
  <c r="L51"/>
  <c r="R51" s="1"/>
  <c r="O50"/>
  <c r="N50"/>
  <c r="P50" s="1"/>
  <c r="Q50" s="1"/>
  <c r="L50"/>
  <c r="R50" s="1"/>
  <c r="O49"/>
  <c r="N49"/>
  <c r="P49" s="1"/>
  <c r="Q49" s="1"/>
  <c r="M49"/>
  <c r="L49"/>
  <c r="R49" s="1"/>
  <c r="O48"/>
  <c r="N48"/>
  <c r="P48" s="1"/>
  <c r="Q48" s="1"/>
  <c r="L48"/>
  <c r="O47"/>
  <c r="N47"/>
  <c r="P47" s="1"/>
  <c r="Q47" s="1"/>
  <c r="M47"/>
  <c r="L47"/>
  <c r="R47" s="1"/>
  <c r="O46"/>
  <c r="N46"/>
  <c r="P46" s="1"/>
  <c r="Q46" s="1"/>
  <c r="L46"/>
  <c r="R46" s="1"/>
  <c r="O45"/>
  <c r="N45"/>
  <c r="P45" s="1"/>
  <c r="Q45" s="1"/>
  <c r="M45"/>
  <c r="L45"/>
  <c r="R45" s="1"/>
  <c r="O44"/>
  <c r="N44"/>
  <c r="P44" s="1"/>
  <c r="Q44" s="1"/>
  <c r="L44"/>
  <c r="O43"/>
  <c r="N43"/>
  <c r="P43" s="1"/>
  <c r="Q43" s="1"/>
  <c r="M43"/>
  <c r="L43"/>
  <c r="R43" s="1"/>
  <c r="O42"/>
  <c r="N42"/>
  <c r="P42" s="1"/>
  <c r="Q42" s="1"/>
  <c r="L42"/>
  <c r="R42" s="1"/>
  <c r="O41"/>
  <c r="N41"/>
  <c r="P41" s="1"/>
  <c r="Q41" s="1"/>
  <c r="M41"/>
  <c r="L41"/>
  <c r="R41" s="1"/>
  <c r="O40"/>
  <c r="N40"/>
  <c r="P40" s="1"/>
  <c r="Q40" s="1"/>
  <c r="L40"/>
  <c r="O39"/>
  <c r="N39"/>
  <c r="P39" s="1"/>
  <c r="Q39" s="1"/>
  <c r="M39"/>
  <c r="L39"/>
  <c r="R39" s="1"/>
  <c r="O38"/>
  <c r="N38"/>
  <c r="P38" s="1"/>
  <c r="Q38" s="1"/>
  <c r="L38"/>
  <c r="R38" s="1"/>
  <c r="O37"/>
  <c r="N37"/>
  <c r="P37" s="1"/>
  <c r="Q37" s="1"/>
  <c r="M37"/>
  <c r="L37"/>
  <c r="R37" s="1"/>
  <c r="O36"/>
  <c r="N36"/>
  <c r="P36" s="1"/>
  <c r="Q36" s="1"/>
  <c r="L36"/>
  <c r="O35"/>
  <c r="N35"/>
  <c r="P35" s="1"/>
  <c r="Q35" s="1"/>
  <c r="M35"/>
  <c r="L35"/>
  <c r="R35" s="1"/>
  <c r="O34"/>
  <c r="N34"/>
  <c r="P34" s="1"/>
  <c r="Q34" s="1"/>
  <c r="L34"/>
  <c r="R34" s="1"/>
  <c r="O33"/>
  <c r="N33"/>
  <c r="P33" s="1"/>
  <c r="Q33" s="1"/>
  <c r="M33"/>
  <c r="L33"/>
  <c r="R33" s="1"/>
  <c r="O32"/>
  <c r="N32"/>
  <c r="P32" s="1"/>
  <c r="Q32" s="1"/>
  <c r="L32"/>
  <c r="O31"/>
  <c r="N31"/>
  <c r="P31" s="1"/>
  <c r="Q31" s="1"/>
  <c r="M31"/>
  <c r="L31"/>
  <c r="R31" s="1"/>
  <c r="O30"/>
  <c r="N30"/>
  <c r="P30" s="1"/>
  <c r="Q30" s="1"/>
  <c r="L30"/>
  <c r="R30" s="1"/>
  <c r="O29"/>
  <c r="N29"/>
  <c r="P29" s="1"/>
  <c r="Q29" s="1"/>
  <c r="M29"/>
  <c r="L29"/>
  <c r="R29" s="1"/>
  <c r="O28"/>
  <c r="N28"/>
  <c r="P28" s="1"/>
  <c r="Q28" s="1"/>
  <c r="L28"/>
  <c r="O27"/>
  <c r="N27"/>
  <c r="P27" s="1"/>
  <c r="Q27" s="1"/>
  <c r="M27"/>
  <c r="L27"/>
  <c r="R27" s="1"/>
  <c r="O26"/>
  <c r="N26"/>
  <c r="P26" s="1"/>
  <c r="Q26" s="1"/>
  <c r="L26"/>
  <c r="R26" s="1"/>
  <c r="O25"/>
  <c r="N25"/>
  <c r="P25" s="1"/>
  <c r="Q25" s="1"/>
  <c r="M25"/>
  <c r="L25"/>
  <c r="R25" s="1"/>
  <c r="O24"/>
  <c r="N24"/>
  <c r="P24" s="1"/>
  <c r="Q24" s="1"/>
  <c r="L24"/>
  <c r="O23"/>
  <c r="N23"/>
  <c r="P23" s="1"/>
  <c r="Q23" s="1"/>
  <c r="M23"/>
  <c r="L23"/>
  <c r="R23" s="1"/>
  <c r="O22"/>
  <c r="N22"/>
  <c r="P22" s="1"/>
  <c r="Q22" s="1"/>
  <c r="R22" s="1"/>
  <c r="M22"/>
  <c r="L22"/>
  <c r="O21"/>
  <c r="N21"/>
  <c r="P21" s="1"/>
  <c r="Q21" s="1"/>
  <c r="L21"/>
  <c r="M21" s="1"/>
  <c r="O20"/>
  <c r="N20"/>
  <c r="P20" s="1"/>
  <c r="Q20" s="1"/>
  <c r="M20"/>
  <c r="L20"/>
  <c r="R20" s="1"/>
  <c r="O19"/>
  <c r="N19"/>
  <c r="P19" s="1"/>
  <c r="Q19" s="1"/>
  <c r="L19"/>
  <c r="M19" s="1"/>
  <c r="O18"/>
  <c r="N18"/>
  <c r="P18" s="1"/>
  <c r="Q18" s="1"/>
  <c r="M18"/>
  <c r="L18"/>
  <c r="R18" s="1"/>
  <c r="O17"/>
  <c r="N17"/>
  <c r="P17" s="1"/>
  <c r="Q17" s="1"/>
  <c r="L17"/>
  <c r="M17" s="1"/>
  <c r="O16"/>
  <c r="N16"/>
  <c r="P16" s="1"/>
  <c r="Q16" s="1"/>
  <c r="M16"/>
  <c r="L16"/>
  <c r="R16" s="1"/>
  <c r="O15"/>
  <c r="N15"/>
  <c r="P15" s="1"/>
  <c r="Q15" s="1"/>
  <c r="L15"/>
  <c r="M15" s="1"/>
  <c r="O14"/>
  <c r="N14"/>
  <c r="P14" s="1"/>
  <c r="Q14" s="1"/>
  <c r="M14"/>
  <c r="L14"/>
  <c r="R14" s="1"/>
  <c r="O13"/>
  <c r="N13"/>
  <c r="P13" s="1"/>
  <c r="Q13" s="1"/>
  <c r="L13"/>
  <c r="M13" s="1"/>
  <c r="O12"/>
  <c r="N12"/>
  <c r="P12" s="1"/>
  <c r="Q12" s="1"/>
  <c r="M12"/>
  <c r="L12"/>
  <c r="R12" s="1"/>
  <c r="O11"/>
  <c r="N11"/>
  <c r="P11" s="1"/>
  <c r="Q11" s="1"/>
  <c r="L11"/>
  <c r="M11" s="1"/>
  <c r="O10"/>
  <c r="N10"/>
  <c r="P10" s="1"/>
  <c r="Q10" s="1"/>
  <c r="M10"/>
  <c r="L10"/>
  <c r="R10" s="1"/>
  <c r="O9"/>
  <c r="N9"/>
  <c r="P9" s="1"/>
  <c r="Q9" s="1"/>
  <c r="L9"/>
  <c r="M9" s="1"/>
  <c r="O8"/>
  <c r="N8"/>
  <c r="P8" s="1"/>
  <c r="Q8" s="1"/>
  <c r="M8"/>
  <c r="L8"/>
  <c r="R8" s="1"/>
  <c r="O7"/>
  <c r="N7"/>
  <c r="P7" s="1"/>
  <c r="Q7" s="1"/>
  <c r="L7"/>
  <c r="M7" s="1"/>
  <c r="P19" i="5" l="1"/>
  <c r="Q19" s="1"/>
  <c r="P143"/>
  <c r="Q143" s="1"/>
  <c r="P217"/>
  <c r="Q217" s="1"/>
  <c r="P219"/>
  <c r="Q219" s="1"/>
  <c r="P230"/>
  <c r="Q230" s="1"/>
  <c r="P232"/>
  <c r="Q232" s="1"/>
  <c r="P234"/>
  <c r="Q234" s="1"/>
  <c r="P235"/>
  <c r="Q235" s="1"/>
  <c r="P238"/>
  <c r="Q238" s="1"/>
  <c r="P240"/>
  <c r="Q240" s="1"/>
  <c r="P252"/>
  <c r="Q252" s="1"/>
  <c r="P254"/>
  <c r="Q254" s="1"/>
  <c r="P257"/>
  <c r="Q257" s="1"/>
  <c r="P258"/>
  <c r="Q258" s="1"/>
  <c r="P261"/>
  <c r="Q261" s="1"/>
  <c r="P262"/>
  <c r="Q262" s="1"/>
  <c r="P264"/>
  <c r="Q264" s="1"/>
  <c r="P266"/>
  <c r="Q266" s="1"/>
  <c r="P268"/>
  <c r="Q268" s="1"/>
  <c r="P270"/>
  <c r="Q270" s="1"/>
  <c r="P272"/>
  <c r="Q272" s="1"/>
  <c r="P274"/>
  <c r="Q274" s="1"/>
  <c r="P276"/>
  <c r="Q276" s="1"/>
  <c r="P278"/>
  <c r="Q278" s="1"/>
  <c r="P280"/>
  <c r="Q280" s="1"/>
  <c r="P282"/>
  <c r="Q282" s="1"/>
  <c r="P284"/>
  <c r="Q284" s="1"/>
  <c r="P286"/>
  <c r="Q286" s="1"/>
  <c r="P288"/>
  <c r="Q288" s="1"/>
  <c r="P290"/>
  <c r="Q290" s="1"/>
  <c r="P292"/>
  <c r="Q292" s="1"/>
  <c r="P294"/>
  <c r="Q294" s="1"/>
  <c r="P296"/>
  <c r="Q296" s="1"/>
  <c r="P298"/>
  <c r="Q298" s="1"/>
  <c r="P300"/>
  <c r="Q300" s="1"/>
  <c r="P302"/>
  <c r="Q302" s="1"/>
  <c r="P304"/>
  <c r="Q304" s="1"/>
  <c r="P306"/>
  <c r="Q306" s="1"/>
  <c r="P308"/>
  <c r="Q308" s="1"/>
  <c r="P310"/>
  <c r="Q310" s="1"/>
  <c r="P313"/>
  <c r="Q313" s="1"/>
  <c r="P314"/>
  <c r="Q314" s="1"/>
  <c r="P316"/>
  <c r="Q316" s="1"/>
  <c r="P318"/>
  <c r="Q318" s="1"/>
  <c r="P320"/>
  <c r="Q320" s="1"/>
  <c r="P333"/>
  <c r="Q333" s="1"/>
  <c r="P341"/>
  <c r="Q341" s="1"/>
  <c r="P345"/>
  <c r="Q345" s="1"/>
  <c r="P349"/>
  <c r="Q349" s="1"/>
  <c r="P353"/>
  <c r="Q353" s="1"/>
  <c r="P361"/>
  <c r="Q361" s="1"/>
  <c r="P364"/>
  <c r="Q364" s="1"/>
  <c r="P371"/>
  <c r="Q371" s="1"/>
  <c r="P385"/>
  <c r="Q385" s="1"/>
  <c r="P393"/>
  <c r="Q393" s="1"/>
  <c r="P396"/>
  <c r="Q396" s="1"/>
  <c r="P404"/>
  <c r="Q404" s="1"/>
  <c r="P417"/>
  <c r="Q417" s="1"/>
  <c r="P420"/>
  <c r="Q420" s="1"/>
  <c r="P429"/>
  <c r="Q429" s="1"/>
  <c r="P441"/>
  <c r="Q441" s="1"/>
  <c r="P445"/>
  <c r="Q445" s="1"/>
  <c r="P447"/>
  <c r="Q447" s="1"/>
  <c r="P483"/>
  <c r="Q483" s="1"/>
  <c r="P487"/>
  <c r="Q487" s="1"/>
  <c r="P489"/>
  <c r="Q489" s="1"/>
  <c r="P493"/>
  <c r="Q493" s="1"/>
  <c r="P497"/>
  <c r="Q497" s="1"/>
  <c r="P509"/>
  <c r="Q509" s="1"/>
  <c r="P517"/>
  <c r="Q517" s="1"/>
  <c r="P522"/>
  <c r="Q522" s="1"/>
  <c r="P524"/>
  <c r="Q524" s="1"/>
  <c r="P571"/>
  <c r="Q571" s="1"/>
  <c r="P618"/>
  <c r="Q618" s="1"/>
  <c r="P622"/>
  <c r="Q622" s="1"/>
  <c r="P625"/>
  <c r="Q625" s="1"/>
  <c r="P629"/>
  <c r="Q629" s="1"/>
  <c r="P99" i="7"/>
  <c r="Q99" s="1"/>
  <c r="P103"/>
  <c r="Q103" s="1"/>
  <c r="P111"/>
  <c r="Q111" s="1"/>
  <c r="P120"/>
  <c r="Q120" s="1"/>
  <c r="P124"/>
  <c r="Q124" s="1"/>
  <c r="P127"/>
  <c r="Q127" s="1"/>
  <c r="P129"/>
  <c r="Q129" s="1"/>
  <c r="P31"/>
  <c r="Q31" s="1"/>
  <c r="R32"/>
  <c r="P83"/>
  <c r="Q83" s="1"/>
  <c r="P91"/>
  <c r="Q91" s="1"/>
  <c r="P107"/>
  <c r="Q107" s="1"/>
  <c r="P115"/>
  <c r="Q115" s="1"/>
  <c r="P123"/>
  <c r="Q123" s="1"/>
  <c r="P46"/>
  <c r="Q46" s="1"/>
  <c r="P49"/>
  <c r="Q49" s="1"/>
  <c r="R50"/>
  <c r="P28"/>
  <c r="Q28" s="1"/>
  <c r="P30"/>
  <c r="Q30" s="1"/>
  <c r="M32"/>
  <c r="P33"/>
  <c r="Q33" s="1"/>
  <c r="P35"/>
  <c r="Q35" s="1"/>
  <c r="P37"/>
  <c r="Q37" s="1"/>
  <c r="P39"/>
  <c r="Q39" s="1"/>
  <c r="P41"/>
  <c r="Q41" s="1"/>
  <c r="P43"/>
  <c r="Q43" s="1"/>
  <c r="P45"/>
  <c r="Q45" s="1"/>
  <c r="P47"/>
  <c r="Q47" s="1"/>
  <c r="P48"/>
  <c r="Q48" s="1"/>
  <c r="R48" s="1"/>
  <c r="M50"/>
  <c r="P51"/>
  <c r="Q51" s="1"/>
  <c r="R51" s="1"/>
  <c r="P53"/>
  <c r="Q53" s="1"/>
  <c r="P55"/>
  <c r="Q55" s="1"/>
  <c r="P59"/>
  <c r="Q59" s="1"/>
  <c r="P65"/>
  <c r="Q65" s="1"/>
  <c r="P69"/>
  <c r="Q69" s="1"/>
  <c r="P73"/>
  <c r="Q73" s="1"/>
  <c r="P77"/>
  <c r="Q77" s="1"/>
  <c r="P81"/>
  <c r="Q81" s="1"/>
  <c r="P85"/>
  <c r="Q85" s="1"/>
  <c r="P89"/>
  <c r="Q89" s="1"/>
  <c r="P90"/>
  <c r="Q90" s="1"/>
  <c r="P93"/>
  <c r="Q93" s="1"/>
  <c r="P94"/>
  <c r="Q94" s="1"/>
  <c r="P97"/>
  <c r="Q97" s="1"/>
  <c r="P98"/>
  <c r="Q98" s="1"/>
  <c r="P101"/>
  <c r="Q101" s="1"/>
  <c r="P102"/>
  <c r="Q102" s="1"/>
  <c r="P105"/>
  <c r="Q105" s="1"/>
  <c r="P106"/>
  <c r="Q106" s="1"/>
  <c r="P109"/>
  <c r="Q109" s="1"/>
  <c r="P110"/>
  <c r="Q110" s="1"/>
  <c r="P113"/>
  <c r="Q113" s="1"/>
  <c r="P114"/>
  <c r="Q114" s="1"/>
  <c r="P117"/>
  <c r="Q117" s="1"/>
  <c r="P118"/>
  <c r="Q118" s="1"/>
  <c r="P121"/>
  <c r="Q121" s="1"/>
  <c r="P122"/>
  <c r="Q122" s="1"/>
  <c r="P125"/>
  <c r="Q125" s="1"/>
  <c r="P126"/>
  <c r="Q126" s="1"/>
  <c r="R47"/>
  <c r="R31"/>
  <c r="R49"/>
  <c r="R33"/>
  <c r="R35"/>
  <c r="R37"/>
  <c r="R39"/>
  <c r="R41"/>
  <c r="R43"/>
  <c r="R45"/>
  <c r="R53"/>
  <c r="P22" i="6"/>
  <c r="Q22" s="1"/>
  <c r="R22" s="1"/>
  <c r="P20"/>
  <c r="Q20" s="1"/>
  <c r="R20" s="1"/>
  <c r="P18"/>
  <c r="Q18" s="1"/>
  <c r="R18" s="1"/>
  <c r="P16"/>
  <c r="Q16" s="1"/>
  <c r="R16" s="1"/>
  <c r="P10"/>
  <c r="Q10" s="1"/>
  <c r="R10" s="1"/>
  <c r="P25" i="7"/>
  <c r="Q25" s="1"/>
  <c r="R25" s="1"/>
  <c r="P27"/>
  <c r="Q27" s="1"/>
  <c r="R27" s="1"/>
  <c r="P29"/>
  <c r="Q29" s="1"/>
  <c r="R29" s="1"/>
  <c r="R30"/>
  <c r="M31"/>
  <c r="M33"/>
  <c r="R34"/>
  <c r="M35"/>
  <c r="R36"/>
  <c r="M37"/>
  <c r="R38"/>
  <c r="M39"/>
  <c r="R40"/>
  <c r="M41"/>
  <c r="R42"/>
  <c r="M43"/>
  <c r="R44"/>
  <c r="M45"/>
  <c r="R46"/>
  <c r="M47"/>
  <c r="M49"/>
  <c r="M51"/>
  <c r="R52"/>
  <c r="M53"/>
  <c r="R54"/>
  <c r="P56"/>
  <c r="Q56" s="1"/>
  <c r="R56" s="1"/>
  <c r="P58"/>
  <c r="Q58" s="1"/>
  <c r="R58" s="1"/>
  <c r="P60"/>
  <c r="Q60" s="1"/>
  <c r="R60" s="1"/>
  <c r="P62"/>
  <c r="Q62" s="1"/>
  <c r="R62" s="1"/>
  <c r="P66"/>
  <c r="Q66" s="1"/>
  <c r="R66" s="1"/>
  <c r="P68"/>
  <c r="Q68" s="1"/>
  <c r="R68" s="1"/>
  <c r="P70"/>
  <c r="Q70" s="1"/>
  <c r="R70" s="1"/>
  <c r="P72"/>
  <c r="Q72" s="1"/>
  <c r="R72" s="1"/>
  <c r="P74"/>
  <c r="Q74" s="1"/>
  <c r="R74" s="1"/>
  <c r="P76"/>
  <c r="Q76" s="1"/>
  <c r="R76" s="1"/>
  <c r="P78"/>
  <c r="Q78" s="1"/>
  <c r="R78" s="1"/>
  <c r="P80"/>
  <c r="Q80" s="1"/>
  <c r="R80" s="1"/>
  <c r="P82"/>
  <c r="Q82" s="1"/>
  <c r="R82" s="1"/>
  <c r="P84"/>
  <c r="Q84" s="1"/>
  <c r="R84" s="1"/>
  <c r="P86"/>
  <c r="Q86" s="1"/>
  <c r="R86" s="1"/>
  <c r="P88"/>
  <c r="Q88" s="1"/>
  <c r="R92"/>
  <c r="R96"/>
  <c r="R100"/>
  <c r="R104"/>
  <c r="R108"/>
  <c r="R112"/>
  <c r="R116"/>
  <c r="R120"/>
  <c r="R124"/>
  <c r="R128"/>
  <c r="R55"/>
  <c r="R57"/>
  <c r="R59"/>
  <c r="R61"/>
  <c r="R65"/>
  <c r="R67"/>
  <c r="R69"/>
  <c r="R71"/>
  <c r="R73"/>
  <c r="R75"/>
  <c r="R77"/>
  <c r="R79"/>
  <c r="R81"/>
  <c r="R83"/>
  <c r="R85"/>
  <c r="R87"/>
  <c r="R90"/>
  <c r="R94"/>
  <c r="R98"/>
  <c r="R102"/>
  <c r="R106"/>
  <c r="R110"/>
  <c r="R114"/>
  <c r="R118"/>
  <c r="R122"/>
  <c r="R126"/>
  <c r="R130"/>
  <c r="R88"/>
  <c r="R89"/>
  <c r="R91"/>
  <c r="R93"/>
  <c r="R95"/>
  <c r="R97"/>
  <c r="R99"/>
  <c r="R101"/>
  <c r="R103"/>
  <c r="R105"/>
  <c r="R107"/>
  <c r="R109"/>
  <c r="R111"/>
  <c r="R113"/>
  <c r="R115"/>
  <c r="R117"/>
  <c r="R119"/>
  <c r="R121"/>
  <c r="R123"/>
  <c r="R125"/>
  <c r="R127"/>
  <c r="R129"/>
  <c r="P170" i="6"/>
  <c r="Q170" s="1"/>
  <c r="R170" s="1"/>
  <c r="P173"/>
  <c r="Q173" s="1"/>
  <c r="R173" s="1"/>
  <c r="P187"/>
  <c r="Q187" s="1"/>
  <c r="P194"/>
  <c r="Q194" s="1"/>
  <c r="P221"/>
  <c r="Q221" s="1"/>
  <c r="R221" s="1"/>
  <c r="P224"/>
  <c r="Q224" s="1"/>
  <c r="R224" s="1"/>
  <c r="P228"/>
  <c r="Q228" s="1"/>
  <c r="P231"/>
  <c r="Q231" s="1"/>
  <c r="P40"/>
  <c r="Q40" s="1"/>
  <c r="P44"/>
  <c r="Q44" s="1"/>
  <c r="P47"/>
  <c r="Q47" s="1"/>
  <c r="P50"/>
  <c r="Q50" s="1"/>
  <c r="P14"/>
  <c r="Q14" s="1"/>
  <c r="R14" s="1"/>
  <c r="P12"/>
  <c r="Q12" s="1"/>
  <c r="R12" s="1"/>
  <c r="P28"/>
  <c r="Q28" s="1"/>
  <c r="P32"/>
  <c r="Q32" s="1"/>
  <c r="R32" s="1"/>
  <c r="P35"/>
  <c r="Q35" s="1"/>
  <c r="P55"/>
  <c r="Q55" s="1"/>
  <c r="R55" s="1"/>
  <c r="P58"/>
  <c r="Q58" s="1"/>
  <c r="P87"/>
  <c r="Q87" s="1"/>
  <c r="P89"/>
  <c r="Q89" s="1"/>
  <c r="P93"/>
  <c r="Q93" s="1"/>
  <c r="R93" s="1"/>
  <c r="P96"/>
  <c r="Q96" s="1"/>
  <c r="R96" s="1"/>
  <c r="P178"/>
  <c r="Q178" s="1"/>
  <c r="R178" s="1"/>
  <c r="P181"/>
  <c r="Q181" s="1"/>
  <c r="P186"/>
  <c r="Q186" s="1"/>
  <c r="R187"/>
  <c r="P195"/>
  <c r="Q195" s="1"/>
  <c r="R195" s="1"/>
  <c r="P202"/>
  <c r="Q202" s="1"/>
  <c r="R202" s="1"/>
  <c r="R203"/>
  <c r="P216"/>
  <c r="Q216" s="1"/>
  <c r="R216" s="1"/>
  <c r="P236"/>
  <c r="Q236" s="1"/>
  <c r="P239"/>
  <c r="Q239" s="1"/>
  <c r="R28"/>
  <c r="P43"/>
  <c r="Q43" s="1"/>
  <c r="R44"/>
  <c r="P51"/>
  <c r="Q51" s="1"/>
  <c r="P54"/>
  <c r="Q54" s="1"/>
  <c r="R54" s="1"/>
  <c r="P59"/>
  <c r="Q59" s="1"/>
  <c r="P62"/>
  <c r="Q62" s="1"/>
  <c r="R63"/>
  <c r="P79"/>
  <c r="Q79" s="1"/>
  <c r="P84"/>
  <c r="Q84" s="1"/>
  <c r="R84" s="1"/>
  <c r="P90"/>
  <c r="Q90" s="1"/>
  <c r="P92"/>
  <c r="Q92" s="1"/>
  <c r="R92" s="1"/>
  <c r="P97"/>
  <c r="Q97" s="1"/>
  <c r="P100"/>
  <c r="Q100" s="1"/>
  <c r="P102"/>
  <c r="Q102" s="1"/>
  <c r="R102" s="1"/>
  <c r="P104"/>
  <c r="Q104" s="1"/>
  <c r="P106"/>
  <c r="Q106" s="1"/>
  <c r="R106" s="1"/>
  <c r="R107"/>
  <c r="R116"/>
  <c r="R24"/>
  <c r="P31"/>
  <c r="Q31" s="1"/>
  <c r="R31" s="1"/>
  <c r="P36"/>
  <c r="Q36" s="1"/>
  <c r="R36" s="1"/>
  <c r="P39"/>
  <c r="Q39" s="1"/>
  <c r="R40"/>
  <c r="R51"/>
  <c r="R59"/>
  <c r="R90"/>
  <c r="R97"/>
  <c r="P154"/>
  <c r="Q154" s="1"/>
  <c r="P156"/>
  <c r="Q156" s="1"/>
  <c r="P158"/>
  <c r="Q158" s="1"/>
  <c r="P160"/>
  <c r="Q160" s="1"/>
  <c r="P162"/>
  <c r="Q162" s="1"/>
  <c r="P164"/>
  <c r="Q164" s="1"/>
  <c r="R164" s="1"/>
  <c r="P166"/>
  <c r="Q166" s="1"/>
  <c r="P169"/>
  <c r="Q169" s="1"/>
  <c r="R169" s="1"/>
  <c r="P174"/>
  <c r="Q174" s="1"/>
  <c r="R174" s="1"/>
  <c r="P177"/>
  <c r="Q177" s="1"/>
  <c r="P182"/>
  <c r="Q182" s="1"/>
  <c r="R182" s="1"/>
  <c r="M187"/>
  <c r="P190"/>
  <c r="Q190" s="1"/>
  <c r="R190" s="1"/>
  <c r="P191"/>
  <c r="Q191" s="1"/>
  <c r="R191" s="1"/>
  <c r="M195"/>
  <c r="P198"/>
  <c r="Q198" s="1"/>
  <c r="P199"/>
  <c r="Q199" s="1"/>
  <c r="R199" s="1"/>
  <c r="M203"/>
  <c r="P209"/>
  <c r="Q209" s="1"/>
  <c r="R209" s="1"/>
  <c r="P212"/>
  <c r="Q212" s="1"/>
  <c r="P217"/>
  <c r="Q217" s="1"/>
  <c r="R217" s="1"/>
  <c r="P220"/>
  <c r="Q220" s="1"/>
  <c r="R220" s="1"/>
  <c r="P225"/>
  <c r="Q225" s="1"/>
  <c r="R225" s="1"/>
  <c r="P227"/>
  <c r="Q227" s="1"/>
  <c r="R228"/>
  <c r="P232"/>
  <c r="Q232" s="1"/>
  <c r="P235"/>
  <c r="Q235" s="1"/>
  <c r="R235" s="1"/>
  <c r="P240"/>
  <c r="Q240" s="1"/>
  <c r="R240" s="1"/>
  <c r="P243"/>
  <c r="Q243" s="1"/>
  <c r="R243" s="1"/>
  <c r="P248"/>
  <c r="Q248" s="1"/>
  <c r="P250"/>
  <c r="Q250" s="1"/>
  <c r="R250" s="1"/>
  <c r="P255"/>
  <c r="Q255" s="1"/>
  <c r="M30" i="7"/>
  <c r="R236" i="6"/>
  <c r="R244"/>
  <c r="M29" i="7"/>
  <c r="R232" i="6"/>
  <c r="R28" i="7"/>
  <c r="P15"/>
  <c r="Q15" s="1"/>
  <c r="P206" i="6"/>
  <c r="Q206" s="1"/>
  <c r="P207"/>
  <c r="Q207" s="1"/>
  <c r="R207" s="1"/>
  <c r="M209"/>
  <c r="P210"/>
  <c r="Q210" s="1"/>
  <c r="P211"/>
  <c r="Q211" s="1"/>
  <c r="R211" s="1"/>
  <c r="P214"/>
  <c r="Q214" s="1"/>
  <c r="P215"/>
  <c r="Q215" s="1"/>
  <c r="R215" s="1"/>
  <c r="M217"/>
  <c r="P218"/>
  <c r="Q218" s="1"/>
  <c r="P219"/>
  <c r="Q219" s="1"/>
  <c r="R219" s="1"/>
  <c r="M221"/>
  <c r="P222"/>
  <c r="Q222" s="1"/>
  <c r="P223"/>
  <c r="Q223" s="1"/>
  <c r="R223" s="1"/>
  <c r="M225"/>
  <c r="P226"/>
  <c r="Q226" s="1"/>
  <c r="M228"/>
  <c r="P229"/>
  <c r="Q229" s="1"/>
  <c r="P230"/>
  <c r="Q230" s="1"/>
  <c r="R230" s="1"/>
  <c r="M232"/>
  <c r="P233"/>
  <c r="Q233" s="1"/>
  <c r="P234"/>
  <c r="Q234" s="1"/>
  <c r="R234" s="1"/>
  <c r="M236"/>
  <c r="P237"/>
  <c r="Q237" s="1"/>
  <c r="P238"/>
  <c r="Q238" s="1"/>
  <c r="R238" s="1"/>
  <c r="M240"/>
  <c r="P241"/>
  <c r="Q241" s="1"/>
  <c r="P242"/>
  <c r="Q242" s="1"/>
  <c r="R242" s="1"/>
  <c r="M244"/>
  <c r="P245"/>
  <c r="Q245" s="1"/>
  <c r="P246"/>
  <c r="Q246" s="1"/>
  <c r="R246" s="1"/>
  <c r="P249"/>
  <c r="Q249" s="1"/>
  <c r="P252"/>
  <c r="Q252" s="1"/>
  <c r="R252" s="1"/>
  <c r="P253"/>
  <c r="Q253" s="1"/>
  <c r="P256"/>
  <c r="Q256" s="1"/>
  <c r="R256" s="1"/>
  <c r="P257"/>
  <c r="Q257" s="1"/>
  <c r="M28" i="7"/>
  <c r="P26"/>
  <c r="Q26" s="1"/>
  <c r="R26" s="1"/>
  <c r="P23"/>
  <c r="Q23" s="1"/>
  <c r="R23" s="1"/>
  <c r="M25"/>
  <c r="M26"/>
  <c r="P145" i="6"/>
  <c r="Q145" s="1"/>
  <c r="R145" s="1"/>
  <c r="P147"/>
  <c r="Q147" s="1"/>
  <c r="P149"/>
  <c r="Q149" s="1"/>
  <c r="R149" s="1"/>
  <c r="P151"/>
  <c r="Q151" s="1"/>
  <c r="P153"/>
  <c r="Q153" s="1"/>
  <c r="R153" s="1"/>
  <c r="P155"/>
  <c r="Q155" s="1"/>
  <c r="P157"/>
  <c r="Q157" s="1"/>
  <c r="R157" s="1"/>
  <c r="P159"/>
  <c r="Q159" s="1"/>
  <c r="P161"/>
  <c r="Q161" s="1"/>
  <c r="R161" s="1"/>
  <c r="P163"/>
  <c r="Q163" s="1"/>
  <c r="P165"/>
  <c r="Q165" s="1"/>
  <c r="P167"/>
  <c r="Q167" s="1"/>
  <c r="P168"/>
  <c r="Q168" s="1"/>
  <c r="R168" s="1"/>
  <c r="M170"/>
  <c r="P171"/>
  <c r="Q171" s="1"/>
  <c r="P172"/>
  <c r="Q172" s="1"/>
  <c r="R172" s="1"/>
  <c r="M174"/>
  <c r="P175"/>
  <c r="Q175" s="1"/>
  <c r="P176"/>
  <c r="Q176" s="1"/>
  <c r="R176" s="1"/>
  <c r="M178"/>
  <c r="P179"/>
  <c r="Q179" s="1"/>
  <c r="P180"/>
  <c r="Q180" s="1"/>
  <c r="R180" s="1"/>
  <c r="M182"/>
  <c r="P183"/>
  <c r="Q183" s="1"/>
  <c r="R183" s="1"/>
  <c r="P184"/>
  <c r="Q184" s="1"/>
  <c r="R184" s="1"/>
  <c r="P185"/>
  <c r="Q185" s="1"/>
  <c r="R185" s="1"/>
  <c r="P188"/>
  <c r="Q188" s="1"/>
  <c r="R188" s="1"/>
  <c r="P189"/>
  <c r="Q189" s="1"/>
  <c r="R189" s="1"/>
  <c r="P192"/>
  <c r="Q192" s="1"/>
  <c r="R192" s="1"/>
  <c r="P193"/>
  <c r="Q193" s="1"/>
  <c r="R193" s="1"/>
  <c r="P196"/>
  <c r="Q196" s="1"/>
  <c r="P197"/>
  <c r="Q197" s="1"/>
  <c r="R197" s="1"/>
  <c r="P200"/>
  <c r="Q200" s="1"/>
  <c r="R200" s="1"/>
  <c r="P201"/>
  <c r="Q201" s="1"/>
  <c r="R201" s="1"/>
  <c r="P204"/>
  <c r="Q204" s="1"/>
  <c r="R204" s="1"/>
  <c r="P205"/>
  <c r="Q205" s="1"/>
  <c r="R205" s="1"/>
  <c r="P21" i="7"/>
  <c r="Q21" s="1"/>
  <c r="M23"/>
  <c r="P24"/>
  <c r="Q24" s="1"/>
  <c r="R24" s="1"/>
  <c r="P22"/>
  <c r="Q22" s="1"/>
  <c r="M24"/>
  <c r="R22"/>
  <c r="P20"/>
  <c r="Q20" s="1"/>
  <c r="M22"/>
  <c r="R21"/>
  <c r="P19"/>
  <c r="Q19" s="1"/>
  <c r="R20"/>
  <c r="M21"/>
  <c r="P12"/>
  <c r="Q12" s="1"/>
  <c r="P86" i="6"/>
  <c r="Q86" s="1"/>
  <c r="R87"/>
  <c r="P88"/>
  <c r="Q88" s="1"/>
  <c r="R89"/>
  <c r="M90"/>
  <c r="P91"/>
  <c r="Q91" s="1"/>
  <c r="R91" s="1"/>
  <c r="M93"/>
  <c r="P94"/>
  <c r="Q94" s="1"/>
  <c r="P95"/>
  <c r="Q95" s="1"/>
  <c r="R95" s="1"/>
  <c r="M97"/>
  <c r="P98"/>
  <c r="Q98" s="1"/>
  <c r="P99"/>
  <c r="Q99" s="1"/>
  <c r="R99" s="1"/>
  <c r="R100"/>
  <c r="P101"/>
  <c r="Q101" s="1"/>
  <c r="R101" s="1"/>
  <c r="P103"/>
  <c r="Q103" s="1"/>
  <c r="R103" s="1"/>
  <c r="R104"/>
  <c r="P105"/>
  <c r="Q105" s="1"/>
  <c r="R105" s="1"/>
  <c r="M107"/>
  <c r="P108"/>
  <c r="Q108" s="1"/>
  <c r="P109"/>
  <c r="Q109" s="1"/>
  <c r="R109" s="1"/>
  <c r="P111"/>
  <c r="Q111" s="1"/>
  <c r="R111" s="1"/>
  <c r="P113"/>
  <c r="Q113" s="1"/>
  <c r="R113" s="1"/>
  <c r="R114"/>
  <c r="P115"/>
  <c r="Q115" s="1"/>
  <c r="R115" s="1"/>
  <c r="M116"/>
  <c r="P117"/>
  <c r="Q117" s="1"/>
  <c r="R117" s="1"/>
  <c r="P119"/>
  <c r="Q119" s="1"/>
  <c r="P120"/>
  <c r="Q120" s="1"/>
  <c r="R120" s="1"/>
  <c r="R121"/>
  <c r="P122"/>
  <c r="Q122" s="1"/>
  <c r="R123"/>
  <c r="P124"/>
  <c r="Q124" s="1"/>
  <c r="R125"/>
  <c r="P126"/>
  <c r="Q126" s="1"/>
  <c r="R127"/>
  <c r="P128"/>
  <c r="Q128" s="1"/>
  <c r="R129"/>
  <c r="P130"/>
  <c r="Q130" s="1"/>
  <c r="R131"/>
  <c r="P132"/>
  <c r="Q132" s="1"/>
  <c r="R133"/>
  <c r="P134"/>
  <c r="Q134" s="1"/>
  <c r="P135"/>
  <c r="Q135" s="1"/>
  <c r="R135" s="1"/>
  <c r="P137"/>
  <c r="Q137" s="1"/>
  <c r="P139"/>
  <c r="Q139" s="1"/>
  <c r="P141"/>
  <c r="Q141" s="1"/>
  <c r="R141" s="1"/>
  <c r="P143"/>
  <c r="Q143" s="1"/>
  <c r="P18" i="7"/>
  <c r="Q18" s="1"/>
  <c r="M20"/>
  <c r="P144" i="6"/>
  <c r="Q144" s="1"/>
  <c r="R19" i="7"/>
  <c r="P17"/>
  <c r="Q17" s="1"/>
  <c r="R17" s="1"/>
  <c r="M19"/>
  <c r="R18"/>
  <c r="R110" i="6"/>
  <c r="R112"/>
  <c r="P16" i="7"/>
  <c r="Q16" s="1"/>
  <c r="R16" s="1"/>
  <c r="M18"/>
  <c r="P11"/>
  <c r="Q11" s="1"/>
  <c r="R11" s="1"/>
  <c r="R80" i="6"/>
  <c r="R83"/>
  <c r="M17" i="7"/>
  <c r="R12"/>
  <c r="M16"/>
  <c r="M12"/>
  <c r="P13"/>
  <c r="Q13" s="1"/>
  <c r="P14"/>
  <c r="Q14" s="1"/>
  <c r="R14" s="1"/>
  <c r="R15"/>
  <c r="M24" i="6"/>
  <c r="P25"/>
  <c r="Q25" s="1"/>
  <c r="P26"/>
  <c r="Q26" s="1"/>
  <c r="R26" s="1"/>
  <c r="M28"/>
  <c r="P29"/>
  <c r="Q29" s="1"/>
  <c r="P30"/>
  <c r="Q30" s="1"/>
  <c r="R30" s="1"/>
  <c r="M32"/>
  <c r="P33"/>
  <c r="Q33" s="1"/>
  <c r="P34"/>
  <c r="Q34" s="1"/>
  <c r="R34" s="1"/>
  <c r="M36"/>
  <c r="P37"/>
  <c r="Q37" s="1"/>
  <c r="P38"/>
  <c r="Q38" s="1"/>
  <c r="R38" s="1"/>
  <c r="M40"/>
  <c r="P41"/>
  <c r="Q41" s="1"/>
  <c r="P42"/>
  <c r="Q42" s="1"/>
  <c r="R42" s="1"/>
  <c r="M44"/>
  <c r="P45"/>
  <c r="Q45" s="1"/>
  <c r="P46"/>
  <c r="Q46" s="1"/>
  <c r="R46" s="1"/>
  <c r="P48"/>
  <c r="Q48" s="1"/>
  <c r="R48" s="1"/>
  <c r="P49"/>
  <c r="Q49" s="1"/>
  <c r="R49" s="1"/>
  <c r="M51"/>
  <c r="P52"/>
  <c r="Q52" s="1"/>
  <c r="R52" s="1"/>
  <c r="P53"/>
  <c r="Q53" s="1"/>
  <c r="R53" s="1"/>
  <c r="M55"/>
  <c r="P56"/>
  <c r="Q56" s="1"/>
  <c r="P57"/>
  <c r="Q57" s="1"/>
  <c r="R57" s="1"/>
  <c r="M59"/>
  <c r="P60"/>
  <c r="Q60" s="1"/>
  <c r="R60" s="1"/>
  <c r="P61"/>
  <c r="Q61" s="1"/>
  <c r="R61" s="1"/>
  <c r="M63"/>
  <c r="P64"/>
  <c r="Q64" s="1"/>
  <c r="R64" s="1"/>
  <c r="P65"/>
  <c r="Q65" s="1"/>
  <c r="R65" s="1"/>
  <c r="R66"/>
  <c r="P67"/>
  <c r="Q67" s="1"/>
  <c r="R67" s="1"/>
  <c r="P69"/>
  <c r="Q69" s="1"/>
  <c r="P71"/>
  <c r="Q71" s="1"/>
  <c r="R71" s="1"/>
  <c r="P73"/>
  <c r="Q73" s="1"/>
  <c r="R73" s="1"/>
  <c r="P75"/>
  <c r="Q75" s="1"/>
  <c r="R75" s="1"/>
  <c r="P77"/>
  <c r="Q77" s="1"/>
  <c r="P78"/>
  <c r="Q78" s="1"/>
  <c r="M80"/>
  <c r="P81"/>
  <c r="Q81" s="1"/>
  <c r="R81" s="1"/>
  <c r="P82"/>
  <c r="Q82" s="1"/>
  <c r="R82" s="1"/>
  <c r="M83"/>
  <c r="P85"/>
  <c r="Q85" s="1"/>
  <c r="R85" s="1"/>
  <c r="R27"/>
  <c r="R35"/>
  <c r="R39"/>
  <c r="R43"/>
  <c r="R47"/>
  <c r="R50"/>
  <c r="R58"/>
  <c r="R62"/>
  <c r="R25"/>
  <c r="R29"/>
  <c r="R33"/>
  <c r="R37"/>
  <c r="R41"/>
  <c r="R45"/>
  <c r="R56"/>
  <c r="M25"/>
  <c r="M27"/>
  <c r="M29"/>
  <c r="M31"/>
  <c r="M33"/>
  <c r="M35"/>
  <c r="M37"/>
  <c r="M39"/>
  <c r="M41"/>
  <c r="M43"/>
  <c r="M45"/>
  <c r="M47"/>
  <c r="M48"/>
  <c r="M50"/>
  <c r="M52"/>
  <c r="M54"/>
  <c r="M56"/>
  <c r="M58"/>
  <c r="M60"/>
  <c r="M62"/>
  <c r="M64"/>
  <c r="M66"/>
  <c r="R68"/>
  <c r="R70"/>
  <c r="R72"/>
  <c r="R74"/>
  <c r="R76"/>
  <c r="R79"/>
  <c r="R94"/>
  <c r="R98"/>
  <c r="R108"/>
  <c r="R119"/>
  <c r="M68"/>
  <c r="R69"/>
  <c r="M70"/>
  <c r="M72"/>
  <c r="M74"/>
  <c r="M76"/>
  <c r="R77"/>
  <c r="R78"/>
  <c r="M79"/>
  <c r="M81"/>
  <c r="M85"/>
  <c r="R86"/>
  <c r="M87"/>
  <c r="R88"/>
  <c r="M89"/>
  <c r="M91"/>
  <c r="M92"/>
  <c r="M94"/>
  <c r="M96"/>
  <c r="M98"/>
  <c r="M100"/>
  <c r="M102"/>
  <c r="M104"/>
  <c r="M106"/>
  <c r="M108"/>
  <c r="M110"/>
  <c r="M112"/>
  <c r="M114"/>
  <c r="M117"/>
  <c r="R118"/>
  <c r="M119"/>
  <c r="M121"/>
  <c r="R122"/>
  <c r="M123"/>
  <c r="R124"/>
  <c r="M125"/>
  <c r="R126"/>
  <c r="M127"/>
  <c r="R128"/>
  <c r="M129"/>
  <c r="R130"/>
  <c r="M131"/>
  <c r="R132"/>
  <c r="M133"/>
  <c r="R134"/>
  <c r="R136"/>
  <c r="R137"/>
  <c r="R177"/>
  <c r="R181"/>
  <c r="R186"/>
  <c r="R194"/>
  <c r="R198"/>
  <c r="R206"/>
  <c r="R210"/>
  <c r="R138"/>
  <c r="M138"/>
  <c r="R140"/>
  <c r="R142"/>
  <c r="R144"/>
  <c r="R146"/>
  <c r="R148"/>
  <c r="R150"/>
  <c r="R152"/>
  <c r="R154"/>
  <c r="R156"/>
  <c r="R158"/>
  <c r="R160"/>
  <c r="R162"/>
  <c r="R165"/>
  <c r="R167"/>
  <c r="R171"/>
  <c r="R175"/>
  <c r="R179"/>
  <c r="R196"/>
  <c r="R208"/>
  <c r="R139"/>
  <c r="M140"/>
  <c r="M142"/>
  <c r="R143"/>
  <c r="M144"/>
  <c r="M146"/>
  <c r="R147"/>
  <c r="M148"/>
  <c r="M150"/>
  <c r="R151"/>
  <c r="M152"/>
  <c r="M154"/>
  <c r="R155"/>
  <c r="M156"/>
  <c r="M158"/>
  <c r="R159"/>
  <c r="M160"/>
  <c r="M162"/>
  <c r="R163"/>
  <c r="M165"/>
  <c r="R166"/>
  <c r="M167"/>
  <c r="M169"/>
  <c r="M171"/>
  <c r="M173"/>
  <c r="M175"/>
  <c r="M177"/>
  <c r="M179"/>
  <c r="M181"/>
  <c r="M184"/>
  <c r="M186"/>
  <c r="M188"/>
  <c r="M190"/>
  <c r="M192"/>
  <c r="M194"/>
  <c r="M196"/>
  <c r="M198"/>
  <c r="M200"/>
  <c r="M202"/>
  <c r="M204"/>
  <c r="M206"/>
  <c r="M208"/>
  <c r="M210"/>
  <c r="P213"/>
  <c r="Q213" s="1"/>
  <c r="R213" s="1"/>
  <c r="R214"/>
  <c r="R218"/>
  <c r="R222"/>
  <c r="R226"/>
  <c r="R229"/>
  <c r="R233"/>
  <c r="R237"/>
  <c r="R241"/>
  <c r="R245"/>
  <c r="R212"/>
  <c r="R227"/>
  <c r="R231"/>
  <c r="R239"/>
  <c r="M214"/>
  <c r="M216"/>
  <c r="M218"/>
  <c r="M220"/>
  <c r="M222"/>
  <c r="M224"/>
  <c r="M226"/>
  <c r="M227"/>
  <c r="M229"/>
  <c r="M231"/>
  <c r="M233"/>
  <c r="M235"/>
  <c r="M237"/>
  <c r="M239"/>
  <c r="M241"/>
  <c r="M243"/>
  <c r="M245"/>
  <c r="R247"/>
  <c r="R249"/>
  <c r="R254"/>
  <c r="R258"/>
  <c r="R248"/>
  <c r="R251"/>
  <c r="R253"/>
  <c r="R255"/>
  <c r="R257"/>
  <c r="P14" i="5"/>
  <c r="Q14" s="1"/>
  <c r="P34"/>
  <c r="Q34" s="1"/>
  <c r="P194"/>
  <c r="Q194" s="1"/>
  <c r="P198"/>
  <c r="Q198" s="1"/>
  <c r="P324"/>
  <c r="Q324" s="1"/>
  <c r="P337"/>
  <c r="Q337" s="1"/>
  <c r="P452"/>
  <c r="Q452" s="1"/>
  <c r="P459"/>
  <c r="Q459" s="1"/>
  <c r="P468"/>
  <c r="Q468" s="1"/>
  <c r="P471"/>
  <c r="Q471" s="1"/>
  <c r="P532"/>
  <c r="Q532" s="1"/>
  <c r="P568"/>
  <c r="Q568" s="1"/>
  <c r="P572"/>
  <c r="Q572" s="1"/>
  <c r="P576"/>
  <c r="Q576" s="1"/>
  <c r="P579"/>
  <c r="Q579" s="1"/>
  <c r="P621"/>
  <c r="Q621" s="1"/>
  <c r="P47"/>
  <c r="Q47" s="1"/>
  <c r="P107"/>
  <c r="Q107" s="1"/>
  <c r="P242"/>
  <c r="Q242" s="1"/>
  <c r="P244"/>
  <c r="Q244" s="1"/>
  <c r="P247"/>
  <c r="Q247" s="1"/>
  <c r="P348"/>
  <c r="Q348" s="1"/>
  <c r="P440"/>
  <c r="Q440" s="1"/>
  <c r="P444"/>
  <c r="Q444" s="1"/>
  <c r="P498"/>
  <c r="Q498" s="1"/>
  <c r="P501"/>
  <c r="Q501" s="1"/>
  <c r="P540"/>
  <c r="Q540" s="1"/>
  <c r="P559"/>
  <c r="Q559" s="1"/>
  <c r="P617"/>
  <c r="Q617" s="1"/>
  <c r="R11"/>
  <c r="R24"/>
  <c r="R32"/>
  <c r="P109"/>
  <c r="Q109" s="1"/>
  <c r="P145"/>
  <c r="Q145" s="1"/>
  <c r="P147"/>
  <c r="Q147" s="1"/>
  <c r="R171"/>
  <c r="P174"/>
  <c r="Q174" s="1"/>
  <c r="P178"/>
  <c r="Q178" s="1"/>
  <c r="R178" s="1"/>
  <c r="R179"/>
  <c r="P182"/>
  <c r="Q182" s="1"/>
  <c r="R182" s="1"/>
  <c r="P186"/>
  <c r="Q186" s="1"/>
  <c r="R187"/>
  <c r="R198"/>
  <c r="P227"/>
  <c r="Q227" s="1"/>
  <c r="R227" s="1"/>
  <c r="P229"/>
  <c r="Q229" s="1"/>
  <c r="R230"/>
  <c r="P248"/>
  <c r="Q248" s="1"/>
  <c r="P251"/>
  <c r="Q251" s="1"/>
  <c r="R251" s="1"/>
  <c r="R252"/>
  <c r="R325"/>
  <c r="R333"/>
  <c r="R341"/>
  <c r="R349"/>
  <c r="R15"/>
  <c r="R20"/>
  <c r="P27"/>
  <c r="Q27" s="1"/>
  <c r="R28"/>
  <c r="P36"/>
  <c r="Q36" s="1"/>
  <c r="P56"/>
  <c r="Q56" s="1"/>
  <c r="P58"/>
  <c r="Q58" s="1"/>
  <c r="P60"/>
  <c r="Q60" s="1"/>
  <c r="P63"/>
  <c r="Q63" s="1"/>
  <c r="P64"/>
  <c r="Q64" s="1"/>
  <c r="P65"/>
  <c r="Q65" s="1"/>
  <c r="P68"/>
  <c r="Q68" s="1"/>
  <c r="P135"/>
  <c r="Q135" s="1"/>
  <c r="P166"/>
  <c r="Q166" s="1"/>
  <c r="R167"/>
  <c r="R174"/>
  <c r="R191"/>
  <c r="P221"/>
  <c r="Q221" s="1"/>
  <c r="P223"/>
  <c r="Q223" s="1"/>
  <c r="R223" s="1"/>
  <c r="R224"/>
  <c r="R248"/>
  <c r="R321"/>
  <c r="P328"/>
  <c r="Q328" s="1"/>
  <c r="R328" s="1"/>
  <c r="R329"/>
  <c r="R337"/>
  <c r="P344"/>
  <c r="Q344" s="1"/>
  <c r="R345"/>
  <c r="P352"/>
  <c r="Q352" s="1"/>
  <c r="R353"/>
  <c r="P357"/>
  <c r="Q357" s="1"/>
  <c r="R357" s="1"/>
  <c r="R445"/>
  <c r="R453"/>
  <c r="R461"/>
  <c r="R469"/>
  <c r="P476"/>
  <c r="Q476" s="1"/>
  <c r="R477"/>
  <c r="R480"/>
  <c r="R483"/>
  <c r="R490"/>
  <c r="R498"/>
  <c r="P506"/>
  <c r="Q506" s="1"/>
  <c r="R506" s="1"/>
  <c r="R505"/>
  <c r="P513"/>
  <c r="Q513" s="1"/>
  <c r="R513" s="1"/>
  <c r="R514"/>
  <c r="R517"/>
  <c r="R533"/>
  <c r="R541"/>
  <c r="P550"/>
  <c r="Q550" s="1"/>
  <c r="P556"/>
  <c r="Q556" s="1"/>
  <c r="R556" s="1"/>
  <c r="R555"/>
  <c r="P563"/>
  <c r="Q563" s="1"/>
  <c r="R564"/>
  <c r="R572"/>
  <c r="R618"/>
  <c r="P626"/>
  <c r="Q626" s="1"/>
  <c r="R625"/>
  <c r="P360"/>
  <c r="Q360" s="1"/>
  <c r="P365"/>
  <c r="Q365" s="1"/>
  <c r="R365" s="1"/>
  <c r="P368"/>
  <c r="Q368" s="1"/>
  <c r="R369"/>
  <c r="P373"/>
  <c r="Q373" s="1"/>
  <c r="R373" s="1"/>
  <c r="P376"/>
  <c r="Q376" s="1"/>
  <c r="R378"/>
  <c r="P381"/>
  <c r="Q381" s="1"/>
  <c r="R381" s="1"/>
  <c r="P384"/>
  <c r="Q384" s="1"/>
  <c r="R385"/>
  <c r="P389"/>
  <c r="Q389" s="1"/>
  <c r="R389" s="1"/>
  <c r="P392"/>
  <c r="Q392" s="1"/>
  <c r="R393"/>
  <c r="P397"/>
  <c r="Q397" s="1"/>
  <c r="R397" s="1"/>
  <c r="P400"/>
  <c r="Q400" s="1"/>
  <c r="R401"/>
  <c r="P405"/>
  <c r="Q405" s="1"/>
  <c r="R405" s="1"/>
  <c r="P408"/>
  <c r="Q408" s="1"/>
  <c r="R409"/>
  <c r="P413"/>
  <c r="Q413" s="1"/>
  <c r="R413" s="1"/>
  <c r="P416"/>
  <c r="Q416" s="1"/>
  <c r="R417"/>
  <c r="P421"/>
  <c r="Q421" s="1"/>
  <c r="R421" s="1"/>
  <c r="P424"/>
  <c r="Q424" s="1"/>
  <c r="R425"/>
  <c r="P428"/>
  <c r="Q428" s="1"/>
  <c r="R428" s="1"/>
  <c r="P432"/>
  <c r="Q432" s="1"/>
  <c r="R433"/>
  <c r="P437"/>
  <c r="Q437" s="1"/>
  <c r="R437" s="1"/>
  <c r="R441"/>
  <c r="R449"/>
  <c r="P456"/>
  <c r="Q456" s="1"/>
  <c r="R457"/>
  <c r="P464"/>
  <c r="Q464" s="1"/>
  <c r="R473"/>
  <c r="P486"/>
  <c r="Q486" s="1"/>
  <c r="R487"/>
  <c r="R494"/>
  <c r="R502"/>
  <c r="R510"/>
  <c r="P520"/>
  <c r="Q520" s="1"/>
  <c r="R522"/>
  <c r="P525"/>
  <c r="Q525" s="1"/>
  <c r="R525" s="1"/>
  <c r="P528"/>
  <c r="Q528" s="1"/>
  <c r="R529"/>
  <c r="P536"/>
  <c r="Q536" s="1"/>
  <c r="R537"/>
  <c r="P546"/>
  <c r="Q546" s="1"/>
  <c r="R546" s="1"/>
  <c r="R560"/>
  <c r="P567"/>
  <c r="Q567" s="1"/>
  <c r="R567" s="1"/>
  <c r="R568"/>
  <c r="P575"/>
  <c r="Q575" s="1"/>
  <c r="R575" s="1"/>
  <c r="R576"/>
  <c r="P580"/>
  <c r="Q580" s="1"/>
  <c r="R580" s="1"/>
  <c r="P583"/>
  <c r="Q583" s="1"/>
  <c r="R584"/>
  <c r="P588"/>
  <c r="Q588" s="1"/>
  <c r="R588" s="1"/>
  <c r="P590"/>
  <c r="Q590" s="1"/>
  <c r="R590" s="1"/>
  <c r="P610"/>
  <c r="Q610" s="1"/>
  <c r="R622"/>
  <c r="R13" i="7"/>
  <c r="M11"/>
  <c r="M13"/>
  <c r="M15"/>
  <c r="P23" i="6"/>
  <c r="Q23" s="1"/>
  <c r="R23" s="1"/>
  <c r="P21"/>
  <c r="Q21" s="1"/>
  <c r="R21" s="1"/>
  <c r="P19"/>
  <c r="Q19" s="1"/>
  <c r="R19" s="1"/>
  <c r="P17"/>
  <c r="Q17" s="1"/>
  <c r="R17" s="1"/>
  <c r="P15"/>
  <c r="Q15" s="1"/>
  <c r="R15" s="1"/>
  <c r="P13"/>
  <c r="Q13" s="1"/>
  <c r="R13" s="1"/>
  <c r="P11"/>
  <c r="Q11" s="1"/>
  <c r="R11" s="1"/>
  <c r="P9" i="5"/>
  <c r="Q9" s="1"/>
  <c r="R9" s="1"/>
  <c r="P10"/>
  <c r="Q10" s="1"/>
  <c r="R10" s="1"/>
  <c r="M11"/>
  <c r="P12"/>
  <c r="Q12" s="1"/>
  <c r="R12" s="1"/>
  <c r="P13"/>
  <c r="Q13" s="1"/>
  <c r="R13" s="1"/>
  <c r="M15"/>
  <c r="P16"/>
  <c r="Q16" s="1"/>
  <c r="R16" s="1"/>
  <c r="P17"/>
  <c r="Q17" s="1"/>
  <c r="R17" s="1"/>
  <c r="P18"/>
  <c r="Q18" s="1"/>
  <c r="R18" s="1"/>
  <c r="M20"/>
  <c r="P21"/>
  <c r="Q21" s="1"/>
  <c r="R21" s="1"/>
  <c r="P22"/>
  <c r="Q22" s="1"/>
  <c r="R22" s="1"/>
  <c r="M24"/>
  <c r="P25"/>
  <c r="Q25" s="1"/>
  <c r="R25" s="1"/>
  <c r="P26"/>
  <c r="Q26" s="1"/>
  <c r="R26" s="1"/>
  <c r="M28"/>
  <c r="P29"/>
  <c r="Q29" s="1"/>
  <c r="R29" s="1"/>
  <c r="P30"/>
  <c r="Q30" s="1"/>
  <c r="R30" s="1"/>
  <c r="M32"/>
  <c r="P33"/>
  <c r="Q33" s="1"/>
  <c r="P35"/>
  <c r="Q35" s="1"/>
  <c r="P37"/>
  <c r="Q37" s="1"/>
  <c r="P38"/>
  <c r="Q38" s="1"/>
  <c r="R38" s="1"/>
  <c r="P40"/>
  <c r="Q40" s="1"/>
  <c r="P42"/>
  <c r="Q42" s="1"/>
  <c r="R42" s="1"/>
  <c r="P44"/>
  <c r="Q44" s="1"/>
  <c r="P46"/>
  <c r="Q46" s="1"/>
  <c r="R46" s="1"/>
  <c r="P48"/>
  <c r="Q48" s="1"/>
  <c r="P49"/>
  <c r="Q49" s="1"/>
  <c r="P51"/>
  <c r="Q51" s="1"/>
  <c r="P53"/>
  <c r="Q53" s="1"/>
  <c r="P55"/>
  <c r="Q55" s="1"/>
  <c r="P57"/>
  <c r="Q57" s="1"/>
  <c r="P59"/>
  <c r="Q59" s="1"/>
  <c r="P61"/>
  <c r="Q61" s="1"/>
  <c r="P62"/>
  <c r="Q62" s="1"/>
  <c r="P66"/>
  <c r="Q66" s="1"/>
  <c r="P67"/>
  <c r="Q67" s="1"/>
  <c r="P70"/>
  <c r="Q70" s="1"/>
  <c r="R70" s="1"/>
  <c r="P72"/>
  <c r="Q72" s="1"/>
  <c r="P74"/>
  <c r="Q74" s="1"/>
  <c r="R74" s="1"/>
  <c r="P76"/>
  <c r="Q76" s="1"/>
  <c r="P78"/>
  <c r="Q78" s="1"/>
  <c r="R78" s="1"/>
  <c r="P80"/>
  <c r="Q80" s="1"/>
  <c r="P82"/>
  <c r="Q82" s="1"/>
  <c r="R82" s="1"/>
  <c r="P84"/>
  <c r="Q84" s="1"/>
  <c r="P86"/>
  <c r="Q86" s="1"/>
  <c r="R86" s="1"/>
  <c r="P88"/>
  <c r="Q88" s="1"/>
  <c r="P90"/>
  <c r="Q90" s="1"/>
  <c r="R90" s="1"/>
  <c r="P92"/>
  <c r="Q92" s="1"/>
  <c r="P94"/>
  <c r="Q94" s="1"/>
  <c r="R94" s="1"/>
  <c r="P96"/>
  <c r="Q96" s="1"/>
  <c r="P98"/>
  <c r="Q98" s="1"/>
  <c r="R98" s="1"/>
  <c r="P100"/>
  <c r="Q100" s="1"/>
  <c r="P102"/>
  <c r="Q102" s="1"/>
  <c r="R102" s="1"/>
  <c r="P104"/>
  <c r="Q104" s="1"/>
  <c r="P106"/>
  <c r="Q106" s="1"/>
  <c r="R106" s="1"/>
  <c r="P108"/>
  <c r="Q108" s="1"/>
  <c r="P111"/>
  <c r="Q111" s="1"/>
  <c r="P113"/>
  <c r="Q113" s="1"/>
  <c r="P115"/>
  <c r="Q115" s="1"/>
  <c r="P117"/>
  <c r="Q117" s="1"/>
  <c r="P119"/>
  <c r="Q119" s="1"/>
  <c r="P121"/>
  <c r="Q121" s="1"/>
  <c r="P123"/>
  <c r="Q123" s="1"/>
  <c r="P124"/>
  <c r="Q124" s="1"/>
  <c r="P127"/>
  <c r="Q127" s="1"/>
  <c r="P130"/>
  <c r="Q130" s="1"/>
  <c r="P129"/>
  <c r="Q129" s="1"/>
  <c r="P133"/>
  <c r="Q133" s="1"/>
  <c r="P136"/>
  <c r="Q136" s="1"/>
  <c r="P139"/>
  <c r="Q139" s="1"/>
  <c r="P140"/>
  <c r="Q140" s="1"/>
  <c r="R140" s="1"/>
  <c r="P142"/>
  <c r="Q142" s="1"/>
  <c r="P144"/>
  <c r="Q144" s="1"/>
  <c r="R144" s="1"/>
  <c r="P146"/>
  <c r="Q146" s="1"/>
  <c r="P148"/>
  <c r="Q148" s="1"/>
  <c r="R148" s="1"/>
  <c r="P149"/>
  <c r="Q149" s="1"/>
  <c r="P150"/>
  <c r="Q150" s="1"/>
  <c r="P154"/>
  <c r="Q154" s="1"/>
  <c r="P155"/>
  <c r="Q155" s="1"/>
  <c r="P157"/>
  <c r="Q157" s="1"/>
  <c r="P159"/>
  <c r="Q159" s="1"/>
  <c r="P161"/>
  <c r="Q161" s="1"/>
  <c r="P164"/>
  <c r="Q164" s="1"/>
  <c r="P165"/>
  <c r="Q165" s="1"/>
  <c r="M167"/>
  <c r="P168"/>
  <c r="Q168" s="1"/>
  <c r="R168" s="1"/>
  <c r="P170"/>
  <c r="Q170" s="1"/>
  <c r="R170" s="1"/>
  <c r="M171"/>
  <c r="P172"/>
  <c r="Q172" s="1"/>
  <c r="R172" s="1"/>
  <c r="P173"/>
  <c r="Q173" s="1"/>
  <c r="R173" s="1"/>
  <c r="M174"/>
  <c r="P176"/>
  <c r="Q176" s="1"/>
  <c r="R176" s="1"/>
  <c r="P177"/>
  <c r="Q177" s="1"/>
  <c r="R177" s="1"/>
  <c r="M179"/>
  <c r="P180"/>
  <c r="Q180" s="1"/>
  <c r="R180" s="1"/>
  <c r="P181"/>
  <c r="Q181" s="1"/>
  <c r="R181" s="1"/>
  <c r="M182"/>
  <c r="P184"/>
  <c r="Q184" s="1"/>
  <c r="R184" s="1"/>
  <c r="P185"/>
  <c r="Q185" s="1"/>
  <c r="R185" s="1"/>
  <c r="M187"/>
  <c r="P188"/>
  <c r="Q188" s="1"/>
  <c r="R188" s="1"/>
  <c r="P189"/>
  <c r="Q189" s="1"/>
  <c r="R189" s="1"/>
  <c r="M191"/>
  <c r="P192"/>
  <c r="Q192" s="1"/>
  <c r="R192" s="1"/>
  <c r="P193"/>
  <c r="Q193" s="1"/>
  <c r="R193" s="1"/>
  <c r="P195"/>
  <c r="Q195" s="1"/>
  <c r="R195" s="1"/>
  <c r="P196"/>
  <c r="Q196" s="1"/>
  <c r="R196" s="1"/>
  <c r="M198"/>
  <c r="P199"/>
  <c r="Q199" s="1"/>
  <c r="R199" s="1"/>
  <c r="P202"/>
  <c r="Q202" s="1"/>
  <c r="R202" s="1"/>
  <c r="P204"/>
  <c r="Q204" s="1"/>
  <c r="R204" s="1"/>
  <c r="P206"/>
  <c r="Q206" s="1"/>
  <c r="R206" s="1"/>
  <c r="P208"/>
  <c r="Q208" s="1"/>
  <c r="R208" s="1"/>
  <c r="P211"/>
  <c r="Q211" s="1"/>
  <c r="R211" s="1"/>
  <c r="P212"/>
  <c r="Q212" s="1"/>
  <c r="R212" s="1"/>
  <c r="P214"/>
  <c r="Q214" s="1"/>
  <c r="R214" s="1"/>
  <c r="P216"/>
  <c r="Q216" s="1"/>
  <c r="R216" s="1"/>
  <c r="P218"/>
  <c r="Q218" s="1"/>
  <c r="R218" s="1"/>
  <c r="P220"/>
  <c r="Q220" s="1"/>
  <c r="R220" s="1"/>
  <c r="P222"/>
  <c r="Q222" s="1"/>
  <c r="R222" s="1"/>
  <c r="M224"/>
  <c r="P225"/>
  <c r="Q225" s="1"/>
  <c r="P228"/>
  <c r="Q228" s="1"/>
  <c r="R228" s="1"/>
  <c r="M230"/>
  <c r="P231"/>
  <c r="Q231" s="1"/>
  <c r="P233"/>
  <c r="Q233" s="1"/>
  <c r="P237"/>
  <c r="Q237" s="1"/>
  <c r="P236"/>
  <c r="Q236" s="1"/>
  <c r="P239"/>
  <c r="Q239" s="1"/>
  <c r="P241"/>
  <c r="Q241" s="1"/>
  <c r="P243"/>
  <c r="Q243" s="1"/>
  <c r="P245"/>
  <c r="Q245" s="1"/>
  <c r="R246"/>
  <c r="P246"/>
  <c r="Q246" s="1"/>
  <c r="M248"/>
  <c r="P249"/>
  <c r="Q249" s="1"/>
  <c r="P250"/>
  <c r="Q250" s="1"/>
  <c r="R250" s="1"/>
  <c r="M252"/>
  <c r="P253"/>
  <c r="Q253" s="1"/>
  <c r="P255"/>
  <c r="Q255" s="1"/>
  <c r="P256"/>
  <c r="Q256" s="1"/>
  <c r="P259"/>
  <c r="Q259" s="1"/>
  <c r="P260"/>
  <c r="Q260" s="1"/>
  <c r="P263"/>
  <c r="Q263" s="1"/>
  <c r="P265"/>
  <c r="Q265" s="1"/>
  <c r="P267"/>
  <c r="Q267" s="1"/>
  <c r="P269"/>
  <c r="Q269" s="1"/>
  <c r="P271"/>
  <c r="Q271" s="1"/>
  <c r="P273"/>
  <c r="Q273" s="1"/>
  <c r="P275"/>
  <c r="Q275" s="1"/>
  <c r="P277"/>
  <c r="Q277" s="1"/>
  <c r="P279"/>
  <c r="Q279" s="1"/>
  <c r="R465"/>
  <c r="M465"/>
  <c r="P281"/>
  <c r="Q281" s="1"/>
  <c r="P283"/>
  <c r="Q283" s="1"/>
  <c r="P285"/>
  <c r="Q285" s="1"/>
  <c r="P287"/>
  <c r="Q287" s="1"/>
  <c r="P289"/>
  <c r="Q289" s="1"/>
  <c r="P291"/>
  <c r="Q291" s="1"/>
  <c r="P293"/>
  <c r="Q293" s="1"/>
  <c r="P295"/>
  <c r="Q295" s="1"/>
  <c r="P297"/>
  <c r="Q297" s="1"/>
  <c r="P299"/>
  <c r="Q299" s="1"/>
  <c r="P301"/>
  <c r="Q301" s="1"/>
  <c r="P303"/>
  <c r="Q303" s="1"/>
  <c r="P305"/>
  <c r="Q305" s="1"/>
  <c r="P307"/>
  <c r="Q307" s="1"/>
  <c r="R308"/>
  <c r="P309"/>
  <c r="Q309" s="1"/>
  <c r="R310"/>
  <c r="P311"/>
  <c r="Q311" s="1"/>
  <c r="R313"/>
  <c r="P312"/>
  <c r="Q312" s="1"/>
  <c r="R314"/>
  <c r="P315"/>
  <c r="Q315" s="1"/>
  <c r="R316"/>
  <c r="P317"/>
  <c r="Q317" s="1"/>
  <c r="R318"/>
  <c r="P319"/>
  <c r="Q319" s="1"/>
  <c r="R320"/>
  <c r="M321"/>
  <c r="P322"/>
  <c r="Q322" s="1"/>
  <c r="P323"/>
  <c r="Q323" s="1"/>
  <c r="R323" s="1"/>
  <c r="R324"/>
  <c r="M325"/>
  <c r="P326"/>
  <c r="Q326" s="1"/>
  <c r="P327"/>
  <c r="Q327" s="1"/>
  <c r="R327" s="1"/>
  <c r="M329"/>
  <c r="P330"/>
  <c r="Q330" s="1"/>
  <c r="P331"/>
  <c r="Q331" s="1"/>
  <c r="R331" s="1"/>
  <c r="R332"/>
  <c r="M333"/>
  <c r="P334"/>
  <c r="Q334" s="1"/>
  <c r="P335"/>
  <c r="Q335" s="1"/>
  <c r="R335" s="1"/>
  <c r="M337"/>
  <c r="P338"/>
  <c r="Q338" s="1"/>
  <c r="R338" s="1"/>
  <c r="P339"/>
  <c r="Q339" s="1"/>
  <c r="R339" s="1"/>
  <c r="M341"/>
  <c r="P342"/>
  <c r="Q342" s="1"/>
  <c r="P343"/>
  <c r="Q343" s="1"/>
  <c r="R343" s="1"/>
  <c r="M345"/>
  <c r="P346"/>
  <c r="Q346" s="1"/>
  <c r="R346" s="1"/>
  <c r="P347"/>
  <c r="Q347" s="1"/>
  <c r="R347" s="1"/>
  <c r="M349"/>
  <c r="P350"/>
  <c r="Q350" s="1"/>
  <c r="P351"/>
  <c r="Q351" s="1"/>
  <c r="R351" s="1"/>
  <c r="M353"/>
  <c r="P354"/>
  <c r="Q354" s="1"/>
  <c r="R354" s="1"/>
  <c r="P355"/>
  <c r="Q355" s="1"/>
  <c r="R355" s="1"/>
  <c r="M357"/>
  <c r="P359"/>
  <c r="Q359" s="1"/>
  <c r="P358"/>
  <c r="Q358" s="1"/>
  <c r="R358" s="1"/>
  <c r="P363"/>
  <c r="Q363" s="1"/>
  <c r="P362"/>
  <c r="Q362" s="1"/>
  <c r="R362" s="1"/>
  <c r="M365"/>
  <c r="P366"/>
  <c r="Q366" s="1"/>
  <c r="R366" s="1"/>
  <c r="P367"/>
  <c r="Q367" s="1"/>
  <c r="R367" s="1"/>
  <c r="M369"/>
  <c r="P370"/>
  <c r="Q370" s="1"/>
  <c r="R370" s="1"/>
  <c r="P372"/>
  <c r="Q372" s="1"/>
  <c r="R372" s="1"/>
  <c r="M373"/>
  <c r="P374"/>
  <c r="Q374" s="1"/>
  <c r="R374" s="1"/>
  <c r="P375"/>
  <c r="Q375" s="1"/>
  <c r="R375" s="1"/>
  <c r="M378"/>
  <c r="P377"/>
  <c r="Q377" s="1"/>
  <c r="R377" s="1"/>
  <c r="P379"/>
  <c r="Q379" s="1"/>
  <c r="R379" s="1"/>
  <c r="M381"/>
  <c r="P382"/>
  <c r="Q382" s="1"/>
  <c r="R382" s="1"/>
  <c r="P383"/>
  <c r="Q383" s="1"/>
  <c r="R383" s="1"/>
  <c r="M385"/>
  <c r="P386"/>
  <c r="Q386" s="1"/>
  <c r="R386" s="1"/>
  <c r="P387"/>
  <c r="Q387" s="1"/>
  <c r="R387" s="1"/>
  <c r="M389"/>
  <c r="P390"/>
  <c r="Q390" s="1"/>
  <c r="R390" s="1"/>
  <c r="P391"/>
  <c r="Q391" s="1"/>
  <c r="R391" s="1"/>
  <c r="M393"/>
  <c r="P394"/>
  <c r="Q394" s="1"/>
  <c r="R394" s="1"/>
  <c r="P395"/>
  <c r="Q395" s="1"/>
  <c r="R395" s="1"/>
  <c r="M397"/>
  <c r="P398"/>
  <c r="Q398" s="1"/>
  <c r="R398" s="1"/>
  <c r="P399"/>
  <c r="Q399" s="1"/>
  <c r="R399" s="1"/>
  <c r="M401"/>
  <c r="P402"/>
  <c r="Q402" s="1"/>
  <c r="R402" s="1"/>
  <c r="P403"/>
  <c r="Q403" s="1"/>
  <c r="R403" s="1"/>
  <c r="M405"/>
  <c r="P406"/>
  <c r="Q406" s="1"/>
  <c r="R406" s="1"/>
  <c r="P407"/>
  <c r="Q407" s="1"/>
  <c r="R407" s="1"/>
  <c r="M409"/>
  <c r="P410"/>
  <c r="Q410" s="1"/>
  <c r="R410" s="1"/>
  <c r="P411"/>
  <c r="Q411" s="1"/>
  <c r="R411" s="1"/>
  <c r="M413"/>
  <c r="P414"/>
  <c r="Q414" s="1"/>
  <c r="R414" s="1"/>
  <c r="P415"/>
  <c r="Q415" s="1"/>
  <c r="R415" s="1"/>
  <c r="M417"/>
  <c r="P418"/>
  <c r="Q418" s="1"/>
  <c r="R418" s="1"/>
  <c r="P419"/>
  <c r="Q419" s="1"/>
  <c r="R419" s="1"/>
  <c r="M421"/>
  <c r="P422"/>
  <c r="Q422" s="1"/>
  <c r="R422" s="1"/>
  <c r="P423"/>
  <c r="Q423" s="1"/>
  <c r="R423" s="1"/>
  <c r="M425"/>
  <c r="P427"/>
  <c r="Q427" s="1"/>
  <c r="R427" s="1"/>
  <c r="P426"/>
  <c r="Q426" s="1"/>
  <c r="R426" s="1"/>
  <c r="M428"/>
  <c r="P430"/>
  <c r="Q430" s="1"/>
  <c r="R430" s="1"/>
  <c r="P431"/>
  <c r="Q431" s="1"/>
  <c r="R431" s="1"/>
  <c r="M433"/>
  <c r="P436"/>
  <c r="Q436" s="1"/>
  <c r="R436" s="1"/>
  <c r="P434"/>
  <c r="Q434" s="1"/>
  <c r="R434" s="1"/>
  <c r="M437"/>
  <c r="P439"/>
  <c r="Q439" s="1"/>
  <c r="R439" s="1"/>
  <c r="P438"/>
  <c r="Q438" s="1"/>
  <c r="R438" s="1"/>
  <c r="M441"/>
  <c r="P442"/>
  <c r="Q442" s="1"/>
  <c r="R442" s="1"/>
  <c r="P443"/>
  <c r="Q443" s="1"/>
  <c r="R443" s="1"/>
  <c r="M445"/>
  <c r="P446"/>
  <c r="Q446" s="1"/>
  <c r="R446" s="1"/>
  <c r="P448"/>
  <c r="Q448" s="1"/>
  <c r="R448" s="1"/>
  <c r="M449"/>
  <c r="P450"/>
  <c r="Q450" s="1"/>
  <c r="R450" s="1"/>
  <c r="P451"/>
  <c r="Q451" s="1"/>
  <c r="R451" s="1"/>
  <c r="M453"/>
  <c r="P454"/>
  <c r="Q454" s="1"/>
  <c r="R454" s="1"/>
  <c r="P455"/>
  <c r="Q455" s="1"/>
  <c r="R455" s="1"/>
  <c r="M457"/>
  <c r="P458"/>
  <c r="Q458" s="1"/>
  <c r="R458" s="1"/>
  <c r="P460"/>
  <c r="Q460" s="1"/>
  <c r="R460" s="1"/>
  <c r="M461"/>
  <c r="P462"/>
  <c r="Q462" s="1"/>
  <c r="R462" s="1"/>
  <c r="P463"/>
  <c r="Q463" s="1"/>
  <c r="R463" s="1"/>
  <c r="P466"/>
  <c r="Q466" s="1"/>
  <c r="P467"/>
  <c r="Q467" s="1"/>
  <c r="R467" s="1"/>
  <c r="M469"/>
  <c r="P470"/>
  <c r="Q470" s="1"/>
  <c r="R470" s="1"/>
  <c r="P472"/>
  <c r="Q472" s="1"/>
  <c r="R472" s="1"/>
  <c r="M473"/>
  <c r="P474"/>
  <c r="Q474" s="1"/>
  <c r="P475"/>
  <c r="Q475" s="1"/>
  <c r="M477"/>
  <c r="P478"/>
  <c r="Q478" s="1"/>
  <c r="P479"/>
  <c r="Q479" s="1"/>
  <c r="R479" s="1"/>
  <c r="M480"/>
  <c r="P481"/>
  <c r="Q481" s="1"/>
  <c r="P482"/>
  <c r="Q482" s="1"/>
  <c r="R482" s="1"/>
  <c r="M483"/>
  <c r="P484"/>
  <c r="Q484" s="1"/>
  <c r="P485"/>
  <c r="Q485" s="1"/>
  <c r="R485" s="1"/>
  <c r="M487"/>
  <c r="P488"/>
  <c r="Q488" s="1"/>
  <c r="M490"/>
  <c r="P491"/>
  <c r="Q491" s="1"/>
  <c r="R491" s="1"/>
  <c r="P492"/>
  <c r="Q492" s="1"/>
  <c r="R492" s="1"/>
  <c r="M494"/>
  <c r="P496"/>
  <c r="Q496" s="1"/>
  <c r="P495"/>
  <c r="Q495" s="1"/>
  <c r="R495" s="1"/>
  <c r="M498"/>
  <c r="P499"/>
  <c r="Q499" s="1"/>
  <c r="R499" s="1"/>
  <c r="P500"/>
  <c r="Q500" s="1"/>
  <c r="R500" s="1"/>
  <c r="M502"/>
  <c r="P503"/>
  <c r="Q503" s="1"/>
  <c r="P504"/>
  <c r="Q504" s="1"/>
  <c r="R504" s="1"/>
  <c r="M505"/>
  <c r="P507"/>
  <c r="Q507" s="1"/>
  <c r="R507" s="1"/>
  <c r="P508"/>
  <c r="Q508" s="1"/>
  <c r="R508" s="1"/>
  <c r="M510"/>
  <c r="P511"/>
  <c r="Q511" s="1"/>
  <c r="P512"/>
  <c r="Q512" s="1"/>
  <c r="R512" s="1"/>
  <c r="M514"/>
  <c r="P515"/>
  <c r="Q515" s="1"/>
  <c r="R515" s="1"/>
  <c r="P516"/>
  <c r="Q516" s="1"/>
  <c r="R516" s="1"/>
  <c r="M517"/>
  <c r="P518"/>
  <c r="Q518" s="1"/>
  <c r="P519"/>
  <c r="Q519" s="1"/>
  <c r="R519" s="1"/>
  <c r="M522"/>
  <c r="P521"/>
  <c r="Q521" s="1"/>
  <c r="R521" s="1"/>
  <c r="P523"/>
  <c r="Q523" s="1"/>
  <c r="R523" s="1"/>
  <c r="M525"/>
  <c r="P526"/>
  <c r="Q526" s="1"/>
  <c r="P527"/>
  <c r="Q527" s="1"/>
  <c r="R527" s="1"/>
  <c r="M529"/>
  <c r="P530"/>
  <c r="Q530" s="1"/>
  <c r="R530" s="1"/>
  <c r="P531"/>
  <c r="Q531" s="1"/>
  <c r="R531" s="1"/>
  <c r="M533"/>
  <c r="P534"/>
  <c r="Q534" s="1"/>
  <c r="R534" s="1"/>
  <c r="P535"/>
  <c r="Q535" s="1"/>
  <c r="R535" s="1"/>
  <c r="M537"/>
  <c r="P538"/>
  <c r="Q538" s="1"/>
  <c r="P539"/>
  <c r="Q539" s="1"/>
  <c r="R539" s="1"/>
  <c r="M541"/>
  <c r="P542"/>
  <c r="Q542" s="1"/>
  <c r="R542" s="1"/>
  <c r="R543"/>
  <c r="M543"/>
  <c r="R551"/>
  <c r="M551"/>
  <c r="R466"/>
  <c r="R474"/>
  <c r="R478"/>
  <c r="R481"/>
  <c r="R484"/>
  <c r="R488"/>
  <c r="R496"/>
  <c r="R503"/>
  <c r="R511"/>
  <c r="R518"/>
  <c r="R526"/>
  <c r="R538"/>
  <c r="R547"/>
  <c r="M547"/>
  <c r="P544"/>
  <c r="Q544" s="1"/>
  <c r="P545"/>
  <c r="Q545" s="1"/>
  <c r="R545" s="1"/>
  <c r="P548"/>
  <c r="Q548" s="1"/>
  <c r="R548" s="1"/>
  <c r="P549"/>
  <c r="Q549" s="1"/>
  <c r="R549" s="1"/>
  <c r="R550"/>
  <c r="P552"/>
  <c r="Q552" s="1"/>
  <c r="P553"/>
  <c r="Q553" s="1"/>
  <c r="R553" s="1"/>
  <c r="R554"/>
  <c r="M555"/>
  <c r="P557"/>
  <c r="Q557" s="1"/>
  <c r="P558"/>
  <c r="Q558" s="1"/>
  <c r="R558" s="1"/>
  <c r="M560"/>
  <c r="P561"/>
  <c r="Q561" s="1"/>
  <c r="P562"/>
  <c r="Q562" s="1"/>
  <c r="R562" s="1"/>
  <c r="M564"/>
  <c r="P565"/>
  <c r="Q565" s="1"/>
  <c r="P566"/>
  <c r="Q566" s="1"/>
  <c r="R566" s="1"/>
  <c r="M568"/>
  <c r="P569"/>
  <c r="Q569" s="1"/>
  <c r="P570"/>
  <c r="Q570" s="1"/>
  <c r="R570" s="1"/>
  <c r="M572"/>
  <c r="P573"/>
  <c r="Q573" s="1"/>
  <c r="P574"/>
  <c r="Q574" s="1"/>
  <c r="R574" s="1"/>
  <c r="M576"/>
  <c r="P577"/>
  <c r="Q577" s="1"/>
  <c r="P578"/>
  <c r="Q578" s="1"/>
  <c r="R578" s="1"/>
  <c r="M580"/>
  <c r="P581"/>
  <c r="Q581" s="1"/>
  <c r="P582"/>
  <c r="Q582" s="1"/>
  <c r="R582" s="1"/>
  <c r="M584"/>
  <c r="P585"/>
  <c r="Q585" s="1"/>
  <c r="P586"/>
  <c r="Q586" s="1"/>
  <c r="R586" s="1"/>
  <c r="M588"/>
  <c r="P589"/>
  <c r="Q589" s="1"/>
  <c r="P591"/>
  <c r="Q591" s="1"/>
  <c r="P592"/>
  <c r="Q592" s="1"/>
  <c r="P594"/>
  <c r="Q594" s="1"/>
  <c r="R594" s="1"/>
  <c r="P596"/>
  <c r="Q596" s="1"/>
  <c r="P598"/>
  <c r="Q598" s="1"/>
  <c r="R598" s="1"/>
  <c r="P600"/>
  <c r="Q600" s="1"/>
  <c r="P602"/>
  <c r="Q602" s="1"/>
  <c r="R602" s="1"/>
  <c r="P604"/>
  <c r="Q604" s="1"/>
  <c r="P606"/>
  <c r="Q606" s="1"/>
  <c r="R606" s="1"/>
  <c r="P608"/>
  <c r="Q608" s="1"/>
  <c r="P611"/>
  <c r="Q611" s="1"/>
  <c r="P612"/>
  <c r="Q612" s="1"/>
  <c r="P614"/>
  <c r="Q614" s="1"/>
  <c r="R614" s="1"/>
  <c r="R615"/>
  <c r="P616"/>
  <c r="Q616" s="1"/>
  <c r="R616" s="1"/>
  <c r="R617"/>
  <c r="M618"/>
  <c r="P619"/>
  <c r="Q619" s="1"/>
  <c r="P620"/>
  <c r="Q620" s="1"/>
  <c r="R620" s="1"/>
  <c r="R621"/>
  <c r="M622"/>
  <c r="P623"/>
  <c r="Q623" s="1"/>
  <c r="R624"/>
  <c r="P624"/>
  <c r="Q624" s="1"/>
  <c r="R626"/>
  <c r="M625"/>
  <c r="P627"/>
  <c r="Q627" s="1"/>
  <c r="R627" s="1"/>
  <c r="P628"/>
  <c r="Q628" s="1"/>
  <c r="R628" s="1"/>
  <c r="R629"/>
  <c r="R14"/>
  <c r="R19"/>
  <c r="R23"/>
  <c r="R27"/>
  <c r="R31"/>
  <c r="M9"/>
  <c r="M12"/>
  <c r="M14"/>
  <c r="M16"/>
  <c r="M18"/>
  <c r="M19"/>
  <c r="M21"/>
  <c r="M23"/>
  <c r="M25"/>
  <c r="M27"/>
  <c r="M29"/>
  <c r="M31"/>
  <c r="R34"/>
  <c r="R36"/>
  <c r="R39"/>
  <c r="R41"/>
  <c r="R43"/>
  <c r="R45"/>
  <c r="R47"/>
  <c r="R50"/>
  <c r="R52"/>
  <c r="R54"/>
  <c r="R56"/>
  <c r="R58"/>
  <c r="R60"/>
  <c r="R63"/>
  <c r="R64"/>
  <c r="R65"/>
  <c r="R68"/>
  <c r="R69"/>
  <c r="R71"/>
  <c r="R73"/>
  <c r="R75"/>
  <c r="R77"/>
  <c r="R79"/>
  <c r="R81"/>
  <c r="R83"/>
  <c r="R85"/>
  <c r="R87"/>
  <c r="R89"/>
  <c r="R91"/>
  <c r="R93"/>
  <c r="R95"/>
  <c r="R97"/>
  <c r="R99"/>
  <c r="R101"/>
  <c r="R103"/>
  <c r="R105"/>
  <c r="R107"/>
  <c r="R109"/>
  <c r="R110"/>
  <c r="R112"/>
  <c r="R114"/>
  <c r="R116"/>
  <c r="R118"/>
  <c r="R120"/>
  <c r="R122"/>
  <c r="R125"/>
  <c r="R126"/>
  <c r="R128"/>
  <c r="R131"/>
  <c r="R132"/>
  <c r="R134"/>
  <c r="R135"/>
  <c r="R137"/>
  <c r="R138"/>
  <c r="R141"/>
  <c r="R143"/>
  <c r="R145"/>
  <c r="R147"/>
  <c r="R151"/>
  <c r="R152"/>
  <c r="R153"/>
  <c r="R156"/>
  <c r="R158"/>
  <c r="R160"/>
  <c r="R162"/>
  <c r="R163"/>
  <c r="R166"/>
  <c r="R169"/>
  <c r="R175"/>
  <c r="R183"/>
  <c r="R186"/>
  <c r="R190"/>
  <c r="R194"/>
  <c r="R197"/>
  <c r="M33"/>
  <c r="R33"/>
  <c r="M34"/>
  <c r="R35"/>
  <c r="M36"/>
  <c r="R37"/>
  <c r="M39"/>
  <c r="R40"/>
  <c r="M41"/>
  <c r="M43"/>
  <c r="R44"/>
  <c r="M45"/>
  <c r="M47"/>
  <c r="R48"/>
  <c r="R49"/>
  <c r="M50"/>
  <c r="R51"/>
  <c r="M52"/>
  <c r="R53"/>
  <c r="M54"/>
  <c r="R55"/>
  <c r="M56"/>
  <c r="R57"/>
  <c r="M58"/>
  <c r="R59"/>
  <c r="M60"/>
  <c r="R61"/>
  <c r="M63"/>
  <c r="R62"/>
  <c r="M64"/>
  <c r="R66"/>
  <c r="M65"/>
  <c r="R67"/>
  <c r="M68"/>
  <c r="M69"/>
  <c r="M71"/>
  <c r="R72"/>
  <c r="M73"/>
  <c r="M75"/>
  <c r="R76"/>
  <c r="M77"/>
  <c r="M79"/>
  <c r="R80"/>
  <c r="M81"/>
  <c r="M83"/>
  <c r="R84"/>
  <c r="M85"/>
  <c r="M87"/>
  <c r="R88"/>
  <c r="M89"/>
  <c r="M91"/>
  <c r="R92"/>
  <c r="M93"/>
  <c r="M95"/>
  <c r="R96"/>
  <c r="M97"/>
  <c r="M99"/>
  <c r="R100"/>
  <c r="M101"/>
  <c r="M103"/>
  <c r="R104"/>
  <c r="M105"/>
  <c r="M107"/>
  <c r="R108"/>
  <c r="M109"/>
  <c r="M110"/>
  <c r="R111"/>
  <c r="M112"/>
  <c r="R113"/>
  <c r="M114"/>
  <c r="R115"/>
  <c r="M116"/>
  <c r="R117"/>
  <c r="M118"/>
  <c r="R119"/>
  <c r="M120"/>
  <c r="R121"/>
  <c r="M122"/>
  <c r="R123"/>
  <c r="M125"/>
  <c r="R124"/>
  <c r="M126"/>
  <c r="R127"/>
  <c r="M128"/>
  <c r="R130"/>
  <c r="M131"/>
  <c r="R129"/>
  <c r="M132"/>
  <c r="R133"/>
  <c r="M134"/>
  <c r="R136"/>
  <c r="M135"/>
  <c r="M137"/>
  <c r="R139"/>
  <c r="M138"/>
  <c r="M141"/>
  <c r="R142"/>
  <c r="M143"/>
  <c r="M145"/>
  <c r="R146"/>
  <c r="M147"/>
  <c r="R149"/>
  <c r="M151"/>
  <c r="R150"/>
  <c r="M152"/>
  <c r="R154"/>
  <c r="M153"/>
  <c r="R155"/>
  <c r="M156"/>
  <c r="R157"/>
  <c r="M158"/>
  <c r="R159"/>
  <c r="M160"/>
  <c r="R161"/>
  <c r="M162"/>
  <c r="R164"/>
  <c r="M163"/>
  <c r="R165"/>
  <c r="M166"/>
  <c r="M168"/>
  <c r="M169"/>
  <c r="M172"/>
  <c r="M175"/>
  <c r="M176"/>
  <c r="M178"/>
  <c r="M180"/>
  <c r="M183"/>
  <c r="M184"/>
  <c r="M186"/>
  <c r="M188"/>
  <c r="M190"/>
  <c r="M192"/>
  <c r="M194"/>
  <c r="M195"/>
  <c r="M197"/>
  <c r="M199"/>
  <c r="P200"/>
  <c r="Q200" s="1"/>
  <c r="R200" s="1"/>
  <c r="R226"/>
  <c r="R232"/>
  <c r="R234"/>
  <c r="R235"/>
  <c r="R238"/>
  <c r="R240"/>
  <c r="R242"/>
  <c r="R244"/>
  <c r="R254"/>
  <c r="R257"/>
  <c r="R258"/>
  <c r="R261"/>
  <c r="R262"/>
  <c r="R264"/>
  <c r="R266"/>
  <c r="R268"/>
  <c r="R270"/>
  <c r="R272"/>
  <c r="R274"/>
  <c r="R276"/>
  <c r="R278"/>
  <c r="R280"/>
  <c r="R282"/>
  <c r="R284"/>
  <c r="R286"/>
  <c r="R288"/>
  <c r="R290"/>
  <c r="R292"/>
  <c r="R294"/>
  <c r="R296"/>
  <c r="R298"/>
  <c r="R300"/>
  <c r="R302"/>
  <c r="R304"/>
  <c r="R306"/>
  <c r="R336"/>
  <c r="R340"/>
  <c r="R344"/>
  <c r="R348"/>
  <c r="R352"/>
  <c r="R356"/>
  <c r="R322"/>
  <c r="R326"/>
  <c r="R330"/>
  <c r="R334"/>
  <c r="R342"/>
  <c r="R350"/>
  <c r="R359"/>
  <c r="R201"/>
  <c r="M202"/>
  <c r="R203"/>
  <c r="M204"/>
  <c r="R205"/>
  <c r="M206"/>
  <c r="R207"/>
  <c r="M208"/>
  <c r="R210"/>
  <c r="M211"/>
  <c r="R209"/>
  <c r="M212"/>
  <c r="R213"/>
  <c r="M214"/>
  <c r="R215"/>
  <c r="M216"/>
  <c r="R217"/>
  <c r="M218"/>
  <c r="R219"/>
  <c r="M220"/>
  <c r="R221"/>
  <c r="M222"/>
  <c r="R225"/>
  <c r="M228"/>
  <c r="R229"/>
  <c r="R231"/>
  <c r="M232"/>
  <c r="R233"/>
  <c r="M234"/>
  <c r="R237"/>
  <c r="M235"/>
  <c r="R236"/>
  <c r="M238"/>
  <c r="R239"/>
  <c r="M240"/>
  <c r="R241"/>
  <c r="M242"/>
  <c r="R243"/>
  <c r="M244"/>
  <c r="R245"/>
  <c r="R247"/>
  <c r="R249"/>
  <c r="R253"/>
  <c r="M254"/>
  <c r="R255"/>
  <c r="M257"/>
  <c r="R256"/>
  <c r="M258"/>
  <c r="R259"/>
  <c r="M261"/>
  <c r="R260"/>
  <c r="M262"/>
  <c r="R263"/>
  <c r="M264"/>
  <c r="R265"/>
  <c r="M266"/>
  <c r="R267"/>
  <c r="M268"/>
  <c r="R269"/>
  <c r="M270"/>
  <c r="R271"/>
  <c r="M272"/>
  <c r="R273"/>
  <c r="M274"/>
  <c r="R275"/>
  <c r="M276"/>
  <c r="R277"/>
  <c r="M278"/>
  <c r="R279"/>
  <c r="M280"/>
  <c r="R281"/>
  <c r="M282"/>
  <c r="R283"/>
  <c r="M284"/>
  <c r="R285"/>
  <c r="M286"/>
  <c r="R287"/>
  <c r="M288"/>
  <c r="R289"/>
  <c r="M290"/>
  <c r="R291"/>
  <c r="M292"/>
  <c r="R293"/>
  <c r="M294"/>
  <c r="R295"/>
  <c r="M296"/>
  <c r="R297"/>
  <c r="M298"/>
  <c r="R299"/>
  <c r="M300"/>
  <c r="R301"/>
  <c r="M302"/>
  <c r="R303"/>
  <c r="M304"/>
  <c r="R305"/>
  <c r="M306"/>
  <c r="R307"/>
  <c r="M308"/>
  <c r="R309"/>
  <c r="M310"/>
  <c r="R311"/>
  <c r="M313"/>
  <c r="R312"/>
  <c r="M314"/>
  <c r="R315"/>
  <c r="M316"/>
  <c r="R317"/>
  <c r="M318"/>
  <c r="R319"/>
  <c r="M320"/>
  <c r="M322"/>
  <c r="M324"/>
  <c r="M326"/>
  <c r="M328"/>
  <c r="M330"/>
  <c r="M332"/>
  <c r="M334"/>
  <c r="M336"/>
  <c r="M338"/>
  <c r="M340"/>
  <c r="M342"/>
  <c r="M344"/>
  <c r="M346"/>
  <c r="M348"/>
  <c r="M350"/>
  <c r="M352"/>
  <c r="M354"/>
  <c r="M356"/>
  <c r="M359"/>
  <c r="R360"/>
  <c r="R363"/>
  <c r="M363"/>
  <c r="R364"/>
  <c r="R368"/>
  <c r="R371"/>
  <c r="R376"/>
  <c r="R380"/>
  <c r="R384"/>
  <c r="R388"/>
  <c r="R392"/>
  <c r="R396"/>
  <c r="R400"/>
  <c r="R404"/>
  <c r="R408"/>
  <c r="R412"/>
  <c r="R416"/>
  <c r="R420"/>
  <c r="R424"/>
  <c r="R429"/>
  <c r="R432"/>
  <c r="R435"/>
  <c r="R440"/>
  <c r="R444"/>
  <c r="R447"/>
  <c r="R452"/>
  <c r="R456"/>
  <c r="R459"/>
  <c r="R464"/>
  <c r="R468"/>
  <c r="R471"/>
  <c r="R361"/>
  <c r="M364"/>
  <c r="M366"/>
  <c r="M368"/>
  <c r="M370"/>
  <c r="M371"/>
  <c r="M374"/>
  <c r="M376"/>
  <c r="M377"/>
  <c r="M380"/>
  <c r="M382"/>
  <c r="M384"/>
  <c r="M386"/>
  <c r="M388"/>
  <c r="M390"/>
  <c r="M392"/>
  <c r="M394"/>
  <c r="M396"/>
  <c r="M398"/>
  <c r="M400"/>
  <c r="M402"/>
  <c r="M404"/>
  <c r="M406"/>
  <c r="M408"/>
  <c r="M410"/>
  <c r="M412"/>
  <c r="M414"/>
  <c r="M416"/>
  <c r="M418"/>
  <c r="M420"/>
  <c r="M422"/>
  <c r="M424"/>
  <c r="M427"/>
  <c r="M429"/>
  <c r="M430"/>
  <c r="M432"/>
  <c r="M436"/>
  <c r="M435"/>
  <c r="M439"/>
  <c r="M440"/>
  <c r="M442"/>
  <c r="M444"/>
  <c r="M446"/>
  <c r="M447"/>
  <c r="M450"/>
  <c r="M452"/>
  <c r="M454"/>
  <c r="M456"/>
  <c r="M458"/>
  <c r="M459"/>
  <c r="M462"/>
  <c r="M464"/>
  <c r="M466"/>
  <c r="M468"/>
  <c r="M470"/>
  <c r="M471"/>
  <c r="M474"/>
  <c r="R476"/>
  <c r="M476"/>
  <c r="R486"/>
  <c r="R489"/>
  <c r="R493"/>
  <c r="R497"/>
  <c r="R501"/>
  <c r="R509"/>
  <c r="R520"/>
  <c r="R524"/>
  <c r="R528"/>
  <c r="R532"/>
  <c r="R536"/>
  <c r="R540"/>
  <c r="R544"/>
  <c r="R552"/>
  <c r="R475"/>
  <c r="M478"/>
  <c r="M481"/>
  <c r="M484"/>
  <c r="M486"/>
  <c r="M488"/>
  <c r="M489"/>
  <c r="M491"/>
  <c r="M493"/>
  <c r="M496"/>
  <c r="M497"/>
  <c r="M499"/>
  <c r="M501"/>
  <c r="M503"/>
  <c r="M506"/>
  <c r="M507"/>
  <c r="M509"/>
  <c r="M511"/>
  <c r="M513"/>
  <c r="M515"/>
  <c r="M518"/>
  <c r="M520"/>
  <c r="M521"/>
  <c r="M524"/>
  <c r="M526"/>
  <c r="M528"/>
  <c r="M530"/>
  <c r="M532"/>
  <c r="M534"/>
  <c r="M536"/>
  <c r="M538"/>
  <c r="M540"/>
  <c r="M542"/>
  <c r="M544"/>
  <c r="M546"/>
  <c r="M548"/>
  <c r="M550"/>
  <c r="M552"/>
  <c r="M554"/>
  <c r="R557"/>
  <c r="R559"/>
  <c r="R561"/>
  <c r="R563"/>
  <c r="R565"/>
  <c r="R569"/>
  <c r="R571"/>
  <c r="R573"/>
  <c r="R577"/>
  <c r="R579"/>
  <c r="R581"/>
  <c r="R583"/>
  <c r="R585"/>
  <c r="R587"/>
  <c r="R589"/>
  <c r="R619"/>
  <c r="R623"/>
  <c r="M590"/>
  <c r="R593"/>
  <c r="R595"/>
  <c r="R597"/>
  <c r="R599"/>
  <c r="R601"/>
  <c r="R603"/>
  <c r="R605"/>
  <c r="R607"/>
  <c r="R609"/>
  <c r="R610"/>
  <c r="R613"/>
  <c r="R591"/>
  <c r="R592"/>
  <c r="M593"/>
  <c r="M595"/>
  <c r="R596"/>
  <c r="M597"/>
  <c r="M599"/>
  <c r="R600"/>
  <c r="M601"/>
  <c r="M603"/>
  <c r="R604"/>
  <c r="M605"/>
  <c r="M607"/>
  <c r="R608"/>
  <c r="M609"/>
  <c r="M610"/>
  <c r="R611"/>
  <c r="R612"/>
  <c r="M613"/>
  <c r="M615"/>
  <c r="M617"/>
  <c r="M619"/>
  <c r="M621"/>
  <c r="M623"/>
  <c r="M626"/>
  <c r="M627"/>
  <c r="M629"/>
  <c r="R956" i="8"/>
  <c r="R934"/>
  <c r="R936"/>
  <c r="R938"/>
  <c r="R940"/>
  <c r="R942"/>
  <c r="R944"/>
  <c r="R946"/>
  <c r="R948"/>
  <c r="R950"/>
  <c r="R952"/>
  <c r="R954"/>
  <c r="R957"/>
  <c r="M956"/>
  <c r="R958"/>
  <c r="M958"/>
  <c r="R962"/>
  <c r="R966"/>
  <c r="R970"/>
  <c r="R974"/>
  <c r="R978"/>
  <c r="R982"/>
  <c r="R986"/>
  <c r="R990"/>
  <c r="R994"/>
  <c r="R998"/>
  <c r="M960"/>
  <c r="M962"/>
  <c r="M964"/>
  <c r="M966"/>
  <c r="M968"/>
  <c r="M970"/>
  <c r="M972"/>
  <c r="M974"/>
  <c r="M976"/>
  <c r="M978"/>
  <c r="M980"/>
  <c r="M982"/>
  <c r="M984"/>
  <c r="M986"/>
  <c r="M988"/>
  <c r="M990"/>
  <c r="M992"/>
  <c r="M994"/>
  <c r="M996"/>
  <c r="M998"/>
  <c r="R7"/>
  <c r="R11"/>
  <c r="R13"/>
  <c r="R21"/>
  <c r="R9"/>
  <c r="R15"/>
  <c r="R17"/>
  <c r="R19"/>
  <c r="R24"/>
  <c r="R28"/>
  <c r="R32"/>
  <c r="R36"/>
  <c r="R40"/>
  <c r="R44"/>
  <c r="R48"/>
  <c r="R52"/>
  <c r="R56"/>
  <c r="R60"/>
  <c r="R64"/>
  <c r="R68"/>
  <c r="R72"/>
  <c r="R76"/>
  <c r="R80"/>
  <c r="R84"/>
  <c r="R88"/>
  <c r="R92"/>
  <c r="R96"/>
  <c r="R100"/>
  <c r="R104"/>
  <c r="R108"/>
  <c r="R120"/>
  <c r="R124"/>
  <c r="R128"/>
  <c r="R132"/>
  <c r="R136"/>
  <c r="R140"/>
  <c r="R144"/>
  <c r="R148"/>
  <c r="R152"/>
  <c r="R156"/>
  <c r="R160"/>
  <c r="R164"/>
  <c r="R168"/>
  <c r="R172"/>
  <c r="R176"/>
  <c r="R180"/>
  <c r="R184"/>
  <c r="R188"/>
  <c r="R192"/>
  <c r="R196"/>
  <c r="R200"/>
  <c r="R204"/>
  <c r="R208"/>
  <c r="R212"/>
  <c r="R216"/>
  <c r="R220"/>
  <c r="R224"/>
  <c r="R228"/>
  <c r="R232"/>
  <c r="R235"/>
  <c r="R236"/>
  <c r="R240"/>
  <c r="R244"/>
  <c r="R248"/>
  <c r="R252"/>
  <c r="R256"/>
  <c r="R260"/>
  <c r="R264"/>
  <c r="R268"/>
  <c r="R272"/>
  <c r="R276"/>
  <c r="R280"/>
  <c r="R284"/>
  <c r="R288"/>
  <c r="R292"/>
  <c r="R296"/>
  <c r="R300"/>
  <c r="R304"/>
  <c r="R306"/>
  <c r="R310"/>
  <c r="R314"/>
  <c r="R318"/>
  <c r="R322"/>
  <c r="R326"/>
  <c r="R330"/>
  <c r="R334"/>
  <c r="R338"/>
  <c r="R342"/>
  <c r="R346"/>
  <c r="R350"/>
  <c r="R354"/>
  <c r="R358"/>
  <c r="M2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2"/>
  <c r="M84"/>
  <c r="M86"/>
  <c r="M88"/>
  <c r="M90"/>
  <c r="M92"/>
  <c r="M94"/>
  <c r="M96"/>
  <c r="M98"/>
  <c r="M100"/>
  <c r="M102"/>
  <c r="M104"/>
  <c r="M106"/>
  <c r="M108"/>
  <c r="M110"/>
  <c r="R111"/>
  <c r="M112"/>
  <c r="R113"/>
  <c r="M114"/>
  <c r="R115"/>
  <c r="M116"/>
  <c r="R117"/>
  <c r="M118"/>
  <c r="M120"/>
  <c r="M122"/>
  <c r="M124"/>
  <c r="M126"/>
  <c r="M128"/>
  <c r="M130"/>
  <c r="M132"/>
  <c r="M134"/>
  <c r="M136"/>
  <c r="M138"/>
  <c r="M140"/>
  <c r="M142"/>
  <c r="M144"/>
  <c r="M146"/>
  <c r="M148"/>
  <c r="M150"/>
  <c r="M152"/>
  <c r="M154"/>
  <c r="M156"/>
  <c r="M158"/>
  <c r="M160"/>
  <c r="M162"/>
  <c r="M164"/>
  <c r="M166"/>
  <c r="M168"/>
  <c r="M170"/>
  <c r="M172"/>
  <c r="M174"/>
  <c r="M176"/>
  <c r="M178"/>
  <c r="M180"/>
  <c r="M182"/>
  <c r="M184"/>
  <c r="M186"/>
  <c r="M188"/>
  <c r="M190"/>
  <c r="M192"/>
  <c r="M194"/>
  <c r="M196"/>
  <c r="M198"/>
  <c r="M200"/>
  <c r="M202"/>
  <c r="M204"/>
  <c r="M206"/>
  <c r="M208"/>
  <c r="M210"/>
  <c r="M212"/>
  <c r="M214"/>
  <c r="M216"/>
  <c r="M218"/>
  <c r="M220"/>
  <c r="M222"/>
  <c r="M224"/>
  <c r="M226"/>
  <c r="M228"/>
  <c r="M230"/>
  <c r="M232"/>
  <c r="M234"/>
  <c r="M236"/>
  <c r="M238"/>
  <c r="M240"/>
  <c r="M242"/>
  <c r="M244"/>
  <c r="M246"/>
  <c r="M248"/>
  <c r="M250"/>
  <c r="M252"/>
  <c r="M254"/>
  <c r="M256"/>
  <c r="M258"/>
  <c r="M260"/>
  <c r="M262"/>
  <c r="M264"/>
  <c r="M266"/>
  <c r="M268"/>
  <c r="M270"/>
  <c r="M272"/>
  <c r="M274"/>
  <c r="M276"/>
  <c r="M278"/>
  <c r="M280"/>
  <c r="M282"/>
  <c r="M284"/>
  <c r="M286"/>
  <c r="M288"/>
  <c r="M290"/>
  <c r="M292"/>
  <c r="M294"/>
  <c r="M296"/>
  <c r="M298"/>
  <c r="M300"/>
  <c r="M302"/>
  <c r="M304"/>
  <c r="R305"/>
  <c r="M306"/>
  <c r="M308"/>
  <c r="M310"/>
  <c r="M312"/>
  <c r="M314"/>
  <c r="M316"/>
  <c r="M318"/>
  <c r="M320"/>
  <c r="M322"/>
  <c r="M324"/>
  <c r="M326"/>
  <c r="M328"/>
  <c r="M330"/>
  <c r="M332"/>
  <c r="M334"/>
  <c r="M336"/>
  <c r="M338"/>
  <c r="M340"/>
  <c r="M342"/>
  <c r="M344"/>
  <c r="M346"/>
  <c r="M348"/>
  <c r="M350"/>
  <c r="M352"/>
  <c r="M354"/>
  <c r="M356"/>
  <c r="M358"/>
  <c r="R361"/>
  <c r="R363"/>
  <c r="R365"/>
  <c r="R367"/>
  <c r="R369"/>
  <c r="R371"/>
  <c r="M373"/>
  <c r="R373"/>
  <c r="R360"/>
  <c r="R362"/>
  <c r="R364"/>
  <c r="R366"/>
  <c r="R368"/>
  <c r="R370"/>
  <c r="R372"/>
  <c r="R375"/>
  <c r="R377"/>
  <c r="R379"/>
  <c r="R381"/>
  <c r="R383"/>
  <c r="R385"/>
  <c r="R387"/>
  <c r="R389"/>
  <c r="R391"/>
  <c r="R393"/>
  <c r="R395"/>
  <c r="R397"/>
  <c r="R399"/>
  <c r="R401"/>
  <c r="R403"/>
  <c r="R405"/>
  <c r="R407"/>
  <c r="R409"/>
  <c r="R411"/>
  <c r="R413"/>
  <c r="R415"/>
  <c r="R417"/>
  <c r="R419"/>
  <c r="R421"/>
  <c r="R423"/>
  <c r="R425"/>
  <c r="R427"/>
  <c r="R429"/>
  <c r="R431"/>
  <c r="R433"/>
  <c r="R435"/>
  <c r="R437"/>
  <c r="R439"/>
  <c r="R441"/>
  <c r="R443"/>
  <c r="R445"/>
  <c r="R447"/>
  <c r="R449"/>
  <c r="R451"/>
  <c r="R453"/>
  <c r="R455"/>
  <c r="R457"/>
  <c r="R459"/>
  <c r="R461"/>
  <c r="R463"/>
  <c r="R465"/>
  <c r="R467"/>
  <c r="R469"/>
  <c r="R471"/>
  <c r="R473"/>
  <c r="R475"/>
  <c r="R477"/>
  <c r="R479"/>
  <c r="R481"/>
  <c r="R483"/>
  <c r="R485"/>
  <c r="R487"/>
  <c r="R489"/>
  <c r="R491"/>
  <c r="R493"/>
  <c r="R495"/>
  <c r="R497"/>
  <c r="R499"/>
  <c r="R501"/>
  <c r="R503"/>
  <c r="R505"/>
  <c r="R507"/>
  <c r="R660"/>
  <c r="R662"/>
  <c r="R664"/>
  <c r="R666"/>
  <c r="R670"/>
  <c r="R674"/>
  <c r="M507"/>
  <c r="R508"/>
  <c r="R510"/>
  <c r="R512"/>
  <c r="R514"/>
  <c r="R516"/>
  <c r="R518"/>
  <c r="R520"/>
  <c r="R522"/>
  <c r="R524"/>
  <c r="R526"/>
  <c r="R572"/>
  <c r="R576"/>
  <c r="R578"/>
  <c r="R592"/>
  <c r="R596"/>
  <c r="R598"/>
  <c r="R600"/>
  <c r="R602"/>
  <c r="R604"/>
  <c r="R606"/>
  <c r="R608"/>
  <c r="R610"/>
  <c r="R612"/>
  <c r="R614"/>
  <c r="R616"/>
  <c r="R618"/>
  <c r="R620"/>
  <c r="R622"/>
  <c r="R624"/>
  <c r="R626"/>
  <c r="R628"/>
  <c r="R630"/>
  <c r="R632"/>
  <c r="R634"/>
  <c r="R636"/>
  <c r="R638"/>
  <c r="R640"/>
  <c r="R642"/>
  <c r="R644"/>
  <c r="R646"/>
  <c r="R650"/>
  <c r="R652"/>
  <c r="R654"/>
  <c r="R656"/>
  <c r="R668"/>
  <c r="R672"/>
  <c r="M508"/>
  <c r="R509"/>
  <c r="M510"/>
  <c r="R511"/>
  <c r="M512"/>
  <c r="R513"/>
  <c r="M514"/>
  <c r="R515"/>
  <c r="M516"/>
  <c r="R517"/>
  <c r="M518"/>
  <c r="R519"/>
  <c r="M520"/>
  <c r="R521"/>
  <c r="M522"/>
  <c r="R523"/>
  <c r="M524"/>
  <c r="R525"/>
  <c r="M526"/>
  <c r="R527"/>
  <c r="R529"/>
  <c r="R531"/>
  <c r="R533"/>
  <c r="R535"/>
  <c r="R537"/>
  <c r="R539"/>
  <c r="R541"/>
  <c r="R543"/>
  <c r="R545"/>
  <c r="R547"/>
  <c r="R549"/>
  <c r="R551"/>
  <c r="R553"/>
  <c r="M554"/>
  <c r="R555"/>
  <c r="M556"/>
  <c r="R557"/>
  <c r="M558"/>
  <c r="R559"/>
  <c r="M560"/>
  <c r="R561"/>
  <c r="M562"/>
  <c r="R563"/>
  <c r="M564"/>
  <c r="R565"/>
  <c r="M566"/>
  <c r="R567"/>
  <c r="M568"/>
  <c r="R569"/>
  <c r="M570"/>
  <c r="M572"/>
  <c r="M574"/>
  <c r="M576"/>
  <c r="R577"/>
  <c r="M578"/>
  <c r="M580"/>
  <c r="R581"/>
  <c r="M582"/>
  <c r="R583"/>
  <c r="M584"/>
  <c r="R585"/>
  <c r="M586"/>
  <c r="R587"/>
  <c r="M588"/>
  <c r="R589"/>
  <c r="M590"/>
  <c r="M592"/>
  <c r="M594"/>
  <c r="M596"/>
  <c r="R597"/>
  <c r="M598"/>
  <c r="R599"/>
  <c r="M600"/>
  <c r="R601"/>
  <c r="M602"/>
  <c r="R603"/>
  <c r="M604"/>
  <c r="R605"/>
  <c r="M606"/>
  <c r="R607"/>
  <c r="M608"/>
  <c r="R609"/>
  <c r="M610"/>
  <c r="R611"/>
  <c r="M612"/>
  <c r="R613"/>
  <c r="M614"/>
  <c r="R615"/>
  <c r="M616"/>
  <c r="R617"/>
  <c r="M618"/>
  <c r="R619"/>
  <c r="M620"/>
  <c r="R621"/>
  <c r="M622"/>
  <c r="R623"/>
  <c r="M624"/>
  <c r="R625"/>
  <c r="M626"/>
  <c r="R627"/>
  <c r="M628"/>
  <c r="R629"/>
  <c r="M630"/>
  <c r="R631"/>
  <c r="M632"/>
  <c r="R633"/>
  <c r="M634"/>
  <c r="R635"/>
  <c r="M636"/>
  <c r="R637"/>
  <c r="M638"/>
  <c r="R639"/>
  <c r="M640"/>
  <c r="R641"/>
  <c r="M642"/>
  <c r="R643"/>
  <c r="M644"/>
  <c r="R645"/>
  <c r="M646"/>
  <c r="R649"/>
  <c r="M650"/>
  <c r="R651"/>
  <c r="M652"/>
  <c r="R653"/>
  <c r="M654"/>
  <c r="R655"/>
  <c r="M656"/>
  <c r="R657"/>
  <c r="M658"/>
  <c r="M660"/>
  <c r="R661"/>
  <c r="M662"/>
  <c r="R663"/>
  <c r="M664"/>
  <c r="R665"/>
  <c r="M666"/>
  <c r="M668"/>
  <c r="M670"/>
  <c r="M672"/>
  <c r="M674"/>
  <c r="R678"/>
  <c r="R682"/>
  <c r="R686"/>
  <c r="R690"/>
  <c r="R694"/>
  <c r="R700"/>
  <c r="R702"/>
  <c r="R704"/>
  <c r="R706"/>
  <c r="R708"/>
  <c r="R710"/>
  <c r="R712"/>
  <c r="R714"/>
  <c r="R716"/>
  <c r="R718"/>
  <c r="R720"/>
  <c r="R724"/>
  <c r="R728"/>
  <c r="R732"/>
  <c r="R736"/>
  <c r="R740"/>
  <c r="R744"/>
  <c r="R748"/>
  <c r="R684"/>
  <c r="R722"/>
  <c r="R726"/>
  <c r="R730"/>
  <c r="R734"/>
  <c r="R738"/>
  <c r="R742"/>
  <c r="R746"/>
  <c r="M676"/>
  <c r="M678"/>
  <c r="M680"/>
  <c r="M682"/>
  <c r="M684"/>
  <c r="M686"/>
  <c r="M688"/>
  <c r="M690"/>
  <c r="M692"/>
  <c r="M694"/>
  <c r="M696"/>
  <c r="R697"/>
  <c r="M698"/>
  <c r="M700"/>
  <c r="R701"/>
  <c r="M702"/>
  <c r="R703"/>
  <c r="M704"/>
  <c r="R705"/>
  <c r="M706"/>
  <c r="R707"/>
  <c r="M708"/>
  <c r="R709"/>
  <c r="M710"/>
  <c r="R711"/>
  <c r="M712"/>
  <c r="R713"/>
  <c r="M714"/>
  <c r="R715"/>
  <c r="M716"/>
  <c r="R717"/>
  <c r="M718"/>
  <c r="R719"/>
  <c r="M720"/>
  <c r="M722"/>
  <c r="M724"/>
  <c r="M726"/>
  <c r="M728"/>
  <c r="M730"/>
  <c r="M732"/>
  <c r="M734"/>
  <c r="M736"/>
  <c r="M738"/>
  <c r="M740"/>
  <c r="M742"/>
  <c r="M744"/>
  <c r="M746"/>
  <c r="M748"/>
  <c r="R749"/>
  <c r="R751"/>
  <c r="R753"/>
  <c r="R755"/>
  <c r="R757"/>
  <c r="R759"/>
  <c r="R761"/>
  <c r="R763"/>
  <c r="R822"/>
  <c r="R826"/>
  <c r="R830"/>
  <c r="R834"/>
  <c r="R838"/>
  <c r="M763"/>
  <c r="R765"/>
  <c r="R769"/>
  <c r="R773"/>
  <c r="R777"/>
  <c r="R781"/>
  <c r="R785"/>
  <c r="R789"/>
  <c r="R793"/>
  <c r="R797"/>
  <c r="R801"/>
  <c r="R805"/>
  <c r="R809"/>
  <c r="R813"/>
  <c r="R817"/>
  <c r="R824"/>
  <c r="R828"/>
  <c r="R832"/>
  <c r="R836"/>
  <c r="R840"/>
  <c r="M765"/>
  <c r="M767"/>
  <c r="M769"/>
  <c r="M771"/>
  <c r="M773"/>
  <c r="M775"/>
  <c r="M777"/>
  <c r="M779"/>
  <c r="M781"/>
  <c r="M783"/>
  <c r="M785"/>
  <c r="M787"/>
  <c r="M789"/>
  <c r="M791"/>
  <c r="M793"/>
  <c r="M795"/>
  <c r="M797"/>
  <c r="M799"/>
  <c r="M801"/>
  <c r="M803"/>
  <c r="M805"/>
  <c r="M807"/>
  <c r="M809"/>
  <c r="M811"/>
  <c r="M813"/>
  <c r="M815"/>
  <c r="M817"/>
  <c r="M819"/>
  <c r="M822"/>
  <c r="M824"/>
  <c r="M826"/>
  <c r="M828"/>
  <c r="M830"/>
  <c r="M832"/>
  <c r="M834"/>
  <c r="M836"/>
  <c r="M838"/>
  <c r="M840"/>
  <c r="P841"/>
  <c r="Q841" s="1"/>
  <c r="R841" s="1"/>
  <c r="R842"/>
  <c r="R844"/>
  <c r="R846"/>
  <c r="R848"/>
  <c r="R850"/>
  <c r="R852"/>
  <c r="R854"/>
  <c r="R856"/>
  <c r="R858"/>
  <c r="R860"/>
  <c r="R862"/>
  <c r="R864"/>
  <c r="R866"/>
  <c r="R868"/>
  <c r="R874"/>
  <c r="R878"/>
  <c r="R882"/>
  <c r="R886"/>
  <c r="M842"/>
  <c r="R843"/>
  <c r="M844"/>
  <c r="R845"/>
  <c r="M846"/>
  <c r="R847"/>
  <c r="M848"/>
  <c r="R849"/>
  <c r="M850"/>
  <c r="R851"/>
  <c r="M852"/>
  <c r="R853"/>
  <c r="M854"/>
  <c r="R855"/>
  <c r="M856"/>
  <c r="R857"/>
  <c r="M858"/>
  <c r="R859"/>
  <c r="M860"/>
  <c r="R861"/>
  <c r="M862"/>
  <c r="R863"/>
  <c r="M864"/>
  <c r="R865"/>
  <c r="M866"/>
  <c r="R867"/>
  <c r="M868"/>
  <c r="R869"/>
  <c r="M870"/>
  <c r="R871"/>
  <c r="M872"/>
  <c r="M874"/>
  <c r="M876"/>
  <c r="M878"/>
  <c r="M880"/>
  <c r="M882"/>
  <c r="M884"/>
  <c r="M886"/>
  <c r="M888"/>
  <c r="R890"/>
  <c r="R892"/>
  <c r="R894"/>
  <c r="R896"/>
  <c r="R898"/>
  <c r="R900"/>
  <c r="R902"/>
  <c r="R904"/>
  <c r="R906"/>
  <c r="R908"/>
  <c r="R910"/>
  <c r="R912"/>
  <c r="R914"/>
  <c r="R916"/>
  <c r="R918"/>
  <c r="R922"/>
  <c r="R928"/>
  <c r="R889"/>
  <c r="M890"/>
  <c r="R891"/>
  <c r="M892"/>
  <c r="R893"/>
  <c r="M894"/>
  <c r="R895"/>
  <c r="M896"/>
  <c r="R897"/>
  <c r="M898"/>
  <c r="R899"/>
  <c r="M900"/>
  <c r="R901"/>
  <c r="M902"/>
  <c r="R903"/>
  <c r="M904"/>
  <c r="R905"/>
  <c r="M906"/>
  <c r="R907"/>
  <c r="M908"/>
  <c r="R909"/>
  <c r="M910"/>
  <c r="R911"/>
  <c r="M912"/>
  <c r="R913"/>
  <c r="M914"/>
  <c r="R915"/>
  <c r="M916"/>
  <c r="R917"/>
  <c r="M918"/>
  <c r="M920"/>
  <c r="M922"/>
  <c r="M924"/>
  <c r="R925"/>
  <c r="M926"/>
  <c r="M928"/>
  <c r="M930"/>
  <c r="O411" i="4" l="1"/>
  <c r="N411"/>
  <c r="M411"/>
  <c r="L411"/>
  <c r="O410"/>
  <c r="N410"/>
  <c r="M410"/>
  <c r="L410"/>
  <c r="O409"/>
  <c r="N409"/>
  <c r="P409" s="1"/>
  <c r="Q409" s="1"/>
  <c r="L409"/>
  <c r="O408"/>
  <c r="N408"/>
  <c r="L408"/>
  <c r="M408" s="1"/>
  <c r="O407"/>
  <c r="N407"/>
  <c r="P407" s="1"/>
  <c r="Q407" s="1"/>
  <c r="R407" s="1"/>
  <c r="L407"/>
  <c r="M407" s="1"/>
  <c r="O406"/>
  <c r="N406"/>
  <c r="P406" s="1"/>
  <c r="Q406" s="1"/>
  <c r="L406"/>
  <c r="O405"/>
  <c r="N405"/>
  <c r="L405"/>
  <c r="O404"/>
  <c r="N404"/>
  <c r="L404"/>
  <c r="M404" s="1"/>
  <c r="O403"/>
  <c r="N403"/>
  <c r="P403" s="1"/>
  <c r="Q403" s="1"/>
  <c r="R403" s="1"/>
  <c r="L403"/>
  <c r="M403" s="1"/>
  <c r="O402"/>
  <c r="N402"/>
  <c r="P402" s="1"/>
  <c r="Q402" s="1"/>
  <c r="L402"/>
  <c r="M402" s="1"/>
  <c r="O401"/>
  <c r="N401"/>
  <c r="L401"/>
  <c r="O400"/>
  <c r="N400"/>
  <c r="P400" s="1"/>
  <c r="Q400" s="1"/>
  <c r="R400" s="1"/>
  <c r="L400"/>
  <c r="M400" s="1"/>
  <c r="O399"/>
  <c r="N399"/>
  <c r="M399"/>
  <c r="L399"/>
  <c r="O398"/>
  <c r="N398"/>
  <c r="P398" s="1"/>
  <c r="Q398" s="1"/>
  <c r="M398"/>
  <c r="L398"/>
  <c r="O397"/>
  <c r="N397"/>
  <c r="P397" s="1"/>
  <c r="Q397" s="1"/>
  <c r="L397"/>
  <c r="O396"/>
  <c r="N396"/>
  <c r="L396"/>
  <c r="M396" s="1"/>
  <c r="O395"/>
  <c r="N395"/>
  <c r="M395"/>
  <c r="L395"/>
  <c r="O394"/>
  <c r="N394"/>
  <c r="P394" s="1"/>
  <c r="Q394" s="1"/>
  <c r="M394"/>
  <c r="L394"/>
  <c r="O393"/>
  <c r="N393"/>
  <c r="P393" s="1"/>
  <c r="Q393" s="1"/>
  <c r="L393"/>
  <c r="O392"/>
  <c r="N392"/>
  <c r="L392"/>
  <c r="M392" s="1"/>
  <c r="O391"/>
  <c r="N391"/>
  <c r="P391" s="1"/>
  <c r="Q391" s="1"/>
  <c r="L391"/>
  <c r="M391" s="1"/>
  <c r="O390"/>
  <c r="N390"/>
  <c r="P390" s="1"/>
  <c r="Q390" s="1"/>
  <c r="L390"/>
  <c r="M390" s="1"/>
  <c r="O389"/>
  <c r="N389"/>
  <c r="L389"/>
  <c r="O388"/>
  <c r="N388"/>
  <c r="L388"/>
  <c r="M388" s="1"/>
  <c r="O387"/>
  <c r="N387"/>
  <c r="P387" s="1"/>
  <c r="Q387" s="1"/>
  <c r="R387" s="1"/>
  <c r="L387"/>
  <c r="M387" s="1"/>
  <c r="O386"/>
  <c r="N386"/>
  <c r="P386" s="1"/>
  <c r="Q386" s="1"/>
  <c r="L386"/>
  <c r="M386" s="1"/>
  <c r="O385"/>
  <c r="N385"/>
  <c r="L385"/>
  <c r="O384"/>
  <c r="N384"/>
  <c r="L384"/>
  <c r="M384" s="1"/>
  <c r="O383"/>
  <c r="N383"/>
  <c r="P383" s="1"/>
  <c r="Q383" s="1"/>
  <c r="L383"/>
  <c r="M383" s="1"/>
  <c r="O382"/>
  <c r="N382"/>
  <c r="P382" s="1"/>
  <c r="Q382" s="1"/>
  <c r="L382"/>
  <c r="M382" s="1"/>
  <c r="O381"/>
  <c r="N381"/>
  <c r="L381"/>
  <c r="O380"/>
  <c r="N380"/>
  <c r="L380"/>
  <c r="M380" s="1"/>
  <c r="O379"/>
  <c r="N379"/>
  <c r="P379" s="1"/>
  <c r="Q379" s="1"/>
  <c r="R379" s="1"/>
  <c r="L379"/>
  <c r="M379" s="1"/>
  <c r="O378"/>
  <c r="N378"/>
  <c r="P378" s="1"/>
  <c r="Q378" s="1"/>
  <c r="L378"/>
  <c r="M378" s="1"/>
  <c r="O377"/>
  <c r="N377"/>
  <c r="L377"/>
  <c r="O376"/>
  <c r="N376"/>
  <c r="L376"/>
  <c r="M376" s="1"/>
  <c r="O375"/>
  <c r="N375"/>
  <c r="P375" s="1"/>
  <c r="Q375" s="1"/>
  <c r="L375"/>
  <c r="M375" s="1"/>
  <c r="O374"/>
  <c r="N374"/>
  <c r="P374" s="1"/>
  <c r="Q374" s="1"/>
  <c r="L374"/>
  <c r="M374" s="1"/>
  <c r="O373"/>
  <c r="N373"/>
  <c r="L373"/>
  <c r="O372"/>
  <c r="N372"/>
  <c r="L372"/>
  <c r="M372" s="1"/>
  <c r="O371"/>
  <c r="N371"/>
  <c r="P371" s="1"/>
  <c r="Q371" s="1"/>
  <c r="R371" s="1"/>
  <c r="L371"/>
  <c r="M371" s="1"/>
  <c r="O370"/>
  <c r="N370"/>
  <c r="P370" s="1"/>
  <c r="Q370" s="1"/>
  <c r="L370"/>
  <c r="M370" s="1"/>
  <c r="O369"/>
  <c r="N369"/>
  <c r="L369"/>
  <c r="O368"/>
  <c r="N368"/>
  <c r="L368"/>
  <c r="M368" s="1"/>
  <c r="O367"/>
  <c r="N367"/>
  <c r="P367" s="1"/>
  <c r="Q367" s="1"/>
  <c r="L367"/>
  <c r="M367" s="1"/>
  <c r="O366"/>
  <c r="N366"/>
  <c r="P366" s="1"/>
  <c r="Q366" s="1"/>
  <c r="L366"/>
  <c r="M366" s="1"/>
  <c r="O365"/>
  <c r="N365"/>
  <c r="L365"/>
  <c r="O364"/>
  <c r="N364"/>
  <c r="L364"/>
  <c r="M364" s="1"/>
  <c r="O363"/>
  <c r="N363"/>
  <c r="P363" s="1"/>
  <c r="Q363" s="1"/>
  <c r="R363" s="1"/>
  <c r="L363"/>
  <c r="M363" s="1"/>
  <c r="O362"/>
  <c r="N362"/>
  <c r="P362" s="1"/>
  <c r="Q362" s="1"/>
  <c r="L362"/>
  <c r="M362" s="1"/>
  <c r="O361"/>
  <c r="N361"/>
  <c r="L361"/>
  <c r="O360"/>
  <c r="N360"/>
  <c r="L360"/>
  <c r="M360" s="1"/>
  <c r="O359"/>
  <c r="N359"/>
  <c r="P359" s="1"/>
  <c r="Q359" s="1"/>
  <c r="L359"/>
  <c r="M359" s="1"/>
  <c r="O358"/>
  <c r="N358"/>
  <c r="P358" s="1"/>
  <c r="Q358" s="1"/>
  <c r="L358"/>
  <c r="M358" s="1"/>
  <c r="O357"/>
  <c r="N357"/>
  <c r="L357"/>
  <c r="O356"/>
  <c r="N356"/>
  <c r="L356"/>
  <c r="M356" s="1"/>
  <c r="O355"/>
  <c r="N355"/>
  <c r="P355" s="1"/>
  <c r="Q355" s="1"/>
  <c r="R355" s="1"/>
  <c r="L355"/>
  <c r="M355" s="1"/>
  <c r="O354"/>
  <c r="N354"/>
  <c r="P354" s="1"/>
  <c r="Q354" s="1"/>
  <c r="L354"/>
  <c r="M354" s="1"/>
  <c r="O353"/>
  <c r="N353"/>
  <c r="L353"/>
  <c r="O352"/>
  <c r="N352"/>
  <c r="L352"/>
  <c r="M352" s="1"/>
  <c r="O351"/>
  <c r="N351"/>
  <c r="P351" s="1"/>
  <c r="Q351" s="1"/>
  <c r="L351"/>
  <c r="M351" s="1"/>
  <c r="O350"/>
  <c r="N350"/>
  <c r="P350" s="1"/>
  <c r="Q350" s="1"/>
  <c r="L350"/>
  <c r="M350" s="1"/>
  <c r="O349"/>
  <c r="N349"/>
  <c r="L349"/>
  <c r="O348"/>
  <c r="N348"/>
  <c r="L348"/>
  <c r="M348" s="1"/>
  <c r="O347"/>
  <c r="N347"/>
  <c r="P347" s="1"/>
  <c r="Q347" s="1"/>
  <c r="R347" s="1"/>
  <c r="L347"/>
  <c r="M347" s="1"/>
  <c r="O346"/>
  <c r="N346"/>
  <c r="P346" s="1"/>
  <c r="Q346" s="1"/>
  <c r="L346"/>
  <c r="M346" s="1"/>
  <c r="O345"/>
  <c r="N345"/>
  <c r="L345"/>
  <c r="O344"/>
  <c r="N344"/>
  <c r="L344"/>
  <c r="M344" s="1"/>
  <c r="O343"/>
  <c r="N343"/>
  <c r="P343" s="1"/>
  <c r="Q343" s="1"/>
  <c r="L343"/>
  <c r="M343" s="1"/>
  <c r="O342"/>
  <c r="N342"/>
  <c r="P342" s="1"/>
  <c r="Q342" s="1"/>
  <c r="L342"/>
  <c r="M342" s="1"/>
  <c r="O341"/>
  <c r="N341"/>
  <c r="L341"/>
  <c r="O340"/>
  <c r="N340"/>
  <c r="L340"/>
  <c r="M340" s="1"/>
  <c r="O339"/>
  <c r="N339"/>
  <c r="P339" s="1"/>
  <c r="Q339" s="1"/>
  <c r="R339" s="1"/>
  <c r="L339"/>
  <c r="M339" s="1"/>
  <c r="O338"/>
  <c r="N338"/>
  <c r="P338" s="1"/>
  <c r="Q338" s="1"/>
  <c r="M338"/>
  <c r="L338"/>
  <c r="O337"/>
  <c r="P337" s="1"/>
  <c r="Q337" s="1"/>
  <c r="N337"/>
  <c r="L337"/>
  <c r="O336"/>
  <c r="N336"/>
  <c r="P336" s="1"/>
  <c r="Q336" s="1"/>
  <c r="R336" s="1"/>
  <c r="L336"/>
  <c r="M336" s="1"/>
  <c r="O335"/>
  <c r="N335"/>
  <c r="M335"/>
  <c r="L335"/>
  <c r="O334"/>
  <c r="N334"/>
  <c r="P334" s="1"/>
  <c r="Q334" s="1"/>
  <c r="M334"/>
  <c r="L334"/>
  <c r="O333"/>
  <c r="P333" s="1"/>
  <c r="Q333" s="1"/>
  <c r="N333"/>
  <c r="L333"/>
  <c r="O332"/>
  <c r="N332"/>
  <c r="P332" s="1"/>
  <c r="Q332" s="1"/>
  <c r="R332" s="1"/>
  <c r="L332"/>
  <c r="M332" s="1"/>
  <c r="O331"/>
  <c r="N331"/>
  <c r="M331"/>
  <c r="L331"/>
  <c r="O330"/>
  <c r="N330"/>
  <c r="P330" s="1"/>
  <c r="Q330" s="1"/>
  <c r="M330"/>
  <c r="L330"/>
  <c r="O329"/>
  <c r="P329" s="1"/>
  <c r="Q329" s="1"/>
  <c r="N329"/>
  <c r="L329"/>
  <c r="O328"/>
  <c r="N328"/>
  <c r="P328" s="1"/>
  <c r="Q328" s="1"/>
  <c r="R328" s="1"/>
  <c r="L328"/>
  <c r="M328" s="1"/>
  <c r="O327"/>
  <c r="N327"/>
  <c r="M327"/>
  <c r="L327"/>
  <c r="O326"/>
  <c r="N326"/>
  <c r="P326" s="1"/>
  <c r="Q326" s="1"/>
  <c r="M326"/>
  <c r="L326"/>
  <c r="O325"/>
  <c r="P325" s="1"/>
  <c r="Q325" s="1"/>
  <c r="N325"/>
  <c r="L325"/>
  <c r="O324"/>
  <c r="N324"/>
  <c r="P324" s="1"/>
  <c r="Q324" s="1"/>
  <c r="R324" s="1"/>
  <c r="L324"/>
  <c r="M324" s="1"/>
  <c r="O323"/>
  <c r="N323"/>
  <c r="M323"/>
  <c r="L323"/>
  <c r="O322"/>
  <c r="N322"/>
  <c r="P322" s="1"/>
  <c r="Q322" s="1"/>
  <c r="M322"/>
  <c r="L322"/>
  <c r="O321"/>
  <c r="P321" s="1"/>
  <c r="Q321" s="1"/>
  <c r="N321"/>
  <c r="L321"/>
  <c r="O320"/>
  <c r="N320"/>
  <c r="P320" s="1"/>
  <c r="Q320" s="1"/>
  <c r="R320" s="1"/>
  <c r="L320"/>
  <c r="M320" s="1"/>
  <c r="O319"/>
  <c r="N319"/>
  <c r="M319"/>
  <c r="L319"/>
  <c r="O318"/>
  <c r="N318"/>
  <c r="P318" s="1"/>
  <c r="Q318" s="1"/>
  <c r="M318"/>
  <c r="L318"/>
  <c r="O317"/>
  <c r="P317" s="1"/>
  <c r="Q317" s="1"/>
  <c r="N317"/>
  <c r="L317"/>
  <c r="O316"/>
  <c r="N316"/>
  <c r="P316" s="1"/>
  <c r="Q316" s="1"/>
  <c r="R316" s="1"/>
  <c r="L316"/>
  <c r="M316" s="1"/>
  <c r="O315"/>
  <c r="N315"/>
  <c r="M315"/>
  <c r="L315"/>
  <c r="O314"/>
  <c r="N314"/>
  <c r="P314" s="1"/>
  <c r="Q314" s="1"/>
  <c r="M314"/>
  <c r="L314"/>
  <c r="O313"/>
  <c r="P313" s="1"/>
  <c r="Q313" s="1"/>
  <c r="N313"/>
  <c r="L313"/>
  <c r="O312"/>
  <c r="N312"/>
  <c r="P312" s="1"/>
  <c r="Q312" s="1"/>
  <c r="R312" s="1"/>
  <c r="L312"/>
  <c r="M312" s="1"/>
  <c r="O311"/>
  <c r="N311"/>
  <c r="M311"/>
  <c r="L311"/>
  <c r="O310"/>
  <c r="N310"/>
  <c r="P310" s="1"/>
  <c r="Q310" s="1"/>
  <c r="M310"/>
  <c r="L310"/>
  <c r="O309"/>
  <c r="P309" s="1"/>
  <c r="Q309" s="1"/>
  <c r="N309"/>
  <c r="L309"/>
  <c r="O308"/>
  <c r="N308"/>
  <c r="P308" s="1"/>
  <c r="Q308" s="1"/>
  <c r="R308" s="1"/>
  <c r="L308"/>
  <c r="M308" s="1"/>
  <c r="O307"/>
  <c r="N307"/>
  <c r="M307"/>
  <c r="L307"/>
  <c r="O306"/>
  <c r="N306"/>
  <c r="P306" s="1"/>
  <c r="Q306" s="1"/>
  <c r="M306"/>
  <c r="L306"/>
  <c r="O305"/>
  <c r="P305" s="1"/>
  <c r="Q305" s="1"/>
  <c r="N305"/>
  <c r="L305"/>
  <c r="O304"/>
  <c r="N304"/>
  <c r="P304" s="1"/>
  <c r="Q304" s="1"/>
  <c r="R304" s="1"/>
  <c r="L304"/>
  <c r="M304" s="1"/>
  <c r="O303"/>
  <c r="N303"/>
  <c r="M303"/>
  <c r="L303"/>
  <c r="O302"/>
  <c r="N302"/>
  <c r="P302" s="1"/>
  <c r="Q302" s="1"/>
  <c r="M302"/>
  <c r="L302"/>
  <c r="O301"/>
  <c r="P301" s="1"/>
  <c r="Q301" s="1"/>
  <c r="N301"/>
  <c r="L301"/>
  <c r="O300"/>
  <c r="N300"/>
  <c r="P300" s="1"/>
  <c r="Q300" s="1"/>
  <c r="R300" s="1"/>
  <c r="L300"/>
  <c r="M300" s="1"/>
  <c r="O299"/>
  <c r="N299"/>
  <c r="M299"/>
  <c r="L299"/>
  <c r="O298"/>
  <c r="N298"/>
  <c r="P298" s="1"/>
  <c r="Q298" s="1"/>
  <c r="M298"/>
  <c r="L298"/>
  <c r="O297"/>
  <c r="P297" s="1"/>
  <c r="Q297" s="1"/>
  <c r="N297"/>
  <c r="L297"/>
  <c r="O296"/>
  <c r="N296"/>
  <c r="P296" s="1"/>
  <c r="Q296" s="1"/>
  <c r="R296" s="1"/>
  <c r="L296"/>
  <c r="M296" s="1"/>
  <c r="O295"/>
  <c r="N295"/>
  <c r="M295"/>
  <c r="L295"/>
  <c r="O294"/>
  <c r="N294"/>
  <c r="P294" s="1"/>
  <c r="Q294" s="1"/>
  <c r="M294"/>
  <c r="L294"/>
  <c r="O293"/>
  <c r="P293" s="1"/>
  <c r="Q293" s="1"/>
  <c r="N293"/>
  <c r="L293"/>
  <c r="O292"/>
  <c r="N292"/>
  <c r="P292" s="1"/>
  <c r="Q292" s="1"/>
  <c r="R292" s="1"/>
  <c r="L292"/>
  <c r="M292" s="1"/>
  <c r="O291"/>
  <c r="N291"/>
  <c r="M291"/>
  <c r="L291"/>
  <c r="O290"/>
  <c r="N290"/>
  <c r="P290" s="1"/>
  <c r="Q290" s="1"/>
  <c r="M290"/>
  <c r="L290"/>
  <c r="O289"/>
  <c r="P289" s="1"/>
  <c r="Q289" s="1"/>
  <c r="N289"/>
  <c r="L289"/>
  <c r="O288"/>
  <c r="N288"/>
  <c r="P288" s="1"/>
  <c r="Q288" s="1"/>
  <c r="R288" s="1"/>
  <c r="L288"/>
  <c r="M288" s="1"/>
  <c r="O287"/>
  <c r="N287"/>
  <c r="M287"/>
  <c r="L287"/>
  <c r="O286"/>
  <c r="N286"/>
  <c r="P286" s="1"/>
  <c r="Q286" s="1"/>
  <c r="M286"/>
  <c r="L286"/>
  <c r="O285"/>
  <c r="P285" s="1"/>
  <c r="Q285" s="1"/>
  <c r="N285"/>
  <c r="L285"/>
  <c r="O284"/>
  <c r="N284"/>
  <c r="P284" s="1"/>
  <c r="Q284" s="1"/>
  <c r="R284" s="1"/>
  <c r="L284"/>
  <c r="M284" s="1"/>
  <c r="O283"/>
  <c r="N283"/>
  <c r="M283"/>
  <c r="L283"/>
  <c r="O282"/>
  <c r="N282"/>
  <c r="P282" s="1"/>
  <c r="Q282" s="1"/>
  <c r="M282"/>
  <c r="L282"/>
  <c r="O281"/>
  <c r="P281" s="1"/>
  <c r="Q281" s="1"/>
  <c r="N281"/>
  <c r="L281"/>
  <c r="O280"/>
  <c r="N280"/>
  <c r="P280" s="1"/>
  <c r="Q280" s="1"/>
  <c r="R280" s="1"/>
  <c r="L280"/>
  <c r="M280" s="1"/>
  <c r="O279"/>
  <c r="N279"/>
  <c r="M279"/>
  <c r="L279"/>
  <c r="O278"/>
  <c r="N278"/>
  <c r="P278" s="1"/>
  <c r="Q278" s="1"/>
  <c r="M278"/>
  <c r="L278"/>
  <c r="O277"/>
  <c r="P277" s="1"/>
  <c r="Q277" s="1"/>
  <c r="N277"/>
  <c r="L277"/>
  <c r="O276"/>
  <c r="N276"/>
  <c r="P276" s="1"/>
  <c r="Q276" s="1"/>
  <c r="R276" s="1"/>
  <c r="L276"/>
  <c r="M276" s="1"/>
  <c r="O275"/>
  <c r="N275"/>
  <c r="M275"/>
  <c r="L275"/>
  <c r="O274"/>
  <c r="N274"/>
  <c r="P274" s="1"/>
  <c r="Q274" s="1"/>
  <c r="M274"/>
  <c r="L274"/>
  <c r="O273"/>
  <c r="P273" s="1"/>
  <c r="Q273" s="1"/>
  <c r="N273"/>
  <c r="L273"/>
  <c r="O272"/>
  <c r="N272"/>
  <c r="P272" s="1"/>
  <c r="Q272" s="1"/>
  <c r="L272"/>
  <c r="M272" s="1"/>
  <c r="O271"/>
  <c r="N271"/>
  <c r="M271"/>
  <c r="L271"/>
  <c r="O270"/>
  <c r="N270"/>
  <c r="P270" s="1"/>
  <c r="Q270" s="1"/>
  <c r="M270"/>
  <c r="L270"/>
  <c r="O269"/>
  <c r="P269" s="1"/>
  <c r="Q269" s="1"/>
  <c r="N269"/>
  <c r="L269"/>
  <c r="O268"/>
  <c r="N268"/>
  <c r="L268"/>
  <c r="M268" s="1"/>
  <c r="O267"/>
  <c r="N267"/>
  <c r="P267" s="1"/>
  <c r="Q267" s="1"/>
  <c r="R267" s="1"/>
  <c r="L267"/>
  <c r="M267" s="1"/>
  <c r="O266"/>
  <c r="N266"/>
  <c r="P266" s="1"/>
  <c r="Q266" s="1"/>
  <c r="L266"/>
  <c r="M266" s="1"/>
  <c r="O20" i="3"/>
  <c r="N20"/>
  <c r="L20"/>
  <c r="M20" s="1"/>
  <c r="O67"/>
  <c r="N67"/>
  <c r="L67"/>
  <c r="O57"/>
  <c r="N57"/>
  <c r="L57"/>
  <c r="M57" s="1"/>
  <c r="O28"/>
  <c r="N28"/>
  <c r="L28"/>
  <c r="M28" s="1"/>
  <c r="O48"/>
  <c r="N48"/>
  <c r="L48"/>
  <c r="M48" s="1"/>
  <c r="O60"/>
  <c r="N60"/>
  <c r="P60" s="1"/>
  <c r="Q60" s="1"/>
  <c r="L60"/>
  <c r="O66"/>
  <c r="N66"/>
  <c r="L66"/>
  <c r="M66" s="1"/>
  <c r="O55"/>
  <c r="N55"/>
  <c r="L55"/>
  <c r="M55" s="1"/>
  <c r="O61"/>
  <c r="N61"/>
  <c r="L61"/>
  <c r="M61" s="1"/>
  <c r="O23"/>
  <c r="N23"/>
  <c r="P23" s="1"/>
  <c r="Q23" s="1"/>
  <c r="L23"/>
  <c r="O35"/>
  <c r="N35"/>
  <c r="L35"/>
  <c r="M35" s="1"/>
  <c r="O14"/>
  <c r="N14"/>
  <c r="L14"/>
  <c r="M14" s="1"/>
  <c r="O29"/>
  <c r="N29"/>
  <c r="L29"/>
  <c r="O9"/>
  <c r="N9"/>
  <c r="L9"/>
  <c r="O22"/>
  <c r="N22"/>
  <c r="L22"/>
  <c r="M22" s="1"/>
  <c r="O11"/>
  <c r="N11"/>
  <c r="L11"/>
  <c r="M11" s="1"/>
  <c r="O64"/>
  <c r="N64"/>
  <c r="L64"/>
  <c r="M64" s="1"/>
  <c r="O42"/>
  <c r="N42"/>
  <c r="L42"/>
  <c r="O13"/>
  <c r="N13"/>
  <c r="L13"/>
  <c r="M13" s="1"/>
  <c r="O46"/>
  <c r="N46"/>
  <c r="L46"/>
  <c r="M46" s="1"/>
  <c r="O34"/>
  <c r="N34"/>
  <c r="L34"/>
  <c r="M34" s="1"/>
  <c r="O45"/>
  <c r="N45"/>
  <c r="L45"/>
  <c r="O65"/>
  <c r="N65"/>
  <c r="L65"/>
  <c r="M65" s="1"/>
  <c r="O12"/>
  <c r="N12"/>
  <c r="L12"/>
  <c r="M12" s="1"/>
  <c r="O18"/>
  <c r="N18"/>
  <c r="L18"/>
  <c r="M18" s="1"/>
  <c r="O43"/>
  <c r="N43"/>
  <c r="L43"/>
  <c r="O41"/>
  <c r="N41"/>
  <c r="L41"/>
  <c r="M41" s="1"/>
  <c r="O59"/>
  <c r="N59"/>
  <c r="L59"/>
  <c r="M59" s="1"/>
  <c r="O58"/>
  <c r="N58"/>
  <c r="P58" s="1"/>
  <c r="Q58" s="1"/>
  <c r="L58"/>
  <c r="O10"/>
  <c r="N10"/>
  <c r="L10"/>
  <c r="O7"/>
  <c r="N7"/>
  <c r="L7"/>
  <c r="M7" s="1"/>
  <c r="O54"/>
  <c r="N54"/>
  <c r="L54"/>
  <c r="M54" s="1"/>
  <c r="O62"/>
  <c r="N62"/>
  <c r="L62"/>
  <c r="M62" s="1"/>
  <c r="O8"/>
  <c r="N8"/>
  <c r="L8"/>
  <c r="O30"/>
  <c r="N30"/>
  <c r="L30"/>
  <c r="M30" s="1"/>
  <c r="O40"/>
  <c r="N40"/>
  <c r="L40"/>
  <c r="M40" s="1"/>
  <c r="O32"/>
  <c r="N32"/>
  <c r="L32"/>
  <c r="M32" s="1"/>
  <c r="O33"/>
  <c r="N33"/>
  <c r="L33"/>
  <c r="O56"/>
  <c r="N56"/>
  <c r="L56"/>
  <c r="M56" s="1"/>
  <c r="O19"/>
  <c r="N19"/>
  <c r="L19"/>
  <c r="M19" s="1"/>
  <c r="O31"/>
  <c r="N31"/>
  <c r="L31"/>
  <c r="M31" s="1"/>
  <c r="O17"/>
  <c r="N17"/>
  <c r="L17"/>
  <c r="O21"/>
  <c r="N21"/>
  <c r="L21"/>
  <c r="M21" s="1"/>
  <c r="O50"/>
  <c r="N50"/>
  <c r="L50"/>
  <c r="M50" s="1"/>
  <c r="O24"/>
  <c r="N24"/>
  <c r="L24"/>
  <c r="O38"/>
  <c r="P38" s="1"/>
  <c r="Q38" s="1"/>
  <c r="N38"/>
  <c r="L38"/>
  <c r="O49"/>
  <c r="N49"/>
  <c r="L49"/>
  <c r="M49" s="1"/>
  <c r="O25"/>
  <c r="N25"/>
  <c r="L25"/>
  <c r="M25" s="1"/>
  <c r="O53"/>
  <c r="N53"/>
  <c r="L53"/>
  <c r="M53" s="1"/>
  <c r="O37"/>
  <c r="N37"/>
  <c r="L37"/>
  <c r="O36"/>
  <c r="N36"/>
  <c r="L36"/>
  <c r="M36" s="1"/>
  <c r="O26"/>
  <c r="N26"/>
  <c r="L26"/>
  <c r="M26" s="1"/>
  <c r="O6"/>
  <c r="N6"/>
  <c r="L6"/>
  <c r="M6" s="1"/>
  <c r="O3"/>
  <c r="N3"/>
  <c r="L3"/>
  <c r="O27"/>
  <c r="N27"/>
  <c r="L27"/>
  <c r="M27" s="1"/>
  <c r="O5"/>
  <c r="N5"/>
  <c r="M5"/>
  <c r="L5"/>
  <c r="O52"/>
  <c r="N52"/>
  <c r="L52"/>
  <c r="O47"/>
  <c r="N47"/>
  <c r="L47"/>
  <c r="M47" s="1"/>
  <c r="O2"/>
  <c r="N2"/>
  <c r="L2"/>
  <c r="M2" s="1"/>
  <c r="L190" i="4"/>
  <c r="N190"/>
  <c r="O190"/>
  <c r="L191"/>
  <c r="N191"/>
  <c r="O191"/>
  <c r="P191" s="1"/>
  <c r="Q191" s="1"/>
  <c r="L192"/>
  <c r="M192" s="1"/>
  <c r="N192"/>
  <c r="O192"/>
  <c r="P192"/>
  <c r="Q192" s="1"/>
  <c r="R192" s="1"/>
  <c r="L193"/>
  <c r="M193" s="1"/>
  <c r="N193"/>
  <c r="O193"/>
  <c r="L194"/>
  <c r="M194" s="1"/>
  <c r="N194"/>
  <c r="O194"/>
  <c r="L195"/>
  <c r="M195" s="1"/>
  <c r="N195"/>
  <c r="O195"/>
  <c r="L196"/>
  <c r="M196" s="1"/>
  <c r="N196"/>
  <c r="O196"/>
  <c r="P196" s="1"/>
  <c r="Q196" s="1"/>
  <c r="R196" s="1"/>
  <c r="L197"/>
  <c r="M197" s="1"/>
  <c r="N197"/>
  <c r="O197"/>
  <c r="L198"/>
  <c r="M198" s="1"/>
  <c r="N198"/>
  <c r="O198"/>
  <c r="P198"/>
  <c r="Q198" s="1"/>
  <c r="R198" s="1"/>
  <c r="L199"/>
  <c r="M199" s="1"/>
  <c r="N199"/>
  <c r="O199"/>
  <c r="L200"/>
  <c r="M200" s="1"/>
  <c r="N200"/>
  <c r="O200"/>
  <c r="P200" s="1"/>
  <c r="Q200" s="1"/>
  <c r="L201"/>
  <c r="M201" s="1"/>
  <c r="N201"/>
  <c r="O201"/>
  <c r="L202"/>
  <c r="M202" s="1"/>
  <c r="N202"/>
  <c r="O202"/>
  <c r="P202"/>
  <c r="Q202" s="1"/>
  <c r="L203"/>
  <c r="M203" s="1"/>
  <c r="N203"/>
  <c r="O203"/>
  <c r="L204"/>
  <c r="M204" s="1"/>
  <c r="N204"/>
  <c r="O204"/>
  <c r="P204" s="1"/>
  <c r="Q204" s="1"/>
  <c r="R204" s="1"/>
  <c r="L205"/>
  <c r="M205" s="1"/>
  <c r="N205"/>
  <c r="O205"/>
  <c r="L206"/>
  <c r="M206" s="1"/>
  <c r="N206"/>
  <c r="P206" s="1"/>
  <c r="Q206" s="1"/>
  <c r="O206"/>
  <c r="L207"/>
  <c r="M207" s="1"/>
  <c r="N207"/>
  <c r="O207"/>
  <c r="L208"/>
  <c r="M208" s="1"/>
  <c r="N208"/>
  <c r="P208" s="1"/>
  <c r="Q208" s="1"/>
  <c r="O208"/>
  <c r="L209"/>
  <c r="M209" s="1"/>
  <c r="N209"/>
  <c r="P209" s="1"/>
  <c r="Q209" s="1"/>
  <c r="O209"/>
  <c r="L210"/>
  <c r="M210" s="1"/>
  <c r="N210"/>
  <c r="O210"/>
  <c r="L211"/>
  <c r="M211"/>
  <c r="N211"/>
  <c r="O211"/>
  <c r="L212"/>
  <c r="M212" s="1"/>
  <c r="N212"/>
  <c r="P212" s="1"/>
  <c r="Q212" s="1"/>
  <c r="R212" s="1"/>
  <c r="O212"/>
  <c r="L213"/>
  <c r="M213" s="1"/>
  <c r="N213"/>
  <c r="P213" s="1"/>
  <c r="Q213" s="1"/>
  <c r="R213" s="1"/>
  <c r="O213"/>
  <c r="L214"/>
  <c r="N214"/>
  <c r="O214"/>
  <c r="L215"/>
  <c r="M215"/>
  <c r="N215"/>
  <c r="O215"/>
  <c r="L216"/>
  <c r="M216" s="1"/>
  <c r="N216"/>
  <c r="P216" s="1"/>
  <c r="Q216" s="1"/>
  <c r="R216" s="1"/>
  <c r="O216"/>
  <c r="L217"/>
  <c r="M217" s="1"/>
  <c r="N217"/>
  <c r="O217"/>
  <c r="L218"/>
  <c r="N218"/>
  <c r="O218"/>
  <c r="L219"/>
  <c r="M219" s="1"/>
  <c r="N219"/>
  <c r="O219"/>
  <c r="P219" s="1"/>
  <c r="Q219" s="1"/>
  <c r="R219" s="1"/>
  <c r="L220"/>
  <c r="M220" s="1"/>
  <c r="N220"/>
  <c r="O220"/>
  <c r="L221"/>
  <c r="M221" s="1"/>
  <c r="N221"/>
  <c r="O221"/>
  <c r="L222"/>
  <c r="N222"/>
  <c r="O222"/>
  <c r="P222"/>
  <c r="Q222" s="1"/>
  <c r="L223"/>
  <c r="M223" s="1"/>
  <c r="N223"/>
  <c r="O223"/>
  <c r="L224"/>
  <c r="M224" s="1"/>
  <c r="N224"/>
  <c r="O224"/>
  <c r="L225"/>
  <c r="M225" s="1"/>
  <c r="N225"/>
  <c r="O225"/>
  <c r="L226"/>
  <c r="N226"/>
  <c r="O226"/>
  <c r="L227"/>
  <c r="M227" s="1"/>
  <c r="N227"/>
  <c r="O227"/>
  <c r="L228"/>
  <c r="M228" s="1"/>
  <c r="N228"/>
  <c r="O228"/>
  <c r="L229"/>
  <c r="M229"/>
  <c r="N229"/>
  <c r="O229"/>
  <c r="L230"/>
  <c r="N230"/>
  <c r="P230" s="1"/>
  <c r="Q230" s="1"/>
  <c r="O230"/>
  <c r="L231"/>
  <c r="M231" s="1"/>
  <c r="N231"/>
  <c r="P231" s="1"/>
  <c r="Q231" s="1"/>
  <c r="R231" s="1"/>
  <c r="O231"/>
  <c r="L232"/>
  <c r="M232" s="1"/>
  <c r="N232"/>
  <c r="O232"/>
  <c r="L233"/>
  <c r="M233" s="1"/>
  <c r="N233"/>
  <c r="O233"/>
  <c r="L234"/>
  <c r="N234"/>
  <c r="O234"/>
  <c r="P234" s="1"/>
  <c r="Q234" s="1"/>
  <c r="L235"/>
  <c r="M235" s="1"/>
  <c r="N235"/>
  <c r="O235"/>
  <c r="L236"/>
  <c r="M236" s="1"/>
  <c r="N236"/>
  <c r="O236"/>
  <c r="L237"/>
  <c r="M237" s="1"/>
  <c r="N237"/>
  <c r="O237"/>
  <c r="L238"/>
  <c r="N238"/>
  <c r="O238"/>
  <c r="P238"/>
  <c r="Q238" s="1"/>
  <c r="L239"/>
  <c r="M239" s="1"/>
  <c r="N239"/>
  <c r="O239"/>
  <c r="L240"/>
  <c r="M240" s="1"/>
  <c r="N240"/>
  <c r="O240"/>
  <c r="L241"/>
  <c r="M241"/>
  <c r="N241"/>
  <c r="O241"/>
  <c r="L242"/>
  <c r="N242"/>
  <c r="P242" s="1"/>
  <c r="Q242" s="1"/>
  <c r="O242"/>
  <c r="L243"/>
  <c r="M243" s="1"/>
  <c r="N243"/>
  <c r="O243"/>
  <c r="L244"/>
  <c r="M244" s="1"/>
  <c r="N244"/>
  <c r="O244"/>
  <c r="L245"/>
  <c r="M245"/>
  <c r="N245"/>
  <c r="O245"/>
  <c r="L246"/>
  <c r="M246" s="1"/>
  <c r="N246"/>
  <c r="O246"/>
  <c r="L247"/>
  <c r="M247" s="1"/>
  <c r="N247"/>
  <c r="P247" s="1"/>
  <c r="Q247" s="1"/>
  <c r="R247" s="1"/>
  <c r="O247"/>
  <c r="L248"/>
  <c r="M248" s="1"/>
  <c r="N248"/>
  <c r="O248"/>
  <c r="L249"/>
  <c r="M249"/>
  <c r="N249"/>
  <c r="O249"/>
  <c r="L250"/>
  <c r="N250"/>
  <c r="O250"/>
  <c r="L251"/>
  <c r="M251" s="1"/>
  <c r="N251"/>
  <c r="O251"/>
  <c r="L252"/>
  <c r="M252" s="1"/>
  <c r="N252"/>
  <c r="O252"/>
  <c r="L253"/>
  <c r="M253" s="1"/>
  <c r="N253"/>
  <c r="O253"/>
  <c r="L254"/>
  <c r="N254"/>
  <c r="O254"/>
  <c r="P254"/>
  <c r="Q254" s="1"/>
  <c r="L255"/>
  <c r="M255" s="1"/>
  <c r="N255"/>
  <c r="O255"/>
  <c r="L256"/>
  <c r="M256" s="1"/>
  <c r="N256"/>
  <c r="O256"/>
  <c r="L257"/>
  <c r="M257"/>
  <c r="N257"/>
  <c r="O257"/>
  <c r="L258"/>
  <c r="N258"/>
  <c r="P258" s="1"/>
  <c r="Q258" s="1"/>
  <c r="O258"/>
  <c r="L259"/>
  <c r="M259" s="1"/>
  <c r="N259"/>
  <c r="O259"/>
  <c r="L260"/>
  <c r="M260" s="1"/>
  <c r="N260"/>
  <c r="P260" s="1"/>
  <c r="Q260" s="1"/>
  <c r="O260"/>
  <c r="L261"/>
  <c r="M261" s="1"/>
  <c r="N261"/>
  <c r="P261" s="1"/>
  <c r="Q261" s="1"/>
  <c r="R261" s="1"/>
  <c r="O261"/>
  <c r="L262"/>
  <c r="N262"/>
  <c r="O262"/>
  <c r="L263"/>
  <c r="M263"/>
  <c r="N263"/>
  <c r="O263"/>
  <c r="L264"/>
  <c r="M264" s="1"/>
  <c r="N264"/>
  <c r="P264" s="1"/>
  <c r="Q264" s="1"/>
  <c r="R264" s="1"/>
  <c r="O264"/>
  <c r="L265"/>
  <c r="M265" s="1"/>
  <c r="N265"/>
  <c r="O265"/>
  <c r="P265" s="1"/>
  <c r="Q265" s="1"/>
  <c r="R265" s="1"/>
  <c r="O15" i="3"/>
  <c r="N15"/>
  <c r="L15"/>
  <c r="M15" s="1"/>
  <c r="O63"/>
  <c r="N63"/>
  <c r="L63"/>
  <c r="M63" s="1"/>
  <c r="O51"/>
  <c r="N51"/>
  <c r="L51"/>
  <c r="M51" s="1"/>
  <c r="O44"/>
  <c r="N44"/>
  <c r="L44"/>
  <c r="M44" s="1"/>
  <c r="O189" i="4"/>
  <c r="N189"/>
  <c r="P189" s="1"/>
  <c r="Q189" s="1"/>
  <c r="L189"/>
  <c r="M189" s="1"/>
  <c r="L535" i="2"/>
  <c r="L565"/>
  <c r="M565" s="1"/>
  <c r="O39" i="3"/>
  <c r="N39"/>
  <c r="L39"/>
  <c r="M39" s="1"/>
  <c r="O16"/>
  <c r="N16"/>
  <c r="L16"/>
  <c r="M16" s="1"/>
  <c r="O4"/>
  <c r="N4"/>
  <c r="L4"/>
  <c r="M4" s="1"/>
  <c r="L188" i="4"/>
  <c r="N188"/>
  <c r="O188"/>
  <c r="P188"/>
  <c r="Q188" s="1"/>
  <c r="L2"/>
  <c r="M2" s="1"/>
  <c r="N2"/>
  <c r="P2" s="1"/>
  <c r="Q2" s="1"/>
  <c r="O2"/>
  <c r="L3"/>
  <c r="M3" s="1"/>
  <c r="N3"/>
  <c r="O3"/>
  <c r="L4"/>
  <c r="M4" s="1"/>
  <c r="N4"/>
  <c r="O4"/>
  <c r="L5"/>
  <c r="M5"/>
  <c r="N5"/>
  <c r="O5"/>
  <c r="L6"/>
  <c r="M6" s="1"/>
  <c r="N6"/>
  <c r="P6" s="1"/>
  <c r="Q6" s="1"/>
  <c r="O6"/>
  <c r="L7"/>
  <c r="M7" s="1"/>
  <c r="N7"/>
  <c r="O7"/>
  <c r="L8"/>
  <c r="M8" s="1"/>
  <c r="N8"/>
  <c r="O8"/>
  <c r="L9"/>
  <c r="M9"/>
  <c r="N9"/>
  <c r="O9"/>
  <c r="L10"/>
  <c r="M10" s="1"/>
  <c r="N10"/>
  <c r="P10" s="1"/>
  <c r="Q10" s="1"/>
  <c r="O10"/>
  <c r="L11"/>
  <c r="M11" s="1"/>
  <c r="N11"/>
  <c r="O11"/>
  <c r="L12"/>
  <c r="M12" s="1"/>
  <c r="N12"/>
  <c r="O12"/>
  <c r="L13"/>
  <c r="M13" s="1"/>
  <c r="N13"/>
  <c r="O13"/>
  <c r="L14"/>
  <c r="M14" s="1"/>
  <c r="N14"/>
  <c r="O14"/>
  <c r="L15"/>
  <c r="M15" s="1"/>
  <c r="N15"/>
  <c r="O15"/>
  <c r="P15" s="1"/>
  <c r="Q15" s="1"/>
  <c r="L16"/>
  <c r="M16" s="1"/>
  <c r="N16"/>
  <c r="O16"/>
  <c r="P16"/>
  <c r="Q16" s="1"/>
  <c r="L17"/>
  <c r="M17" s="1"/>
  <c r="N17"/>
  <c r="O17"/>
  <c r="L18"/>
  <c r="M18" s="1"/>
  <c r="N18"/>
  <c r="O18"/>
  <c r="L19"/>
  <c r="M19" s="1"/>
  <c r="N19"/>
  <c r="O19"/>
  <c r="L20"/>
  <c r="M20" s="1"/>
  <c r="N20"/>
  <c r="O20"/>
  <c r="L21"/>
  <c r="M21" s="1"/>
  <c r="N21"/>
  <c r="P21" s="1"/>
  <c r="Q21" s="1"/>
  <c r="O21"/>
  <c r="L22"/>
  <c r="M22" s="1"/>
  <c r="N22"/>
  <c r="O22"/>
  <c r="L23"/>
  <c r="M23"/>
  <c r="N23"/>
  <c r="O23"/>
  <c r="L24"/>
  <c r="M24" s="1"/>
  <c r="N24"/>
  <c r="P24" s="1"/>
  <c r="Q24" s="1"/>
  <c r="R24" s="1"/>
  <c r="O24"/>
  <c r="L25"/>
  <c r="M25" s="1"/>
  <c r="N25"/>
  <c r="P25" s="1"/>
  <c r="Q25" s="1"/>
  <c r="R25" s="1"/>
  <c r="O25"/>
  <c r="L26"/>
  <c r="M26" s="1"/>
  <c r="N26"/>
  <c r="O26"/>
  <c r="L27"/>
  <c r="M27" s="1"/>
  <c r="N27"/>
  <c r="O27"/>
  <c r="L28"/>
  <c r="M28" s="1"/>
  <c r="N28"/>
  <c r="O28"/>
  <c r="P28" s="1"/>
  <c r="Q28" s="1"/>
  <c r="R28" s="1"/>
  <c r="L29"/>
  <c r="M29" s="1"/>
  <c r="N29"/>
  <c r="O29"/>
  <c r="L30"/>
  <c r="M30" s="1"/>
  <c r="N30"/>
  <c r="O30"/>
  <c r="L31"/>
  <c r="M31" s="1"/>
  <c r="N31"/>
  <c r="O31"/>
  <c r="P31" s="1"/>
  <c r="Q31" s="1"/>
  <c r="L32"/>
  <c r="M32" s="1"/>
  <c r="N32"/>
  <c r="O32"/>
  <c r="P32"/>
  <c r="Q32" s="1"/>
  <c r="R32" s="1"/>
  <c r="L33"/>
  <c r="M33" s="1"/>
  <c r="N33"/>
  <c r="O33"/>
  <c r="L34"/>
  <c r="M34" s="1"/>
  <c r="N34"/>
  <c r="O34"/>
  <c r="L35"/>
  <c r="M35"/>
  <c r="N35"/>
  <c r="O35"/>
  <c r="L36"/>
  <c r="M36" s="1"/>
  <c r="N36"/>
  <c r="P36" s="1"/>
  <c r="Q36" s="1"/>
  <c r="R36" s="1"/>
  <c r="O36"/>
  <c r="L37"/>
  <c r="M37" s="1"/>
  <c r="N37"/>
  <c r="P37" s="1"/>
  <c r="Q37" s="1"/>
  <c r="O37"/>
  <c r="L38"/>
  <c r="M38" s="1"/>
  <c r="N38"/>
  <c r="O38"/>
  <c r="L39"/>
  <c r="M39"/>
  <c r="N39"/>
  <c r="O39"/>
  <c r="L40"/>
  <c r="M40" s="1"/>
  <c r="N40"/>
  <c r="O40"/>
  <c r="L41"/>
  <c r="M41" s="1"/>
  <c r="N41"/>
  <c r="P41" s="1"/>
  <c r="Q41" s="1"/>
  <c r="R41" s="1"/>
  <c r="O41"/>
  <c r="L42"/>
  <c r="M42" s="1"/>
  <c r="N42"/>
  <c r="O42"/>
  <c r="L43"/>
  <c r="M43" s="1"/>
  <c r="N43"/>
  <c r="O43"/>
  <c r="L44"/>
  <c r="M44" s="1"/>
  <c r="N44"/>
  <c r="O44"/>
  <c r="P44" s="1"/>
  <c r="Q44" s="1"/>
  <c r="R44" s="1"/>
  <c r="L45"/>
  <c r="M45" s="1"/>
  <c r="N45"/>
  <c r="O45"/>
  <c r="L46"/>
  <c r="M46" s="1"/>
  <c r="N46"/>
  <c r="O46"/>
  <c r="L47"/>
  <c r="M47"/>
  <c r="N47"/>
  <c r="O47"/>
  <c r="L48"/>
  <c r="M48" s="1"/>
  <c r="N48"/>
  <c r="P48" s="1"/>
  <c r="Q48" s="1"/>
  <c r="R48" s="1"/>
  <c r="O48"/>
  <c r="L49"/>
  <c r="M49" s="1"/>
  <c r="N49"/>
  <c r="O49"/>
  <c r="L50"/>
  <c r="N50"/>
  <c r="O50"/>
  <c r="L51"/>
  <c r="M51"/>
  <c r="N51"/>
  <c r="O51"/>
  <c r="L52"/>
  <c r="M52" s="1"/>
  <c r="N52"/>
  <c r="P52" s="1"/>
  <c r="Q52" s="1"/>
  <c r="R52" s="1"/>
  <c r="O52"/>
  <c r="L53"/>
  <c r="M53" s="1"/>
  <c r="N53"/>
  <c r="O53"/>
  <c r="L54"/>
  <c r="M54" s="1"/>
  <c r="N54"/>
  <c r="P54" s="1"/>
  <c r="Q54" s="1"/>
  <c r="O54"/>
  <c r="L55"/>
  <c r="M55" s="1"/>
  <c r="N55"/>
  <c r="O55"/>
  <c r="L56"/>
  <c r="M56" s="1"/>
  <c r="N56"/>
  <c r="P56" s="1"/>
  <c r="Q56" s="1"/>
  <c r="O56"/>
  <c r="L57"/>
  <c r="M57" s="1"/>
  <c r="N57"/>
  <c r="O57"/>
  <c r="L58"/>
  <c r="M58" s="1"/>
  <c r="N58"/>
  <c r="P58" s="1"/>
  <c r="Q58" s="1"/>
  <c r="O58"/>
  <c r="L59"/>
  <c r="M59" s="1"/>
  <c r="N59"/>
  <c r="O59"/>
  <c r="L60"/>
  <c r="M60" s="1"/>
  <c r="N60"/>
  <c r="P60" s="1"/>
  <c r="Q60" s="1"/>
  <c r="O60"/>
  <c r="L61"/>
  <c r="M61" s="1"/>
  <c r="N61"/>
  <c r="O61"/>
  <c r="L62"/>
  <c r="M62" s="1"/>
  <c r="N62"/>
  <c r="O62"/>
  <c r="L63"/>
  <c r="M63" s="1"/>
  <c r="N63"/>
  <c r="O63"/>
  <c r="L64"/>
  <c r="M64" s="1"/>
  <c r="N64"/>
  <c r="O64"/>
  <c r="P64" s="1"/>
  <c r="Q64" s="1"/>
  <c r="L65"/>
  <c r="M65" s="1"/>
  <c r="N65"/>
  <c r="O65"/>
  <c r="P65" s="1"/>
  <c r="Q65" s="1"/>
  <c r="R65" s="1"/>
  <c r="L66"/>
  <c r="M66" s="1"/>
  <c r="N66"/>
  <c r="O66"/>
  <c r="L67"/>
  <c r="M67" s="1"/>
  <c r="N67"/>
  <c r="O67"/>
  <c r="L68"/>
  <c r="M68" s="1"/>
  <c r="N68"/>
  <c r="O68"/>
  <c r="L69"/>
  <c r="M69" s="1"/>
  <c r="N69"/>
  <c r="O69"/>
  <c r="P69" s="1"/>
  <c r="Q69" s="1"/>
  <c r="R69" s="1"/>
  <c r="L70"/>
  <c r="M70" s="1"/>
  <c r="N70"/>
  <c r="O70"/>
  <c r="L71"/>
  <c r="M71" s="1"/>
  <c r="N71"/>
  <c r="O71"/>
  <c r="L72"/>
  <c r="M72" s="1"/>
  <c r="N72"/>
  <c r="O72"/>
  <c r="P72" s="1"/>
  <c r="Q72" s="1"/>
  <c r="R72" s="1"/>
  <c r="L73"/>
  <c r="M73" s="1"/>
  <c r="N73"/>
  <c r="O73"/>
  <c r="L74"/>
  <c r="M74" s="1"/>
  <c r="N74"/>
  <c r="O74"/>
  <c r="L75"/>
  <c r="M75"/>
  <c r="N75"/>
  <c r="O75"/>
  <c r="L76"/>
  <c r="M76" s="1"/>
  <c r="N76"/>
  <c r="O76"/>
  <c r="L77"/>
  <c r="M77" s="1"/>
  <c r="N77"/>
  <c r="O77"/>
  <c r="L78"/>
  <c r="M78" s="1"/>
  <c r="N78"/>
  <c r="O78"/>
  <c r="L79"/>
  <c r="M79" s="1"/>
  <c r="N79"/>
  <c r="O79"/>
  <c r="P79" s="1"/>
  <c r="Q79" s="1"/>
  <c r="L80"/>
  <c r="M80" s="1"/>
  <c r="N80"/>
  <c r="O80"/>
  <c r="P80"/>
  <c r="Q80" s="1"/>
  <c r="L81"/>
  <c r="M81" s="1"/>
  <c r="N81"/>
  <c r="O81"/>
  <c r="L82"/>
  <c r="M82" s="1"/>
  <c r="N82"/>
  <c r="O82"/>
  <c r="L83"/>
  <c r="M83" s="1"/>
  <c r="N83"/>
  <c r="O83"/>
  <c r="L84"/>
  <c r="M84" s="1"/>
  <c r="N84"/>
  <c r="O84"/>
  <c r="L85"/>
  <c r="M85" s="1"/>
  <c r="N85"/>
  <c r="O85"/>
  <c r="L86"/>
  <c r="M86" s="1"/>
  <c r="N86"/>
  <c r="O86"/>
  <c r="L87"/>
  <c r="M87" s="1"/>
  <c r="N87"/>
  <c r="O87"/>
  <c r="L88"/>
  <c r="M88" s="1"/>
  <c r="N88"/>
  <c r="O88"/>
  <c r="L89"/>
  <c r="M89"/>
  <c r="N89"/>
  <c r="O89"/>
  <c r="L90"/>
  <c r="M90" s="1"/>
  <c r="N90"/>
  <c r="P90" s="1"/>
  <c r="Q90" s="1"/>
  <c r="O90"/>
  <c r="L91"/>
  <c r="M91" s="1"/>
  <c r="N91"/>
  <c r="O91"/>
  <c r="L92"/>
  <c r="M92" s="1"/>
  <c r="N92"/>
  <c r="O92"/>
  <c r="L93"/>
  <c r="M93"/>
  <c r="N93"/>
  <c r="O93"/>
  <c r="L94"/>
  <c r="M94" s="1"/>
  <c r="N94"/>
  <c r="P94" s="1"/>
  <c r="Q94" s="1"/>
  <c r="O94"/>
  <c r="L95"/>
  <c r="M95" s="1"/>
  <c r="N95"/>
  <c r="O95"/>
  <c r="L96"/>
  <c r="M96" s="1"/>
  <c r="N96"/>
  <c r="O96"/>
  <c r="L97"/>
  <c r="M97"/>
  <c r="N97"/>
  <c r="O97"/>
  <c r="L98"/>
  <c r="M98" s="1"/>
  <c r="N98"/>
  <c r="P98" s="1"/>
  <c r="Q98" s="1"/>
  <c r="O98"/>
  <c r="L99"/>
  <c r="M99" s="1"/>
  <c r="N99"/>
  <c r="O99"/>
  <c r="L100"/>
  <c r="M100" s="1"/>
  <c r="N100"/>
  <c r="O100"/>
  <c r="P100" s="1"/>
  <c r="Q100" s="1"/>
  <c r="R100" s="1"/>
  <c r="L101"/>
  <c r="M101" s="1"/>
  <c r="N101"/>
  <c r="P101" s="1"/>
  <c r="Q101" s="1"/>
  <c r="R101" s="1"/>
  <c r="O101"/>
  <c r="L102"/>
  <c r="M102" s="1"/>
  <c r="N102"/>
  <c r="O102"/>
  <c r="L103"/>
  <c r="M103" s="1"/>
  <c r="N103"/>
  <c r="O103"/>
  <c r="L104"/>
  <c r="M104" s="1"/>
  <c r="N104"/>
  <c r="O104"/>
  <c r="P104" s="1"/>
  <c r="Q104" s="1"/>
  <c r="L105"/>
  <c r="M105" s="1"/>
  <c r="N105"/>
  <c r="O105"/>
  <c r="P105" s="1"/>
  <c r="Q105" s="1"/>
  <c r="L106"/>
  <c r="M106" s="1"/>
  <c r="N106"/>
  <c r="O106"/>
  <c r="L107"/>
  <c r="M107" s="1"/>
  <c r="N107"/>
  <c r="O107"/>
  <c r="L108"/>
  <c r="M108" s="1"/>
  <c r="N108"/>
  <c r="O108"/>
  <c r="P108" s="1"/>
  <c r="Q108" s="1"/>
  <c r="R108" s="1"/>
  <c r="L109"/>
  <c r="M109" s="1"/>
  <c r="N109"/>
  <c r="P109" s="1"/>
  <c r="Q109" s="1"/>
  <c r="R109" s="1"/>
  <c r="O109"/>
  <c r="L110"/>
  <c r="M110" s="1"/>
  <c r="N110"/>
  <c r="O110"/>
  <c r="L111"/>
  <c r="M111" s="1"/>
  <c r="N111"/>
  <c r="O111"/>
  <c r="L112"/>
  <c r="M112" s="1"/>
  <c r="N112"/>
  <c r="O112"/>
  <c r="P112" s="1"/>
  <c r="Q112" s="1"/>
  <c r="R112" s="1"/>
  <c r="L113"/>
  <c r="M113" s="1"/>
  <c r="N113"/>
  <c r="O113"/>
  <c r="L114"/>
  <c r="M114" s="1"/>
  <c r="N114"/>
  <c r="O114"/>
  <c r="L115"/>
  <c r="M115" s="1"/>
  <c r="N115"/>
  <c r="O115"/>
  <c r="L116"/>
  <c r="M116" s="1"/>
  <c r="N116"/>
  <c r="O116"/>
  <c r="L117"/>
  <c r="M117" s="1"/>
  <c r="N117"/>
  <c r="O117"/>
  <c r="L118"/>
  <c r="M118" s="1"/>
  <c r="N118"/>
  <c r="O118"/>
  <c r="L119"/>
  <c r="M119" s="1"/>
  <c r="N119"/>
  <c r="O119"/>
  <c r="P119" s="1"/>
  <c r="Q119" s="1"/>
  <c r="R119" s="1"/>
  <c r="L120"/>
  <c r="M120" s="1"/>
  <c r="N120"/>
  <c r="O120"/>
  <c r="P120"/>
  <c r="Q120" s="1"/>
  <c r="R120" s="1"/>
  <c r="L121"/>
  <c r="M121" s="1"/>
  <c r="N121"/>
  <c r="O121"/>
  <c r="L122"/>
  <c r="M122" s="1"/>
  <c r="N122"/>
  <c r="O122"/>
  <c r="L123"/>
  <c r="M123" s="1"/>
  <c r="N123"/>
  <c r="O123"/>
  <c r="L124"/>
  <c r="M124" s="1"/>
  <c r="N124"/>
  <c r="O124"/>
  <c r="P124" s="1"/>
  <c r="Q124" s="1"/>
  <c r="R124" s="1"/>
  <c r="L125"/>
  <c r="M125" s="1"/>
  <c r="N125"/>
  <c r="P125" s="1"/>
  <c r="Q125" s="1"/>
  <c r="R125" s="1"/>
  <c r="O125"/>
  <c r="L126"/>
  <c r="M126" s="1"/>
  <c r="N126"/>
  <c r="O126"/>
  <c r="L127"/>
  <c r="M127" s="1"/>
  <c r="N127"/>
  <c r="O127"/>
  <c r="L128"/>
  <c r="M128" s="1"/>
  <c r="N128"/>
  <c r="O128"/>
  <c r="P128" s="1"/>
  <c r="Q128" s="1"/>
  <c r="R128" s="1"/>
  <c r="L129"/>
  <c r="M129" s="1"/>
  <c r="N129"/>
  <c r="O129"/>
  <c r="P129" s="1"/>
  <c r="Q129" s="1"/>
  <c r="R129" s="1"/>
  <c r="L130"/>
  <c r="M130" s="1"/>
  <c r="N130"/>
  <c r="P130" s="1"/>
  <c r="Q130" s="1"/>
  <c r="O130"/>
  <c r="L131"/>
  <c r="M131" s="1"/>
  <c r="N131"/>
  <c r="O131"/>
  <c r="L132"/>
  <c r="M132" s="1"/>
  <c r="N132"/>
  <c r="O132"/>
  <c r="L133"/>
  <c r="M133"/>
  <c r="N133"/>
  <c r="O133"/>
  <c r="L134"/>
  <c r="M134" s="1"/>
  <c r="N134"/>
  <c r="O134"/>
  <c r="L135"/>
  <c r="M135" s="1"/>
  <c r="N135"/>
  <c r="O135"/>
  <c r="L136"/>
  <c r="M136" s="1"/>
  <c r="N136"/>
  <c r="O136"/>
  <c r="L137"/>
  <c r="M137"/>
  <c r="N137"/>
  <c r="O137"/>
  <c r="L138"/>
  <c r="M138" s="1"/>
  <c r="N138"/>
  <c r="P138" s="1"/>
  <c r="Q138" s="1"/>
  <c r="O138"/>
  <c r="L139"/>
  <c r="M139" s="1"/>
  <c r="N139"/>
  <c r="O139"/>
  <c r="L140"/>
  <c r="M140" s="1"/>
  <c r="N140"/>
  <c r="O140"/>
  <c r="L141"/>
  <c r="M141"/>
  <c r="N141"/>
  <c r="O141"/>
  <c r="L142"/>
  <c r="M142" s="1"/>
  <c r="N142"/>
  <c r="O142"/>
  <c r="L143"/>
  <c r="M143" s="1"/>
  <c r="N143"/>
  <c r="O143"/>
  <c r="L144"/>
  <c r="M144" s="1"/>
  <c r="N144"/>
  <c r="O144"/>
  <c r="L145"/>
  <c r="M145"/>
  <c r="N145"/>
  <c r="O145"/>
  <c r="L146"/>
  <c r="M146" s="1"/>
  <c r="N146"/>
  <c r="P146" s="1"/>
  <c r="Q146" s="1"/>
  <c r="O146"/>
  <c r="L147"/>
  <c r="M147" s="1"/>
  <c r="N147"/>
  <c r="O147"/>
  <c r="L148"/>
  <c r="M148" s="1"/>
  <c r="N148"/>
  <c r="O148"/>
  <c r="L149"/>
  <c r="M149"/>
  <c r="N149"/>
  <c r="O149"/>
  <c r="L150"/>
  <c r="M150" s="1"/>
  <c r="N150"/>
  <c r="P150" s="1"/>
  <c r="Q150" s="1"/>
  <c r="O150"/>
  <c r="L151"/>
  <c r="M151" s="1"/>
  <c r="N151"/>
  <c r="O151"/>
  <c r="L152"/>
  <c r="M152" s="1"/>
  <c r="N152"/>
  <c r="O152"/>
  <c r="P152"/>
  <c r="Q152" s="1"/>
  <c r="R152" s="1"/>
  <c r="L153"/>
  <c r="M153" s="1"/>
  <c r="N153"/>
  <c r="O153"/>
  <c r="L154"/>
  <c r="M154" s="1"/>
  <c r="N154"/>
  <c r="O154"/>
  <c r="L155"/>
  <c r="M155" s="1"/>
  <c r="N155"/>
  <c r="O155"/>
  <c r="L156"/>
  <c r="M156" s="1"/>
  <c r="N156"/>
  <c r="O156"/>
  <c r="P156" s="1"/>
  <c r="Q156" s="1"/>
  <c r="R156" s="1"/>
  <c r="L157"/>
  <c r="M157" s="1"/>
  <c r="N157"/>
  <c r="O157"/>
  <c r="L158"/>
  <c r="M158" s="1"/>
  <c r="N158"/>
  <c r="P158" s="1"/>
  <c r="Q158" s="1"/>
  <c r="O158"/>
  <c r="L159"/>
  <c r="M159" s="1"/>
  <c r="N159"/>
  <c r="O159"/>
  <c r="L160"/>
  <c r="M160" s="1"/>
  <c r="N160"/>
  <c r="O160"/>
  <c r="P160" s="1"/>
  <c r="Q160" s="1"/>
  <c r="L161"/>
  <c r="M161" s="1"/>
  <c r="N161"/>
  <c r="O161"/>
  <c r="P161" s="1"/>
  <c r="Q161" s="1"/>
  <c r="L162"/>
  <c r="M162" s="1"/>
  <c r="N162"/>
  <c r="O162"/>
  <c r="L163"/>
  <c r="M163" s="1"/>
  <c r="N163"/>
  <c r="O163"/>
  <c r="L164"/>
  <c r="M164" s="1"/>
  <c r="N164"/>
  <c r="O164"/>
  <c r="P164" s="1"/>
  <c r="Q164" s="1"/>
  <c r="R164" s="1"/>
  <c r="L165"/>
  <c r="M165" s="1"/>
  <c r="N165"/>
  <c r="P165" s="1"/>
  <c r="Q165" s="1"/>
  <c r="R165" s="1"/>
  <c r="O165"/>
  <c r="L166"/>
  <c r="M166" s="1"/>
  <c r="N166"/>
  <c r="O166"/>
  <c r="L167"/>
  <c r="M167" s="1"/>
  <c r="N167"/>
  <c r="O167"/>
  <c r="L168"/>
  <c r="M168" s="1"/>
  <c r="N168"/>
  <c r="O168"/>
  <c r="P168"/>
  <c r="Q168" s="1"/>
  <c r="R168" s="1"/>
  <c r="L169"/>
  <c r="M169" s="1"/>
  <c r="N169"/>
  <c r="O169"/>
  <c r="L170"/>
  <c r="M170" s="1"/>
  <c r="N170"/>
  <c r="O170"/>
  <c r="L171"/>
  <c r="M171" s="1"/>
  <c r="N171"/>
  <c r="O171"/>
  <c r="L172"/>
  <c r="M172" s="1"/>
  <c r="N172"/>
  <c r="O172"/>
  <c r="P172" s="1"/>
  <c r="Q172" s="1"/>
  <c r="R172" s="1"/>
  <c r="L173"/>
  <c r="M173" s="1"/>
  <c r="N173"/>
  <c r="O173"/>
  <c r="L174"/>
  <c r="M174" s="1"/>
  <c r="N174"/>
  <c r="O174"/>
  <c r="L175"/>
  <c r="M175" s="1"/>
  <c r="N175"/>
  <c r="O175"/>
  <c r="P175" s="1"/>
  <c r="Q175" s="1"/>
  <c r="L176"/>
  <c r="M176" s="1"/>
  <c r="N176"/>
  <c r="O176"/>
  <c r="P176"/>
  <c r="Q176" s="1"/>
  <c r="L177"/>
  <c r="M177" s="1"/>
  <c r="N177"/>
  <c r="O177"/>
  <c r="L178"/>
  <c r="M178" s="1"/>
  <c r="N178"/>
  <c r="O178"/>
  <c r="L179"/>
  <c r="M179" s="1"/>
  <c r="N179"/>
  <c r="O179"/>
  <c r="L180"/>
  <c r="M180" s="1"/>
  <c r="N180"/>
  <c r="O180"/>
  <c r="P180"/>
  <c r="Q180" s="1"/>
  <c r="R180" s="1"/>
  <c r="L181"/>
  <c r="M181" s="1"/>
  <c r="N181"/>
  <c r="O181"/>
  <c r="L182"/>
  <c r="M182" s="1"/>
  <c r="N182"/>
  <c r="O182"/>
  <c r="L183"/>
  <c r="M183" s="1"/>
  <c r="N183"/>
  <c r="O183"/>
  <c r="L184"/>
  <c r="M184" s="1"/>
  <c r="N184"/>
  <c r="O184"/>
  <c r="P184" s="1"/>
  <c r="Q184" s="1"/>
  <c r="R184" s="1"/>
  <c r="L185"/>
  <c r="M185" s="1"/>
  <c r="N185"/>
  <c r="O185"/>
  <c r="L186"/>
  <c r="M186" s="1"/>
  <c r="N186"/>
  <c r="P186" s="1"/>
  <c r="Q186" s="1"/>
  <c r="O186"/>
  <c r="L187"/>
  <c r="M187" s="1"/>
  <c r="N187"/>
  <c r="O187"/>
  <c r="P187" s="1"/>
  <c r="Q187" s="1"/>
  <c r="O18" i="2"/>
  <c r="N18"/>
  <c r="L18"/>
  <c r="M18" s="1"/>
  <c r="O26"/>
  <c r="N26"/>
  <c r="L26"/>
  <c r="M26" s="1"/>
  <c r="O282"/>
  <c r="N282"/>
  <c r="L282"/>
  <c r="M282" s="1"/>
  <c r="O5"/>
  <c r="N5"/>
  <c r="L5"/>
  <c r="M5" s="1"/>
  <c r="O96"/>
  <c r="N96"/>
  <c r="L96"/>
  <c r="M96" s="1"/>
  <c r="O278"/>
  <c r="N278"/>
  <c r="L278"/>
  <c r="M278" s="1"/>
  <c r="O254"/>
  <c r="N254"/>
  <c r="L254"/>
  <c r="M254" s="1"/>
  <c r="O3"/>
  <c r="N3"/>
  <c r="L3"/>
  <c r="M3" s="1"/>
  <c r="O231"/>
  <c r="N231"/>
  <c r="L231"/>
  <c r="M231" s="1"/>
  <c r="O237"/>
  <c r="N237"/>
  <c r="L237"/>
  <c r="M237" s="1"/>
  <c r="O80"/>
  <c r="N80"/>
  <c r="L80"/>
  <c r="M80" s="1"/>
  <c r="O242"/>
  <c r="N242"/>
  <c r="L242"/>
  <c r="M242" s="1"/>
  <c r="O24"/>
  <c r="N24"/>
  <c r="L24"/>
  <c r="M24" s="1"/>
  <c r="O157"/>
  <c r="N157"/>
  <c r="L157"/>
  <c r="M157" s="1"/>
  <c r="O228"/>
  <c r="N228"/>
  <c r="L228"/>
  <c r="M228" s="1"/>
  <c r="O206"/>
  <c r="N206"/>
  <c r="L206"/>
  <c r="M206" s="1"/>
  <c r="O189"/>
  <c r="N189"/>
  <c r="L189"/>
  <c r="M189" s="1"/>
  <c r="O136"/>
  <c r="N136"/>
  <c r="L136"/>
  <c r="M136" s="1"/>
  <c r="O149"/>
  <c r="N149"/>
  <c r="L149"/>
  <c r="M149" s="1"/>
  <c r="O180"/>
  <c r="N180"/>
  <c r="L180"/>
  <c r="M180" s="1"/>
  <c r="O159"/>
  <c r="N159"/>
  <c r="L159"/>
  <c r="M159" s="1"/>
  <c r="O277"/>
  <c r="N277"/>
  <c r="L277"/>
  <c r="M277" s="1"/>
  <c r="O143"/>
  <c r="N143"/>
  <c r="L143"/>
  <c r="M143" s="1"/>
  <c r="O190"/>
  <c r="N190"/>
  <c r="L190"/>
  <c r="M190" s="1"/>
  <c r="O64"/>
  <c r="N64"/>
  <c r="L64"/>
  <c r="M64" s="1"/>
  <c r="O124"/>
  <c r="N124"/>
  <c r="L124"/>
  <c r="M124" s="1"/>
  <c r="O224"/>
  <c r="N224"/>
  <c r="L224"/>
  <c r="M224" s="1"/>
  <c r="O297"/>
  <c r="N297"/>
  <c r="L297"/>
  <c r="M297" s="1"/>
  <c r="O58"/>
  <c r="N58"/>
  <c r="L58"/>
  <c r="M58" s="1"/>
  <c r="O50"/>
  <c r="N50"/>
  <c r="L50"/>
  <c r="M50" s="1"/>
  <c r="O37"/>
  <c r="N37"/>
  <c r="L37"/>
  <c r="M37" s="1"/>
  <c r="O39"/>
  <c r="N39"/>
  <c r="L39"/>
  <c r="M39" s="1"/>
  <c r="O639"/>
  <c r="N639"/>
  <c r="L639"/>
  <c r="M639" s="1"/>
  <c r="O47"/>
  <c r="N47"/>
  <c r="L47"/>
  <c r="M47" s="1"/>
  <c r="O98"/>
  <c r="N98"/>
  <c r="L98"/>
  <c r="M98" s="1"/>
  <c r="O146"/>
  <c r="N146"/>
  <c r="L146"/>
  <c r="M146" s="1"/>
  <c r="O273"/>
  <c r="N273"/>
  <c r="L273"/>
  <c r="M273" s="1"/>
  <c r="O199"/>
  <c r="N199"/>
  <c r="L199"/>
  <c r="M199" s="1"/>
  <c r="O92"/>
  <c r="N92"/>
  <c r="L92"/>
  <c r="M92" s="1"/>
  <c r="O187"/>
  <c r="N187"/>
  <c r="L187"/>
  <c r="M187" s="1"/>
  <c r="O165"/>
  <c r="N165"/>
  <c r="L165"/>
  <c r="M165" s="1"/>
  <c r="O76"/>
  <c r="N76"/>
  <c r="L76"/>
  <c r="M76" s="1"/>
  <c r="O167"/>
  <c r="N167"/>
  <c r="L167"/>
  <c r="M167" s="1"/>
  <c r="O85"/>
  <c r="N85"/>
  <c r="L85"/>
  <c r="M85" s="1"/>
  <c r="O100"/>
  <c r="N100"/>
  <c r="L100"/>
  <c r="M100" s="1"/>
  <c r="O158"/>
  <c r="N158"/>
  <c r="L158"/>
  <c r="M158" s="1"/>
  <c r="O56"/>
  <c r="N56"/>
  <c r="L56"/>
  <c r="M56" s="1"/>
  <c r="O288"/>
  <c r="N288"/>
  <c r="L288"/>
  <c r="M288" s="1"/>
  <c r="O63"/>
  <c r="N63"/>
  <c r="L63"/>
  <c r="M63" s="1"/>
  <c r="O43"/>
  <c r="N43"/>
  <c r="L43"/>
  <c r="M43" s="1"/>
  <c r="O304"/>
  <c r="N304"/>
  <c r="L304"/>
  <c r="M304" s="1"/>
  <c r="O256"/>
  <c r="N256"/>
  <c r="L256"/>
  <c r="M256" s="1"/>
  <c r="O55"/>
  <c r="N55"/>
  <c r="L55"/>
  <c r="M55" s="1"/>
  <c r="O19"/>
  <c r="N19"/>
  <c r="L19"/>
  <c r="M19" s="1"/>
  <c r="O287"/>
  <c r="N287"/>
  <c r="L287"/>
  <c r="M287" s="1"/>
  <c r="O171"/>
  <c r="N171"/>
  <c r="L171"/>
  <c r="M171" s="1"/>
  <c r="O90"/>
  <c r="N90"/>
  <c r="L90"/>
  <c r="M90" s="1"/>
  <c r="O175"/>
  <c r="N175"/>
  <c r="L175"/>
  <c r="M175" s="1"/>
  <c r="O75"/>
  <c r="N75"/>
  <c r="L75"/>
  <c r="M75" s="1"/>
  <c r="O305"/>
  <c r="N305"/>
  <c r="L305"/>
  <c r="M305" s="1"/>
  <c r="O182"/>
  <c r="N182"/>
  <c r="L182"/>
  <c r="M182" s="1"/>
  <c r="O272"/>
  <c r="N272"/>
  <c r="L272"/>
  <c r="M272" s="1"/>
  <c r="O99"/>
  <c r="N99"/>
  <c r="L99"/>
  <c r="M99" s="1"/>
  <c r="O113"/>
  <c r="N113"/>
  <c r="L113"/>
  <c r="M113" s="1"/>
  <c r="O198"/>
  <c r="N198"/>
  <c r="L198"/>
  <c r="M198" s="1"/>
  <c r="O145"/>
  <c r="N145"/>
  <c r="L145"/>
  <c r="M145" s="1"/>
  <c r="O28"/>
  <c r="N28"/>
  <c r="L28"/>
  <c r="M28" s="1"/>
  <c r="O40"/>
  <c r="N40"/>
  <c r="L40"/>
  <c r="M40" s="1"/>
  <c r="O62"/>
  <c r="N62"/>
  <c r="L62"/>
  <c r="M62" s="1"/>
  <c r="O220"/>
  <c r="N220"/>
  <c r="L220"/>
  <c r="M220" s="1"/>
  <c r="O123"/>
  <c r="N123"/>
  <c r="L123"/>
  <c r="M123" s="1"/>
  <c r="O131"/>
  <c r="N131"/>
  <c r="L131"/>
  <c r="M131" s="1"/>
  <c r="O244"/>
  <c r="N244"/>
  <c r="L244"/>
  <c r="M244" s="1"/>
  <c r="O306"/>
  <c r="N306"/>
  <c r="L306"/>
  <c r="M306" s="1"/>
  <c r="O285"/>
  <c r="N285"/>
  <c r="L285"/>
  <c r="M285" s="1"/>
  <c r="O25"/>
  <c r="N25"/>
  <c r="L25"/>
  <c r="M25" s="1"/>
  <c r="O251"/>
  <c r="N251"/>
  <c r="L251"/>
  <c r="M251" s="1"/>
  <c r="O88"/>
  <c r="N88"/>
  <c r="L88"/>
  <c r="M88" s="1"/>
  <c r="O178"/>
  <c r="N178"/>
  <c r="L178"/>
  <c r="M178" s="1"/>
  <c r="O163"/>
  <c r="N163"/>
  <c r="L163"/>
  <c r="M163" s="1"/>
  <c r="O41"/>
  <c r="N41"/>
  <c r="L41"/>
  <c r="M41" s="1"/>
  <c r="O269"/>
  <c r="N269"/>
  <c r="L269"/>
  <c r="M269" s="1"/>
  <c r="O260"/>
  <c r="N260"/>
  <c r="L260"/>
  <c r="M260" s="1"/>
  <c r="O264"/>
  <c r="N264"/>
  <c r="L264"/>
  <c r="M264" s="1"/>
  <c r="O184"/>
  <c r="N184"/>
  <c r="L184"/>
  <c r="M184" s="1"/>
  <c r="O172"/>
  <c r="N172"/>
  <c r="L172"/>
  <c r="M172" s="1"/>
  <c r="O48"/>
  <c r="N48"/>
  <c r="L48"/>
  <c r="M48" s="1"/>
  <c r="O303"/>
  <c r="N303"/>
  <c r="L303"/>
  <c r="M303" s="1"/>
  <c r="O27"/>
  <c r="N27"/>
  <c r="L27"/>
  <c r="M27" s="1"/>
  <c r="O16"/>
  <c r="N16"/>
  <c r="L16"/>
  <c r="M16" s="1"/>
  <c r="O17"/>
  <c r="N17"/>
  <c r="L17"/>
  <c r="M17" s="1"/>
  <c r="O133"/>
  <c r="N133"/>
  <c r="L133"/>
  <c r="M133" s="1"/>
  <c r="O119"/>
  <c r="N119"/>
  <c r="L119"/>
  <c r="M119" s="1"/>
  <c r="O259"/>
  <c r="N259"/>
  <c r="L259"/>
  <c r="M259" s="1"/>
  <c r="O8"/>
  <c r="N8"/>
  <c r="L8"/>
  <c r="M8" s="1"/>
  <c r="O268"/>
  <c r="N268"/>
  <c r="L268"/>
  <c r="M268" s="1"/>
  <c r="O293"/>
  <c r="N293"/>
  <c r="L293"/>
  <c r="M293" s="1"/>
  <c r="O106"/>
  <c r="N106"/>
  <c r="L106"/>
  <c r="M106" s="1"/>
  <c r="O42"/>
  <c r="N42"/>
  <c r="L42"/>
  <c r="M42" s="1"/>
  <c r="O22"/>
  <c r="N22"/>
  <c r="L22"/>
  <c r="M22" s="1"/>
  <c r="O93"/>
  <c r="N93"/>
  <c r="L93"/>
  <c r="M93" s="1"/>
  <c r="O246"/>
  <c r="N246"/>
  <c r="L246"/>
  <c r="M246" s="1"/>
  <c r="O147"/>
  <c r="N147"/>
  <c r="L147"/>
  <c r="M147" s="1"/>
  <c r="O214"/>
  <c r="N214"/>
  <c r="L214"/>
  <c r="M214" s="1"/>
  <c r="O212"/>
  <c r="N212"/>
  <c r="L212"/>
  <c r="M212" s="1"/>
  <c r="O74"/>
  <c r="N74"/>
  <c r="L74"/>
  <c r="M74" s="1"/>
  <c r="O234"/>
  <c r="N234"/>
  <c r="L234"/>
  <c r="M234" s="1"/>
  <c r="O169"/>
  <c r="N169"/>
  <c r="L169"/>
  <c r="M169" s="1"/>
  <c r="O61"/>
  <c r="N61"/>
  <c r="L61"/>
  <c r="M61" s="1"/>
  <c r="O65"/>
  <c r="N65"/>
  <c r="L65"/>
  <c r="M65" s="1"/>
  <c r="O34"/>
  <c r="N34"/>
  <c r="L34"/>
  <c r="M34" s="1"/>
  <c r="O236"/>
  <c r="N236"/>
  <c r="L236"/>
  <c r="M236" s="1"/>
  <c r="O79"/>
  <c r="N79"/>
  <c r="L79"/>
  <c r="O192"/>
  <c r="N192"/>
  <c r="L192"/>
  <c r="O295"/>
  <c r="N295"/>
  <c r="L295"/>
  <c r="M295" s="1"/>
  <c r="O308"/>
  <c r="N308"/>
  <c r="L308"/>
  <c r="M308" s="1"/>
  <c r="O302"/>
  <c r="N302"/>
  <c r="L302"/>
  <c r="M302" s="1"/>
  <c r="O291"/>
  <c r="N291"/>
  <c r="L291"/>
  <c r="O243"/>
  <c r="N243"/>
  <c r="L243"/>
  <c r="M243" s="1"/>
  <c r="O185"/>
  <c r="N185"/>
  <c r="L185"/>
  <c r="M185" s="1"/>
  <c r="O2"/>
  <c r="N2"/>
  <c r="L2"/>
  <c r="O186"/>
  <c r="N186"/>
  <c r="L186"/>
  <c r="M186" s="1"/>
  <c r="O118"/>
  <c r="N118"/>
  <c r="L118"/>
  <c r="O280"/>
  <c r="N280"/>
  <c r="L280"/>
  <c r="M280" s="1"/>
  <c r="O112"/>
  <c r="N112"/>
  <c r="L112"/>
  <c r="M112" s="1"/>
  <c r="O248"/>
  <c r="N248"/>
  <c r="L248"/>
  <c r="O274"/>
  <c r="N274"/>
  <c r="L274"/>
  <c r="M274" s="1"/>
  <c r="O78"/>
  <c r="N78"/>
  <c r="L78"/>
  <c r="M78" s="1"/>
  <c r="O155"/>
  <c r="N155"/>
  <c r="L155"/>
  <c r="O166"/>
  <c r="N166"/>
  <c r="L166"/>
  <c r="M166" s="1"/>
  <c r="O279"/>
  <c r="N279"/>
  <c r="L279"/>
  <c r="M279" s="1"/>
  <c r="O44"/>
  <c r="N44"/>
  <c r="L44"/>
  <c r="O250"/>
  <c r="N250"/>
  <c r="L250"/>
  <c r="M250" s="1"/>
  <c r="O275"/>
  <c r="N275"/>
  <c r="L275"/>
  <c r="O49"/>
  <c r="N49"/>
  <c r="L49"/>
  <c r="M49" s="1"/>
  <c r="O205"/>
  <c r="N205"/>
  <c r="L205"/>
  <c r="O202"/>
  <c r="N202"/>
  <c r="L202"/>
  <c r="M202" s="1"/>
  <c r="O150"/>
  <c r="N150"/>
  <c r="L150"/>
  <c r="O135"/>
  <c r="N135"/>
  <c r="L135"/>
  <c r="M135" s="1"/>
  <c r="O126"/>
  <c r="N126"/>
  <c r="L126"/>
  <c r="O108"/>
  <c r="N108"/>
  <c r="L108"/>
  <c r="M108" s="1"/>
  <c r="O213"/>
  <c r="N213"/>
  <c r="L213"/>
  <c r="M213" s="1"/>
  <c r="O266"/>
  <c r="N266"/>
  <c r="L266"/>
  <c r="O121"/>
  <c r="N121"/>
  <c r="L121"/>
  <c r="O200"/>
  <c r="N200"/>
  <c r="L200"/>
  <c r="M200" s="1"/>
  <c r="O104"/>
  <c r="N104"/>
  <c r="L104"/>
  <c r="M104" s="1"/>
  <c r="O168"/>
  <c r="N168"/>
  <c r="L168"/>
  <c r="O134"/>
  <c r="N134"/>
  <c r="L134"/>
  <c r="O70"/>
  <c r="N70"/>
  <c r="L70"/>
  <c r="M70" s="1"/>
  <c r="O57"/>
  <c r="N57"/>
  <c r="L57"/>
  <c r="O144"/>
  <c r="N144"/>
  <c r="L144"/>
  <c r="O46"/>
  <c r="N46"/>
  <c r="L46"/>
  <c r="M46" s="1"/>
  <c r="O101"/>
  <c r="N101"/>
  <c r="L101"/>
  <c r="O262"/>
  <c r="N262"/>
  <c r="L262"/>
  <c r="M262" s="1"/>
  <c r="O194"/>
  <c r="N194"/>
  <c r="L194"/>
  <c r="M194" s="1"/>
  <c r="O107"/>
  <c r="N107"/>
  <c r="L107"/>
  <c r="O71"/>
  <c r="N71"/>
  <c r="L71"/>
  <c r="M71" s="1"/>
  <c r="O215"/>
  <c r="N215"/>
  <c r="L215"/>
  <c r="O73"/>
  <c r="N73"/>
  <c r="L73"/>
  <c r="O241"/>
  <c r="N241"/>
  <c r="L241"/>
  <c r="O640"/>
  <c r="N640"/>
  <c r="L640"/>
  <c r="M640" s="1"/>
  <c r="O223"/>
  <c r="N223"/>
  <c r="L223"/>
  <c r="O204"/>
  <c r="N204"/>
  <c r="L204"/>
  <c r="O152"/>
  <c r="N152"/>
  <c r="L152"/>
  <c r="M152" s="1"/>
  <c r="O35"/>
  <c r="N35"/>
  <c r="L35"/>
  <c r="M35" s="1"/>
  <c r="O181"/>
  <c r="N181"/>
  <c r="L181"/>
  <c r="M181" s="1"/>
  <c r="O230"/>
  <c r="N230"/>
  <c r="L230"/>
  <c r="O139"/>
  <c r="N139"/>
  <c r="L139"/>
  <c r="O127"/>
  <c r="N127"/>
  <c r="L127"/>
  <c r="M127" s="1"/>
  <c r="O59"/>
  <c r="N59"/>
  <c r="L59"/>
  <c r="M59" s="1"/>
  <c r="O263"/>
  <c r="N263"/>
  <c r="L263"/>
  <c r="M263" s="1"/>
  <c r="O247"/>
  <c r="N247"/>
  <c r="L247"/>
  <c r="O45"/>
  <c r="N45"/>
  <c r="L45"/>
  <c r="M45" s="1"/>
  <c r="O207"/>
  <c r="N207"/>
  <c r="L207"/>
  <c r="O97"/>
  <c r="N97"/>
  <c r="L97"/>
  <c r="M97" s="1"/>
  <c r="O197"/>
  <c r="N197"/>
  <c r="L197"/>
  <c r="O91"/>
  <c r="N91"/>
  <c r="L91"/>
  <c r="M91" s="1"/>
  <c r="O201"/>
  <c r="N201"/>
  <c r="L201"/>
  <c r="M201" s="1"/>
  <c r="O193"/>
  <c r="N193"/>
  <c r="L193"/>
  <c r="O255"/>
  <c r="N255"/>
  <c r="L255"/>
  <c r="M255" s="1"/>
  <c r="O219"/>
  <c r="N219"/>
  <c r="L219"/>
  <c r="O110"/>
  <c r="N110"/>
  <c r="L110"/>
  <c r="M110" s="1"/>
  <c r="O239"/>
  <c r="N239"/>
  <c r="L239"/>
  <c r="O283"/>
  <c r="N283"/>
  <c r="L283"/>
  <c r="M283" s="1"/>
  <c r="O21"/>
  <c r="N21"/>
  <c r="L21"/>
  <c r="O315"/>
  <c r="N315"/>
  <c r="L315"/>
  <c r="M315" s="1"/>
  <c r="O261"/>
  <c r="N261"/>
  <c r="L261"/>
  <c r="O83"/>
  <c r="N83"/>
  <c r="L83"/>
  <c r="O141"/>
  <c r="N141"/>
  <c r="L141"/>
  <c r="M141" s="1"/>
  <c r="O36"/>
  <c r="N36"/>
  <c r="L36"/>
  <c r="O162"/>
  <c r="N162"/>
  <c r="L162"/>
  <c r="O174"/>
  <c r="N174"/>
  <c r="L174"/>
  <c r="O160"/>
  <c r="N160"/>
  <c r="L160"/>
  <c r="O267"/>
  <c r="N267"/>
  <c r="L267"/>
  <c r="M267" s="1"/>
  <c r="O89"/>
  <c r="N89"/>
  <c r="L89"/>
  <c r="O20"/>
  <c r="N20"/>
  <c r="L20"/>
  <c r="O188"/>
  <c r="N188"/>
  <c r="L188"/>
  <c r="O117"/>
  <c r="N117"/>
  <c r="L117"/>
  <c r="O29"/>
  <c r="N29"/>
  <c r="L29"/>
  <c r="O245"/>
  <c r="N245"/>
  <c r="L245"/>
  <c r="O38"/>
  <c r="N38"/>
  <c r="L38"/>
  <c r="O217"/>
  <c r="N217"/>
  <c r="L217"/>
  <c r="O102"/>
  <c r="N102"/>
  <c r="L102"/>
  <c r="M102" s="1"/>
  <c r="O316"/>
  <c r="N316"/>
  <c r="L316"/>
  <c r="M316" s="1"/>
  <c r="O86"/>
  <c r="N86"/>
  <c r="L86"/>
  <c r="M86" s="1"/>
  <c r="O238"/>
  <c r="N238"/>
  <c r="L238"/>
  <c r="O173"/>
  <c r="N173"/>
  <c r="L173"/>
  <c r="M173" s="1"/>
  <c r="O15"/>
  <c r="N15"/>
  <c r="L15"/>
  <c r="O138"/>
  <c r="N138"/>
  <c r="L138"/>
  <c r="O94"/>
  <c r="N94"/>
  <c r="L94"/>
  <c r="M94" s="1"/>
  <c r="O33"/>
  <c r="N33"/>
  <c r="L33"/>
  <c r="M33" s="1"/>
  <c r="O211"/>
  <c r="N211"/>
  <c r="L211"/>
  <c r="M211" s="1"/>
  <c r="O6"/>
  <c r="N6"/>
  <c r="L6"/>
  <c r="M6" s="1"/>
  <c r="O179"/>
  <c r="N179"/>
  <c r="L179"/>
  <c r="M179" s="1"/>
  <c r="O164"/>
  <c r="N164"/>
  <c r="L164"/>
  <c r="M164" s="1"/>
  <c r="O66"/>
  <c r="N66"/>
  <c r="L66"/>
  <c r="M66" s="1"/>
  <c r="O317"/>
  <c r="N317"/>
  <c r="L317"/>
  <c r="M317" s="1"/>
  <c r="O265"/>
  <c r="N265"/>
  <c r="L265"/>
  <c r="M265" s="1"/>
  <c r="O310"/>
  <c r="N310"/>
  <c r="L310"/>
  <c r="M310" s="1"/>
  <c r="O210"/>
  <c r="N210"/>
  <c r="L210"/>
  <c r="M210" s="1"/>
  <c r="O284"/>
  <c r="N284"/>
  <c r="L284"/>
  <c r="M284" s="1"/>
  <c r="O292"/>
  <c r="N292"/>
  <c r="L292"/>
  <c r="M292" s="1"/>
  <c r="O221"/>
  <c r="N221"/>
  <c r="L221"/>
  <c r="M221" s="1"/>
  <c r="O290"/>
  <c r="N290"/>
  <c r="L290"/>
  <c r="M290" s="1"/>
  <c r="O161"/>
  <c r="N161"/>
  <c r="L161"/>
  <c r="M161" s="1"/>
  <c r="O307"/>
  <c r="N307"/>
  <c r="L307"/>
  <c r="M307" s="1"/>
  <c r="O148"/>
  <c r="N148"/>
  <c r="L148"/>
  <c r="M148" s="1"/>
  <c r="O218"/>
  <c r="N218"/>
  <c r="L218"/>
  <c r="M218" s="1"/>
  <c r="O226"/>
  <c r="N226"/>
  <c r="L226"/>
  <c r="M226" s="1"/>
  <c r="O176"/>
  <c r="N176"/>
  <c r="L176"/>
  <c r="M176" s="1"/>
  <c r="O270"/>
  <c r="N270"/>
  <c r="L270"/>
  <c r="M270" s="1"/>
  <c r="O14"/>
  <c r="N14"/>
  <c r="L14"/>
  <c r="M14" s="1"/>
  <c r="O191"/>
  <c r="N191"/>
  <c r="L191"/>
  <c r="M191" s="1"/>
  <c r="O289"/>
  <c r="N289"/>
  <c r="L289"/>
  <c r="M289" s="1"/>
  <c r="O12"/>
  <c r="N12"/>
  <c r="L12"/>
  <c r="M12" s="1"/>
  <c r="O183"/>
  <c r="N183"/>
  <c r="L183"/>
  <c r="M183" s="1"/>
  <c r="O225"/>
  <c r="N225"/>
  <c r="L225"/>
  <c r="M225" s="1"/>
  <c r="O52"/>
  <c r="N52"/>
  <c r="L52"/>
  <c r="M52" s="1"/>
  <c r="O311"/>
  <c r="N311"/>
  <c r="L311"/>
  <c r="M311" s="1"/>
  <c r="O67"/>
  <c r="N67"/>
  <c r="L67"/>
  <c r="M67" s="1"/>
  <c r="O203"/>
  <c r="N203"/>
  <c r="L203"/>
  <c r="M203" s="1"/>
  <c r="O82"/>
  <c r="N82"/>
  <c r="L82"/>
  <c r="M82" s="1"/>
  <c r="O229"/>
  <c r="N229"/>
  <c r="L229"/>
  <c r="M229" s="1"/>
  <c r="O60"/>
  <c r="N60"/>
  <c r="L60"/>
  <c r="M60" s="1"/>
  <c r="O51"/>
  <c r="N51"/>
  <c r="L51"/>
  <c r="M51" s="1"/>
  <c r="O151"/>
  <c r="N151"/>
  <c r="L151"/>
  <c r="M151" s="1"/>
  <c r="O170"/>
  <c r="N170"/>
  <c r="L170"/>
  <c r="M170" s="1"/>
  <c r="O240"/>
  <c r="N240"/>
  <c r="L240"/>
  <c r="M240" s="1"/>
  <c r="O257"/>
  <c r="N257"/>
  <c r="L257"/>
  <c r="M257" s="1"/>
  <c r="O227"/>
  <c r="N227"/>
  <c r="L227"/>
  <c r="M227" s="1"/>
  <c r="O130"/>
  <c r="N130"/>
  <c r="L130"/>
  <c r="M130" s="1"/>
  <c r="O276"/>
  <c r="N276"/>
  <c r="L276"/>
  <c r="M276" s="1"/>
  <c r="O312"/>
  <c r="N312"/>
  <c r="L312"/>
  <c r="M312" s="1"/>
  <c r="O196"/>
  <c r="N196"/>
  <c r="L196"/>
  <c r="M196" s="1"/>
  <c r="O235"/>
  <c r="N235"/>
  <c r="L235"/>
  <c r="M235" s="1"/>
  <c r="O128"/>
  <c r="N128"/>
  <c r="L128"/>
  <c r="M128" s="1"/>
  <c r="O23"/>
  <c r="N23"/>
  <c r="L23"/>
  <c r="M23" s="1"/>
  <c r="O296"/>
  <c r="N296"/>
  <c r="L296"/>
  <c r="M296" s="1"/>
  <c r="O11"/>
  <c r="N11"/>
  <c r="L11"/>
  <c r="M11" s="1"/>
  <c r="O30"/>
  <c r="N30"/>
  <c r="L30"/>
  <c r="M30" s="1"/>
  <c r="O95"/>
  <c r="N95"/>
  <c r="L95"/>
  <c r="M95" s="1"/>
  <c r="O294"/>
  <c r="N294"/>
  <c r="L294"/>
  <c r="M294" s="1"/>
  <c r="O233"/>
  <c r="N233"/>
  <c r="L233"/>
  <c r="M233" s="1"/>
  <c r="O299"/>
  <c r="N299"/>
  <c r="L299"/>
  <c r="M299" s="1"/>
  <c r="O313"/>
  <c r="N313"/>
  <c r="L313"/>
  <c r="M313" s="1"/>
  <c r="O77"/>
  <c r="N77"/>
  <c r="L77"/>
  <c r="M77" s="1"/>
  <c r="O122"/>
  <c r="N122"/>
  <c r="L122"/>
  <c r="M122" s="1"/>
  <c r="O318"/>
  <c r="N318"/>
  <c r="L318"/>
  <c r="M318" s="1"/>
  <c r="O105"/>
  <c r="N105"/>
  <c r="L105"/>
  <c r="M105" s="1"/>
  <c r="O132"/>
  <c r="N132"/>
  <c r="L132"/>
  <c r="M132" s="1"/>
  <c r="O32"/>
  <c r="N32"/>
  <c r="L32"/>
  <c r="M32" s="1"/>
  <c r="O68"/>
  <c r="N68"/>
  <c r="L68"/>
  <c r="M68" s="1"/>
  <c r="O31"/>
  <c r="N31"/>
  <c r="L31"/>
  <c r="M31" s="1"/>
  <c r="O309"/>
  <c r="N309"/>
  <c r="L309"/>
  <c r="M309" s="1"/>
  <c r="O125"/>
  <c r="N125"/>
  <c r="L125"/>
  <c r="M125" s="1"/>
  <c r="O115"/>
  <c r="N115"/>
  <c r="L115"/>
  <c r="M115" s="1"/>
  <c r="O72"/>
  <c r="N72"/>
  <c r="L72"/>
  <c r="M72" s="1"/>
  <c r="O69"/>
  <c r="N69"/>
  <c r="L69"/>
  <c r="M69" s="1"/>
  <c r="O129"/>
  <c r="N129"/>
  <c r="L129"/>
  <c r="M129" s="1"/>
  <c r="O140"/>
  <c r="N140"/>
  <c r="L140"/>
  <c r="M140" s="1"/>
  <c r="O53"/>
  <c r="N53"/>
  <c r="L53"/>
  <c r="M53" s="1"/>
  <c r="O249"/>
  <c r="N249"/>
  <c r="L249"/>
  <c r="M249" s="1"/>
  <c r="O103"/>
  <c r="N103"/>
  <c r="L103"/>
  <c r="M103" s="1"/>
  <c r="O142"/>
  <c r="N142"/>
  <c r="L142"/>
  <c r="M142" s="1"/>
  <c r="O156"/>
  <c r="N156"/>
  <c r="L156"/>
  <c r="M156" s="1"/>
  <c r="O153"/>
  <c r="N153"/>
  <c r="L153"/>
  <c r="M153" s="1"/>
  <c r="O298"/>
  <c r="N298"/>
  <c r="L298"/>
  <c r="M298" s="1"/>
  <c r="O54"/>
  <c r="N54"/>
  <c r="L54"/>
  <c r="M54" s="1"/>
  <c r="O232"/>
  <c r="N232"/>
  <c r="L232"/>
  <c r="M232" s="1"/>
  <c r="O209"/>
  <c r="N209"/>
  <c r="L209"/>
  <c r="M209" s="1"/>
  <c r="O154"/>
  <c r="N154"/>
  <c r="L154"/>
  <c r="M154" s="1"/>
  <c r="O253"/>
  <c r="N253"/>
  <c r="L253"/>
  <c r="M253" s="1"/>
  <c r="O258"/>
  <c r="N258"/>
  <c r="L258"/>
  <c r="M258" s="1"/>
  <c r="O87"/>
  <c r="N87"/>
  <c r="L87"/>
  <c r="M87" s="1"/>
  <c r="O116"/>
  <c r="N116"/>
  <c r="L116"/>
  <c r="M116" s="1"/>
  <c r="O137"/>
  <c r="N137"/>
  <c r="L137"/>
  <c r="M137" s="1"/>
  <c r="O81"/>
  <c r="N81"/>
  <c r="L81"/>
  <c r="M81" s="1"/>
  <c r="O271"/>
  <c r="N271"/>
  <c r="L271"/>
  <c r="M271" s="1"/>
  <c r="O195"/>
  <c r="N195"/>
  <c r="L195"/>
  <c r="M195" s="1"/>
  <c r="O301"/>
  <c r="N301"/>
  <c r="L301"/>
  <c r="M301" s="1"/>
  <c r="O314"/>
  <c r="N314"/>
  <c r="L314"/>
  <c r="M314" s="1"/>
  <c r="O252"/>
  <c r="N252"/>
  <c r="L252"/>
  <c r="M252" s="1"/>
  <c r="O281"/>
  <c r="N281"/>
  <c r="L281"/>
  <c r="M281" s="1"/>
  <c r="O84"/>
  <c r="N84"/>
  <c r="L84"/>
  <c r="M84" s="1"/>
  <c r="O111"/>
  <c r="N111"/>
  <c r="L111"/>
  <c r="M111" s="1"/>
  <c r="O300"/>
  <c r="N300"/>
  <c r="L300"/>
  <c r="O208"/>
  <c r="N208"/>
  <c r="L208"/>
  <c r="M208" s="1"/>
  <c r="O216"/>
  <c r="N216"/>
  <c r="L216"/>
  <c r="M216" s="1"/>
  <c r="O114"/>
  <c r="N114"/>
  <c r="L114"/>
  <c r="M114" s="1"/>
  <c r="O177"/>
  <c r="N177"/>
  <c r="L177"/>
  <c r="M177" s="1"/>
  <c r="O109"/>
  <c r="N109"/>
  <c r="L109"/>
  <c r="M109" s="1"/>
  <c r="O120"/>
  <c r="N120"/>
  <c r="L120"/>
  <c r="M120" s="1"/>
  <c r="O222"/>
  <c r="N222"/>
  <c r="L222"/>
  <c r="M222" s="1"/>
  <c r="O286"/>
  <c r="N286"/>
  <c r="L286"/>
  <c r="M286" s="1"/>
  <c r="O558"/>
  <c r="N558"/>
  <c r="L558"/>
  <c r="M558" s="1"/>
  <c r="O560"/>
  <c r="N560"/>
  <c r="L560"/>
  <c r="M560" s="1"/>
  <c r="O500"/>
  <c r="N500"/>
  <c r="L500"/>
  <c r="M500" s="1"/>
  <c r="O616"/>
  <c r="N616"/>
  <c r="L616"/>
  <c r="M616" s="1"/>
  <c r="O573"/>
  <c r="N573"/>
  <c r="L573"/>
  <c r="M573" s="1"/>
  <c r="O539"/>
  <c r="N539"/>
  <c r="L539"/>
  <c r="M539" s="1"/>
  <c r="O564"/>
  <c r="N564"/>
  <c r="L564"/>
  <c r="M564" s="1"/>
  <c r="O624"/>
  <c r="N624"/>
  <c r="L624"/>
  <c r="M624" s="1"/>
  <c r="O641"/>
  <c r="N641"/>
  <c r="L641"/>
  <c r="M641" s="1"/>
  <c r="O588"/>
  <c r="N588"/>
  <c r="L588"/>
  <c r="M588" s="1"/>
  <c r="O510"/>
  <c r="N510"/>
  <c r="L510"/>
  <c r="M510" s="1"/>
  <c r="O599"/>
  <c r="N599"/>
  <c r="L599"/>
  <c r="M599" s="1"/>
  <c r="O610"/>
  <c r="N610"/>
  <c r="L610"/>
  <c r="M610" s="1"/>
  <c r="O635"/>
  <c r="N635"/>
  <c r="L635"/>
  <c r="M635" s="1"/>
  <c r="O501"/>
  <c r="N501"/>
  <c r="L501"/>
  <c r="M501" s="1"/>
  <c r="O506"/>
  <c r="N506"/>
  <c r="L506"/>
  <c r="O618"/>
  <c r="N618"/>
  <c r="L618"/>
  <c r="M618" s="1"/>
  <c r="O570"/>
  <c r="N570"/>
  <c r="L570"/>
  <c r="M570" s="1"/>
  <c r="O578"/>
  <c r="N578"/>
  <c r="L578"/>
  <c r="M578" s="1"/>
  <c r="O604"/>
  <c r="N604"/>
  <c r="L604"/>
  <c r="M604" s="1"/>
  <c r="O499"/>
  <c r="N499"/>
  <c r="L499"/>
  <c r="M499" s="1"/>
  <c r="O516"/>
  <c r="N516"/>
  <c r="L516"/>
  <c r="M516" s="1"/>
  <c r="O608"/>
  <c r="N608"/>
  <c r="L608"/>
  <c r="O550"/>
  <c r="N550"/>
  <c r="L550"/>
  <c r="M550" s="1"/>
  <c r="O629"/>
  <c r="N629"/>
  <c r="L629"/>
  <c r="M629" s="1"/>
  <c r="O498"/>
  <c r="N498"/>
  <c r="L498"/>
  <c r="M498" s="1"/>
  <c r="O528"/>
  <c r="N528"/>
  <c r="L528"/>
  <c r="M528" s="1"/>
  <c r="O623"/>
  <c r="N623"/>
  <c r="L623"/>
  <c r="M623" s="1"/>
  <c r="O574"/>
  <c r="N574"/>
  <c r="L574"/>
  <c r="M574" s="1"/>
  <c r="O514"/>
  <c r="N514"/>
  <c r="L514"/>
  <c r="M514" s="1"/>
  <c r="O589"/>
  <c r="N589"/>
  <c r="L589"/>
  <c r="M589" s="1"/>
  <c r="O584"/>
  <c r="N584"/>
  <c r="L584"/>
  <c r="M584" s="1"/>
  <c r="O633"/>
  <c r="N633"/>
  <c r="L633"/>
  <c r="M633" s="1"/>
  <c r="O496"/>
  <c r="N496"/>
  <c r="L496"/>
  <c r="M496" s="1"/>
  <c r="O533"/>
  <c r="N533"/>
  <c r="L533"/>
  <c r="M533" s="1"/>
  <c r="O593"/>
  <c r="N593"/>
  <c r="L593"/>
  <c r="M593" s="1"/>
  <c r="O542"/>
  <c r="N542"/>
  <c r="L542"/>
  <c r="M542" s="1"/>
  <c r="O609"/>
  <c r="N609"/>
  <c r="L609"/>
  <c r="M609" s="1"/>
  <c r="O636"/>
  <c r="N636"/>
  <c r="L636"/>
  <c r="M636" s="1"/>
  <c r="O631"/>
  <c r="N631"/>
  <c r="L631"/>
  <c r="M631" s="1"/>
  <c r="O557"/>
  <c r="N557"/>
  <c r="L557"/>
  <c r="O511"/>
  <c r="N511"/>
  <c r="L511"/>
  <c r="M511" s="1"/>
  <c r="O529"/>
  <c r="N529"/>
  <c r="L529"/>
  <c r="M529" s="1"/>
  <c r="O583"/>
  <c r="N583"/>
  <c r="L583"/>
  <c r="M583" s="1"/>
  <c r="O547"/>
  <c r="N547"/>
  <c r="L547"/>
  <c r="M547" s="1"/>
  <c r="O634"/>
  <c r="N634"/>
  <c r="L634"/>
  <c r="M634" s="1"/>
  <c r="O581"/>
  <c r="N581"/>
  <c r="L581"/>
  <c r="M581" s="1"/>
  <c r="O569"/>
  <c r="N569"/>
  <c r="L569"/>
  <c r="M569" s="1"/>
  <c r="O637"/>
  <c r="N637"/>
  <c r="L637"/>
  <c r="M637" s="1"/>
  <c r="O620"/>
  <c r="N620"/>
  <c r="L620"/>
  <c r="M620" s="1"/>
  <c r="O544"/>
  <c r="N544"/>
  <c r="L544"/>
  <c r="M544" s="1"/>
  <c r="O543"/>
  <c r="N543"/>
  <c r="L543"/>
  <c r="M543" s="1"/>
  <c r="O598"/>
  <c r="N598"/>
  <c r="L598"/>
  <c r="M598" s="1"/>
  <c r="O540"/>
  <c r="N540"/>
  <c r="L540"/>
  <c r="M540" s="1"/>
  <c r="O587"/>
  <c r="N587"/>
  <c r="L587"/>
  <c r="M587" s="1"/>
  <c r="O527"/>
  <c r="N527"/>
  <c r="L527"/>
  <c r="O612"/>
  <c r="N612"/>
  <c r="L612"/>
  <c r="M612" s="1"/>
  <c r="O556"/>
  <c r="N556"/>
  <c r="L556"/>
  <c r="M556" s="1"/>
  <c r="O590"/>
  <c r="N590"/>
  <c r="L590"/>
  <c r="M590" s="1"/>
  <c r="O575"/>
  <c r="N575"/>
  <c r="L575"/>
  <c r="M575" s="1"/>
  <c r="O497"/>
  <c r="N497"/>
  <c r="L497"/>
  <c r="M497" s="1"/>
  <c r="O530"/>
  <c r="N530"/>
  <c r="L530"/>
  <c r="O567"/>
  <c r="N567"/>
  <c r="L567"/>
  <c r="M567" s="1"/>
  <c r="O537"/>
  <c r="N537"/>
  <c r="L537"/>
  <c r="M537" s="1"/>
  <c r="O566"/>
  <c r="N566"/>
  <c r="L566"/>
  <c r="M566" s="1"/>
  <c r="O536"/>
  <c r="N536"/>
  <c r="L536"/>
  <c r="M536" s="1"/>
  <c r="O586"/>
  <c r="N586"/>
  <c r="L586"/>
  <c r="M586" s="1"/>
  <c r="O582"/>
  <c r="N582"/>
  <c r="L582"/>
  <c r="O559"/>
  <c r="N559"/>
  <c r="L559"/>
  <c r="M559" s="1"/>
  <c r="O562"/>
  <c r="N562"/>
  <c r="L562"/>
  <c r="M562" s="1"/>
  <c r="O621"/>
  <c r="N621"/>
  <c r="L621"/>
  <c r="O627"/>
  <c r="N627"/>
  <c r="L627"/>
  <c r="M627" s="1"/>
  <c r="O568"/>
  <c r="N568"/>
  <c r="L568"/>
  <c r="O615"/>
  <c r="N615"/>
  <c r="L615"/>
  <c r="M615" s="1"/>
  <c r="O611"/>
  <c r="N611"/>
  <c r="L611"/>
  <c r="M611" s="1"/>
  <c r="O507"/>
  <c r="N507"/>
  <c r="L507"/>
  <c r="O606"/>
  <c r="N606"/>
  <c r="L606"/>
  <c r="M606" s="1"/>
  <c r="O502"/>
  <c r="N502"/>
  <c r="L502"/>
  <c r="O592"/>
  <c r="N592"/>
  <c r="L592"/>
  <c r="M592" s="1"/>
  <c r="O601"/>
  <c r="N601"/>
  <c r="L601"/>
  <c r="M601" s="1"/>
  <c r="O638"/>
  <c r="N638"/>
  <c r="L638"/>
  <c r="O605"/>
  <c r="N605"/>
  <c r="L605"/>
  <c r="M605" s="1"/>
  <c r="O554"/>
  <c r="N554"/>
  <c r="L554"/>
  <c r="M554" s="1"/>
  <c r="O553"/>
  <c r="N553"/>
  <c r="L553"/>
  <c r="M553" s="1"/>
  <c r="O526"/>
  <c r="N526"/>
  <c r="L526"/>
  <c r="M526" s="1"/>
  <c r="O614"/>
  <c r="N614"/>
  <c r="L614"/>
  <c r="M614" s="1"/>
  <c r="O523"/>
  <c r="N523"/>
  <c r="L523"/>
  <c r="M523" s="1"/>
  <c r="O525"/>
  <c r="N525"/>
  <c r="L525"/>
  <c r="O628"/>
  <c r="N628"/>
  <c r="L628"/>
  <c r="M628" s="1"/>
  <c r="O551"/>
  <c r="N551"/>
  <c r="L551"/>
  <c r="O519"/>
  <c r="N519"/>
  <c r="L519"/>
  <c r="O548"/>
  <c r="N548"/>
  <c r="L548"/>
  <c r="M548" s="1"/>
  <c r="O545"/>
  <c r="N545"/>
  <c r="L545"/>
  <c r="O504"/>
  <c r="N504"/>
  <c r="L504"/>
  <c r="O517"/>
  <c r="N517"/>
  <c r="L517"/>
  <c r="M517" s="1"/>
  <c r="O508"/>
  <c r="N508"/>
  <c r="L508"/>
  <c r="O597"/>
  <c r="N597"/>
  <c r="L597"/>
  <c r="M597" s="1"/>
  <c r="O524"/>
  <c r="N524"/>
  <c r="L524"/>
  <c r="M524" s="1"/>
  <c r="O603"/>
  <c r="N603"/>
  <c r="L603"/>
  <c r="M603" s="1"/>
  <c r="O546"/>
  <c r="N546"/>
  <c r="L546"/>
  <c r="M546" s="1"/>
  <c r="O626"/>
  <c r="N626"/>
  <c r="L626"/>
  <c r="M626" s="1"/>
  <c r="O522"/>
  <c r="N522"/>
  <c r="L522"/>
  <c r="M522" s="1"/>
  <c r="O561"/>
  <c r="N561"/>
  <c r="L561"/>
  <c r="O591"/>
  <c r="N591"/>
  <c r="L591"/>
  <c r="M591" s="1"/>
  <c r="O532"/>
  <c r="N532"/>
  <c r="L532"/>
  <c r="O520"/>
  <c r="N520"/>
  <c r="L520"/>
  <c r="M520" s="1"/>
  <c r="O512"/>
  <c r="N512"/>
  <c r="L512"/>
  <c r="M512" s="1"/>
  <c r="O577"/>
  <c r="N577"/>
  <c r="L577"/>
  <c r="O563"/>
  <c r="N563"/>
  <c r="L563"/>
  <c r="M563" s="1"/>
  <c r="O518"/>
  <c r="N518"/>
  <c r="L518"/>
  <c r="M518" s="1"/>
  <c r="O531"/>
  <c r="N531"/>
  <c r="L531"/>
  <c r="M531" s="1"/>
  <c r="O513"/>
  <c r="N513"/>
  <c r="L513"/>
  <c r="O576"/>
  <c r="N576"/>
  <c r="L576"/>
  <c r="M576" s="1"/>
  <c r="O613"/>
  <c r="N613"/>
  <c r="L613"/>
  <c r="M613" s="1"/>
  <c r="O555"/>
  <c r="N555"/>
  <c r="L555"/>
  <c r="M555" s="1"/>
  <c r="O630"/>
  <c r="N630"/>
  <c r="L630"/>
  <c r="O632"/>
  <c r="N632"/>
  <c r="L632"/>
  <c r="M632" s="1"/>
  <c r="O600"/>
  <c r="N600"/>
  <c r="L600"/>
  <c r="O503"/>
  <c r="N503"/>
  <c r="L503"/>
  <c r="O617"/>
  <c r="N617"/>
  <c r="L617"/>
  <c r="M617" s="1"/>
  <c r="O594"/>
  <c r="N594"/>
  <c r="L594"/>
  <c r="M594" s="1"/>
  <c r="O538"/>
  <c r="N538"/>
  <c r="L538"/>
  <c r="M538" s="1"/>
  <c r="O571"/>
  <c r="N571"/>
  <c r="L571"/>
  <c r="M571" s="1"/>
  <c r="O585"/>
  <c r="N585"/>
  <c r="L585"/>
  <c r="O619"/>
  <c r="N619"/>
  <c r="L619"/>
  <c r="M619" s="1"/>
  <c r="O541"/>
  <c r="N541"/>
  <c r="L541"/>
  <c r="O521"/>
  <c r="N521"/>
  <c r="L521"/>
  <c r="N535"/>
  <c r="P535" s="1"/>
  <c r="Q535" s="1"/>
  <c r="O565"/>
  <c r="N565"/>
  <c r="O595"/>
  <c r="N595"/>
  <c r="L595"/>
  <c r="O596"/>
  <c r="N596"/>
  <c r="L596"/>
  <c r="M596" s="1"/>
  <c r="O607"/>
  <c r="N607"/>
  <c r="L607"/>
  <c r="M607" s="1"/>
  <c r="O625"/>
  <c r="N625"/>
  <c r="L625"/>
  <c r="O505"/>
  <c r="N505"/>
  <c r="L505"/>
  <c r="M505" s="1"/>
  <c r="O509"/>
  <c r="N509"/>
  <c r="L509"/>
  <c r="M509" s="1"/>
  <c r="O579"/>
  <c r="N579"/>
  <c r="L579"/>
  <c r="O552"/>
  <c r="N552"/>
  <c r="L552"/>
  <c r="M552" s="1"/>
  <c r="O515"/>
  <c r="N515"/>
  <c r="L515"/>
  <c r="M515" s="1"/>
  <c r="O622"/>
  <c r="N622"/>
  <c r="L622"/>
  <c r="O549"/>
  <c r="N549"/>
  <c r="L549"/>
  <c r="M549" s="1"/>
  <c r="O534"/>
  <c r="N534"/>
  <c r="L534"/>
  <c r="O572"/>
  <c r="N572"/>
  <c r="L572"/>
  <c r="M572" s="1"/>
  <c r="O495"/>
  <c r="N495"/>
  <c r="L495"/>
  <c r="M495" s="1"/>
  <c r="O580"/>
  <c r="N580"/>
  <c r="L580"/>
  <c r="O602"/>
  <c r="N602"/>
  <c r="L602"/>
  <c r="M602" s="1"/>
  <c r="O366"/>
  <c r="N366"/>
  <c r="L366"/>
  <c r="O442"/>
  <c r="N442"/>
  <c r="L442"/>
  <c r="O371"/>
  <c r="N371"/>
  <c r="L371"/>
  <c r="M371" s="1"/>
  <c r="O469"/>
  <c r="N469"/>
  <c r="L469"/>
  <c r="O397"/>
  <c r="N397"/>
  <c r="L397"/>
  <c r="M397" s="1"/>
  <c r="O329"/>
  <c r="N329"/>
  <c r="L329"/>
  <c r="M329" s="1"/>
  <c r="O320"/>
  <c r="N320"/>
  <c r="L320"/>
  <c r="O347"/>
  <c r="N347"/>
  <c r="L347"/>
  <c r="O353"/>
  <c r="N353"/>
  <c r="L353"/>
  <c r="M353" s="1"/>
  <c r="O493"/>
  <c r="N493"/>
  <c r="L493"/>
  <c r="M493" s="1"/>
  <c r="O345"/>
  <c r="N345"/>
  <c r="L345"/>
  <c r="M345" s="1"/>
  <c r="O400"/>
  <c r="N400"/>
  <c r="L400"/>
  <c r="O479"/>
  <c r="N479"/>
  <c r="L479"/>
  <c r="M479" s="1"/>
  <c r="O417"/>
  <c r="N417"/>
  <c r="L417"/>
  <c r="M417" s="1"/>
  <c r="O453"/>
  <c r="N453"/>
  <c r="L453"/>
  <c r="O357"/>
  <c r="N357"/>
  <c r="L357"/>
  <c r="M357" s="1"/>
  <c r="O423"/>
  <c r="N423"/>
  <c r="L423"/>
  <c r="M423" s="1"/>
  <c r="O492"/>
  <c r="N492"/>
  <c r="L492"/>
  <c r="M492" s="1"/>
  <c r="O342"/>
  <c r="N342"/>
  <c r="L342"/>
  <c r="M342" s="1"/>
  <c r="O437"/>
  <c r="N437"/>
  <c r="L437"/>
  <c r="M437" s="1"/>
  <c r="O379"/>
  <c r="N379"/>
  <c r="L379"/>
  <c r="O408"/>
  <c r="N408"/>
  <c r="L408"/>
  <c r="M408" s="1"/>
  <c r="O392"/>
  <c r="N392"/>
  <c r="L392"/>
  <c r="M392" s="1"/>
  <c r="O396"/>
  <c r="N396"/>
  <c r="L396"/>
  <c r="O355"/>
  <c r="N355"/>
  <c r="L355"/>
  <c r="M355" s="1"/>
  <c r="O484"/>
  <c r="N484"/>
  <c r="L484"/>
  <c r="M484" s="1"/>
  <c r="O323"/>
  <c r="N323"/>
  <c r="L323"/>
  <c r="O490"/>
  <c r="N490"/>
  <c r="L490"/>
  <c r="M490" s="1"/>
  <c r="O343"/>
  <c r="N343"/>
  <c r="L343"/>
  <c r="M343" s="1"/>
  <c r="O336"/>
  <c r="N336"/>
  <c r="L336"/>
  <c r="O454"/>
  <c r="N454"/>
  <c r="L454"/>
  <c r="M454" s="1"/>
  <c r="O322"/>
  <c r="N322"/>
  <c r="L322"/>
  <c r="M322" s="1"/>
  <c r="O444"/>
  <c r="N444"/>
  <c r="L444"/>
  <c r="M444" s="1"/>
  <c r="O462"/>
  <c r="N462"/>
  <c r="L462"/>
  <c r="M462" s="1"/>
  <c r="O425"/>
  <c r="N425"/>
  <c r="L425"/>
  <c r="M425" s="1"/>
  <c r="O368"/>
  <c r="N368"/>
  <c r="L368"/>
  <c r="M368" s="1"/>
  <c r="O476"/>
  <c r="N476"/>
  <c r="L476"/>
  <c r="M476" s="1"/>
  <c r="O334"/>
  <c r="N334"/>
  <c r="L334"/>
  <c r="M334" s="1"/>
  <c r="O482"/>
  <c r="N482"/>
  <c r="L482"/>
  <c r="O426"/>
  <c r="N426"/>
  <c r="L426"/>
  <c r="M426" s="1"/>
  <c r="O328"/>
  <c r="N328"/>
  <c r="L328"/>
  <c r="O445"/>
  <c r="N445"/>
  <c r="L445"/>
  <c r="M445" s="1"/>
  <c r="O335"/>
  <c r="N335"/>
  <c r="L335"/>
  <c r="O362"/>
  <c r="N362"/>
  <c r="L362"/>
  <c r="M362" s="1"/>
  <c r="O468"/>
  <c r="N468"/>
  <c r="L468"/>
  <c r="O473"/>
  <c r="N473"/>
  <c r="L473"/>
  <c r="M473" s="1"/>
  <c r="O378"/>
  <c r="N378"/>
  <c r="L378"/>
  <c r="O447"/>
  <c r="N447"/>
  <c r="L447"/>
  <c r="M447" s="1"/>
  <c r="O410"/>
  <c r="N410"/>
  <c r="L410"/>
  <c r="M410" s="1"/>
  <c r="O384"/>
  <c r="N384"/>
  <c r="L384"/>
  <c r="M384" s="1"/>
  <c r="O338"/>
  <c r="N338"/>
  <c r="L338"/>
  <c r="M338" s="1"/>
  <c r="O367"/>
  <c r="N367"/>
  <c r="L367"/>
  <c r="M367" s="1"/>
  <c r="O360"/>
  <c r="N360"/>
  <c r="L360"/>
  <c r="O344"/>
  <c r="N344"/>
  <c r="L344"/>
  <c r="M344" s="1"/>
  <c r="O467"/>
  <c r="N467"/>
  <c r="L467"/>
  <c r="M467" s="1"/>
  <c r="O428"/>
  <c r="N428"/>
  <c r="L428"/>
  <c r="M428" s="1"/>
  <c r="O319"/>
  <c r="N319"/>
  <c r="L319"/>
  <c r="M319" s="1"/>
  <c r="O375"/>
  <c r="N375"/>
  <c r="L375"/>
  <c r="M375" s="1"/>
  <c r="O363"/>
  <c r="N363"/>
  <c r="L363"/>
  <c r="O369"/>
  <c r="N369"/>
  <c r="L369"/>
  <c r="M369" s="1"/>
  <c r="O477"/>
  <c r="N477"/>
  <c r="L477"/>
  <c r="M477" s="1"/>
  <c r="O404"/>
  <c r="N404"/>
  <c r="L404"/>
  <c r="M404" s="1"/>
  <c r="O395"/>
  <c r="N395"/>
  <c r="L395"/>
  <c r="O419"/>
  <c r="N419"/>
  <c r="L419"/>
  <c r="O434"/>
  <c r="N434"/>
  <c r="L434"/>
  <c r="M434" s="1"/>
  <c r="O411"/>
  <c r="N411"/>
  <c r="L411"/>
  <c r="O385"/>
  <c r="N385"/>
  <c r="L385"/>
  <c r="O354"/>
  <c r="N354"/>
  <c r="L354"/>
  <c r="M354" s="1"/>
  <c r="O452"/>
  <c r="N452"/>
  <c r="L452"/>
  <c r="O330"/>
  <c r="N330"/>
  <c r="L330"/>
  <c r="M330" s="1"/>
  <c r="O424"/>
  <c r="N424"/>
  <c r="L424"/>
  <c r="O415"/>
  <c r="N415"/>
  <c r="L415"/>
  <c r="M415" s="1"/>
  <c r="O458"/>
  <c r="N458"/>
  <c r="L458"/>
  <c r="M458" s="1"/>
  <c r="O399"/>
  <c r="N399"/>
  <c r="L399"/>
  <c r="M399" s="1"/>
  <c r="O394"/>
  <c r="N394"/>
  <c r="L394"/>
  <c r="M394" s="1"/>
  <c r="O361"/>
  <c r="N361"/>
  <c r="L361"/>
  <c r="M361" s="1"/>
  <c r="O465"/>
  <c r="N465"/>
  <c r="L465"/>
  <c r="M465" s="1"/>
  <c r="O382"/>
  <c r="N382"/>
  <c r="L382"/>
  <c r="O349"/>
  <c r="N349"/>
  <c r="L349"/>
  <c r="O372"/>
  <c r="N372"/>
  <c r="L372"/>
  <c r="O436"/>
  <c r="N436"/>
  <c r="L436"/>
  <c r="M436" s="1"/>
  <c r="O472"/>
  <c r="N472"/>
  <c r="L472"/>
  <c r="M472" s="1"/>
  <c r="O464"/>
  <c r="N464"/>
  <c r="L464"/>
  <c r="M464" s="1"/>
  <c r="O365"/>
  <c r="N365"/>
  <c r="L365"/>
  <c r="M365" s="1"/>
  <c r="O450"/>
  <c r="N450"/>
  <c r="L450"/>
  <c r="M450" s="1"/>
  <c r="O485"/>
  <c r="N485"/>
  <c r="L485"/>
  <c r="M485" s="1"/>
  <c r="O391"/>
  <c r="N391"/>
  <c r="L391"/>
  <c r="M391" s="1"/>
  <c r="O377"/>
  <c r="N377"/>
  <c r="L377"/>
  <c r="O471"/>
  <c r="N471"/>
  <c r="L471"/>
  <c r="M471" s="1"/>
  <c r="O466"/>
  <c r="N466"/>
  <c r="L466"/>
  <c r="O443"/>
  <c r="N443"/>
  <c r="L443"/>
  <c r="M443" s="1"/>
  <c r="O491"/>
  <c r="N491"/>
  <c r="L491"/>
  <c r="M491" s="1"/>
  <c r="O438"/>
  <c r="N438"/>
  <c r="L438"/>
  <c r="M438" s="1"/>
  <c r="O359"/>
  <c r="N359"/>
  <c r="L359"/>
  <c r="M359" s="1"/>
  <c r="O352"/>
  <c r="N352"/>
  <c r="L352"/>
  <c r="M352" s="1"/>
  <c r="O456"/>
  <c r="N456"/>
  <c r="L456"/>
  <c r="M456" s="1"/>
  <c r="O487"/>
  <c r="N487"/>
  <c r="L487"/>
  <c r="M487" s="1"/>
  <c r="O407"/>
  <c r="N407"/>
  <c r="L407"/>
  <c r="M407" s="1"/>
  <c r="O374"/>
  <c r="N374"/>
  <c r="L374"/>
  <c r="M374" s="1"/>
  <c r="O440"/>
  <c r="N440"/>
  <c r="L440"/>
  <c r="O481"/>
  <c r="N481"/>
  <c r="L481"/>
  <c r="M481" s="1"/>
  <c r="O390"/>
  <c r="N390"/>
  <c r="L390"/>
  <c r="O370"/>
  <c r="N370"/>
  <c r="L370"/>
  <c r="M370" s="1"/>
  <c r="O9"/>
  <c r="N9"/>
  <c r="L9"/>
  <c r="O326"/>
  <c r="N326"/>
  <c r="L326"/>
  <c r="M326" s="1"/>
  <c r="O381"/>
  <c r="N381"/>
  <c r="L381"/>
  <c r="O433"/>
  <c r="N433"/>
  <c r="L433"/>
  <c r="M433" s="1"/>
  <c r="O429"/>
  <c r="N429"/>
  <c r="L429"/>
  <c r="O406"/>
  <c r="N406"/>
  <c r="L406"/>
  <c r="M406" s="1"/>
  <c r="O475"/>
  <c r="N475"/>
  <c r="L475"/>
  <c r="M475" s="1"/>
  <c r="O486"/>
  <c r="N486"/>
  <c r="L486"/>
  <c r="M486" s="1"/>
  <c r="O10"/>
  <c r="N10"/>
  <c r="L10"/>
  <c r="O4"/>
  <c r="N4"/>
  <c r="L4"/>
  <c r="M4" s="1"/>
  <c r="O457"/>
  <c r="N457"/>
  <c r="L457"/>
  <c r="O387"/>
  <c r="N387"/>
  <c r="L387"/>
  <c r="O459"/>
  <c r="N459"/>
  <c r="L459"/>
  <c r="M459" s="1"/>
  <c r="O402"/>
  <c r="N402"/>
  <c r="L402"/>
  <c r="O364"/>
  <c r="N364"/>
  <c r="L364"/>
  <c r="M364" s="1"/>
  <c r="O416"/>
  <c r="N416"/>
  <c r="L416"/>
  <c r="O358"/>
  <c r="N358"/>
  <c r="L358"/>
  <c r="M358" s="1"/>
  <c r="O339"/>
  <c r="N339"/>
  <c r="L339"/>
  <c r="O346"/>
  <c r="N346"/>
  <c r="L346"/>
  <c r="M346" s="1"/>
  <c r="O331"/>
  <c r="N331"/>
  <c r="L331"/>
  <c r="O7"/>
  <c r="N7"/>
  <c r="L7"/>
  <c r="M7" s="1"/>
  <c r="O430"/>
  <c r="N430"/>
  <c r="L430"/>
  <c r="M430" s="1"/>
  <c r="O414"/>
  <c r="N414"/>
  <c r="L414"/>
  <c r="M414" s="1"/>
  <c r="O478"/>
  <c r="N478"/>
  <c r="L478"/>
  <c r="O383"/>
  <c r="N383"/>
  <c r="L383"/>
  <c r="M383" s="1"/>
  <c r="O489"/>
  <c r="N489"/>
  <c r="L489"/>
  <c r="M489" s="1"/>
  <c r="O341"/>
  <c r="N341"/>
  <c r="L341"/>
  <c r="O351"/>
  <c r="N351"/>
  <c r="L351"/>
  <c r="M351" s="1"/>
  <c r="O488"/>
  <c r="N488"/>
  <c r="L488"/>
  <c r="M488" s="1"/>
  <c r="O449"/>
  <c r="N449"/>
  <c r="L449"/>
  <c r="M449" s="1"/>
  <c r="O483"/>
  <c r="N483"/>
  <c r="L483"/>
  <c r="M483" s="1"/>
  <c r="O463"/>
  <c r="N463"/>
  <c r="L463"/>
  <c r="O350"/>
  <c r="N350"/>
  <c r="L350"/>
  <c r="M350" s="1"/>
  <c r="O451"/>
  <c r="N451"/>
  <c r="L451"/>
  <c r="M451" s="1"/>
  <c r="O405"/>
  <c r="N405"/>
  <c r="L405"/>
  <c r="O421"/>
  <c r="N421"/>
  <c r="L421"/>
  <c r="M421" s="1"/>
  <c r="O388"/>
  <c r="N388"/>
  <c r="L388"/>
  <c r="O373"/>
  <c r="N373"/>
  <c r="L373"/>
  <c r="M373" s="1"/>
  <c r="O13"/>
  <c r="N13"/>
  <c r="L13"/>
  <c r="O409"/>
  <c r="N409"/>
  <c r="L409"/>
  <c r="M409" s="1"/>
  <c r="O480"/>
  <c r="N480"/>
  <c r="L480"/>
  <c r="M480" s="1"/>
  <c r="O418"/>
  <c r="N418"/>
  <c r="L418"/>
  <c r="M418" s="1"/>
  <c r="O431"/>
  <c r="N431"/>
  <c r="L431"/>
  <c r="M431" s="1"/>
  <c r="O432"/>
  <c r="N432"/>
  <c r="L432"/>
  <c r="M432" s="1"/>
  <c r="O413"/>
  <c r="N413"/>
  <c r="L413"/>
  <c r="M413" s="1"/>
  <c r="O327"/>
  <c r="N327"/>
  <c r="L327"/>
  <c r="M327" s="1"/>
  <c r="O401"/>
  <c r="N401"/>
  <c r="L401"/>
  <c r="M401" s="1"/>
  <c r="O376"/>
  <c r="N376"/>
  <c r="L376"/>
  <c r="M376" s="1"/>
  <c r="O412"/>
  <c r="N412"/>
  <c r="L412"/>
  <c r="M412" s="1"/>
  <c r="O393"/>
  <c r="N393"/>
  <c r="L393"/>
  <c r="M393" s="1"/>
  <c r="O356"/>
  <c r="N356"/>
  <c r="L356"/>
  <c r="M356" s="1"/>
  <c r="O380"/>
  <c r="N380"/>
  <c r="L380"/>
  <c r="M380" s="1"/>
  <c r="O340"/>
  <c r="N340"/>
  <c r="L340"/>
  <c r="M340" s="1"/>
  <c r="O427"/>
  <c r="N427"/>
  <c r="L427"/>
  <c r="M427" s="1"/>
  <c r="O441"/>
  <c r="N441"/>
  <c r="L441"/>
  <c r="M441" s="1"/>
  <c r="O422"/>
  <c r="N422"/>
  <c r="L422"/>
  <c r="M422" s="1"/>
  <c r="O324"/>
  <c r="N324"/>
  <c r="L324"/>
  <c r="M324" s="1"/>
  <c r="O461"/>
  <c r="N461"/>
  <c r="L461"/>
  <c r="M461" s="1"/>
  <c r="O420"/>
  <c r="N420"/>
  <c r="L420"/>
  <c r="M420" s="1"/>
  <c r="O460"/>
  <c r="N460"/>
  <c r="L460"/>
  <c r="M460" s="1"/>
  <c r="O455"/>
  <c r="N455"/>
  <c r="L455"/>
  <c r="M455" s="1"/>
  <c r="O435"/>
  <c r="N435"/>
  <c r="L435"/>
  <c r="M435" s="1"/>
  <c r="O386"/>
  <c r="N386"/>
  <c r="L386"/>
  <c r="M386" s="1"/>
  <c r="O474"/>
  <c r="N474"/>
  <c r="L474"/>
  <c r="M474" s="1"/>
  <c r="O321"/>
  <c r="N321"/>
  <c r="L321"/>
  <c r="M321" s="1"/>
  <c r="O389"/>
  <c r="N389"/>
  <c r="L389"/>
  <c r="M389" s="1"/>
  <c r="O403"/>
  <c r="N403"/>
  <c r="L403"/>
  <c r="M403" s="1"/>
  <c r="O337"/>
  <c r="N337"/>
  <c r="L337"/>
  <c r="M337" s="1"/>
  <c r="O470"/>
  <c r="N470"/>
  <c r="L470"/>
  <c r="M470" s="1"/>
  <c r="O348"/>
  <c r="N348"/>
  <c r="L348"/>
  <c r="M348" s="1"/>
  <c r="O448"/>
  <c r="N448"/>
  <c r="L448"/>
  <c r="M448" s="1"/>
  <c r="O333"/>
  <c r="N333"/>
  <c r="L333"/>
  <c r="M333" s="1"/>
  <c r="O446"/>
  <c r="N446"/>
  <c r="L446"/>
  <c r="M446" s="1"/>
  <c r="O439"/>
  <c r="N439"/>
  <c r="L439"/>
  <c r="M439" s="1"/>
  <c r="O398"/>
  <c r="N398"/>
  <c r="L398"/>
  <c r="M398" s="1"/>
  <c r="O494"/>
  <c r="N494"/>
  <c r="L494"/>
  <c r="M494" s="1"/>
  <c r="O325"/>
  <c r="N325"/>
  <c r="L325"/>
  <c r="M325" s="1"/>
  <c r="O332"/>
  <c r="N332"/>
  <c r="L332"/>
  <c r="M332" s="1"/>
  <c r="N447" i="1"/>
  <c r="R272" i="4" l="1"/>
  <c r="P177"/>
  <c r="Q177" s="1"/>
  <c r="P167"/>
  <c r="Q167" s="1"/>
  <c r="R167" s="1"/>
  <c r="P154"/>
  <c r="Q154" s="1"/>
  <c r="P148"/>
  <c r="Q148" s="1"/>
  <c r="R148" s="1"/>
  <c r="P141"/>
  <c r="Q141" s="1"/>
  <c r="R141" s="1"/>
  <c r="P140"/>
  <c r="Q140" s="1"/>
  <c r="R140" s="1"/>
  <c r="P137"/>
  <c r="Q137" s="1"/>
  <c r="R137" s="1"/>
  <c r="P133"/>
  <c r="Q133" s="1"/>
  <c r="R133" s="1"/>
  <c r="P132"/>
  <c r="Q132" s="1"/>
  <c r="R132" s="1"/>
  <c r="P117"/>
  <c r="Q117" s="1"/>
  <c r="R117" s="1"/>
  <c r="P116"/>
  <c r="Q116" s="1"/>
  <c r="R116" s="1"/>
  <c r="P97"/>
  <c r="Q97" s="1"/>
  <c r="R97" s="1"/>
  <c r="P92"/>
  <c r="Q92" s="1"/>
  <c r="R92" s="1"/>
  <c r="P84"/>
  <c r="Q84" s="1"/>
  <c r="R84" s="1"/>
  <c r="P81"/>
  <c r="Q81" s="1"/>
  <c r="P77"/>
  <c r="Q77" s="1"/>
  <c r="R77" s="1"/>
  <c r="P76"/>
  <c r="Q76" s="1"/>
  <c r="R76" s="1"/>
  <c r="P74"/>
  <c r="Q74" s="1"/>
  <c r="P73"/>
  <c r="Q73" s="1"/>
  <c r="R73" s="1"/>
  <c r="P68"/>
  <c r="Q68" s="1"/>
  <c r="R68" s="1"/>
  <c r="P63"/>
  <c r="Q63" s="1"/>
  <c r="P62"/>
  <c r="Q62" s="1"/>
  <c r="P50"/>
  <c r="Q50" s="1"/>
  <c r="P45"/>
  <c r="Q45" s="1"/>
  <c r="R45" s="1"/>
  <c r="P42"/>
  <c r="Q42" s="1"/>
  <c r="P38"/>
  <c r="Q38" s="1"/>
  <c r="P34"/>
  <c r="Q34" s="1"/>
  <c r="P29"/>
  <c r="Q29" s="1"/>
  <c r="R29" s="1"/>
  <c r="P27"/>
  <c r="Q27" s="1"/>
  <c r="P22"/>
  <c r="Q22" s="1"/>
  <c r="P20"/>
  <c r="Q20" s="1"/>
  <c r="P18"/>
  <c r="Q18" s="1"/>
  <c r="P12"/>
  <c r="Q12" s="1"/>
  <c r="R12" s="1"/>
  <c r="P9"/>
  <c r="Q9" s="1"/>
  <c r="R9" s="1"/>
  <c r="P5"/>
  <c r="Q5" s="1"/>
  <c r="P4"/>
  <c r="Q4" s="1"/>
  <c r="R4" s="1"/>
  <c r="R188"/>
  <c r="P262"/>
  <c r="Q262" s="1"/>
  <c r="P259"/>
  <c r="Q259" s="1"/>
  <c r="P256"/>
  <c r="Q256" s="1"/>
  <c r="P255"/>
  <c r="Q255" s="1"/>
  <c r="P251"/>
  <c r="Q251" s="1"/>
  <c r="R251" s="1"/>
  <c r="P250"/>
  <c r="Q250" s="1"/>
  <c r="P248"/>
  <c r="Q248" s="1"/>
  <c r="R248" s="1"/>
  <c r="P244"/>
  <c r="Q244" s="1"/>
  <c r="R244" s="1"/>
  <c r="P240"/>
  <c r="Q240" s="1"/>
  <c r="P239"/>
  <c r="Q239" s="1"/>
  <c r="P235"/>
  <c r="Q235" s="1"/>
  <c r="R235" s="1"/>
  <c r="P233"/>
  <c r="Q233" s="1"/>
  <c r="R233" s="1"/>
  <c r="P229"/>
  <c r="Q229" s="1"/>
  <c r="R229" s="1"/>
  <c r="P228"/>
  <c r="Q228" s="1"/>
  <c r="P226"/>
  <c r="Q226" s="1"/>
  <c r="R226" s="1"/>
  <c r="P218"/>
  <c r="Q218" s="1"/>
  <c r="P217"/>
  <c r="Q217" s="1"/>
  <c r="R217" s="1"/>
  <c r="P215"/>
  <c r="Q215" s="1"/>
  <c r="R215" s="1"/>
  <c r="P211"/>
  <c r="Q211" s="1"/>
  <c r="P210"/>
  <c r="Q210" s="1"/>
  <c r="R210" s="1"/>
  <c r="P203"/>
  <c r="Q203" s="1"/>
  <c r="P199"/>
  <c r="Q199" s="1"/>
  <c r="P195"/>
  <c r="Q195" s="1"/>
  <c r="P190"/>
  <c r="Q190" s="1"/>
  <c r="P52" i="3"/>
  <c r="Q52" s="1"/>
  <c r="P10"/>
  <c r="Q10" s="1"/>
  <c r="P43"/>
  <c r="Q43" s="1"/>
  <c r="P271" i="4"/>
  <c r="Q271" s="1"/>
  <c r="R271" s="1"/>
  <c r="P275"/>
  <c r="Q275" s="1"/>
  <c r="R275" s="1"/>
  <c r="P279"/>
  <c r="Q279" s="1"/>
  <c r="R279" s="1"/>
  <c r="P283"/>
  <c r="Q283" s="1"/>
  <c r="R283" s="1"/>
  <c r="P287"/>
  <c r="Q287" s="1"/>
  <c r="R287" s="1"/>
  <c r="P291"/>
  <c r="Q291" s="1"/>
  <c r="R291" s="1"/>
  <c r="P295"/>
  <c r="Q295" s="1"/>
  <c r="R295" s="1"/>
  <c r="P299"/>
  <c r="Q299" s="1"/>
  <c r="R299" s="1"/>
  <c r="P303"/>
  <c r="Q303" s="1"/>
  <c r="R303" s="1"/>
  <c r="P307"/>
  <c r="Q307" s="1"/>
  <c r="R307" s="1"/>
  <c r="P311"/>
  <c r="Q311" s="1"/>
  <c r="R311" s="1"/>
  <c r="P315"/>
  <c r="Q315" s="1"/>
  <c r="R315" s="1"/>
  <c r="P319"/>
  <c r="Q319" s="1"/>
  <c r="R319" s="1"/>
  <c r="P323"/>
  <c r="Q323" s="1"/>
  <c r="R323" s="1"/>
  <c r="P327"/>
  <c r="Q327" s="1"/>
  <c r="R327" s="1"/>
  <c r="P331"/>
  <c r="Q331" s="1"/>
  <c r="R331" s="1"/>
  <c r="P335"/>
  <c r="Q335" s="1"/>
  <c r="R335" s="1"/>
  <c r="R343"/>
  <c r="R351"/>
  <c r="R359"/>
  <c r="R367"/>
  <c r="R375"/>
  <c r="R383"/>
  <c r="R391"/>
  <c r="P401"/>
  <c r="Q401" s="1"/>
  <c r="P405"/>
  <c r="Q405" s="1"/>
  <c r="R406"/>
  <c r="M406"/>
  <c r="P410"/>
  <c r="Q410" s="1"/>
  <c r="P340"/>
  <c r="Q340" s="1"/>
  <c r="R340" s="1"/>
  <c r="P341"/>
  <c r="Q341" s="1"/>
  <c r="P344"/>
  <c r="Q344" s="1"/>
  <c r="R344" s="1"/>
  <c r="P345"/>
  <c r="Q345" s="1"/>
  <c r="P348"/>
  <c r="Q348" s="1"/>
  <c r="R348" s="1"/>
  <c r="P349"/>
  <c r="Q349" s="1"/>
  <c r="P352"/>
  <c r="Q352" s="1"/>
  <c r="R352" s="1"/>
  <c r="P353"/>
  <c r="Q353" s="1"/>
  <c r="P356"/>
  <c r="Q356" s="1"/>
  <c r="R356" s="1"/>
  <c r="P357"/>
  <c r="Q357" s="1"/>
  <c r="P360"/>
  <c r="Q360" s="1"/>
  <c r="R360" s="1"/>
  <c r="P361"/>
  <c r="Q361" s="1"/>
  <c r="P364"/>
  <c r="Q364" s="1"/>
  <c r="R364" s="1"/>
  <c r="P365"/>
  <c r="Q365" s="1"/>
  <c r="P368"/>
  <c r="Q368" s="1"/>
  <c r="R368" s="1"/>
  <c r="P369"/>
  <c r="Q369" s="1"/>
  <c r="P372"/>
  <c r="Q372" s="1"/>
  <c r="R372" s="1"/>
  <c r="P373"/>
  <c r="Q373" s="1"/>
  <c r="P376"/>
  <c r="Q376" s="1"/>
  <c r="R376" s="1"/>
  <c r="P377"/>
  <c r="Q377" s="1"/>
  <c r="P380"/>
  <c r="Q380" s="1"/>
  <c r="R380" s="1"/>
  <c r="P381"/>
  <c r="Q381" s="1"/>
  <c r="P384"/>
  <c r="Q384" s="1"/>
  <c r="R384" s="1"/>
  <c r="P385"/>
  <c r="Q385" s="1"/>
  <c r="P388"/>
  <c r="Q388" s="1"/>
  <c r="R388" s="1"/>
  <c r="P389"/>
  <c r="Q389" s="1"/>
  <c r="P392"/>
  <c r="Q392" s="1"/>
  <c r="R392" s="1"/>
  <c r="P395"/>
  <c r="Q395" s="1"/>
  <c r="R395" s="1"/>
  <c r="R398"/>
  <c r="P399"/>
  <c r="Q399" s="1"/>
  <c r="R399" s="1"/>
  <c r="P408"/>
  <c r="Q408" s="1"/>
  <c r="R408" s="1"/>
  <c r="P411"/>
  <c r="Q411" s="1"/>
  <c r="R411" s="1"/>
  <c r="P53" i="3"/>
  <c r="Q53" s="1"/>
  <c r="P31"/>
  <c r="Q31" s="1"/>
  <c r="P32"/>
  <c r="Q32" s="1"/>
  <c r="P27"/>
  <c r="Q27" s="1"/>
  <c r="R27" s="1"/>
  <c r="P37"/>
  <c r="Q37" s="1"/>
  <c r="R37" s="1"/>
  <c r="P19"/>
  <c r="Q19" s="1"/>
  <c r="R19" s="1"/>
  <c r="P50"/>
  <c r="Q50" s="1"/>
  <c r="R50" s="1"/>
  <c r="P65"/>
  <c r="Q65" s="1"/>
  <c r="R65" s="1"/>
  <c r="P42"/>
  <c r="Q42" s="1"/>
  <c r="R42" s="1"/>
  <c r="P9"/>
  <c r="Q9" s="1"/>
  <c r="P61"/>
  <c r="Q61" s="1"/>
  <c r="P48"/>
  <c r="Q48" s="1"/>
  <c r="P2"/>
  <c r="Q2" s="1"/>
  <c r="R2" s="1"/>
  <c r="P30"/>
  <c r="Q30" s="1"/>
  <c r="R30" s="1"/>
  <c r="P64"/>
  <c r="Q64" s="1"/>
  <c r="P29"/>
  <c r="Q29" s="1"/>
  <c r="R29" s="1"/>
  <c r="P55"/>
  <c r="Q55" s="1"/>
  <c r="R55" s="1"/>
  <c r="P24"/>
  <c r="Q24" s="1"/>
  <c r="R24" s="1"/>
  <c r="P17"/>
  <c r="Q17" s="1"/>
  <c r="R17" s="1"/>
  <c r="P33"/>
  <c r="Q33" s="1"/>
  <c r="P62"/>
  <c r="Q62" s="1"/>
  <c r="R62" s="1"/>
  <c r="P14"/>
  <c r="Q14" s="1"/>
  <c r="R14" s="1"/>
  <c r="P57"/>
  <c r="Q57" s="1"/>
  <c r="R57" s="1"/>
  <c r="P20"/>
  <c r="Q20" s="1"/>
  <c r="R20" s="1"/>
  <c r="M397" i="4"/>
  <c r="R397"/>
  <c r="M405"/>
  <c r="R405"/>
  <c r="M285"/>
  <c r="R285"/>
  <c r="M289"/>
  <c r="R289"/>
  <c r="M293"/>
  <c r="R293"/>
  <c r="M297"/>
  <c r="R297"/>
  <c r="M309"/>
  <c r="R309"/>
  <c r="M313"/>
  <c r="R313"/>
  <c r="M317"/>
  <c r="R317"/>
  <c r="M321"/>
  <c r="R321"/>
  <c r="M325"/>
  <c r="R325"/>
  <c r="M333"/>
  <c r="R333"/>
  <c r="M337"/>
  <c r="R337"/>
  <c r="M345"/>
  <c r="R345"/>
  <c r="M349"/>
  <c r="R349"/>
  <c r="M353"/>
  <c r="R353"/>
  <c r="M357"/>
  <c r="R357"/>
  <c r="M361"/>
  <c r="R361"/>
  <c r="M377"/>
  <c r="R377"/>
  <c r="M385"/>
  <c r="R385"/>
  <c r="M389"/>
  <c r="R389"/>
  <c r="M269"/>
  <c r="R269"/>
  <c r="M393"/>
  <c r="R393"/>
  <c r="M401"/>
  <c r="R401"/>
  <c r="M409"/>
  <c r="R409"/>
  <c r="P67"/>
  <c r="Q67" s="1"/>
  <c r="R67" s="1"/>
  <c r="R60"/>
  <c r="P11"/>
  <c r="Q11" s="1"/>
  <c r="R228"/>
  <c r="R208"/>
  <c r="P268"/>
  <c r="Q268" s="1"/>
  <c r="R268" s="1"/>
  <c r="R274"/>
  <c r="R298"/>
  <c r="R302"/>
  <c r="R318"/>
  <c r="R326"/>
  <c r="R362"/>
  <c r="R366"/>
  <c r="R370"/>
  <c r="R374"/>
  <c r="R390"/>
  <c r="R187"/>
  <c r="P169"/>
  <c r="Q169" s="1"/>
  <c r="R169" s="1"/>
  <c r="P163"/>
  <c r="Q163" s="1"/>
  <c r="R163" s="1"/>
  <c r="R150"/>
  <c r="P144"/>
  <c r="Q144" s="1"/>
  <c r="R144" s="1"/>
  <c r="P136"/>
  <c r="Q136" s="1"/>
  <c r="R136" s="1"/>
  <c r="P123"/>
  <c r="Q123" s="1"/>
  <c r="R123" s="1"/>
  <c r="P121"/>
  <c r="Q121" s="1"/>
  <c r="R121" s="1"/>
  <c r="P115"/>
  <c r="Q115" s="1"/>
  <c r="R115" s="1"/>
  <c r="P113"/>
  <c r="Q113" s="1"/>
  <c r="R113" s="1"/>
  <c r="P107"/>
  <c r="Q107" s="1"/>
  <c r="R107" s="1"/>
  <c r="P96"/>
  <c r="Q96" s="1"/>
  <c r="R96" s="1"/>
  <c r="P88"/>
  <c r="Q88" s="1"/>
  <c r="R88" s="1"/>
  <c r="P75"/>
  <c r="Q75" s="1"/>
  <c r="R75" s="1"/>
  <c r="P70"/>
  <c r="Q70" s="1"/>
  <c r="R64"/>
  <c r="R63"/>
  <c r="R56"/>
  <c r="P46"/>
  <c r="Q46" s="1"/>
  <c r="P40"/>
  <c r="Q40" s="1"/>
  <c r="R40" s="1"/>
  <c r="R20"/>
  <c r="R16"/>
  <c r="P8"/>
  <c r="Q8" s="1"/>
  <c r="R8" s="1"/>
  <c r="R260"/>
  <c r="R258"/>
  <c r="R255"/>
  <c r="P249"/>
  <c r="Q249" s="1"/>
  <c r="R249" s="1"/>
  <c r="P246"/>
  <c r="Q246" s="1"/>
  <c r="R246" s="1"/>
  <c r="P214"/>
  <c r="Q214" s="1"/>
  <c r="R214" s="1"/>
  <c r="R202"/>
  <c r="P193"/>
  <c r="Q193" s="1"/>
  <c r="R193" s="1"/>
  <c r="R266"/>
  <c r="R270"/>
  <c r="R394"/>
  <c r="P396"/>
  <c r="Q396" s="1"/>
  <c r="R396" s="1"/>
  <c r="R402"/>
  <c r="P404"/>
  <c r="Q404" s="1"/>
  <c r="R404" s="1"/>
  <c r="R410"/>
  <c r="M273"/>
  <c r="R273"/>
  <c r="M277"/>
  <c r="R277"/>
  <c r="M281"/>
  <c r="R281"/>
  <c r="M301"/>
  <c r="R301"/>
  <c r="M305"/>
  <c r="R305"/>
  <c r="M329"/>
  <c r="R329"/>
  <c r="M341"/>
  <c r="R341"/>
  <c r="M365"/>
  <c r="R365"/>
  <c r="M369"/>
  <c r="R369"/>
  <c r="M373"/>
  <c r="R373"/>
  <c r="M381"/>
  <c r="R381"/>
  <c r="M50"/>
  <c r="R50"/>
  <c r="P85"/>
  <c r="Q85" s="1"/>
  <c r="R85" s="1"/>
  <c r="R278"/>
  <c r="R282"/>
  <c r="R286"/>
  <c r="R290"/>
  <c r="R294"/>
  <c r="R306"/>
  <c r="R310"/>
  <c r="R314"/>
  <c r="R322"/>
  <c r="R330"/>
  <c r="R334"/>
  <c r="R338"/>
  <c r="R342"/>
  <c r="R346"/>
  <c r="R350"/>
  <c r="R354"/>
  <c r="R358"/>
  <c r="R378"/>
  <c r="R382"/>
  <c r="R386"/>
  <c r="R186"/>
  <c r="R177"/>
  <c r="R176"/>
  <c r="R175"/>
  <c r="R161"/>
  <c r="R160"/>
  <c r="P142"/>
  <c r="Q142" s="1"/>
  <c r="P134"/>
  <c r="Q134" s="1"/>
  <c r="R134" s="1"/>
  <c r="R105"/>
  <c r="R104"/>
  <c r="P86"/>
  <c r="Q86" s="1"/>
  <c r="R81"/>
  <c r="R80"/>
  <c r="R79"/>
  <c r="R62"/>
  <c r="P26"/>
  <c r="Q26" s="1"/>
  <c r="P13"/>
  <c r="Q13" s="1"/>
  <c r="R13" s="1"/>
  <c r="R242"/>
  <c r="R239"/>
  <c r="P232"/>
  <c r="Q232" s="1"/>
  <c r="R232" s="1"/>
  <c r="R200"/>
  <c r="P182"/>
  <c r="Q182" s="1"/>
  <c r="P174"/>
  <c r="Q174" s="1"/>
  <c r="R174" s="1"/>
  <c r="P147"/>
  <c r="Q147" s="1"/>
  <c r="R147" s="1"/>
  <c r="P145"/>
  <c r="Q145" s="1"/>
  <c r="R145" s="1"/>
  <c r="P143"/>
  <c r="Q143" s="1"/>
  <c r="R143" s="1"/>
  <c r="R142"/>
  <c r="P139"/>
  <c r="Q139" s="1"/>
  <c r="R139" s="1"/>
  <c r="R138"/>
  <c r="P135"/>
  <c r="Q135" s="1"/>
  <c r="R135" s="1"/>
  <c r="P131"/>
  <c r="Q131" s="1"/>
  <c r="R131" s="1"/>
  <c r="R130"/>
  <c r="P95"/>
  <c r="Q95" s="1"/>
  <c r="R95" s="1"/>
  <c r="P93"/>
  <c r="Q93" s="1"/>
  <c r="R93" s="1"/>
  <c r="P89"/>
  <c r="Q89" s="1"/>
  <c r="R89" s="1"/>
  <c r="R86"/>
  <c r="P49"/>
  <c r="Q49" s="1"/>
  <c r="R49" s="1"/>
  <c r="R46"/>
  <c r="P39"/>
  <c r="Q39" s="1"/>
  <c r="R37"/>
  <c r="P23"/>
  <c r="Q23" s="1"/>
  <c r="R21"/>
  <c r="P7"/>
  <c r="Q7" s="1"/>
  <c r="R5"/>
  <c r="P263"/>
  <c r="Q263" s="1"/>
  <c r="R263" s="1"/>
  <c r="R259"/>
  <c r="R256"/>
  <c r="R250"/>
  <c r="P245"/>
  <c r="Q245" s="1"/>
  <c r="R245" s="1"/>
  <c r="R240"/>
  <c r="R234"/>
  <c r="P224"/>
  <c r="Q224" s="1"/>
  <c r="R224" s="1"/>
  <c r="R218"/>
  <c r="R211"/>
  <c r="R209"/>
  <c r="R206"/>
  <c r="R191"/>
  <c r="R190"/>
  <c r="P185"/>
  <c r="Q185" s="1"/>
  <c r="R185" s="1"/>
  <c r="P183"/>
  <c r="Q183" s="1"/>
  <c r="R183" s="1"/>
  <c r="P181"/>
  <c r="Q181" s="1"/>
  <c r="R181" s="1"/>
  <c r="P178"/>
  <c r="Q178" s="1"/>
  <c r="P173"/>
  <c r="Q173" s="1"/>
  <c r="R173" s="1"/>
  <c r="P170"/>
  <c r="Q170" s="1"/>
  <c r="R170" s="1"/>
  <c r="P166"/>
  <c r="Q166" s="1"/>
  <c r="R166" s="1"/>
  <c r="P162"/>
  <c r="Q162" s="1"/>
  <c r="R162" s="1"/>
  <c r="P159"/>
  <c r="Q159" s="1"/>
  <c r="R159" s="1"/>
  <c r="P157"/>
  <c r="Q157" s="1"/>
  <c r="R157" s="1"/>
  <c r="P155"/>
  <c r="Q155" s="1"/>
  <c r="R155" s="1"/>
  <c r="P153"/>
  <c r="Q153" s="1"/>
  <c r="R153" s="1"/>
  <c r="P149"/>
  <c r="Q149" s="1"/>
  <c r="R149" s="1"/>
  <c r="P126"/>
  <c r="Q126" s="1"/>
  <c r="R126" s="1"/>
  <c r="P122"/>
  <c r="Q122" s="1"/>
  <c r="R122" s="1"/>
  <c r="P118"/>
  <c r="Q118" s="1"/>
  <c r="R118" s="1"/>
  <c r="P114"/>
  <c r="Q114" s="1"/>
  <c r="R114" s="1"/>
  <c r="P110"/>
  <c r="Q110" s="1"/>
  <c r="R110" s="1"/>
  <c r="P106"/>
  <c r="Q106" s="1"/>
  <c r="R106" s="1"/>
  <c r="P102"/>
  <c r="Q102" s="1"/>
  <c r="P82"/>
  <c r="Q82" s="1"/>
  <c r="R82" s="1"/>
  <c r="P78"/>
  <c r="Q78" s="1"/>
  <c r="P66"/>
  <c r="Q66" s="1"/>
  <c r="R66" s="1"/>
  <c r="P61"/>
  <c r="Q61" s="1"/>
  <c r="R61" s="1"/>
  <c r="P59"/>
  <c r="Q59" s="1"/>
  <c r="R59" s="1"/>
  <c r="P57"/>
  <c r="Q57" s="1"/>
  <c r="R57" s="1"/>
  <c r="P55"/>
  <c r="Q55" s="1"/>
  <c r="R55" s="1"/>
  <c r="P53"/>
  <c r="Q53" s="1"/>
  <c r="R53" s="1"/>
  <c r="P35"/>
  <c r="Q35" s="1"/>
  <c r="P33"/>
  <c r="Q33" s="1"/>
  <c r="R33" s="1"/>
  <c r="P30"/>
  <c r="Q30" s="1"/>
  <c r="R30" s="1"/>
  <c r="P19"/>
  <c r="Q19" s="1"/>
  <c r="P17"/>
  <c r="Q17" s="1"/>
  <c r="R17" s="1"/>
  <c r="P14"/>
  <c r="Q14" s="1"/>
  <c r="R14" s="1"/>
  <c r="P3"/>
  <c r="Q3" s="1"/>
  <c r="R3" s="1"/>
  <c r="R189"/>
  <c r="P257"/>
  <c r="Q257" s="1"/>
  <c r="R257" s="1"/>
  <c r="P253"/>
  <c r="Q253" s="1"/>
  <c r="R253" s="1"/>
  <c r="P252"/>
  <c r="Q252" s="1"/>
  <c r="R252" s="1"/>
  <c r="P243"/>
  <c r="Q243" s="1"/>
  <c r="R243" s="1"/>
  <c r="P241"/>
  <c r="Q241" s="1"/>
  <c r="R241" s="1"/>
  <c r="P237"/>
  <c r="Q237" s="1"/>
  <c r="R237" s="1"/>
  <c r="P236"/>
  <c r="Q236" s="1"/>
  <c r="R236" s="1"/>
  <c r="P227"/>
  <c r="Q227" s="1"/>
  <c r="R227" s="1"/>
  <c r="P225"/>
  <c r="Q225" s="1"/>
  <c r="R225" s="1"/>
  <c r="P223"/>
  <c r="Q223" s="1"/>
  <c r="R223" s="1"/>
  <c r="P221"/>
  <c r="Q221" s="1"/>
  <c r="R221" s="1"/>
  <c r="P220"/>
  <c r="Q220" s="1"/>
  <c r="R220" s="1"/>
  <c r="P207"/>
  <c r="Q207" s="1"/>
  <c r="R207" s="1"/>
  <c r="P205"/>
  <c r="Q205" s="1"/>
  <c r="R205" s="1"/>
  <c r="P201"/>
  <c r="Q201" s="1"/>
  <c r="R201" s="1"/>
  <c r="P197"/>
  <c r="Q197" s="1"/>
  <c r="R197" s="1"/>
  <c r="P194"/>
  <c r="Q194" s="1"/>
  <c r="R194" s="1"/>
  <c r="M191"/>
  <c r="R9" i="3"/>
  <c r="P3"/>
  <c r="Q3" s="1"/>
  <c r="R3" s="1"/>
  <c r="P6"/>
  <c r="Q6" s="1"/>
  <c r="R10"/>
  <c r="P18"/>
  <c r="Q18" s="1"/>
  <c r="R18" s="1"/>
  <c r="P12"/>
  <c r="Q12" s="1"/>
  <c r="R12" s="1"/>
  <c r="P13"/>
  <c r="Q13" s="1"/>
  <c r="R13" s="1"/>
  <c r="P66"/>
  <c r="Q66" s="1"/>
  <c r="R66" s="1"/>
  <c r="P67"/>
  <c r="Q67" s="1"/>
  <c r="R38"/>
  <c r="P5"/>
  <c r="Q5" s="1"/>
  <c r="P36"/>
  <c r="Q36" s="1"/>
  <c r="R36" s="1"/>
  <c r="P56"/>
  <c r="Q56" s="1"/>
  <c r="R56" s="1"/>
  <c r="P8"/>
  <c r="Q8" s="1"/>
  <c r="P59"/>
  <c r="Q59" s="1"/>
  <c r="R59" s="1"/>
  <c r="P45"/>
  <c r="Q45" s="1"/>
  <c r="R45" s="1"/>
  <c r="P34"/>
  <c r="Q34" s="1"/>
  <c r="R58"/>
  <c r="P25"/>
  <c r="Q25" s="1"/>
  <c r="R25" s="1"/>
  <c r="R8"/>
  <c r="P54"/>
  <c r="Q54" s="1"/>
  <c r="R54" s="1"/>
  <c r="P11"/>
  <c r="Q11" s="1"/>
  <c r="R11" s="1"/>
  <c r="R67"/>
  <c r="P15"/>
  <c r="Q15" s="1"/>
  <c r="R15" s="1"/>
  <c r="R6"/>
  <c r="P26"/>
  <c r="Q26" s="1"/>
  <c r="R26" s="1"/>
  <c r="P49"/>
  <c r="Q49" s="1"/>
  <c r="R49" s="1"/>
  <c r="R32"/>
  <c r="P40"/>
  <c r="Q40" s="1"/>
  <c r="R40" s="1"/>
  <c r="P7"/>
  <c r="Q7" s="1"/>
  <c r="R7" s="1"/>
  <c r="R34"/>
  <c r="P46"/>
  <c r="Q46" s="1"/>
  <c r="R46" s="1"/>
  <c r="P22"/>
  <c r="Q22" s="1"/>
  <c r="R22" s="1"/>
  <c r="R60"/>
  <c r="R48"/>
  <c r="P28"/>
  <c r="Q28" s="1"/>
  <c r="R28" s="1"/>
  <c r="P47"/>
  <c r="Q47" s="1"/>
  <c r="R47" s="1"/>
  <c r="R53"/>
  <c r="P21"/>
  <c r="Q21" s="1"/>
  <c r="R21" s="1"/>
  <c r="P41"/>
  <c r="Q41" s="1"/>
  <c r="R41" s="1"/>
  <c r="R64"/>
  <c r="P35"/>
  <c r="Q35" s="1"/>
  <c r="R35" s="1"/>
  <c r="R5"/>
  <c r="M24"/>
  <c r="R31"/>
  <c r="M58"/>
  <c r="M29"/>
  <c r="R61"/>
  <c r="R33"/>
  <c r="R52"/>
  <c r="R43"/>
  <c r="R23"/>
  <c r="M52"/>
  <c r="M3"/>
  <c r="M37"/>
  <c r="M38"/>
  <c r="M17"/>
  <c r="M33"/>
  <c r="M8"/>
  <c r="M10"/>
  <c r="M43"/>
  <c r="M45"/>
  <c r="M42"/>
  <c r="M9"/>
  <c r="M23"/>
  <c r="M60"/>
  <c r="M67"/>
  <c r="P51"/>
  <c r="Q51" s="1"/>
  <c r="R51" s="1"/>
  <c r="R262" i="4"/>
  <c r="R230"/>
  <c r="R254"/>
  <c r="R238"/>
  <c r="R222"/>
  <c r="R203"/>
  <c r="R199"/>
  <c r="R195"/>
  <c r="M262"/>
  <c r="M258"/>
  <c r="M254"/>
  <c r="M250"/>
  <c r="M242"/>
  <c r="M238"/>
  <c r="M234"/>
  <c r="M230"/>
  <c r="M226"/>
  <c r="M222"/>
  <c r="M218"/>
  <c r="M214"/>
  <c r="M190"/>
  <c r="P63" i="3"/>
  <c r="Q63" s="1"/>
  <c r="R63" s="1"/>
  <c r="P4"/>
  <c r="Q4" s="1"/>
  <c r="R4" s="1"/>
  <c r="P283" i="2"/>
  <c r="Q283" s="1"/>
  <c r="R283" s="1"/>
  <c r="P127"/>
  <c r="Q127" s="1"/>
  <c r="R127" s="1"/>
  <c r="P44" i="3"/>
  <c r="Q44" s="1"/>
  <c r="R44" s="1"/>
  <c r="P442" i="2"/>
  <c r="Q442" s="1"/>
  <c r="R442" s="1"/>
  <c r="P267"/>
  <c r="Q267" s="1"/>
  <c r="R267" s="1"/>
  <c r="P21"/>
  <c r="Q21" s="1"/>
  <c r="R21" s="1"/>
  <c r="P73"/>
  <c r="Q73" s="1"/>
  <c r="R73" s="1"/>
  <c r="P379"/>
  <c r="Q379" s="1"/>
  <c r="R379" s="1"/>
  <c r="P580"/>
  <c r="Q580" s="1"/>
  <c r="R580" s="1"/>
  <c r="P215"/>
  <c r="Q215" s="1"/>
  <c r="R215" s="1"/>
  <c r="P16" i="3"/>
  <c r="Q16" s="1"/>
  <c r="R16" s="1"/>
  <c r="P39"/>
  <c r="Q39" s="1"/>
  <c r="R39" s="1"/>
  <c r="P475" i="2"/>
  <c r="Q475" s="1"/>
  <c r="R475" s="1"/>
  <c r="P607"/>
  <c r="Q607" s="1"/>
  <c r="R607" s="1"/>
  <c r="P342"/>
  <c r="Q342" s="1"/>
  <c r="R342" s="1"/>
  <c r="R535"/>
  <c r="P363"/>
  <c r="Q363" s="1"/>
  <c r="R363" s="1"/>
  <c r="P423"/>
  <c r="Q423" s="1"/>
  <c r="R423" s="1"/>
  <c r="P320"/>
  <c r="Q320" s="1"/>
  <c r="R320" s="1"/>
  <c r="P168"/>
  <c r="Q168" s="1"/>
  <c r="R168" s="1"/>
  <c r="P108"/>
  <c r="Q108" s="1"/>
  <c r="R108" s="1"/>
  <c r="P437"/>
  <c r="Q437" s="1"/>
  <c r="R437" s="1"/>
  <c r="P4"/>
  <c r="Q4" s="1"/>
  <c r="R4" s="1"/>
  <c r="P387"/>
  <c r="Q387" s="1"/>
  <c r="R387" s="1"/>
  <c r="P573"/>
  <c r="Q573" s="1"/>
  <c r="R573" s="1"/>
  <c r="P341"/>
  <c r="Q341" s="1"/>
  <c r="R341" s="1"/>
  <c r="P478"/>
  <c r="Q478" s="1"/>
  <c r="R478" s="1"/>
  <c r="P457"/>
  <c r="Q457" s="1"/>
  <c r="R457" s="1"/>
  <c r="P10"/>
  <c r="Q10" s="1"/>
  <c r="R10" s="1"/>
  <c r="P381"/>
  <c r="Q381" s="1"/>
  <c r="R381" s="1"/>
  <c r="P399"/>
  <c r="Q399" s="1"/>
  <c r="R399" s="1"/>
  <c r="P631"/>
  <c r="Q631" s="1"/>
  <c r="R631" s="1"/>
  <c r="P358"/>
  <c r="Q358" s="1"/>
  <c r="R358" s="1"/>
  <c r="P592"/>
  <c r="Q592" s="1"/>
  <c r="R592" s="1"/>
  <c r="P507"/>
  <c r="Q507" s="1"/>
  <c r="R507" s="1"/>
  <c r="P556"/>
  <c r="Q556" s="1"/>
  <c r="R556" s="1"/>
  <c r="P544"/>
  <c r="Q544" s="1"/>
  <c r="R544" s="1"/>
  <c r="P286"/>
  <c r="Q286" s="1"/>
  <c r="R286" s="1"/>
  <c r="P28"/>
  <c r="Q28" s="1"/>
  <c r="R28" s="1"/>
  <c r="P331"/>
  <c r="Q331" s="1"/>
  <c r="R331" s="1"/>
  <c r="P623"/>
  <c r="Q623" s="1"/>
  <c r="R623" s="1"/>
  <c r="P610"/>
  <c r="Q610" s="1"/>
  <c r="R610" s="1"/>
  <c r="P616"/>
  <c r="Q616" s="1"/>
  <c r="R616" s="1"/>
  <c r="P151"/>
  <c r="Q151" s="1"/>
  <c r="R151" s="1"/>
  <c r="P150"/>
  <c r="Q150" s="1"/>
  <c r="R150" s="1"/>
  <c r="P44"/>
  <c r="Q44" s="1"/>
  <c r="R44" s="1"/>
  <c r="P65"/>
  <c r="Q65" s="1"/>
  <c r="R65" s="1"/>
  <c r="P374"/>
  <c r="Q374" s="1"/>
  <c r="R374" s="1"/>
  <c r="P328"/>
  <c r="Q328" s="1"/>
  <c r="R328" s="1"/>
  <c r="P120"/>
  <c r="Q120" s="1"/>
  <c r="R120" s="1"/>
  <c r="P119"/>
  <c r="Q119" s="1"/>
  <c r="R119" s="1"/>
  <c r="P155"/>
  <c r="Q155" s="1"/>
  <c r="R155" s="1"/>
  <c r="P389"/>
  <c r="Q389" s="1"/>
  <c r="R389" s="1"/>
  <c r="P464"/>
  <c r="Q464" s="1"/>
  <c r="R464" s="1"/>
  <c r="P565"/>
  <c r="Q565" s="1"/>
  <c r="R565" s="1"/>
  <c r="P585"/>
  <c r="Q585" s="1"/>
  <c r="R585" s="1"/>
  <c r="P531"/>
  <c r="Q531" s="1"/>
  <c r="R531" s="1"/>
  <c r="P621"/>
  <c r="Q621" s="1"/>
  <c r="R621" s="1"/>
  <c r="P301"/>
  <c r="Q301" s="1"/>
  <c r="R301" s="1"/>
  <c r="P271"/>
  <c r="Q271" s="1"/>
  <c r="R271" s="1"/>
  <c r="P280"/>
  <c r="Q280" s="1"/>
  <c r="R280" s="1"/>
  <c r="P147"/>
  <c r="Q147" s="1"/>
  <c r="R147" s="1"/>
  <c r="P306"/>
  <c r="Q306" s="1"/>
  <c r="R306" s="1"/>
  <c r="P332"/>
  <c r="Q332" s="1"/>
  <c r="R332" s="1"/>
  <c r="P405"/>
  <c r="Q405" s="1"/>
  <c r="R405" s="1"/>
  <c r="P451"/>
  <c r="Q451" s="1"/>
  <c r="R451" s="1"/>
  <c r="P488"/>
  <c r="Q488" s="1"/>
  <c r="R488" s="1"/>
  <c r="P402"/>
  <c r="Q402" s="1"/>
  <c r="R402" s="1"/>
  <c r="P377"/>
  <c r="Q377" s="1"/>
  <c r="R377" s="1"/>
  <c r="P411"/>
  <c r="Q411" s="1"/>
  <c r="R411" s="1"/>
  <c r="P404"/>
  <c r="Q404" s="1"/>
  <c r="R404" s="1"/>
  <c r="P384"/>
  <c r="Q384" s="1"/>
  <c r="R384" s="1"/>
  <c r="P353"/>
  <c r="Q353" s="1"/>
  <c r="R353" s="1"/>
  <c r="P625"/>
  <c r="Q625" s="1"/>
  <c r="R625" s="1"/>
  <c r="P521"/>
  <c r="Q521" s="1"/>
  <c r="R521" s="1"/>
  <c r="P632"/>
  <c r="Q632" s="1"/>
  <c r="R632" s="1"/>
  <c r="P523"/>
  <c r="Q523" s="1"/>
  <c r="R523" s="1"/>
  <c r="P526"/>
  <c r="Q526" s="1"/>
  <c r="R526" s="1"/>
  <c r="P36"/>
  <c r="Q36" s="1"/>
  <c r="R36" s="1"/>
  <c r="P262"/>
  <c r="Q262" s="1"/>
  <c r="R262" s="1"/>
  <c r="P46"/>
  <c r="Q46" s="1"/>
  <c r="R46" s="1"/>
  <c r="P134"/>
  <c r="Q134" s="1"/>
  <c r="R134" s="1"/>
  <c r="P212"/>
  <c r="Q212" s="1"/>
  <c r="R212" s="1"/>
  <c r="P373"/>
  <c r="Q373" s="1"/>
  <c r="R373" s="1"/>
  <c r="P421"/>
  <c r="Q421" s="1"/>
  <c r="R421" s="1"/>
  <c r="P468"/>
  <c r="Q468" s="1"/>
  <c r="R468" s="1"/>
  <c r="P552"/>
  <c r="Q552" s="1"/>
  <c r="R552" s="1"/>
  <c r="P568"/>
  <c r="Q568" s="1"/>
  <c r="R568" s="1"/>
  <c r="P612"/>
  <c r="Q612" s="1"/>
  <c r="R612" s="1"/>
  <c r="P116"/>
  <c r="Q116" s="1"/>
  <c r="R116" s="1"/>
  <c r="P234"/>
  <c r="Q234" s="1"/>
  <c r="R234" s="1"/>
  <c r="P13"/>
  <c r="Q13" s="1"/>
  <c r="R13" s="1"/>
  <c r="P9"/>
  <c r="Q9" s="1"/>
  <c r="R9" s="1"/>
  <c r="P223"/>
  <c r="Q223" s="1"/>
  <c r="R223" s="1"/>
  <c r="P113"/>
  <c r="Q113" s="1"/>
  <c r="R113" s="1"/>
  <c r="P100"/>
  <c r="Q100" s="1"/>
  <c r="R100" s="1"/>
  <c r="M188" i="4"/>
  <c r="P420" i="2"/>
  <c r="Q420" s="1"/>
  <c r="R420" s="1"/>
  <c r="P416"/>
  <c r="Q416" s="1"/>
  <c r="R416" s="1"/>
  <c r="P326"/>
  <c r="Q326" s="1"/>
  <c r="R326" s="1"/>
  <c r="P352"/>
  <c r="Q352" s="1"/>
  <c r="R352" s="1"/>
  <c r="P472"/>
  <c r="Q472" s="1"/>
  <c r="R472" s="1"/>
  <c r="P479"/>
  <c r="Q479" s="1"/>
  <c r="R479" s="1"/>
  <c r="P571"/>
  <c r="Q571" s="1"/>
  <c r="R571" s="1"/>
  <c r="P532"/>
  <c r="Q532" s="1"/>
  <c r="R532" s="1"/>
  <c r="P508"/>
  <c r="Q508" s="1"/>
  <c r="R508" s="1"/>
  <c r="P542"/>
  <c r="Q542" s="1"/>
  <c r="R542" s="1"/>
  <c r="P174"/>
  <c r="Q174" s="1"/>
  <c r="R174" s="1"/>
  <c r="P247"/>
  <c r="Q247" s="1"/>
  <c r="R247" s="1"/>
  <c r="P35"/>
  <c r="Q35" s="1"/>
  <c r="R35" s="1"/>
  <c r="P186"/>
  <c r="Q186" s="1"/>
  <c r="R186" s="1"/>
  <c r="P93"/>
  <c r="Q93" s="1"/>
  <c r="R93" s="1"/>
  <c r="P55"/>
  <c r="Q55" s="1"/>
  <c r="R55" s="1"/>
  <c r="P231"/>
  <c r="Q231" s="1"/>
  <c r="R231" s="1"/>
  <c r="P393"/>
  <c r="Q393" s="1"/>
  <c r="R393" s="1"/>
  <c r="P327"/>
  <c r="Q327" s="1"/>
  <c r="R327" s="1"/>
  <c r="P433"/>
  <c r="Q433" s="1"/>
  <c r="R433" s="1"/>
  <c r="P440"/>
  <c r="Q440" s="1"/>
  <c r="R440" s="1"/>
  <c r="P466"/>
  <c r="Q466" s="1"/>
  <c r="R466" s="1"/>
  <c r="P450"/>
  <c r="Q450" s="1"/>
  <c r="R450" s="1"/>
  <c r="P382"/>
  <c r="Q382" s="1"/>
  <c r="R382" s="1"/>
  <c r="P424"/>
  <c r="Q424" s="1"/>
  <c r="R424" s="1"/>
  <c r="P452"/>
  <c r="Q452" s="1"/>
  <c r="R452" s="1"/>
  <c r="P334"/>
  <c r="Q334" s="1"/>
  <c r="R334" s="1"/>
  <c r="P336"/>
  <c r="Q336" s="1"/>
  <c r="R336" s="1"/>
  <c r="P453"/>
  <c r="Q453" s="1"/>
  <c r="R453" s="1"/>
  <c r="P400"/>
  <c r="Q400" s="1"/>
  <c r="R400" s="1"/>
  <c r="P495"/>
  <c r="Q495" s="1"/>
  <c r="R495" s="1"/>
  <c r="P541"/>
  <c r="Q541" s="1"/>
  <c r="R541" s="1"/>
  <c r="P524"/>
  <c r="Q524" s="1"/>
  <c r="R524" s="1"/>
  <c r="P638"/>
  <c r="Q638" s="1"/>
  <c r="R638" s="1"/>
  <c r="P627"/>
  <c r="Q627" s="1"/>
  <c r="R627" s="1"/>
  <c r="P586"/>
  <c r="Q586" s="1"/>
  <c r="R586" s="1"/>
  <c r="P590"/>
  <c r="Q590" s="1"/>
  <c r="R590" s="1"/>
  <c r="P587"/>
  <c r="Q587" s="1"/>
  <c r="R587" s="1"/>
  <c r="P115"/>
  <c r="Q115" s="1"/>
  <c r="R115" s="1"/>
  <c r="P318"/>
  <c r="Q318" s="1"/>
  <c r="R318" s="1"/>
  <c r="P128"/>
  <c r="Q128" s="1"/>
  <c r="R128" s="1"/>
  <c r="P196"/>
  <c r="Q196" s="1"/>
  <c r="R196" s="1"/>
  <c r="P276"/>
  <c r="Q276" s="1"/>
  <c r="R276" s="1"/>
  <c r="P227"/>
  <c r="Q227" s="1"/>
  <c r="R227" s="1"/>
  <c r="P225"/>
  <c r="Q225" s="1"/>
  <c r="R225" s="1"/>
  <c r="P211"/>
  <c r="Q211" s="1"/>
  <c r="R211" s="1"/>
  <c r="P86"/>
  <c r="Q86" s="1"/>
  <c r="R86" s="1"/>
  <c r="P193"/>
  <c r="Q193" s="1"/>
  <c r="R193" s="1"/>
  <c r="P207"/>
  <c r="Q207" s="1"/>
  <c r="R207" s="1"/>
  <c r="P241"/>
  <c r="Q241" s="1"/>
  <c r="R241" s="1"/>
  <c r="P61"/>
  <c r="Q61" s="1"/>
  <c r="R61" s="1"/>
  <c r="P106"/>
  <c r="Q106" s="1"/>
  <c r="R106" s="1"/>
  <c r="P259"/>
  <c r="Q259" s="1"/>
  <c r="R259" s="1"/>
  <c r="P27"/>
  <c r="Q27" s="1"/>
  <c r="R27" s="1"/>
  <c r="P172"/>
  <c r="Q172" s="1"/>
  <c r="R172" s="1"/>
  <c r="P639"/>
  <c r="Q639" s="1"/>
  <c r="P206"/>
  <c r="Q206" s="1"/>
  <c r="R206" s="1"/>
  <c r="P5"/>
  <c r="Q5" s="1"/>
  <c r="R5" s="1"/>
  <c r="P390"/>
  <c r="Q390" s="1"/>
  <c r="R390" s="1"/>
  <c r="P456"/>
  <c r="Q456" s="1"/>
  <c r="R456" s="1"/>
  <c r="P349"/>
  <c r="Q349" s="1"/>
  <c r="R349" s="1"/>
  <c r="P512"/>
  <c r="Q512" s="1"/>
  <c r="R512" s="1"/>
  <c r="P634"/>
  <c r="Q634" s="1"/>
  <c r="R634" s="1"/>
  <c r="P265"/>
  <c r="Q265" s="1"/>
  <c r="R265" s="1"/>
  <c r="P446"/>
  <c r="Q446" s="1"/>
  <c r="R446" s="1"/>
  <c r="P460"/>
  <c r="Q460" s="1"/>
  <c r="R460" s="1"/>
  <c r="P378"/>
  <c r="Q378" s="1"/>
  <c r="R378" s="1"/>
  <c r="P493"/>
  <c r="Q493" s="1"/>
  <c r="R493" s="1"/>
  <c r="P347"/>
  <c r="Q347" s="1"/>
  <c r="R347" s="1"/>
  <c r="P509"/>
  <c r="Q509" s="1"/>
  <c r="R509" s="1"/>
  <c r="P600"/>
  <c r="Q600" s="1"/>
  <c r="R600" s="1"/>
  <c r="P525"/>
  <c r="Q525" s="1"/>
  <c r="R525" s="1"/>
  <c r="P313"/>
  <c r="Q313" s="1"/>
  <c r="R313" s="1"/>
  <c r="P2"/>
  <c r="Q2" s="1"/>
  <c r="R2" s="1"/>
  <c r="P551"/>
  <c r="Q551" s="1"/>
  <c r="R551" s="1"/>
  <c r="P562"/>
  <c r="Q562" s="1"/>
  <c r="R562" s="1"/>
  <c r="P38"/>
  <c r="Q38" s="1"/>
  <c r="R38" s="1"/>
  <c r="P117"/>
  <c r="Q117" s="1"/>
  <c r="R117" s="1"/>
  <c r="P401"/>
  <c r="Q401" s="1"/>
  <c r="R401" s="1"/>
  <c r="P395"/>
  <c r="Q395" s="1"/>
  <c r="R395" s="1"/>
  <c r="P482"/>
  <c r="Q482" s="1"/>
  <c r="R482" s="1"/>
  <c r="P323"/>
  <c r="Q323" s="1"/>
  <c r="R323" s="1"/>
  <c r="P366"/>
  <c r="Q366" s="1"/>
  <c r="R366" s="1"/>
  <c r="P577"/>
  <c r="Q577" s="1"/>
  <c r="R577" s="1"/>
  <c r="P603"/>
  <c r="Q603" s="1"/>
  <c r="R603" s="1"/>
  <c r="P606"/>
  <c r="Q606" s="1"/>
  <c r="R606" s="1"/>
  <c r="P530"/>
  <c r="Q530" s="1"/>
  <c r="R530" s="1"/>
  <c r="P501"/>
  <c r="Q501" s="1"/>
  <c r="R501" s="1"/>
  <c r="P560"/>
  <c r="Q560" s="1"/>
  <c r="R560" s="1"/>
  <c r="P84"/>
  <c r="Q84" s="1"/>
  <c r="R84" s="1"/>
  <c r="P30"/>
  <c r="Q30" s="1"/>
  <c r="R30" s="1"/>
  <c r="P15"/>
  <c r="Q15" s="1"/>
  <c r="R15" s="1"/>
  <c r="P123"/>
  <c r="Q123" s="1"/>
  <c r="R123" s="1"/>
  <c r="R178" i="4"/>
  <c r="R154"/>
  <c r="R90"/>
  <c r="R70"/>
  <c r="R54"/>
  <c r="P415" i="2"/>
  <c r="Q415" s="1"/>
  <c r="R415" s="1"/>
  <c r="P434"/>
  <c r="Q434" s="1"/>
  <c r="R434" s="1"/>
  <c r="P555"/>
  <c r="Q555" s="1"/>
  <c r="R555" s="1"/>
  <c r="P614"/>
  <c r="Q614" s="1"/>
  <c r="R614" s="1"/>
  <c r="P604"/>
  <c r="Q604" s="1"/>
  <c r="R604" s="1"/>
  <c r="P20"/>
  <c r="Q20" s="1"/>
  <c r="R20" s="1"/>
  <c r="M349"/>
  <c r="R182" i="4"/>
  <c r="R158"/>
  <c r="R146"/>
  <c r="R102"/>
  <c r="R98"/>
  <c r="R94"/>
  <c r="R78"/>
  <c r="R74"/>
  <c r="R58"/>
  <c r="R42"/>
  <c r="R38"/>
  <c r="R34"/>
  <c r="R26"/>
  <c r="R22"/>
  <c r="R18"/>
  <c r="R10"/>
  <c r="R6"/>
  <c r="R2"/>
  <c r="P333" i="2"/>
  <c r="Q333" s="1"/>
  <c r="R333" s="1"/>
  <c r="P470"/>
  <c r="Q470" s="1"/>
  <c r="R470" s="1"/>
  <c r="P324"/>
  <c r="Q324" s="1"/>
  <c r="R324" s="1"/>
  <c r="P422"/>
  <c r="Q422" s="1"/>
  <c r="R422" s="1"/>
  <c r="P441"/>
  <c r="Q441" s="1"/>
  <c r="R441" s="1"/>
  <c r="P414"/>
  <c r="Q414" s="1"/>
  <c r="R414" s="1"/>
  <c r="P364"/>
  <c r="Q364" s="1"/>
  <c r="R364" s="1"/>
  <c r="P438"/>
  <c r="Q438" s="1"/>
  <c r="R438" s="1"/>
  <c r="P491"/>
  <c r="Q491" s="1"/>
  <c r="R491" s="1"/>
  <c r="P360"/>
  <c r="Q360" s="1"/>
  <c r="R360" s="1"/>
  <c r="P572"/>
  <c r="Q572" s="1"/>
  <c r="R572" s="1"/>
  <c r="P579"/>
  <c r="Q579" s="1"/>
  <c r="R579" s="1"/>
  <c r="P513"/>
  <c r="Q513" s="1"/>
  <c r="R513" s="1"/>
  <c r="P545"/>
  <c r="Q545" s="1"/>
  <c r="R545" s="1"/>
  <c r="P582"/>
  <c r="Q582" s="1"/>
  <c r="R582" s="1"/>
  <c r="P114"/>
  <c r="Q114" s="1"/>
  <c r="R114" s="1"/>
  <c r="P132"/>
  <c r="Q132" s="1"/>
  <c r="R132" s="1"/>
  <c r="P296"/>
  <c r="Q296" s="1"/>
  <c r="R296" s="1"/>
  <c r="P203"/>
  <c r="Q203" s="1"/>
  <c r="R203" s="1"/>
  <c r="P270"/>
  <c r="Q270" s="1"/>
  <c r="R270" s="1"/>
  <c r="P94"/>
  <c r="Q94" s="1"/>
  <c r="R94" s="1"/>
  <c r="P141"/>
  <c r="Q141" s="1"/>
  <c r="R141" s="1"/>
  <c r="P83"/>
  <c r="Q83" s="1"/>
  <c r="R83" s="1"/>
  <c r="P263"/>
  <c r="Q263" s="1"/>
  <c r="R263" s="1"/>
  <c r="R39" i="4"/>
  <c r="R35"/>
  <c r="R31"/>
  <c r="R27"/>
  <c r="R23"/>
  <c r="R19"/>
  <c r="R15"/>
  <c r="R11"/>
  <c r="R7"/>
  <c r="P396" i="2"/>
  <c r="Q396" s="1"/>
  <c r="R396" s="1"/>
  <c r="P469"/>
  <c r="Q469" s="1"/>
  <c r="R469" s="1"/>
  <c r="P622"/>
  <c r="Q622" s="1"/>
  <c r="R622" s="1"/>
  <c r="P630"/>
  <c r="Q630" s="1"/>
  <c r="R630" s="1"/>
  <c r="P519"/>
  <c r="Q519" s="1"/>
  <c r="R519" s="1"/>
  <c r="P569"/>
  <c r="Q569" s="1"/>
  <c r="R569" s="1"/>
  <c r="P31"/>
  <c r="Q31" s="1"/>
  <c r="R31" s="1"/>
  <c r="P299"/>
  <c r="Q299" s="1"/>
  <c r="R299" s="1"/>
  <c r="P217"/>
  <c r="Q217" s="1"/>
  <c r="R217" s="1"/>
  <c r="P29"/>
  <c r="Q29" s="1"/>
  <c r="R29" s="1"/>
  <c r="P188"/>
  <c r="Q188" s="1"/>
  <c r="R188" s="1"/>
  <c r="P89"/>
  <c r="Q89" s="1"/>
  <c r="R89" s="1"/>
  <c r="P160"/>
  <c r="Q160" s="1"/>
  <c r="R160" s="1"/>
  <c r="P315"/>
  <c r="Q315" s="1"/>
  <c r="R315" s="1"/>
  <c r="P239"/>
  <c r="Q239" s="1"/>
  <c r="R239" s="1"/>
  <c r="P255"/>
  <c r="Q255" s="1"/>
  <c r="R255" s="1"/>
  <c r="P179" i="4"/>
  <c r="Q179" s="1"/>
  <c r="R179" s="1"/>
  <c r="P171"/>
  <c r="Q171" s="1"/>
  <c r="R171" s="1"/>
  <c r="P151"/>
  <c r="Q151" s="1"/>
  <c r="R151" s="1"/>
  <c r="P127"/>
  <c r="Q127" s="1"/>
  <c r="R127" s="1"/>
  <c r="P111"/>
  <c r="Q111" s="1"/>
  <c r="R111" s="1"/>
  <c r="P103"/>
  <c r="Q103" s="1"/>
  <c r="R103" s="1"/>
  <c r="P99"/>
  <c r="Q99" s="1"/>
  <c r="R99" s="1"/>
  <c r="P91"/>
  <c r="Q91" s="1"/>
  <c r="R91" s="1"/>
  <c r="P87"/>
  <c r="Q87" s="1"/>
  <c r="R87" s="1"/>
  <c r="P83"/>
  <c r="Q83" s="1"/>
  <c r="R83" s="1"/>
  <c r="P71"/>
  <c r="Q71" s="1"/>
  <c r="R71" s="1"/>
  <c r="P51"/>
  <c r="Q51" s="1"/>
  <c r="R51" s="1"/>
  <c r="P47"/>
  <c r="Q47" s="1"/>
  <c r="R47" s="1"/>
  <c r="P43"/>
  <c r="Q43" s="1"/>
  <c r="R43" s="1"/>
  <c r="P45" i="2"/>
  <c r="Q45" s="1"/>
  <c r="R45" s="1"/>
  <c r="P152"/>
  <c r="Q152" s="1"/>
  <c r="R152" s="1"/>
  <c r="P101"/>
  <c r="Q101" s="1"/>
  <c r="R101" s="1"/>
  <c r="P57"/>
  <c r="Q57" s="1"/>
  <c r="R57" s="1"/>
  <c r="P213"/>
  <c r="Q213" s="1"/>
  <c r="R213" s="1"/>
  <c r="P205"/>
  <c r="Q205" s="1"/>
  <c r="R205" s="1"/>
  <c r="P248"/>
  <c r="Q248" s="1"/>
  <c r="R248" s="1"/>
  <c r="P112"/>
  <c r="Q112" s="1"/>
  <c r="R112" s="1"/>
  <c r="P302"/>
  <c r="Q302" s="1"/>
  <c r="R302" s="1"/>
  <c r="P79"/>
  <c r="Q79" s="1"/>
  <c r="R79" s="1"/>
  <c r="P182"/>
  <c r="Q182" s="1"/>
  <c r="R182" s="1"/>
  <c r="P90"/>
  <c r="Q90" s="1"/>
  <c r="R90" s="1"/>
  <c r="P56"/>
  <c r="Q56" s="1"/>
  <c r="R56" s="1"/>
  <c r="P37"/>
  <c r="Q37" s="1"/>
  <c r="R37" s="1"/>
  <c r="P124"/>
  <c r="Q124" s="1"/>
  <c r="R124" s="1"/>
  <c r="P80"/>
  <c r="Q80" s="1"/>
  <c r="R80" s="1"/>
  <c r="P97"/>
  <c r="Q97" s="1"/>
  <c r="R97" s="1"/>
  <c r="P181"/>
  <c r="Q181" s="1"/>
  <c r="R181" s="1"/>
  <c r="P204"/>
  <c r="Q204" s="1"/>
  <c r="R204" s="1"/>
  <c r="P194"/>
  <c r="Q194" s="1"/>
  <c r="R194" s="1"/>
  <c r="P126"/>
  <c r="Q126" s="1"/>
  <c r="R126" s="1"/>
  <c r="P118"/>
  <c r="Q118" s="1"/>
  <c r="R118" s="1"/>
  <c r="P291"/>
  <c r="Q291" s="1"/>
  <c r="R291" s="1"/>
  <c r="P303"/>
  <c r="Q303" s="1"/>
  <c r="R303" s="1"/>
  <c r="P88"/>
  <c r="Q88" s="1"/>
  <c r="R88" s="1"/>
  <c r="P220"/>
  <c r="Q220" s="1"/>
  <c r="R220" s="1"/>
  <c r="P43"/>
  <c r="Q43" s="1"/>
  <c r="R43" s="1"/>
  <c r="P199"/>
  <c r="Q199" s="1"/>
  <c r="R199" s="1"/>
  <c r="M527"/>
  <c r="M557"/>
  <c r="M608"/>
  <c r="M506"/>
  <c r="M534"/>
  <c r="M582"/>
  <c r="M188"/>
  <c r="P409"/>
  <c r="Q409" s="1"/>
  <c r="R409" s="1"/>
  <c r="P465"/>
  <c r="Q465" s="1"/>
  <c r="R465" s="1"/>
  <c r="P477"/>
  <c r="Q477" s="1"/>
  <c r="R477" s="1"/>
  <c r="P338"/>
  <c r="Q338" s="1"/>
  <c r="R338" s="1"/>
  <c r="P626"/>
  <c r="Q626" s="1"/>
  <c r="R626" s="1"/>
  <c r="P536"/>
  <c r="Q536" s="1"/>
  <c r="R536" s="1"/>
  <c r="P348"/>
  <c r="Q348" s="1"/>
  <c r="R348" s="1"/>
  <c r="P435"/>
  <c r="Q435" s="1"/>
  <c r="R435" s="1"/>
  <c r="P427"/>
  <c r="Q427" s="1"/>
  <c r="R427" s="1"/>
  <c r="P356"/>
  <c r="Q356" s="1"/>
  <c r="R356" s="1"/>
  <c r="P413"/>
  <c r="Q413" s="1"/>
  <c r="R413" s="1"/>
  <c r="P480"/>
  <c r="Q480" s="1"/>
  <c r="R480" s="1"/>
  <c r="P428"/>
  <c r="Q428" s="1"/>
  <c r="R428" s="1"/>
  <c r="P329"/>
  <c r="Q329" s="1"/>
  <c r="R329" s="1"/>
  <c r="P615"/>
  <c r="Q615" s="1"/>
  <c r="R615" s="1"/>
  <c r="M300"/>
  <c r="M174"/>
  <c r="M162"/>
  <c r="P398"/>
  <c r="Q398" s="1"/>
  <c r="R398" s="1"/>
  <c r="P439"/>
  <c r="Q439" s="1"/>
  <c r="R439" s="1"/>
  <c r="P337"/>
  <c r="Q337" s="1"/>
  <c r="R337" s="1"/>
  <c r="P386"/>
  <c r="Q386" s="1"/>
  <c r="R386" s="1"/>
  <c r="P461"/>
  <c r="Q461" s="1"/>
  <c r="R461" s="1"/>
  <c r="P412"/>
  <c r="Q412" s="1"/>
  <c r="R412" s="1"/>
  <c r="P376"/>
  <c r="Q376" s="1"/>
  <c r="R376" s="1"/>
  <c r="P431"/>
  <c r="Q431" s="1"/>
  <c r="R431" s="1"/>
  <c r="P459"/>
  <c r="Q459" s="1"/>
  <c r="R459" s="1"/>
  <c r="P385"/>
  <c r="Q385" s="1"/>
  <c r="R385" s="1"/>
  <c r="P322"/>
  <c r="Q322" s="1"/>
  <c r="R322" s="1"/>
  <c r="P515"/>
  <c r="Q515" s="1"/>
  <c r="R515" s="1"/>
  <c r="P561"/>
  <c r="Q561" s="1"/>
  <c r="R561" s="1"/>
  <c r="P522"/>
  <c r="Q522" s="1"/>
  <c r="R522" s="1"/>
  <c r="P628"/>
  <c r="Q628" s="1"/>
  <c r="R628" s="1"/>
  <c r="P502"/>
  <c r="Q502" s="1"/>
  <c r="R502" s="1"/>
  <c r="P611"/>
  <c r="Q611" s="1"/>
  <c r="R611" s="1"/>
  <c r="P566"/>
  <c r="Q566" s="1"/>
  <c r="R566" s="1"/>
  <c r="P448"/>
  <c r="Q448" s="1"/>
  <c r="R448" s="1"/>
  <c r="P455"/>
  <c r="Q455" s="1"/>
  <c r="R455" s="1"/>
  <c r="P418"/>
  <c r="Q418" s="1"/>
  <c r="R418" s="1"/>
  <c r="P362"/>
  <c r="Q362" s="1"/>
  <c r="R362" s="1"/>
  <c r="P492"/>
  <c r="Q492" s="1"/>
  <c r="R492" s="1"/>
  <c r="P357"/>
  <c r="Q357" s="1"/>
  <c r="R357" s="1"/>
  <c r="P505"/>
  <c r="Q505" s="1"/>
  <c r="R505" s="1"/>
  <c r="P595"/>
  <c r="Q595" s="1"/>
  <c r="R595" s="1"/>
  <c r="P518"/>
  <c r="Q518" s="1"/>
  <c r="R518" s="1"/>
  <c r="P325"/>
  <c r="Q325" s="1"/>
  <c r="R325" s="1"/>
  <c r="P494"/>
  <c r="Q494" s="1"/>
  <c r="R494" s="1"/>
  <c r="P403"/>
  <c r="Q403" s="1"/>
  <c r="R403" s="1"/>
  <c r="P321"/>
  <c r="Q321" s="1"/>
  <c r="R321" s="1"/>
  <c r="P474"/>
  <c r="Q474" s="1"/>
  <c r="R474" s="1"/>
  <c r="P340"/>
  <c r="Q340" s="1"/>
  <c r="R340" s="1"/>
  <c r="P380"/>
  <c r="Q380" s="1"/>
  <c r="R380" s="1"/>
  <c r="P432"/>
  <c r="Q432" s="1"/>
  <c r="R432" s="1"/>
  <c r="P483"/>
  <c r="Q483" s="1"/>
  <c r="R483" s="1"/>
  <c r="P346"/>
  <c r="Q346" s="1"/>
  <c r="R346" s="1"/>
  <c r="P406"/>
  <c r="Q406" s="1"/>
  <c r="R406" s="1"/>
  <c r="P471"/>
  <c r="Q471" s="1"/>
  <c r="R471" s="1"/>
  <c r="P361"/>
  <c r="Q361" s="1"/>
  <c r="R361" s="1"/>
  <c r="P330"/>
  <c r="Q330" s="1"/>
  <c r="R330" s="1"/>
  <c r="P375"/>
  <c r="Q375" s="1"/>
  <c r="R375" s="1"/>
  <c r="P367"/>
  <c r="Q367" s="1"/>
  <c r="R367" s="1"/>
  <c r="M335"/>
  <c r="P425"/>
  <c r="Q425" s="1"/>
  <c r="R425" s="1"/>
  <c r="P462"/>
  <c r="Q462" s="1"/>
  <c r="R462" s="1"/>
  <c r="P484"/>
  <c r="Q484" s="1"/>
  <c r="R484" s="1"/>
  <c r="P591"/>
  <c r="Q591" s="1"/>
  <c r="R591" s="1"/>
  <c r="P504"/>
  <c r="Q504" s="1"/>
  <c r="R504" s="1"/>
  <c r="M21"/>
  <c r="M138"/>
  <c r="M83"/>
  <c r="M261"/>
  <c r="P489"/>
  <c r="Q489" s="1"/>
  <c r="R489" s="1"/>
  <c r="P383"/>
  <c r="Q383" s="1"/>
  <c r="R383" s="1"/>
  <c r="P370"/>
  <c r="Q370" s="1"/>
  <c r="R370" s="1"/>
  <c r="P407"/>
  <c r="Q407" s="1"/>
  <c r="R407" s="1"/>
  <c r="P391"/>
  <c r="Q391" s="1"/>
  <c r="R391" s="1"/>
  <c r="P365"/>
  <c r="Q365" s="1"/>
  <c r="R365" s="1"/>
  <c r="P458"/>
  <c r="Q458" s="1"/>
  <c r="R458" s="1"/>
  <c r="P410"/>
  <c r="Q410" s="1"/>
  <c r="R410" s="1"/>
  <c r="P447"/>
  <c r="Q447" s="1"/>
  <c r="R447" s="1"/>
  <c r="P473"/>
  <c r="Q473" s="1"/>
  <c r="R473" s="1"/>
  <c r="P445"/>
  <c r="Q445" s="1"/>
  <c r="R445" s="1"/>
  <c r="P426"/>
  <c r="Q426" s="1"/>
  <c r="R426" s="1"/>
  <c r="P444"/>
  <c r="Q444" s="1"/>
  <c r="R444" s="1"/>
  <c r="P343"/>
  <c r="Q343" s="1"/>
  <c r="R343" s="1"/>
  <c r="P490"/>
  <c r="Q490" s="1"/>
  <c r="R490" s="1"/>
  <c r="P408"/>
  <c r="Q408" s="1"/>
  <c r="R408" s="1"/>
  <c r="P345"/>
  <c r="Q345" s="1"/>
  <c r="R345" s="1"/>
  <c r="P534"/>
  <c r="Q534" s="1"/>
  <c r="R534" s="1"/>
  <c r="P619"/>
  <c r="Q619" s="1"/>
  <c r="R619" s="1"/>
  <c r="P613"/>
  <c r="Q613" s="1"/>
  <c r="R613" s="1"/>
  <c r="P520"/>
  <c r="Q520" s="1"/>
  <c r="R520" s="1"/>
  <c r="P553"/>
  <c r="Q553" s="1"/>
  <c r="R553" s="1"/>
  <c r="P605"/>
  <c r="Q605" s="1"/>
  <c r="R605" s="1"/>
  <c r="P559"/>
  <c r="Q559" s="1"/>
  <c r="R559" s="1"/>
  <c r="P537"/>
  <c r="Q537" s="1"/>
  <c r="R537" s="1"/>
  <c r="P567"/>
  <c r="Q567" s="1"/>
  <c r="R567" s="1"/>
  <c r="P497"/>
  <c r="Q497" s="1"/>
  <c r="R497" s="1"/>
  <c r="P209"/>
  <c r="Q209" s="1"/>
  <c r="R209" s="1"/>
  <c r="P142"/>
  <c r="Q142" s="1"/>
  <c r="R142" s="1"/>
  <c r="P388"/>
  <c r="Q388" s="1"/>
  <c r="R388" s="1"/>
  <c r="P463"/>
  <c r="Q463" s="1"/>
  <c r="R463" s="1"/>
  <c r="P449"/>
  <c r="Q449" s="1"/>
  <c r="R449" s="1"/>
  <c r="P430"/>
  <c r="Q430" s="1"/>
  <c r="R430" s="1"/>
  <c r="P339"/>
  <c r="Q339" s="1"/>
  <c r="R339" s="1"/>
  <c r="P429"/>
  <c r="Q429" s="1"/>
  <c r="R429" s="1"/>
  <c r="P443"/>
  <c r="Q443" s="1"/>
  <c r="R443" s="1"/>
  <c r="P485"/>
  <c r="Q485" s="1"/>
  <c r="R485" s="1"/>
  <c r="P436"/>
  <c r="Q436" s="1"/>
  <c r="R436" s="1"/>
  <c r="P372"/>
  <c r="Q372" s="1"/>
  <c r="R372" s="1"/>
  <c r="P394"/>
  <c r="Q394" s="1"/>
  <c r="R394" s="1"/>
  <c r="P419"/>
  <c r="Q419" s="1"/>
  <c r="R419" s="1"/>
  <c r="P467"/>
  <c r="Q467" s="1"/>
  <c r="R467" s="1"/>
  <c r="P335"/>
  <c r="Q335" s="1"/>
  <c r="R335" s="1"/>
  <c r="P476"/>
  <c r="Q476" s="1"/>
  <c r="R476" s="1"/>
  <c r="P355"/>
  <c r="Q355" s="1"/>
  <c r="R355" s="1"/>
  <c r="P392"/>
  <c r="Q392" s="1"/>
  <c r="R392" s="1"/>
  <c r="P417"/>
  <c r="Q417" s="1"/>
  <c r="R417" s="1"/>
  <c r="P371"/>
  <c r="Q371" s="1"/>
  <c r="R371" s="1"/>
  <c r="P596"/>
  <c r="Q596" s="1"/>
  <c r="R596" s="1"/>
  <c r="P594"/>
  <c r="Q594" s="1"/>
  <c r="R594" s="1"/>
  <c r="P503"/>
  <c r="Q503" s="1"/>
  <c r="R503" s="1"/>
  <c r="P563"/>
  <c r="Q563" s="1"/>
  <c r="R563" s="1"/>
  <c r="P546"/>
  <c r="Q546" s="1"/>
  <c r="R546" s="1"/>
  <c r="P517"/>
  <c r="Q517" s="1"/>
  <c r="R517" s="1"/>
  <c r="P548"/>
  <c r="Q548" s="1"/>
  <c r="R548" s="1"/>
  <c r="P554"/>
  <c r="Q554" s="1"/>
  <c r="R554" s="1"/>
  <c r="P253"/>
  <c r="Q253" s="1"/>
  <c r="R253" s="1"/>
  <c r="P298"/>
  <c r="Q298" s="1"/>
  <c r="R298" s="1"/>
  <c r="M139"/>
  <c r="M79"/>
  <c r="P312"/>
  <c r="Q312" s="1"/>
  <c r="R312" s="1"/>
  <c r="P240"/>
  <c r="Q240" s="1"/>
  <c r="R240" s="1"/>
  <c r="P170"/>
  <c r="Q170" s="1"/>
  <c r="R170" s="1"/>
  <c r="P60"/>
  <c r="Q60" s="1"/>
  <c r="R60" s="1"/>
  <c r="P229"/>
  <c r="Q229" s="1"/>
  <c r="R229" s="1"/>
  <c r="P311"/>
  <c r="Q311" s="1"/>
  <c r="R311" s="1"/>
  <c r="P52"/>
  <c r="Q52" s="1"/>
  <c r="R52" s="1"/>
  <c r="P161"/>
  <c r="Q161" s="1"/>
  <c r="R161" s="1"/>
  <c r="P238"/>
  <c r="Q238" s="1"/>
  <c r="R238" s="1"/>
  <c r="P197"/>
  <c r="Q197" s="1"/>
  <c r="R197" s="1"/>
  <c r="P230"/>
  <c r="Q230" s="1"/>
  <c r="R230" s="1"/>
  <c r="P146"/>
  <c r="Q146" s="1"/>
  <c r="R146" s="1"/>
  <c r="P277"/>
  <c r="Q277" s="1"/>
  <c r="R277" s="1"/>
  <c r="P575"/>
  <c r="Q575" s="1"/>
  <c r="R575" s="1"/>
  <c r="P527"/>
  <c r="Q527" s="1"/>
  <c r="R527" s="1"/>
  <c r="P598"/>
  <c r="Q598" s="1"/>
  <c r="R598" s="1"/>
  <c r="P543"/>
  <c r="Q543" s="1"/>
  <c r="R543" s="1"/>
  <c r="P620"/>
  <c r="Q620" s="1"/>
  <c r="R620" s="1"/>
  <c r="P637"/>
  <c r="Q637" s="1"/>
  <c r="R637" s="1"/>
  <c r="P547"/>
  <c r="Q547" s="1"/>
  <c r="R547" s="1"/>
  <c r="P583"/>
  <c r="Q583" s="1"/>
  <c r="R583" s="1"/>
  <c r="P511"/>
  <c r="Q511" s="1"/>
  <c r="R511" s="1"/>
  <c r="P557"/>
  <c r="Q557" s="1"/>
  <c r="R557" s="1"/>
  <c r="P609"/>
  <c r="Q609" s="1"/>
  <c r="R609" s="1"/>
  <c r="P533"/>
  <c r="Q533" s="1"/>
  <c r="R533" s="1"/>
  <c r="P633"/>
  <c r="Q633" s="1"/>
  <c r="R633" s="1"/>
  <c r="P584"/>
  <c r="Q584" s="1"/>
  <c r="R584" s="1"/>
  <c r="P589"/>
  <c r="Q589" s="1"/>
  <c r="R589" s="1"/>
  <c r="P514"/>
  <c r="Q514" s="1"/>
  <c r="R514" s="1"/>
  <c r="P574"/>
  <c r="Q574" s="1"/>
  <c r="R574" s="1"/>
  <c r="P498"/>
  <c r="Q498" s="1"/>
  <c r="R498" s="1"/>
  <c r="P629"/>
  <c r="Q629" s="1"/>
  <c r="R629" s="1"/>
  <c r="P608"/>
  <c r="Q608" s="1"/>
  <c r="R608" s="1"/>
  <c r="P499"/>
  <c r="Q499" s="1"/>
  <c r="R499" s="1"/>
  <c r="P570"/>
  <c r="Q570" s="1"/>
  <c r="R570" s="1"/>
  <c r="P618"/>
  <c r="Q618" s="1"/>
  <c r="R618" s="1"/>
  <c r="P506"/>
  <c r="Q506" s="1"/>
  <c r="R506" s="1"/>
  <c r="P635"/>
  <c r="Q635" s="1"/>
  <c r="R635" s="1"/>
  <c r="P599"/>
  <c r="Q599" s="1"/>
  <c r="R599" s="1"/>
  <c r="P588"/>
  <c r="Q588" s="1"/>
  <c r="R588" s="1"/>
  <c r="P641"/>
  <c r="Q641" s="1"/>
  <c r="R641" s="1"/>
  <c r="P564"/>
  <c r="Q564" s="1"/>
  <c r="R564" s="1"/>
  <c r="P539"/>
  <c r="Q539" s="1"/>
  <c r="R539" s="1"/>
  <c r="P500"/>
  <c r="Q500" s="1"/>
  <c r="R500" s="1"/>
  <c r="P558"/>
  <c r="Q558" s="1"/>
  <c r="R558" s="1"/>
  <c r="P222"/>
  <c r="Q222" s="1"/>
  <c r="R222" s="1"/>
  <c r="P177"/>
  <c r="Q177" s="1"/>
  <c r="R177" s="1"/>
  <c r="P208"/>
  <c r="Q208" s="1"/>
  <c r="R208" s="1"/>
  <c r="P300"/>
  <c r="Q300" s="1"/>
  <c r="R300" s="1"/>
  <c r="P111"/>
  <c r="Q111" s="1"/>
  <c r="R111" s="1"/>
  <c r="P252"/>
  <c r="Q252" s="1"/>
  <c r="R252" s="1"/>
  <c r="P314"/>
  <c r="Q314" s="1"/>
  <c r="R314" s="1"/>
  <c r="P195"/>
  <c r="Q195" s="1"/>
  <c r="R195" s="1"/>
  <c r="P81"/>
  <c r="Q81" s="1"/>
  <c r="R81" s="1"/>
  <c r="P137"/>
  <c r="Q137" s="1"/>
  <c r="R137" s="1"/>
  <c r="P87"/>
  <c r="Q87" s="1"/>
  <c r="R87" s="1"/>
  <c r="P258"/>
  <c r="Q258" s="1"/>
  <c r="R258" s="1"/>
  <c r="P154"/>
  <c r="Q154" s="1"/>
  <c r="R154" s="1"/>
  <c r="P232"/>
  <c r="Q232" s="1"/>
  <c r="R232" s="1"/>
  <c r="P54"/>
  <c r="Q54" s="1"/>
  <c r="R54" s="1"/>
  <c r="P156"/>
  <c r="Q156" s="1"/>
  <c r="R156" s="1"/>
  <c r="P249"/>
  <c r="Q249" s="1"/>
  <c r="R249" s="1"/>
  <c r="P53"/>
  <c r="Q53" s="1"/>
  <c r="R53" s="1"/>
  <c r="P69"/>
  <c r="Q69" s="1"/>
  <c r="R69" s="1"/>
  <c r="P72"/>
  <c r="Q72" s="1"/>
  <c r="R72" s="1"/>
  <c r="P309"/>
  <c r="Q309" s="1"/>
  <c r="R309" s="1"/>
  <c r="P68"/>
  <c r="Q68" s="1"/>
  <c r="R68" s="1"/>
  <c r="P32"/>
  <c r="Q32" s="1"/>
  <c r="R32" s="1"/>
  <c r="P122"/>
  <c r="Q122" s="1"/>
  <c r="R122" s="1"/>
  <c r="P77"/>
  <c r="Q77" s="1"/>
  <c r="R77" s="1"/>
  <c r="P233"/>
  <c r="Q233" s="1"/>
  <c r="R233" s="1"/>
  <c r="P294"/>
  <c r="Q294" s="1"/>
  <c r="R294" s="1"/>
  <c r="P11"/>
  <c r="Q11" s="1"/>
  <c r="R11" s="1"/>
  <c r="P23"/>
  <c r="Q23" s="1"/>
  <c r="R23" s="1"/>
  <c r="P51"/>
  <c r="Q51" s="1"/>
  <c r="R51" s="1"/>
  <c r="P219"/>
  <c r="Q219" s="1"/>
  <c r="R219" s="1"/>
  <c r="P107"/>
  <c r="Q107" s="1"/>
  <c r="R107" s="1"/>
  <c r="P192"/>
  <c r="Q192" s="1"/>
  <c r="R192" s="1"/>
  <c r="P22"/>
  <c r="Q22" s="1"/>
  <c r="R22" s="1"/>
  <c r="P184"/>
  <c r="Q184" s="1"/>
  <c r="R184" s="1"/>
  <c r="P251"/>
  <c r="Q251" s="1"/>
  <c r="R251" s="1"/>
  <c r="P224"/>
  <c r="Q224" s="1"/>
  <c r="R224" s="1"/>
  <c r="P228"/>
  <c r="Q228" s="1"/>
  <c r="R228" s="1"/>
  <c r="P164"/>
  <c r="Q164" s="1"/>
  <c r="R164" s="1"/>
  <c r="P33"/>
  <c r="Q33" s="1"/>
  <c r="R33" s="1"/>
  <c r="P138"/>
  <c r="Q138" s="1"/>
  <c r="R138" s="1"/>
  <c r="P102"/>
  <c r="Q102" s="1"/>
  <c r="R102" s="1"/>
  <c r="P245"/>
  <c r="Q245" s="1"/>
  <c r="R245" s="1"/>
  <c r="P162"/>
  <c r="Q162" s="1"/>
  <c r="R162" s="1"/>
  <c r="P261"/>
  <c r="Q261" s="1"/>
  <c r="R261" s="1"/>
  <c r="P59"/>
  <c r="Q59" s="1"/>
  <c r="R59" s="1"/>
  <c r="P71"/>
  <c r="Q71" s="1"/>
  <c r="R71" s="1"/>
  <c r="P144"/>
  <c r="Q144" s="1"/>
  <c r="R144" s="1"/>
  <c r="P266"/>
  <c r="Q266" s="1"/>
  <c r="R266" s="1"/>
  <c r="P202"/>
  <c r="Q202" s="1"/>
  <c r="R202" s="1"/>
  <c r="P279"/>
  <c r="Q279" s="1"/>
  <c r="R279" s="1"/>
  <c r="P185"/>
  <c r="Q185" s="1"/>
  <c r="R185" s="1"/>
  <c r="P243"/>
  <c r="Q243" s="1"/>
  <c r="R243" s="1"/>
  <c r="P8"/>
  <c r="Q8" s="1"/>
  <c r="R8" s="1"/>
  <c r="P48"/>
  <c r="Q48" s="1"/>
  <c r="R48" s="1"/>
  <c r="P264"/>
  <c r="Q264" s="1"/>
  <c r="R264" s="1"/>
  <c r="P178"/>
  <c r="Q178" s="1"/>
  <c r="R178" s="1"/>
  <c r="P244"/>
  <c r="Q244" s="1"/>
  <c r="R244" s="1"/>
  <c r="P305"/>
  <c r="Q305" s="1"/>
  <c r="R305" s="1"/>
  <c r="P19"/>
  <c r="Q19" s="1"/>
  <c r="R19" s="1"/>
  <c r="P63"/>
  <c r="Q63" s="1"/>
  <c r="R63" s="1"/>
  <c r="P158"/>
  <c r="Q158" s="1"/>
  <c r="R158" s="1"/>
  <c r="P165"/>
  <c r="Q165" s="1"/>
  <c r="R165" s="1"/>
  <c r="P92"/>
  <c r="Q92" s="1"/>
  <c r="R92" s="1"/>
  <c r="P297"/>
  <c r="Q297" s="1"/>
  <c r="R297" s="1"/>
  <c r="P143"/>
  <c r="Q143" s="1"/>
  <c r="R143" s="1"/>
  <c r="P237"/>
  <c r="Q237" s="1"/>
  <c r="R237" s="1"/>
  <c r="P254"/>
  <c r="Q254" s="1"/>
  <c r="R254" s="1"/>
  <c r="P26"/>
  <c r="Q26" s="1"/>
  <c r="R26" s="1"/>
  <c r="P183"/>
  <c r="Q183" s="1"/>
  <c r="R183" s="1"/>
  <c r="P289"/>
  <c r="Q289" s="1"/>
  <c r="R289" s="1"/>
  <c r="P14"/>
  <c r="Q14" s="1"/>
  <c r="R14" s="1"/>
  <c r="P176"/>
  <c r="Q176" s="1"/>
  <c r="R176" s="1"/>
  <c r="P218"/>
  <c r="Q218" s="1"/>
  <c r="R218" s="1"/>
  <c r="P148"/>
  <c r="Q148" s="1"/>
  <c r="R148" s="1"/>
  <c r="P307"/>
  <c r="Q307" s="1"/>
  <c r="R307" s="1"/>
  <c r="P292"/>
  <c r="Q292" s="1"/>
  <c r="R292" s="1"/>
  <c r="P284"/>
  <c r="Q284" s="1"/>
  <c r="R284" s="1"/>
  <c r="P310"/>
  <c r="Q310" s="1"/>
  <c r="R310" s="1"/>
  <c r="P66"/>
  <c r="Q66" s="1"/>
  <c r="R66" s="1"/>
  <c r="P179"/>
  <c r="Q179" s="1"/>
  <c r="R179" s="1"/>
  <c r="P6"/>
  <c r="Q6" s="1"/>
  <c r="R6" s="1"/>
  <c r="P173"/>
  <c r="Q173" s="1"/>
  <c r="R173" s="1"/>
  <c r="P316"/>
  <c r="Q316" s="1"/>
  <c r="R316" s="1"/>
  <c r="P201"/>
  <c r="Q201" s="1"/>
  <c r="R201" s="1"/>
  <c r="P91"/>
  <c r="Q91" s="1"/>
  <c r="R91" s="1"/>
  <c r="P139"/>
  <c r="Q139" s="1"/>
  <c r="R139" s="1"/>
  <c r="P640"/>
  <c r="Q640" s="1"/>
  <c r="R640" s="1"/>
  <c r="P104"/>
  <c r="Q104" s="1"/>
  <c r="R104" s="1"/>
  <c r="P121"/>
  <c r="Q121" s="1"/>
  <c r="R121" s="1"/>
  <c r="P275"/>
  <c r="Q275" s="1"/>
  <c r="R275" s="1"/>
  <c r="P78"/>
  <c r="Q78" s="1"/>
  <c r="R78" s="1"/>
  <c r="P274"/>
  <c r="Q274" s="1"/>
  <c r="R274" s="1"/>
  <c r="P295"/>
  <c r="Q295" s="1"/>
  <c r="R295" s="1"/>
  <c r="P214"/>
  <c r="Q214" s="1"/>
  <c r="R214" s="1"/>
  <c r="P42"/>
  <c r="Q42" s="1"/>
  <c r="R42" s="1"/>
  <c r="P17"/>
  <c r="Q17" s="1"/>
  <c r="R17" s="1"/>
  <c r="P16"/>
  <c r="Q16" s="1"/>
  <c r="R16" s="1"/>
  <c r="P41"/>
  <c r="Q41" s="1"/>
  <c r="R41" s="1"/>
  <c r="P285"/>
  <c r="Q285" s="1"/>
  <c r="R285" s="1"/>
  <c r="P40"/>
  <c r="Q40" s="1"/>
  <c r="R40" s="1"/>
  <c r="P145"/>
  <c r="Q145" s="1"/>
  <c r="R145" s="1"/>
  <c r="P304"/>
  <c r="Q304" s="1"/>
  <c r="R304" s="1"/>
  <c r="P47"/>
  <c r="Q47" s="1"/>
  <c r="R47" s="1"/>
  <c r="P39"/>
  <c r="Q39" s="1"/>
  <c r="R39" s="1"/>
  <c r="P64"/>
  <c r="Q64" s="1"/>
  <c r="R64" s="1"/>
  <c r="P159"/>
  <c r="Q159" s="1"/>
  <c r="R159" s="1"/>
  <c r="P24"/>
  <c r="Q24" s="1"/>
  <c r="R24" s="1"/>
  <c r="P278"/>
  <c r="Q278" s="1"/>
  <c r="R278" s="1"/>
  <c r="P282"/>
  <c r="Q282" s="1"/>
  <c r="R282" s="1"/>
  <c r="M341"/>
  <c r="M9"/>
  <c r="M372"/>
  <c r="M336"/>
  <c r="M347"/>
  <c r="M469"/>
  <c r="M442"/>
  <c r="M504"/>
  <c r="M519"/>
  <c r="M502"/>
  <c r="M568"/>
  <c r="M530"/>
  <c r="M38"/>
  <c r="M245"/>
  <c r="M239"/>
  <c r="M13"/>
  <c r="M331"/>
  <c r="M402"/>
  <c r="M10"/>
  <c r="M381"/>
  <c r="M466"/>
  <c r="M452"/>
  <c r="M395"/>
  <c r="M379"/>
  <c r="M453"/>
  <c r="M400"/>
  <c r="M579"/>
  <c r="M625"/>
  <c r="M595"/>
  <c r="M577"/>
  <c r="M532"/>
  <c r="M561"/>
  <c r="M57"/>
  <c r="M134"/>
  <c r="P350"/>
  <c r="Q350" s="1"/>
  <c r="R350" s="1"/>
  <c r="P7"/>
  <c r="Q7" s="1"/>
  <c r="R7" s="1"/>
  <c r="P481"/>
  <c r="Q481" s="1"/>
  <c r="R481" s="1"/>
  <c r="P359"/>
  <c r="Q359" s="1"/>
  <c r="R359" s="1"/>
  <c r="P319"/>
  <c r="Q319" s="1"/>
  <c r="R319" s="1"/>
  <c r="P368"/>
  <c r="Q368" s="1"/>
  <c r="R368" s="1"/>
  <c r="P549"/>
  <c r="Q549" s="1"/>
  <c r="R549" s="1"/>
  <c r="P538"/>
  <c r="Q538" s="1"/>
  <c r="R538" s="1"/>
  <c r="P617"/>
  <c r="Q617" s="1"/>
  <c r="R617" s="1"/>
  <c r="P576"/>
  <c r="Q576" s="1"/>
  <c r="R576" s="1"/>
  <c r="P601"/>
  <c r="Q601" s="1"/>
  <c r="R601" s="1"/>
  <c r="M388"/>
  <c r="M339"/>
  <c r="M463"/>
  <c r="M457"/>
  <c r="M429"/>
  <c r="M440"/>
  <c r="M424"/>
  <c r="M419"/>
  <c r="M396"/>
  <c r="M622"/>
  <c r="M503"/>
  <c r="M600"/>
  <c r="M630"/>
  <c r="M513"/>
  <c r="M507"/>
  <c r="M621"/>
  <c r="M223"/>
  <c r="M205"/>
  <c r="M275"/>
  <c r="M405"/>
  <c r="M478"/>
  <c r="M416"/>
  <c r="M387"/>
  <c r="M390"/>
  <c r="M382"/>
  <c r="M411"/>
  <c r="M363"/>
  <c r="M378"/>
  <c r="M468"/>
  <c r="M328"/>
  <c r="M482"/>
  <c r="M323"/>
  <c r="M521"/>
  <c r="M541"/>
  <c r="M585"/>
  <c r="M525"/>
  <c r="M638"/>
  <c r="P351"/>
  <c r="Q351" s="1"/>
  <c r="R351" s="1"/>
  <c r="P486"/>
  <c r="Q486" s="1"/>
  <c r="R486" s="1"/>
  <c r="P487"/>
  <c r="Q487" s="1"/>
  <c r="R487" s="1"/>
  <c r="M377"/>
  <c r="P354"/>
  <c r="Q354" s="1"/>
  <c r="R354" s="1"/>
  <c r="M385"/>
  <c r="P369"/>
  <c r="Q369" s="1"/>
  <c r="R369" s="1"/>
  <c r="P344"/>
  <c r="Q344" s="1"/>
  <c r="R344" s="1"/>
  <c r="M360"/>
  <c r="P454"/>
  <c r="Q454" s="1"/>
  <c r="R454" s="1"/>
  <c r="M320"/>
  <c r="P397"/>
  <c r="Q397" s="1"/>
  <c r="R397" s="1"/>
  <c r="M366"/>
  <c r="P602"/>
  <c r="Q602" s="1"/>
  <c r="R602" s="1"/>
  <c r="M580"/>
  <c r="P597"/>
  <c r="Q597" s="1"/>
  <c r="R597" s="1"/>
  <c r="M508"/>
  <c r="M545"/>
  <c r="M551"/>
  <c r="M29"/>
  <c r="M219"/>
  <c r="M241"/>
  <c r="M73"/>
  <c r="M168"/>
  <c r="M121"/>
  <c r="M2"/>
  <c r="P540"/>
  <c r="Q540" s="1"/>
  <c r="R540" s="1"/>
  <c r="P581"/>
  <c r="Q581" s="1"/>
  <c r="R581" s="1"/>
  <c r="P529"/>
  <c r="Q529" s="1"/>
  <c r="R529" s="1"/>
  <c r="P636"/>
  <c r="Q636" s="1"/>
  <c r="R636" s="1"/>
  <c r="P593"/>
  <c r="Q593" s="1"/>
  <c r="R593" s="1"/>
  <c r="P496"/>
  <c r="Q496" s="1"/>
  <c r="R496" s="1"/>
  <c r="P528"/>
  <c r="Q528" s="1"/>
  <c r="R528" s="1"/>
  <c r="P550"/>
  <c r="Q550" s="1"/>
  <c r="R550" s="1"/>
  <c r="P516"/>
  <c r="Q516" s="1"/>
  <c r="R516" s="1"/>
  <c r="P578"/>
  <c r="Q578" s="1"/>
  <c r="R578" s="1"/>
  <c r="P510"/>
  <c r="Q510" s="1"/>
  <c r="R510" s="1"/>
  <c r="P624"/>
  <c r="Q624" s="1"/>
  <c r="R624" s="1"/>
  <c r="P109"/>
  <c r="Q109" s="1"/>
  <c r="R109" s="1"/>
  <c r="P216"/>
  <c r="Q216" s="1"/>
  <c r="R216" s="1"/>
  <c r="P281"/>
  <c r="Q281" s="1"/>
  <c r="R281" s="1"/>
  <c r="P153"/>
  <c r="Q153" s="1"/>
  <c r="R153" s="1"/>
  <c r="P103"/>
  <c r="Q103" s="1"/>
  <c r="R103" s="1"/>
  <c r="P140"/>
  <c r="Q140" s="1"/>
  <c r="R140" s="1"/>
  <c r="P129"/>
  <c r="Q129" s="1"/>
  <c r="R129" s="1"/>
  <c r="P125"/>
  <c r="Q125" s="1"/>
  <c r="R125" s="1"/>
  <c r="P105"/>
  <c r="Q105" s="1"/>
  <c r="R105" s="1"/>
  <c r="P95"/>
  <c r="Q95" s="1"/>
  <c r="R95" s="1"/>
  <c r="P235"/>
  <c r="Q235" s="1"/>
  <c r="R235" s="1"/>
  <c r="P130"/>
  <c r="Q130" s="1"/>
  <c r="R130" s="1"/>
  <c r="P257"/>
  <c r="Q257" s="1"/>
  <c r="R257" s="1"/>
  <c r="P82"/>
  <c r="Q82" s="1"/>
  <c r="R82" s="1"/>
  <c r="P67"/>
  <c r="Q67" s="1"/>
  <c r="R67" s="1"/>
  <c r="P12"/>
  <c r="Q12" s="1"/>
  <c r="R12" s="1"/>
  <c r="P191"/>
  <c r="Q191" s="1"/>
  <c r="R191" s="1"/>
  <c r="P226"/>
  <c r="Q226" s="1"/>
  <c r="R226" s="1"/>
  <c r="P290"/>
  <c r="Q290" s="1"/>
  <c r="R290" s="1"/>
  <c r="P221"/>
  <c r="Q221" s="1"/>
  <c r="R221" s="1"/>
  <c r="P210"/>
  <c r="Q210" s="1"/>
  <c r="R210" s="1"/>
  <c r="P317"/>
  <c r="Q317" s="1"/>
  <c r="R317" s="1"/>
  <c r="M215"/>
  <c r="M266"/>
  <c r="M44"/>
  <c r="M155"/>
  <c r="M217"/>
  <c r="M193"/>
  <c r="M101"/>
  <c r="M144"/>
  <c r="M150"/>
  <c r="M15"/>
  <c r="M238"/>
  <c r="M197"/>
  <c r="M207"/>
  <c r="M247"/>
  <c r="M230"/>
  <c r="M204"/>
  <c r="M126"/>
  <c r="M291"/>
  <c r="P110"/>
  <c r="Q110" s="1"/>
  <c r="R110" s="1"/>
  <c r="P70"/>
  <c r="Q70" s="1"/>
  <c r="R70" s="1"/>
  <c r="P200"/>
  <c r="Q200" s="1"/>
  <c r="R200" s="1"/>
  <c r="P236"/>
  <c r="Q236" s="1"/>
  <c r="R236" s="1"/>
  <c r="P74"/>
  <c r="Q74" s="1"/>
  <c r="R74" s="1"/>
  <c r="P133"/>
  <c r="Q133" s="1"/>
  <c r="R133" s="1"/>
  <c r="P25"/>
  <c r="Q25" s="1"/>
  <c r="R25" s="1"/>
  <c r="P75"/>
  <c r="Q75" s="1"/>
  <c r="R75" s="1"/>
  <c r="P167"/>
  <c r="Q167" s="1"/>
  <c r="R167" s="1"/>
  <c r="P98"/>
  <c r="Q98" s="1"/>
  <c r="R98" s="1"/>
  <c r="P157"/>
  <c r="Q157" s="1"/>
  <c r="R157" s="1"/>
  <c r="M117"/>
  <c r="M20"/>
  <c r="M89"/>
  <c r="M160"/>
  <c r="M36"/>
  <c r="M107"/>
  <c r="M248"/>
  <c r="M118"/>
  <c r="M192"/>
  <c r="P135"/>
  <c r="Q135" s="1"/>
  <c r="R135" s="1"/>
  <c r="P49"/>
  <c r="Q49" s="1"/>
  <c r="R49" s="1"/>
  <c r="P250"/>
  <c r="Q250" s="1"/>
  <c r="R250" s="1"/>
  <c r="P166"/>
  <c r="Q166" s="1"/>
  <c r="R166" s="1"/>
  <c r="P308"/>
  <c r="Q308" s="1"/>
  <c r="R308" s="1"/>
  <c r="P169"/>
  <c r="Q169" s="1"/>
  <c r="R169" s="1"/>
  <c r="P268"/>
  <c r="Q268" s="1"/>
  <c r="R268" s="1"/>
  <c r="P99"/>
  <c r="Q99" s="1"/>
  <c r="R99" s="1"/>
  <c r="P287"/>
  <c r="Q287" s="1"/>
  <c r="R287" s="1"/>
  <c r="R639"/>
  <c r="P50"/>
  <c r="Q50" s="1"/>
  <c r="R50" s="1"/>
  <c r="P136"/>
  <c r="Q136" s="1"/>
  <c r="R136" s="1"/>
  <c r="P34"/>
  <c r="Q34" s="1"/>
  <c r="R34" s="1"/>
  <c r="P246"/>
  <c r="Q246" s="1"/>
  <c r="R246" s="1"/>
  <c r="P293"/>
  <c r="Q293" s="1"/>
  <c r="R293" s="1"/>
  <c r="P260"/>
  <c r="Q260" s="1"/>
  <c r="R260" s="1"/>
  <c r="P269"/>
  <c r="Q269" s="1"/>
  <c r="R269" s="1"/>
  <c r="P163"/>
  <c r="Q163" s="1"/>
  <c r="R163" s="1"/>
  <c r="P131"/>
  <c r="Q131" s="1"/>
  <c r="R131" s="1"/>
  <c r="P62"/>
  <c r="Q62" s="1"/>
  <c r="R62" s="1"/>
  <c r="P198"/>
  <c r="Q198" s="1"/>
  <c r="R198" s="1"/>
  <c r="P272"/>
  <c r="Q272" s="1"/>
  <c r="R272" s="1"/>
  <c r="P175"/>
  <c r="Q175" s="1"/>
  <c r="R175" s="1"/>
  <c r="P171"/>
  <c r="Q171" s="1"/>
  <c r="R171" s="1"/>
  <c r="P256"/>
  <c r="Q256" s="1"/>
  <c r="R256" s="1"/>
  <c r="P288"/>
  <c r="Q288" s="1"/>
  <c r="R288" s="1"/>
  <c r="P85"/>
  <c r="Q85" s="1"/>
  <c r="R85" s="1"/>
  <c r="P76"/>
  <c r="Q76" s="1"/>
  <c r="R76" s="1"/>
  <c r="P187"/>
  <c r="Q187" s="1"/>
  <c r="R187" s="1"/>
  <c r="P273"/>
  <c r="Q273" s="1"/>
  <c r="R273" s="1"/>
  <c r="P58"/>
  <c r="Q58" s="1"/>
  <c r="R58" s="1"/>
  <c r="P190"/>
  <c r="Q190" s="1"/>
  <c r="R190" s="1"/>
  <c r="P180"/>
  <c r="Q180" s="1"/>
  <c r="R180" s="1"/>
  <c r="P149"/>
  <c r="Q149" s="1"/>
  <c r="R149" s="1"/>
  <c r="P189"/>
  <c r="Q189" s="1"/>
  <c r="R189" s="1"/>
  <c r="P242"/>
  <c r="Q242" s="1"/>
  <c r="R242" s="1"/>
  <c r="P3"/>
  <c r="Q3" s="1"/>
  <c r="R3" s="1"/>
  <c r="P96"/>
  <c r="Q96" s="1"/>
  <c r="R96" s="1"/>
  <c r="P18"/>
  <c r="Q18" s="1"/>
  <c r="R18" s="1"/>
  <c r="O1405" i="1"/>
  <c r="N1405"/>
  <c r="L1405"/>
  <c r="M1405" s="1"/>
  <c r="L1397"/>
  <c r="M1397" s="1"/>
  <c r="N1397"/>
  <c r="O1397"/>
  <c r="P1405" l="1"/>
  <c r="Q1405" s="1"/>
  <c r="R1405" s="1"/>
  <c r="P1397"/>
  <c r="Q1397" s="1"/>
  <c r="R1397" s="1"/>
  <c r="O1404" l="1"/>
  <c r="N1404"/>
  <c r="L1404"/>
  <c r="M1404" s="1"/>
  <c r="P447"/>
  <c r="P1404" l="1"/>
  <c r="Q1404" s="1"/>
  <c r="R1404" s="1"/>
  <c r="Q447"/>
  <c r="R447" s="1"/>
  <c r="L1300"/>
  <c r="N1300"/>
  <c r="O1300"/>
  <c r="L1301"/>
  <c r="N1301"/>
  <c r="O1301"/>
  <c r="L1304"/>
  <c r="N1304"/>
  <c r="O1304"/>
  <c r="L1303"/>
  <c r="N1303"/>
  <c r="O1303"/>
  <c r="L1308"/>
  <c r="N1308"/>
  <c r="O1308"/>
  <c r="L1309"/>
  <c r="N1309"/>
  <c r="O1309"/>
  <c r="L1270"/>
  <c r="N1270"/>
  <c r="O1270"/>
  <c r="L1302"/>
  <c r="N1302"/>
  <c r="O1302"/>
  <c r="L1306"/>
  <c r="N1306"/>
  <c r="O1306"/>
  <c r="L1307"/>
  <c r="N1307"/>
  <c r="O1307"/>
  <c r="L1279"/>
  <c r="N1279"/>
  <c r="O1279"/>
  <c r="L1292"/>
  <c r="N1292"/>
  <c r="O1292"/>
  <c r="L1272"/>
  <c r="N1272"/>
  <c r="O1272"/>
  <c r="L1277"/>
  <c r="N1277"/>
  <c r="O1277"/>
  <c r="L1283"/>
  <c r="N1283"/>
  <c r="O1283"/>
  <c r="L1285"/>
  <c r="N1285"/>
  <c r="O1285"/>
  <c r="L1287"/>
  <c r="N1287"/>
  <c r="O1287"/>
  <c r="L1290"/>
  <c r="N1290"/>
  <c r="O1290"/>
  <c r="L1291"/>
  <c r="N1291"/>
  <c r="O1291"/>
  <c r="L1293"/>
  <c r="N1293"/>
  <c r="O1293"/>
  <c r="L1294"/>
  <c r="N1294"/>
  <c r="O1294"/>
  <c r="L1295"/>
  <c r="N1295"/>
  <c r="O1295"/>
  <c r="L1296"/>
  <c r="N1296"/>
  <c r="O1296"/>
  <c r="L1305"/>
  <c r="N1305"/>
  <c r="O1305"/>
  <c r="L1282"/>
  <c r="N1282"/>
  <c r="O1282"/>
  <c r="L1310"/>
  <c r="N1310"/>
  <c r="O1310"/>
  <c r="L1311"/>
  <c r="N1311"/>
  <c r="O1311"/>
  <c r="L1313"/>
  <c r="N1313"/>
  <c r="O1313"/>
  <c r="L1314"/>
  <c r="N1314"/>
  <c r="O1314"/>
  <c r="L1315"/>
  <c r="N1315"/>
  <c r="O1315"/>
  <c r="L1316"/>
  <c r="N1316"/>
  <c r="O1316"/>
  <c r="L1317"/>
  <c r="N1317"/>
  <c r="O1317"/>
  <c r="L1318"/>
  <c r="N1318"/>
  <c r="O1318"/>
  <c r="L1319"/>
  <c r="N1319"/>
  <c r="O1319"/>
  <c r="L1321"/>
  <c r="N1321"/>
  <c r="O1321"/>
  <c r="L1327"/>
  <c r="N1327"/>
  <c r="O1327"/>
  <c r="L1328"/>
  <c r="N1328"/>
  <c r="O1328"/>
  <c r="L1329"/>
  <c r="N1329"/>
  <c r="O1329"/>
  <c r="L1331"/>
  <c r="N1331"/>
  <c r="O1331"/>
  <c r="L1332"/>
  <c r="N1332"/>
  <c r="O1332"/>
  <c r="L1333"/>
  <c r="N1333"/>
  <c r="O1333"/>
  <c r="L1335"/>
  <c r="N1335"/>
  <c r="O1335"/>
  <c r="L1336"/>
  <c r="N1336"/>
  <c r="O1336"/>
  <c r="L1339"/>
  <c r="N1339"/>
  <c r="O1339"/>
  <c r="L1340"/>
  <c r="N1340"/>
  <c r="O1340"/>
  <c r="L1341"/>
  <c r="N1341"/>
  <c r="O1341"/>
  <c r="L1342"/>
  <c r="N1342"/>
  <c r="O1342"/>
  <c r="L1345"/>
  <c r="N1345"/>
  <c r="O1345"/>
  <c r="L1347"/>
  <c r="N1347"/>
  <c r="O1347"/>
  <c r="L1348"/>
  <c r="N1348"/>
  <c r="O1348"/>
  <c r="L1330"/>
  <c r="N1330"/>
  <c r="O1330"/>
  <c r="L1338"/>
  <c r="N1338"/>
  <c r="O1338"/>
  <c r="L1337"/>
  <c r="N1337"/>
  <c r="O1337"/>
  <c r="L1334"/>
  <c r="N1334"/>
  <c r="O1334"/>
  <c r="L1324"/>
  <c r="N1324"/>
  <c r="O1324"/>
  <c r="L1312"/>
  <c r="N1312"/>
  <c r="O1312"/>
  <c r="L1320"/>
  <c r="N1320"/>
  <c r="O1320"/>
  <c r="L1322"/>
  <c r="N1322"/>
  <c r="O1322"/>
  <c r="L1323"/>
  <c r="N1323"/>
  <c r="O1323"/>
  <c r="L1325"/>
  <c r="N1325"/>
  <c r="O1325"/>
  <c r="L1326"/>
  <c r="N1326"/>
  <c r="O1326"/>
  <c r="L1343"/>
  <c r="N1343"/>
  <c r="O1343"/>
  <c r="L1344"/>
  <c r="N1344"/>
  <c r="O1344"/>
  <c r="L1346"/>
  <c r="N1346"/>
  <c r="O1346"/>
  <c r="L1349"/>
  <c r="N1349"/>
  <c r="O1349"/>
  <c r="L1350"/>
  <c r="N1350"/>
  <c r="O1350"/>
  <c r="L1351"/>
  <c r="N1351"/>
  <c r="O1351"/>
  <c r="L1352"/>
  <c r="N1352"/>
  <c r="O1352"/>
  <c r="L1353"/>
  <c r="N1353"/>
  <c r="O1353"/>
  <c r="L1354"/>
  <c r="N1354"/>
  <c r="O1354"/>
  <c r="L1356"/>
  <c r="N1356"/>
  <c r="O1356"/>
  <c r="L1358"/>
  <c r="N1358"/>
  <c r="O1358"/>
  <c r="L1359"/>
  <c r="N1359"/>
  <c r="O1359"/>
  <c r="L1361"/>
  <c r="N1361"/>
  <c r="O1361"/>
  <c r="L1362"/>
  <c r="N1362"/>
  <c r="O1362"/>
  <c r="L1363"/>
  <c r="N1363"/>
  <c r="O1363"/>
  <c r="L1364"/>
  <c r="N1364"/>
  <c r="O1364"/>
  <c r="L1367"/>
  <c r="N1367"/>
  <c r="O1367"/>
  <c r="L1368"/>
  <c r="N1368"/>
  <c r="O1368"/>
  <c r="L1369"/>
  <c r="N1369"/>
  <c r="O1369"/>
  <c r="L1370"/>
  <c r="N1370"/>
  <c r="O1370"/>
  <c r="L1373"/>
  <c r="N1373"/>
  <c r="O1373"/>
  <c r="L1376"/>
  <c r="N1376"/>
  <c r="O1376"/>
  <c r="L1377"/>
  <c r="N1377"/>
  <c r="O1377"/>
  <c r="L1378"/>
  <c r="N1378"/>
  <c r="O1378"/>
  <c r="L1379"/>
  <c r="N1379"/>
  <c r="O1379"/>
  <c r="L1381"/>
  <c r="N1381"/>
  <c r="O1381"/>
  <c r="L1355"/>
  <c r="N1355"/>
  <c r="O1355"/>
  <c r="L1365"/>
  <c r="N1365"/>
  <c r="O1365"/>
  <c r="L1357"/>
  <c r="N1357"/>
  <c r="O1357"/>
  <c r="L1360"/>
  <c r="N1360"/>
  <c r="O1360"/>
  <c r="L1366"/>
  <c r="N1366"/>
  <c r="O1366"/>
  <c r="L1371"/>
  <c r="N1371"/>
  <c r="O1371"/>
  <c r="L1372"/>
  <c r="N1372"/>
  <c r="O1372"/>
  <c r="L1374"/>
  <c r="N1374"/>
  <c r="O1374"/>
  <c r="L1380"/>
  <c r="N1380"/>
  <c r="O1380"/>
  <c r="L1382"/>
  <c r="N1382"/>
  <c r="O1382"/>
  <c r="L1383"/>
  <c r="N1383"/>
  <c r="O1383"/>
  <c r="L1384"/>
  <c r="N1384"/>
  <c r="O1384"/>
  <c r="L1385"/>
  <c r="N1385"/>
  <c r="O1385"/>
  <c r="L1386"/>
  <c r="N1386"/>
  <c r="O1386"/>
  <c r="L1389"/>
  <c r="N1389"/>
  <c r="O1389"/>
  <c r="L1391"/>
  <c r="N1391"/>
  <c r="O1391"/>
  <c r="L1392"/>
  <c r="N1392"/>
  <c r="O1392"/>
  <c r="L1393"/>
  <c r="N1393"/>
  <c r="O1393"/>
  <c r="L1394"/>
  <c r="N1394"/>
  <c r="O1394"/>
  <c r="L1395"/>
  <c r="N1395"/>
  <c r="O1395"/>
  <c r="L1396"/>
  <c r="N1396"/>
  <c r="O1396"/>
  <c r="L1399"/>
  <c r="N1399"/>
  <c r="O1399"/>
  <c r="L1400"/>
  <c r="N1400"/>
  <c r="O1400"/>
  <c r="L1402"/>
  <c r="N1402"/>
  <c r="O1402"/>
  <c r="L1403"/>
  <c r="N1403"/>
  <c r="O1403"/>
  <c r="L1375"/>
  <c r="N1375"/>
  <c r="O1375"/>
  <c r="L1398"/>
  <c r="N1398"/>
  <c r="O1398"/>
  <c r="L1390"/>
  <c r="N1390"/>
  <c r="O1390"/>
  <c r="L1387"/>
  <c r="N1387"/>
  <c r="O1387"/>
  <c r="L1388"/>
  <c r="N1388"/>
  <c r="O1388"/>
  <c r="L1401"/>
  <c r="N1401"/>
  <c r="O1401"/>
  <c r="L1266"/>
  <c r="N1266"/>
  <c r="O1266"/>
  <c r="L1267"/>
  <c r="N1267"/>
  <c r="O1267"/>
  <c r="L1268"/>
  <c r="N1268"/>
  <c r="O1268"/>
  <c r="L1269"/>
  <c r="N1269"/>
  <c r="O1269"/>
  <c r="L1271"/>
  <c r="N1271"/>
  <c r="O1271"/>
  <c r="L1273"/>
  <c r="N1273"/>
  <c r="O1273"/>
  <c r="L1275"/>
  <c r="N1275"/>
  <c r="O1275"/>
  <c r="L1274"/>
  <c r="N1274"/>
  <c r="O1274"/>
  <c r="L1276"/>
  <c r="N1276"/>
  <c r="O1276"/>
  <c r="L1278"/>
  <c r="N1278"/>
  <c r="O1278"/>
  <c r="L1280"/>
  <c r="N1280"/>
  <c r="O1280"/>
  <c r="L1281"/>
  <c r="N1281"/>
  <c r="O1281"/>
  <c r="L1284"/>
  <c r="N1284"/>
  <c r="O1284"/>
  <c r="L1286"/>
  <c r="N1286"/>
  <c r="O1286"/>
  <c r="L1288"/>
  <c r="N1288"/>
  <c r="O1288"/>
  <c r="L1289"/>
  <c r="N1289"/>
  <c r="O1289"/>
  <c r="L1297"/>
  <c r="N1297"/>
  <c r="O1297"/>
  <c r="L1298"/>
  <c r="N1298"/>
  <c r="O1298"/>
  <c r="L1299"/>
  <c r="N1299"/>
  <c r="O1299"/>
  <c r="L1254"/>
  <c r="N1254"/>
  <c r="O1254"/>
  <c r="L1255"/>
  <c r="N1255"/>
  <c r="O1255"/>
  <c r="L1260"/>
  <c r="N1260"/>
  <c r="O1260"/>
  <c r="L1262"/>
  <c r="N1262"/>
  <c r="O1262"/>
  <c r="L1263"/>
  <c r="N1263"/>
  <c r="O1263"/>
  <c r="L1264"/>
  <c r="N1264"/>
  <c r="O1264"/>
  <c r="L1228"/>
  <c r="N1228"/>
  <c r="O1228"/>
  <c r="L1229"/>
  <c r="N1229"/>
  <c r="O1229"/>
  <c r="L1230"/>
  <c r="N1230"/>
  <c r="O1230"/>
  <c r="L1233"/>
  <c r="N1233"/>
  <c r="O1233"/>
  <c r="L1235"/>
  <c r="N1235"/>
  <c r="O1235"/>
  <c r="L1239"/>
  <c r="N1239"/>
  <c r="O1239"/>
  <c r="L1259"/>
  <c r="N1259"/>
  <c r="O1259"/>
  <c r="L1231"/>
  <c r="N1231"/>
  <c r="O1231"/>
  <c r="L1238"/>
  <c r="N1238"/>
  <c r="O1238"/>
  <c r="L1240"/>
  <c r="N1240"/>
  <c r="O1240"/>
  <c r="L1243"/>
  <c r="N1243"/>
  <c r="O1243"/>
  <c r="L1244"/>
  <c r="N1244"/>
  <c r="O1244"/>
  <c r="L1247"/>
  <c r="N1247"/>
  <c r="O1247"/>
  <c r="L1251"/>
  <c r="N1251"/>
  <c r="O1251"/>
  <c r="L1256"/>
  <c r="N1256"/>
  <c r="O1256"/>
  <c r="L1257"/>
  <c r="N1257"/>
  <c r="O1257"/>
  <c r="L1258"/>
  <c r="N1258"/>
  <c r="O1258"/>
  <c r="L1261"/>
  <c r="N1261"/>
  <c r="O1261"/>
  <c r="L1265"/>
  <c r="N1265"/>
  <c r="O1265"/>
  <c r="L975"/>
  <c r="N975"/>
  <c r="O975"/>
  <c r="L976"/>
  <c r="N976"/>
  <c r="O976"/>
  <c r="L945"/>
  <c r="N945"/>
  <c r="O945"/>
  <c r="L948"/>
  <c r="N948"/>
  <c r="O948"/>
  <c r="L958"/>
  <c r="N958"/>
  <c r="O958"/>
  <c r="L940"/>
  <c r="N940"/>
  <c r="O940"/>
  <c r="L942"/>
  <c r="N942"/>
  <c r="O942"/>
  <c r="L949"/>
  <c r="N949"/>
  <c r="O949"/>
  <c r="L950"/>
  <c r="N950"/>
  <c r="O950"/>
  <c r="L952"/>
  <c r="N952"/>
  <c r="O952"/>
  <c r="L956"/>
  <c r="N956"/>
  <c r="O956"/>
  <c r="L960"/>
  <c r="N960"/>
  <c r="O960"/>
  <c r="L963"/>
  <c r="N963"/>
  <c r="O963"/>
  <c r="L977"/>
  <c r="N977"/>
  <c r="O977"/>
  <c r="L978"/>
  <c r="N978"/>
  <c r="O978"/>
  <c r="L981"/>
  <c r="N981"/>
  <c r="O981"/>
  <c r="L983"/>
  <c r="N983"/>
  <c r="O983"/>
  <c r="L984"/>
  <c r="N984"/>
  <c r="O984"/>
  <c r="L985"/>
  <c r="N985"/>
  <c r="O985"/>
  <c r="L986"/>
  <c r="N986"/>
  <c r="O986"/>
  <c r="L987"/>
  <c r="N987"/>
  <c r="O987"/>
  <c r="L988"/>
  <c r="N988"/>
  <c r="O988"/>
  <c r="L989"/>
  <c r="N989"/>
  <c r="O989"/>
  <c r="L990"/>
  <c r="N990"/>
  <c r="O990"/>
  <c r="L991"/>
  <c r="N991"/>
  <c r="O991"/>
  <c r="L995"/>
  <c r="N995"/>
  <c r="O995"/>
  <c r="L993"/>
  <c r="N993"/>
  <c r="O993"/>
  <c r="L994"/>
  <c r="N994"/>
  <c r="O994"/>
  <c r="L996"/>
  <c r="N996"/>
  <c r="O996"/>
  <c r="L998"/>
  <c r="N998"/>
  <c r="O998"/>
  <c r="L999"/>
  <c r="N999"/>
  <c r="O999"/>
  <c r="L1001"/>
  <c r="N1001"/>
  <c r="O1001"/>
  <c r="L1002"/>
  <c r="N1002"/>
  <c r="O1002"/>
  <c r="L1003"/>
  <c r="N1003"/>
  <c r="O1003"/>
  <c r="L1005"/>
  <c r="N1005"/>
  <c r="O1005"/>
  <c r="L1007"/>
  <c r="N1007"/>
  <c r="O1007"/>
  <c r="L1009"/>
  <c r="N1009"/>
  <c r="O1009"/>
  <c r="L1014"/>
  <c r="N1014"/>
  <c r="O1014"/>
  <c r="L1016"/>
  <c r="N1016"/>
  <c r="O1016"/>
  <c r="L1017"/>
  <c r="N1017"/>
  <c r="O1017"/>
  <c r="L980"/>
  <c r="N980"/>
  <c r="O980"/>
  <c r="L1011"/>
  <c r="N1011"/>
  <c r="O1011"/>
  <c r="L979"/>
  <c r="N979"/>
  <c r="O979"/>
  <c r="L982"/>
  <c r="N982"/>
  <c r="O982"/>
  <c r="L992"/>
  <c r="N992"/>
  <c r="O992"/>
  <c r="L997"/>
  <c r="N997"/>
  <c r="O997"/>
  <c r="L1000"/>
  <c r="N1000"/>
  <c r="O1000"/>
  <c r="L1004"/>
  <c r="N1004"/>
  <c r="O1004"/>
  <c r="L1006"/>
  <c r="N1006"/>
  <c r="O1006"/>
  <c r="L1008"/>
  <c r="N1008"/>
  <c r="O1008"/>
  <c r="L1010"/>
  <c r="N1010"/>
  <c r="O1010"/>
  <c r="L1012"/>
  <c r="N1012"/>
  <c r="O1012"/>
  <c r="L1013"/>
  <c r="N1013"/>
  <c r="O1013"/>
  <c r="L1015"/>
  <c r="N1015"/>
  <c r="O1015"/>
  <c r="L1018"/>
  <c r="N1018"/>
  <c r="O1018"/>
  <c r="L1019"/>
  <c r="N1019"/>
  <c r="O1019"/>
  <c r="L1020"/>
  <c r="N1020"/>
  <c r="O1020"/>
  <c r="L1021"/>
  <c r="N1021"/>
  <c r="O1021"/>
  <c r="L1022"/>
  <c r="N1022"/>
  <c r="O1022"/>
  <c r="L1023"/>
  <c r="N1023"/>
  <c r="O1023"/>
  <c r="L1025"/>
  <c r="N1025"/>
  <c r="O1025"/>
  <c r="L1027"/>
  <c r="N1027"/>
  <c r="O1027"/>
  <c r="L1028"/>
  <c r="N1028"/>
  <c r="O1028"/>
  <c r="L1030"/>
  <c r="N1030"/>
  <c r="O1030"/>
  <c r="L1032"/>
  <c r="N1032"/>
  <c r="O1032"/>
  <c r="L1033"/>
  <c r="N1033"/>
  <c r="O1033"/>
  <c r="L1034"/>
  <c r="N1034"/>
  <c r="O1034"/>
  <c r="L1037"/>
  <c r="N1037"/>
  <c r="O1037"/>
  <c r="L1041"/>
  <c r="N1041"/>
  <c r="O1041"/>
  <c r="L1042"/>
  <c r="N1042"/>
  <c r="O1042"/>
  <c r="L1043"/>
  <c r="N1043"/>
  <c r="O1043"/>
  <c r="L1044"/>
  <c r="N1044"/>
  <c r="O1044"/>
  <c r="L1045"/>
  <c r="N1045"/>
  <c r="O1045"/>
  <c r="L1046"/>
  <c r="N1046"/>
  <c r="O1046"/>
  <c r="L1049"/>
  <c r="N1049"/>
  <c r="O1049"/>
  <c r="L1050"/>
  <c r="N1050"/>
  <c r="O1050"/>
  <c r="L1051"/>
  <c r="N1051"/>
  <c r="O1051"/>
  <c r="L1053"/>
  <c r="N1053"/>
  <c r="O1053"/>
  <c r="L1057"/>
  <c r="N1057"/>
  <c r="O1057"/>
  <c r="L1056"/>
  <c r="N1056"/>
  <c r="O1056"/>
  <c r="L1058"/>
  <c r="N1058"/>
  <c r="O1058"/>
  <c r="L1024"/>
  <c r="N1024"/>
  <c r="O1024"/>
  <c r="L1036"/>
  <c r="N1036"/>
  <c r="O1036"/>
  <c r="L1047"/>
  <c r="N1047"/>
  <c r="O1047"/>
  <c r="L1026"/>
  <c r="N1026"/>
  <c r="O1026"/>
  <c r="L1031"/>
  <c r="N1031"/>
  <c r="O1031"/>
  <c r="L1035"/>
  <c r="N1035"/>
  <c r="O1035"/>
  <c r="L1038"/>
  <c r="N1038"/>
  <c r="O1038"/>
  <c r="L1039"/>
  <c r="N1039"/>
  <c r="O1039"/>
  <c r="L1040"/>
  <c r="N1040"/>
  <c r="O1040"/>
  <c r="L1048"/>
  <c r="N1048"/>
  <c r="O1048"/>
  <c r="L1054"/>
  <c r="N1054"/>
  <c r="O1054"/>
  <c r="L1055"/>
  <c r="N1055"/>
  <c r="O1055"/>
  <c r="L1052"/>
  <c r="N1052"/>
  <c r="O1052"/>
  <c r="L1029"/>
  <c r="N1029"/>
  <c r="O1029"/>
  <c r="L1059"/>
  <c r="N1059"/>
  <c r="O1059"/>
  <c r="L1060"/>
  <c r="N1060"/>
  <c r="O1060"/>
  <c r="L1061"/>
  <c r="N1061"/>
  <c r="O1061"/>
  <c r="L1062"/>
  <c r="N1062"/>
  <c r="O1062"/>
  <c r="L1063"/>
  <c r="N1063"/>
  <c r="O1063"/>
  <c r="L1064"/>
  <c r="N1064"/>
  <c r="O1064"/>
  <c r="L1066"/>
  <c r="N1066"/>
  <c r="O1066"/>
  <c r="L1068"/>
  <c r="N1068"/>
  <c r="O1068"/>
  <c r="L1070"/>
  <c r="N1070"/>
  <c r="O1070"/>
  <c r="L1071"/>
  <c r="N1071"/>
  <c r="O1071"/>
  <c r="L1072"/>
  <c r="N1072"/>
  <c r="O1072"/>
  <c r="L1073"/>
  <c r="N1073"/>
  <c r="O1073"/>
  <c r="L1074"/>
  <c r="N1074"/>
  <c r="O1074"/>
  <c r="L1075"/>
  <c r="N1075"/>
  <c r="O1075"/>
  <c r="L1076"/>
  <c r="N1076"/>
  <c r="O1076"/>
  <c r="L1077"/>
  <c r="N1077"/>
  <c r="O1077"/>
  <c r="L1078"/>
  <c r="N1078"/>
  <c r="O1078"/>
  <c r="L1079"/>
  <c r="N1079"/>
  <c r="O1079"/>
  <c r="L1081"/>
  <c r="N1081"/>
  <c r="O1081"/>
  <c r="L1083"/>
  <c r="N1083"/>
  <c r="O1083"/>
  <c r="L1086"/>
  <c r="N1086"/>
  <c r="O1086"/>
  <c r="L1088"/>
  <c r="N1088"/>
  <c r="O1088"/>
  <c r="L1094"/>
  <c r="N1094"/>
  <c r="O1094"/>
  <c r="L1096"/>
  <c r="N1096"/>
  <c r="O1096"/>
  <c r="L1097"/>
  <c r="N1097"/>
  <c r="O1097"/>
  <c r="L1102"/>
  <c r="N1102"/>
  <c r="O1102"/>
  <c r="L1098"/>
  <c r="N1098"/>
  <c r="O1098"/>
  <c r="L1103"/>
  <c r="N1103"/>
  <c r="O1103"/>
  <c r="L1084"/>
  <c r="N1084"/>
  <c r="O1084"/>
  <c r="L1067"/>
  <c r="N1067"/>
  <c r="O1067"/>
  <c r="L1069"/>
  <c r="N1069"/>
  <c r="O1069"/>
  <c r="L1080"/>
  <c r="N1080"/>
  <c r="O1080"/>
  <c r="L1082"/>
  <c r="N1082"/>
  <c r="O1082"/>
  <c r="L1087"/>
  <c r="N1087"/>
  <c r="O1087"/>
  <c r="L1089"/>
  <c r="N1089"/>
  <c r="O1089"/>
  <c r="L1090"/>
  <c r="N1090"/>
  <c r="O1090"/>
  <c r="L1091"/>
  <c r="N1091"/>
  <c r="O1091"/>
  <c r="L1092"/>
  <c r="N1092"/>
  <c r="O1092"/>
  <c r="L1093"/>
  <c r="N1093"/>
  <c r="O1093"/>
  <c r="L1095"/>
  <c r="N1095"/>
  <c r="O1095"/>
  <c r="L1099"/>
  <c r="N1099"/>
  <c r="O1099"/>
  <c r="L1100"/>
  <c r="N1100"/>
  <c r="O1100"/>
  <c r="L1101"/>
  <c r="N1101"/>
  <c r="O1101"/>
  <c r="L1065"/>
  <c r="N1065"/>
  <c r="O1065"/>
  <c r="L1085"/>
  <c r="N1085"/>
  <c r="O1085"/>
  <c r="L1129"/>
  <c r="N1129"/>
  <c r="O1129"/>
  <c r="L1104"/>
  <c r="N1104"/>
  <c r="O1104"/>
  <c r="L1106"/>
  <c r="N1106"/>
  <c r="O1106"/>
  <c r="L1107"/>
  <c r="N1107"/>
  <c r="O1107"/>
  <c r="L1108"/>
  <c r="N1108"/>
  <c r="O1108"/>
  <c r="L1109"/>
  <c r="N1109"/>
  <c r="O1109"/>
  <c r="L1112"/>
  <c r="N1112"/>
  <c r="O1112"/>
  <c r="L1113"/>
  <c r="N1113"/>
  <c r="O1113"/>
  <c r="L1114"/>
  <c r="N1114"/>
  <c r="O1114"/>
  <c r="L1116"/>
  <c r="N1116"/>
  <c r="O1116"/>
  <c r="L1118"/>
  <c r="N1118"/>
  <c r="O1118"/>
  <c r="L1119"/>
  <c r="N1119"/>
  <c r="O1119"/>
  <c r="L1120"/>
  <c r="N1120"/>
  <c r="O1120"/>
  <c r="L1121"/>
  <c r="N1121"/>
  <c r="O1121"/>
  <c r="L1122"/>
  <c r="N1122"/>
  <c r="O1122"/>
  <c r="L1123"/>
  <c r="N1123"/>
  <c r="O1123"/>
  <c r="L1124"/>
  <c r="N1124"/>
  <c r="O1124"/>
  <c r="L1126"/>
  <c r="N1126"/>
  <c r="O1126"/>
  <c r="L1127"/>
  <c r="N1127"/>
  <c r="O1127"/>
  <c r="L1128"/>
  <c r="N1128"/>
  <c r="O1128"/>
  <c r="L1131"/>
  <c r="N1131"/>
  <c r="O1131"/>
  <c r="L1133"/>
  <c r="N1133"/>
  <c r="O1133"/>
  <c r="L1132"/>
  <c r="N1132"/>
  <c r="O1132"/>
  <c r="L1134"/>
  <c r="N1134"/>
  <c r="O1134"/>
  <c r="L1138"/>
  <c r="N1138"/>
  <c r="O1138"/>
  <c r="L1139"/>
  <c r="N1139"/>
  <c r="O1139"/>
  <c r="L1110"/>
  <c r="N1110"/>
  <c r="O1110"/>
  <c r="L1111"/>
  <c r="N1111"/>
  <c r="O1111"/>
  <c r="L1135"/>
  <c r="N1135"/>
  <c r="O1135"/>
  <c r="L1105"/>
  <c r="N1105"/>
  <c r="O1105"/>
  <c r="L1115"/>
  <c r="N1115"/>
  <c r="O1115"/>
  <c r="L1117"/>
  <c r="N1117"/>
  <c r="O1117"/>
  <c r="L1125"/>
  <c r="N1125"/>
  <c r="O1125"/>
  <c r="L1130"/>
  <c r="N1130"/>
  <c r="O1130"/>
  <c r="L1136"/>
  <c r="N1136"/>
  <c r="O1136"/>
  <c r="L1137"/>
  <c r="N1137"/>
  <c r="O1137"/>
  <c r="L1140"/>
  <c r="N1140"/>
  <c r="O1140"/>
  <c r="L1141"/>
  <c r="N1141"/>
  <c r="O1141"/>
  <c r="L1142"/>
  <c r="N1142"/>
  <c r="O1142"/>
  <c r="L1146"/>
  <c r="N1146"/>
  <c r="O1146"/>
  <c r="L1147"/>
  <c r="N1147"/>
  <c r="O1147"/>
  <c r="L1150"/>
  <c r="N1150"/>
  <c r="O1150"/>
  <c r="L1153"/>
  <c r="N1153"/>
  <c r="O1153"/>
  <c r="L1152"/>
  <c r="N1152"/>
  <c r="O1152"/>
  <c r="L1151"/>
  <c r="N1151"/>
  <c r="O1151"/>
  <c r="L1155"/>
  <c r="N1155"/>
  <c r="O1155"/>
  <c r="L1157"/>
  <c r="N1157"/>
  <c r="O1157"/>
  <c r="L1158"/>
  <c r="N1158"/>
  <c r="O1158"/>
  <c r="L1159"/>
  <c r="N1159"/>
  <c r="O1159"/>
  <c r="L1161"/>
  <c r="N1161"/>
  <c r="O1161"/>
  <c r="L1160"/>
  <c r="N1160"/>
  <c r="O1160"/>
  <c r="L1163"/>
  <c r="N1163"/>
  <c r="O1163"/>
  <c r="L1164"/>
  <c r="N1164"/>
  <c r="O1164"/>
  <c r="L1166"/>
  <c r="N1166"/>
  <c r="O1166"/>
  <c r="L1169"/>
  <c r="N1169"/>
  <c r="O1169"/>
  <c r="L1170"/>
  <c r="N1170"/>
  <c r="O1170"/>
  <c r="L1171"/>
  <c r="N1171"/>
  <c r="O1171"/>
  <c r="L1173"/>
  <c r="N1173"/>
  <c r="O1173"/>
  <c r="L1174"/>
  <c r="N1174"/>
  <c r="O1174"/>
  <c r="L1149"/>
  <c r="N1149"/>
  <c r="O1149"/>
  <c r="L1148"/>
  <c r="N1148"/>
  <c r="O1148"/>
  <c r="L1143"/>
  <c r="N1143"/>
  <c r="O1143"/>
  <c r="L1162"/>
  <c r="N1162"/>
  <c r="O1162"/>
  <c r="L1156"/>
  <c r="N1156"/>
  <c r="O1156"/>
  <c r="L1167"/>
  <c r="N1167"/>
  <c r="O1167"/>
  <c r="L1145"/>
  <c r="N1145"/>
  <c r="O1145"/>
  <c r="L1172"/>
  <c r="N1172"/>
  <c r="O1172"/>
  <c r="L1165"/>
  <c r="N1165"/>
  <c r="O1165"/>
  <c r="L1154"/>
  <c r="N1154"/>
  <c r="O1154"/>
  <c r="L1168"/>
  <c r="N1168"/>
  <c r="O1168"/>
  <c r="L1175"/>
  <c r="N1175"/>
  <c r="O1175"/>
  <c r="L1176"/>
  <c r="N1176"/>
  <c r="O1176"/>
  <c r="L1177"/>
  <c r="N1177"/>
  <c r="O1177"/>
  <c r="L1179"/>
  <c r="N1179"/>
  <c r="O1179"/>
  <c r="L1181"/>
  <c r="N1181"/>
  <c r="O1181"/>
  <c r="L1182"/>
  <c r="N1182"/>
  <c r="O1182"/>
  <c r="L1184"/>
  <c r="N1184"/>
  <c r="O1184"/>
  <c r="L1186"/>
  <c r="N1186"/>
  <c r="O1186"/>
  <c r="L1187"/>
  <c r="N1187"/>
  <c r="O1187"/>
  <c r="L1188"/>
  <c r="N1188"/>
  <c r="O1188"/>
  <c r="L1189"/>
  <c r="N1189"/>
  <c r="O1189"/>
  <c r="L1190"/>
  <c r="N1190"/>
  <c r="O1190"/>
  <c r="L1191"/>
  <c r="N1191"/>
  <c r="O1191"/>
  <c r="L1193"/>
  <c r="N1193"/>
  <c r="O1193"/>
  <c r="L1196"/>
  <c r="N1196"/>
  <c r="O1196"/>
  <c r="L1197"/>
  <c r="N1197"/>
  <c r="O1197"/>
  <c r="L1198"/>
  <c r="N1198"/>
  <c r="O1198"/>
  <c r="L1200"/>
  <c r="N1200"/>
  <c r="O1200"/>
  <c r="L1201"/>
  <c r="N1201"/>
  <c r="O1201"/>
  <c r="L1205"/>
  <c r="N1205"/>
  <c r="O1205"/>
  <c r="L1207"/>
  <c r="N1207"/>
  <c r="O1207"/>
  <c r="L1208"/>
  <c r="N1208"/>
  <c r="O1208"/>
  <c r="L1209"/>
  <c r="N1209"/>
  <c r="O1209"/>
  <c r="L1210"/>
  <c r="N1210"/>
  <c r="O1210"/>
  <c r="L1211"/>
  <c r="N1211"/>
  <c r="O1211"/>
  <c r="L1212"/>
  <c r="N1212"/>
  <c r="O1212"/>
  <c r="L1214"/>
  <c r="N1214"/>
  <c r="O1214"/>
  <c r="L1215"/>
  <c r="N1215"/>
  <c r="O1215"/>
  <c r="L1216"/>
  <c r="N1216"/>
  <c r="O1216"/>
  <c r="L1217"/>
  <c r="N1217"/>
  <c r="O1217"/>
  <c r="L1223"/>
  <c r="N1223"/>
  <c r="O1223"/>
  <c r="L1192"/>
  <c r="N1192"/>
  <c r="O1192"/>
  <c r="L1213"/>
  <c r="N1213"/>
  <c r="O1213"/>
  <c r="L1221"/>
  <c r="N1221"/>
  <c r="O1221"/>
  <c r="L1222"/>
  <c r="N1222"/>
  <c r="O1222"/>
  <c r="L1144"/>
  <c r="N1144"/>
  <c r="O1144"/>
  <c r="L1185"/>
  <c r="N1185"/>
  <c r="O1185"/>
  <c r="L1195"/>
  <c r="N1195"/>
  <c r="O1195"/>
  <c r="L1202"/>
  <c r="N1202"/>
  <c r="O1202"/>
  <c r="L1219"/>
  <c r="N1219"/>
  <c r="O1219"/>
  <c r="L1220"/>
  <c r="N1220"/>
  <c r="O1220"/>
  <c r="L1178"/>
  <c r="N1178"/>
  <c r="O1178"/>
  <c r="L1180"/>
  <c r="N1180"/>
  <c r="O1180"/>
  <c r="L1183"/>
  <c r="N1183"/>
  <c r="O1183"/>
  <c r="L1194"/>
  <c r="N1194"/>
  <c r="O1194"/>
  <c r="L1199"/>
  <c r="N1199"/>
  <c r="O1199"/>
  <c r="L1203"/>
  <c r="N1203"/>
  <c r="O1203"/>
  <c r="L1204"/>
  <c r="N1204"/>
  <c r="O1204"/>
  <c r="L1206"/>
  <c r="N1206"/>
  <c r="O1206"/>
  <c r="L1218"/>
  <c r="N1218"/>
  <c r="O1218"/>
  <c r="L1224"/>
  <c r="N1224"/>
  <c r="O1224"/>
  <c r="L1225"/>
  <c r="N1225"/>
  <c r="O1225"/>
  <c r="L1226"/>
  <c r="N1226"/>
  <c r="O1226"/>
  <c r="L1227"/>
  <c r="N1227"/>
  <c r="O1227"/>
  <c r="L1232"/>
  <c r="N1232"/>
  <c r="O1232"/>
  <c r="L1234"/>
  <c r="N1234"/>
  <c r="O1234"/>
  <c r="L1236"/>
  <c r="N1236"/>
  <c r="O1236"/>
  <c r="L1237"/>
  <c r="N1237"/>
  <c r="O1237"/>
  <c r="L1241"/>
  <c r="N1241"/>
  <c r="O1241"/>
  <c r="L1242"/>
  <c r="N1242"/>
  <c r="O1242"/>
  <c r="L1245"/>
  <c r="N1245"/>
  <c r="O1245"/>
  <c r="L1246"/>
  <c r="N1246"/>
  <c r="O1246"/>
  <c r="L1248"/>
  <c r="N1248"/>
  <c r="O1248"/>
  <c r="L1249"/>
  <c r="N1249"/>
  <c r="O1249"/>
  <c r="L1250"/>
  <c r="N1250"/>
  <c r="O1250"/>
  <c r="L1252"/>
  <c r="N1252"/>
  <c r="O1252"/>
  <c r="L1253"/>
  <c r="N1253"/>
  <c r="O1253"/>
  <c r="N9"/>
  <c r="N10"/>
  <c r="N11"/>
  <c r="N12"/>
  <c r="N13"/>
  <c r="N14"/>
  <c r="N15"/>
  <c r="N16"/>
  <c r="N17"/>
  <c r="N18"/>
  <c r="N19"/>
  <c r="N20"/>
  <c r="N21"/>
  <c r="N22"/>
  <c r="N24"/>
  <c r="N25"/>
  <c r="N27"/>
  <c r="N29"/>
  <c r="N28"/>
  <c r="N30"/>
  <c r="N31"/>
  <c r="N32"/>
  <c r="N34"/>
  <c r="N35"/>
  <c r="N36"/>
  <c r="N38"/>
  <c r="N39"/>
  <c r="N42"/>
  <c r="N23"/>
  <c r="N26"/>
  <c r="N37"/>
  <c r="N40"/>
  <c r="N41"/>
  <c r="N43"/>
  <c r="N44"/>
  <c r="N45"/>
  <c r="N33"/>
  <c r="N58"/>
  <c r="N72"/>
  <c r="N47"/>
  <c r="N48"/>
  <c r="N49"/>
  <c r="N51"/>
  <c r="N53"/>
  <c r="N54"/>
  <c r="N55"/>
  <c r="N56"/>
  <c r="N57"/>
  <c r="N59"/>
  <c r="N61"/>
  <c r="N63"/>
  <c r="N64"/>
  <c r="N67"/>
  <c r="N69"/>
  <c r="N68"/>
  <c r="N70"/>
  <c r="N71"/>
  <c r="N73"/>
  <c r="N74"/>
  <c r="N77"/>
  <c r="N80"/>
  <c r="N81"/>
  <c r="N82"/>
  <c r="N84"/>
  <c r="N76"/>
  <c r="N50"/>
  <c r="N46"/>
  <c r="N52"/>
  <c r="N60"/>
  <c r="N62"/>
  <c r="N65"/>
  <c r="N66"/>
  <c r="N75"/>
  <c r="N78"/>
  <c r="N79"/>
  <c r="N83"/>
  <c r="N85"/>
  <c r="N86"/>
  <c r="N87"/>
  <c r="N89"/>
  <c r="N90"/>
  <c r="N91"/>
  <c r="N92"/>
  <c r="N95"/>
  <c r="N101"/>
  <c r="N103"/>
  <c r="N105"/>
  <c r="N106"/>
  <c r="N109"/>
  <c r="N110"/>
  <c r="N111"/>
  <c r="N113"/>
  <c r="N114"/>
  <c r="N115"/>
  <c r="N117"/>
  <c r="N118"/>
  <c r="N119"/>
  <c r="N120"/>
  <c r="N122"/>
  <c r="N124"/>
  <c r="N125"/>
  <c r="N127"/>
  <c r="N128"/>
  <c r="N88"/>
  <c r="N104"/>
  <c r="N121"/>
  <c r="N126"/>
  <c r="N93"/>
  <c r="N94"/>
  <c r="N96"/>
  <c r="N97"/>
  <c r="N98"/>
  <c r="N99"/>
  <c r="N102"/>
  <c r="N107"/>
  <c r="N108"/>
  <c r="N112"/>
  <c r="N116"/>
  <c r="N123"/>
  <c r="N100"/>
  <c r="N131"/>
  <c r="N132"/>
  <c r="N133"/>
  <c r="N134"/>
  <c r="N136"/>
  <c r="N138"/>
  <c r="N140"/>
  <c r="N141"/>
  <c r="N143"/>
  <c r="N144"/>
  <c r="N145"/>
  <c r="N146"/>
  <c r="N147"/>
  <c r="N148"/>
  <c r="N150"/>
  <c r="N151"/>
  <c r="N153"/>
  <c r="N154"/>
  <c r="N155"/>
  <c r="N156"/>
  <c r="N157"/>
  <c r="N158"/>
  <c r="N160"/>
  <c r="N162"/>
  <c r="N163"/>
  <c r="N165"/>
  <c r="N166"/>
  <c r="N167"/>
  <c r="N168"/>
  <c r="N130"/>
  <c r="N149"/>
  <c r="N129"/>
  <c r="N135"/>
  <c r="N137"/>
  <c r="N139"/>
  <c r="N142"/>
  <c r="N152"/>
  <c r="N159"/>
  <c r="N161"/>
  <c r="N164"/>
  <c r="N169"/>
  <c r="N171"/>
  <c r="N172"/>
  <c r="N173"/>
  <c r="N174"/>
  <c r="N176"/>
  <c r="N178"/>
  <c r="N180"/>
  <c r="N181"/>
  <c r="N182"/>
  <c r="N183"/>
  <c r="N184"/>
  <c r="N185"/>
  <c r="N187"/>
  <c r="N188"/>
  <c r="N189"/>
  <c r="N191"/>
  <c r="N192"/>
  <c r="N193"/>
  <c r="N195"/>
  <c r="N196"/>
  <c r="N198"/>
  <c r="N199"/>
  <c r="N200"/>
  <c r="N203"/>
  <c r="N204"/>
  <c r="N206"/>
  <c r="N207"/>
  <c r="N208"/>
  <c r="N209"/>
  <c r="N186"/>
  <c r="N190"/>
  <c r="N194"/>
  <c r="N205"/>
  <c r="N170"/>
  <c r="N175"/>
  <c r="N177"/>
  <c r="N179"/>
  <c r="N197"/>
  <c r="N201"/>
  <c r="N202"/>
  <c r="N210"/>
  <c r="N213"/>
  <c r="N214"/>
  <c r="N219"/>
  <c r="N220"/>
  <c r="N222"/>
  <c r="N223"/>
  <c r="N224"/>
  <c r="N225"/>
  <c r="N226"/>
  <c r="N227"/>
  <c r="N230"/>
  <c r="N232"/>
  <c r="N236"/>
  <c r="N237"/>
  <c r="N238"/>
  <c r="N241"/>
  <c r="N240"/>
  <c r="N243"/>
  <c r="N244"/>
  <c r="N245"/>
  <c r="N247"/>
  <c r="N248"/>
  <c r="N249"/>
  <c r="N250"/>
  <c r="N251"/>
  <c r="N234"/>
  <c r="N254"/>
  <c r="N228"/>
  <c r="N216"/>
  <c r="N221"/>
  <c r="N211"/>
  <c r="N212"/>
  <c r="N215"/>
  <c r="N217"/>
  <c r="N218"/>
  <c r="N229"/>
  <c r="N235"/>
  <c r="N242"/>
  <c r="N246"/>
  <c r="N253"/>
  <c r="N231"/>
  <c r="N233"/>
  <c r="N252"/>
  <c r="N239"/>
  <c r="N256"/>
  <c r="N257"/>
  <c r="N260"/>
  <c r="N262"/>
  <c r="N263"/>
  <c r="N264"/>
  <c r="N265"/>
  <c r="N266"/>
  <c r="N268"/>
  <c r="N270"/>
  <c r="N271"/>
  <c r="N272"/>
  <c r="N274"/>
  <c r="N275"/>
  <c r="N276"/>
  <c r="N279"/>
  <c r="N280"/>
  <c r="N281"/>
  <c r="N282"/>
  <c r="N283"/>
  <c r="N284"/>
  <c r="N288"/>
  <c r="N287"/>
  <c r="N290"/>
  <c r="N289"/>
  <c r="N291"/>
  <c r="N295"/>
  <c r="N259"/>
  <c r="N269"/>
  <c r="N278"/>
  <c r="N255"/>
  <c r="N258"/>
  <c r="N261"/>
  <c r="N267"/>
  <c r="N273"/>
  <c r="N277"/>
  <c r="N285"/>
  <c r="N286"/>
  <c r="N292"/>
  <c r="N293"/>
  <c r="N297"/>
  <c r="N294"/>
  <c r="N296"/>
  <c r="N302"/>
  <c r="N303"/>
  <c r="N304"/>
  <c r="N305"/>
  <c r="N306"/>
  <c r="N307"/>
  <c r="N308"/>
  <c r="N343"/>
  <c r="N310"/>
  <c r="N313"/>
  <c r="N314"/>
  <c r="N315"/>
  <c r="N317"/>
  <c r="N318"/>
  <c r="N319"/>
  <c r="N320"/>
  <c r="N321"/>
  <c r="N322"/>
  <c r="N324"/>
  <c r="N325"/>
  <c r="N326"/>
  <c r="N327"/>
  <c r="N328"/>
  <c r="N329"/>
  <c r="N332"/>
  <c r="N337"/>
  <c r="N336"/>
  <c r="N338"/>
  <c r="N298"/>
  <c r="N299"/>
  <c r="N333"/>
  <c r="N300"/>
  <c r="N301"/>
  <c r="N309"/>
  <c r="N311"/>
  <c r="N312"/>
  <c r="N316"/>
  <c r="N323"/>
  <c r="N330"/>
  <c r="N331"/>
  <c r="N334"/>
  <c r="N335"/>
  <c r="N341"/>
  <c r="N342"/>
  <c r="N345"/>
  <c r="N347"/>
  <c r="N348"/>
  <c r="N350"/>
  <c r="N353"/>
  <c r="N354"/>
  <c r="N355"/>
  <c r="N356"/>
  <c r="N357"/>
  <c r="N360"/>
  <c r="N362"/>
  <c r="N361"/>
  <c r="N363"/>
  <c r="N364"/>
  <c r="N367"/>
  <c r="N371"/>
  <c r="N372"/>
  <c r="N373"/>
  <c r="N374"/>
  <c r="N375"/>
  <c r="N376"/>
  <c r="N377"/>
  <c r="N378"/>
  <c r="N379"/>
  <c r="N380"/>
  <c r="N382"/>
  <c r="N346"/>
  <c r="N381"/>
  <c r="N340"/>
  <c r="N383"/>
  <c r="N339"/>
  <c r="N344"/>
  <c r="N349"/>
  <c r="N351"/>
  <c r="N352"/>
  <c r="N358"/>
  <c r="N359"/>
  <c r="N365"/>
  <c r="N366"/>
  <c r="N369"/>
  <c r="N368"/>
  <c r="N370"/>
  <c r="N385"/>
  <c r="N386"/>
  <c r="N391"/>
  <c r="N392"/>
  <c r="N393"/>
  <c r="N395"/>
  <c r="N396"/>
  <c r="N397"/>
  <c r="N399"/>
  <c r="N400"/>
  <c r="N403"/>
  <c r="N404"/>
  <c r="N406"/>
  <c r="N407"/>
  <c r="N408"/>
  <c r="N409"/>
  <c r="N410"/>
  <c r="N411"/>
  <c r="N412"/>
  <c r="N413"/>
  <c r="N416"/>
  <c r="N414"/>
  <c r="N417"/>
  <c r="N418"/>
  <c r="N419"/>
  <c r="N420"/>
  <c r="N421"/>
  <c r="N422"/>
  <c r="N423"/>
  <c r="N389"/>
  <c r="N388"/>
  <c r="N394"/>
  <c r="N384"/>
  <c r="N387"/>
  <c r="N390"/>
  <c r="N398"/>
  <c r="N401"/>
  <c r="N402"/>
  <c r="N405"/>
  <c r="N415"/>
  <c r="N424"/>
  <c r="N427"/>
  <c r="N429"/>
  <c r="N430"/>
  <c r="N432"/>
  <c r="N433"/>
  <c r="N434"/>
  <c r="N435"/>
  <c r="N436"/>
  <c r="N439"/>
  <c r="N440"/>
  <c r="N441"/>
  <c r="N442"/>
  <c r="N443"/>
  <c r="N444"/>
  <c r="N446"/>
  <c r="N448"/>
  <c r="N450"/>
  <c r="N451"/>
  <c r="N453"/>
  <c r="N456"/>
  <c r="N458"/>
  <c r="N459"/>
  <c r="N460"/>
  <c r="N461"/>
  <c r="N463"/>
  <c r="N464"/>
  <c r="N465"/>
  <c r="N445"/>
  <c r="N455"/>
  <c r="N457"/>
  <c r="N462"/>
  <c r="N425"/>
  <c r="N426"/>
  <c r="N428"/>
  <c r="N431"/>
  <c r="N437"/>
  <c r="N438"/>
  <c r="N452"/>
  <c r="N454"/>
  <c r="N467"/>
  <c r="N466"/>
  <c r="N493"/>
  <c r="N470"/>
  <c r="N469"/>
  <c r="N471"/>
  <c r="N473"/>
  <c r="N475"/>
  <c r="N476"/>
  <c r="N479"/>
  <c r="N482"/>
  <c r="N484"/>
  <c r="N485"/>
  <c r="N486"/>
  <c r="N487"/>
  <c r="N488"/>
  <c r="N490"/>
  <c r="N491"/>
  <c r="N494"/>
  <c r="N497"/>
  <c r="N498"/>
  <c r="N499"/>
  <c r="N500"/>
  <c r="N501"/>
  <c r="N502"/>
  <c r="N504"/>
  <c r="N496"/>
  <c r="N468"/>
  <c r="N503"/>
  <c r="N472"/>
  <c r="N474"/>
  <c r="N449"/>
  <c r="N477"/>
  <c r="N478"/>
  <c r="N481"/>
  <c r="N483"/>
  <c r="N489"/>
  <c r="N495"/>
  <c r="N505"/>
  <c r="N506"/>
  <c r="N480"/>
  <c r="N492"/>
  <c r="N507"/>
  <c r="N508"/>
  <c r="N509"/>
  <c r="N510"/>
  <c r="N511"/>
  <c r="N512"/>
  <c r="N513"/>
  <c r="N514"/>
  <c r="N516"/>
  <c r="N515"/>
  <c r="N520"/>
  <c r="N522"/>
  <c r="N523"/>
  <c r="N524"/>
  <c r="N525"/>
  <c r="N526"/>
  <c r="N527"/>
  <c r="N529"/>
  <c r="N530"/>
  <c r="N531"/>
  <c r="N532"/>
  <c r="N533"/>
  <c r="N534"/>
  <c r="N540"/>
  <c r="N542"/>
  <c r="N543"/>
  <c r="N546"/>
  <c r="N548"/>
  <c r="N538"/>
  <c r="N539"/>
  <c r="N541"/>
  <c r="N517"/>
  <c r="N545"/>
  <c r="N518"/>
  <c r="N519"/>
  <c r="N521"/>
  <c r="N528"/>
  <c r="N535"/>
  <c r="N536"/>
  <c r="N537"/>
  <c r="N544"/>
  <c r="N547"/>
  <c r="N549"/>
  <c r="N550"/>
  <c r="N551"/>
  <c r="N554"/>
  <c r="N555"/>
  <c r="N556"/>
  <c r="N558"/>
  <c r="N559"/>
  <c r="N560"/>
  <c r="N561"/>
  <c r="N563"/>
  <c r="N564"/>
  <c r="N569"/>
  <c r="N571"/>
  <c r="N572"/>
  <c r="N574"/>
  <c r="N575"/>
  <c r="N576"/>
  <c r="N577"/>
  <c r="N578"/>
  <c r="N582"/>
  <c r="N585"/>
  <c r="N586"/>
  <c r="N587"/>
  <c r="N588"/>
  <c r="N589"/>
  <c r="N590"/>
  <c r="N591"/>
  <c r="N568"/>
  <c r="N573"/>
  <c r="N552"/>
  <c r="N584"/>
  <c r="N553"/>
  <c r="N557"/>
  <c r="N562"/>
  <c r="N565"/>
  <c r="N566"/>
  <c r="N567"/>
  <c r="N570"/>
  <c r="N581"/>
  <c r="N583"/>
  <c r="N580"/>
  <c r="N579"/>
  <c r="N592"/>
  <c r="N593"/>
  <c r="N594"/>
  <c r="N596"/>
  <c r="N597"/>
  <c r="N598"/>
  <c r="N599"/>
  <c r="N602"/>
  <c r="N603"/>
  <c r="N604"/>
  <c r="N608"/>
  <c r="N611"/>
  <c r="N612"/>
  <c r="N613"/>
  <c r="N614"/>
  <c r="N615"/>
  <c r="N618"/>
  <c r="N621"/>
  <c r="N622"/>
  <c r="N624"/>
  <c r="N625"/>
  <c r="N626"/>
  <c r="N627"/>
  <c r="N628"/>
  <c r="N631"/>
  <c r="N632"/>
  <c r="N595"/>
  <c r="N600"/>
  <c r="N601"/>
  <c r="N620"/>
  <c r="N605"/>
  <c r="N606"/>
  <c r="N607"/>
  <c r="N609"/>
  <c r="N610"/>
  <c r="N616"/>
  <c r="N617"/>
  <c r="N619"/>
  <c r="N623"/>
  <c r="N629"/>
  <c r="N630"/>
  <c r="N634"/>
  <c r="N636"/>
  <c r="N638"/>
  <c r="N640"/>
  <c r="N641"/>
  <c r="N642"/>
  <c r="N645"/>
  <c r="N647"/>
  <c r="N648"/>
  <c r="N657"/>
  <c r="N649"/>
  <c r="N650"/>
  <c r="N651"/>
  <c r="N653"/>
  <c r="N655"/>
  <c r="N658"/>
  <c r="N656"/>
  <c r="N659"/>
  <c r="N660"/>
  <c r="N662"/>
  <c r="N665"/>
  <c r="N667"/>
  <c r="N671"/>
  <c r="N672"/>
  <c r="N673"/>
  <c r="N639"/>
  <c r="N643"/>
  <c r="N666"/>
  <c r="N674"/>
  <c r="N633"/>
  <c r="N637"/>
  <c r="N644"/>
  <c r="N646"/>
  <c r="N652"/>
  <c r="N654"/>
  <c r="N661"/>
  <c r="N668"/>
  <c r="N669"/>
  <c r="N635"/>
  <c r="N670"/>
  <c r="N663"/>
  <c r="N664"/>
  <c r="N675"/>
  <c r="N676"/>
  <c r="N677"/>
  <c r="N679"/>
  <c r="N680"/>
  <c r="N681"/>
  <c r="N682"/>
  <c r="N687"/>
  <c r="N688"/>
  <c r="N689"/>
  <c r="N691"/>
  <c r="N692"/>
  <c r="N695"/>
  <c r="N697"/>
  <c r="N696"/>
  <c r="N700"/>
  <c r="N701"/>
  <c r="N702"/>
  <c r="N703"/>
  <c r="N704"/>
  <c r="N706"/>
  <c r="N708"/>
  <c r="N709"/>
  <c r="N712"/>
  <c r="N713"/>
  <c r="N716"/>
  <c r="N717"/>
  <c r="N718"/>
  <c r="N694"/>
  <c r="N711"/>
  <c r="N714"/>
  <c r="N715"/>
  <c r="N690"/>
  <c r="N683"/>
  <c r="N705"/>
  <c r="N686"/>
  <c r="N678"/>
  <c r="N684"/>
  <c r="N685"/>
  <c r="N693"/>
  <c r="N698"/>
  <c r="N699"/>
  <c r="N707"/>
  <c r="N710"/>
  <c r="N719"/>
  <c r="N720"/>
  <c r="N721"/>
  <c r="N724"/>
  <c r="N725"/>
  <c r="N726"/>
  <c r="N728"/>
  <c r="N727"/>
  <c r="N729"/>
  <c r="N730"/>
  <c r="N731"/>
  <c r="N732"/>
  <c r="N737"/>
  <c r="N738"/>
  <c r="N740"/>
  <c r="N741"/>
  <c r="N744"/>
  <c r="N745"/>
  <c r="N748"/>
  <c r="N750"/>
  <c r="N751"/>
  <c r="N752"/>
  <c r="N753"/>
  <c r="N756"/>
  <c r="N758"/>
  <c r="N759"/>
  <c r="N760"/>
  <c r="N761"/>
  <c r="N762"/>
  <c r="N763"/>
  <c r="N722"/>
  <c r="N733"/>
  <c r="N734"/>
  <c r="N739"/>
  <c r="N743"/>
  <c r="N746"/>
  <c r="N747"/>
  <c r="N723"/>
  <c r="N735"/>
  <c r="N736"/>
  <c r="N742"/>
  <c r="N749"/>
  <c r="N754"/>
  <c r="N755"/>
  <c r="N757"/>
  <c r="N764"/>
  <c r="N765"/>
  <c r="N766"/>
  <c r="N767"/>
  <c r="N768"/>
  <c r="N769"/>
  <c r="N770"/>
  <c r="N771"/>
  <c r="N774"/>
  <c r="N775"/>
  <c r="N777"/>
  <c r="N780"/>
  <c r="N781"/>
  <c r="N782"/>
  <c r="N786"/>
  <c r="N787"/>
  <c r="N789"/>
  <c r="N791"/>
  <c r="N794"/>
  <c r="N795"/>
  <c r="N797"/>
  <c r="N798"/>
  <c r="N800"/>
  <c r="N801"/>
  <c r="N802"/>
  <c r="N804"/>
  <c r="N806"/>
  <c r="N807"/>
  <c r="N810"/>
  <c r="N811"/>
  <c r="N814"/>
  <c r="N773"/>
  <c r="N790"/>
  <c r="N813"/>
  <c r="N772"/>
  <c r="N779"/>
  <c r="N793"/>
  <c r="N783"/>
  <c r="N792"/>
  <c r="N776"/>
  <c r="N778"/>
  <c r="N784"/>
  <c r="N785"/>
  <c r="N788"/>
  <c r="N796"/>
  <c r="N799"/>
  <c r="N803"/>
  <c r="N805"/>
  <c r="N808"/>
  <c r="N809"/>
  <c r="N812"/>
  <c r="N815"/>
  <c r="N817"/>
  <c r="N818"/>
  <c r="N821"/>
  <c r="N823"/>
  <c r="N824"/>
  <c r="N825"/>
  <c r="N826"/>
  <c r="N827"/>
  <c r="N828"/>
  <c r="N829"/>
  <c r="N830"/>
  <c r="N831"/>
  <c r="N832"/>
  <c r="N833"/>
  <c r="N836"/>
  <c r="N838"/>
  <c r="N837"/>
  <c r="N840"/>
  <c r="N841"/>
  <c r="N842"/>
  <c r="N844"/>
  <c r="N845"/>
  <c r="N846"/>
  <c r="N851"/>
  <c r="N853"/>
  <c r="N854"/>
  <c r="N859"/>
  <c r="N816"/>
  <c r="N820"/>
  <c r="N822"/>
  <c r="N849"/>
  <c r="N850"/>
  <c r="N858"/>
  <c r="N819"/>
  <c r="N834"/>
  <c r="N835"/>
  <c r="N839"/>
  <c r="N843"/>
  <c r="N847"/>
  <c r="N848"/>
  <c r="N852"/>
  <c r="N855"/>
  <c r="N856"/>
  <c r="N857"/>
  <c r="N897"/>
  <c r="N863"/>
  <c r="N868"/>
  <c r="N870"/>
  <c r="N871"/>
  <c r="N872"/>
  <c r="N873"/>
  <c r="N874"/>
  <c r="N875"/>
  <c r="N876"/>
  <c r="N878"/>
  <c r="N882"/>
  <c r="N883"/>
  <c r="N884"/>
  <c r="N888"/>
  <c r="N887"/>
  <c r="N889"/>
  <c r="N890"/>
  <c r="N891"/>
  <c r="N892"/>
  <c r="N893"/>
  <c r="N894"/>
  <c r="N896"/>
  <c r="N895"/>
  <c r="N869"/>
  <c r="N877"/>
  <c r="N880"/>
  <c r="N885"/>
  <c r="N860"/>
  <c r="N861"/>
  <c r="N862"/>
  <c r="N864"/>
  <c r="N865"/>
  <c r="N866"/>
  <c r="N867"/>
  <c r="N879"/>
  <c r="N881"/>
  <c r="N886"/>
  <c r="N898"/>
  <c r="N899"/>
  <c r="N900"/>
  <c r="N901"/>
  <c r="N902"/>
  <c r="N903"/>
  <c r="N904"/>
  <c r="N906"/>
  <c r="N908"/>
  <c r="N907"/>
  <c r="N911"/>
  <c r="N912"/>
  <c r="N913"/>
  <c r="N914"/>
  <c r="N916"/>
  <c r="N917"/>
  <c r="N919"/>
  <c r="N920"/>
  <c r="N921"/>
  <c r="N923"/>
  <c r="N925"/>
  <c r="N927"/>
  <c r="N928"/>
  <c r="N931"/>
  <c r="N934"/>
  <c r="N937"/>
  <c r="N936"/>
  <c r="N938"/>
  <c r="N918"/>
  <c r="N922"/>
  <c r="N926"/>
  <c r="N929"/>
  <c r="N905"/>
  <c r="N909"/>
  <c r="N910"/>
  <c r="N915"/>
  <c r="N924"/>
  <c r="N930"/>
  <c r="N932"/>
  <c r="N933"/>
  <c r="N935"/>
  <c r="N939"/>
  <c r="N941"/>
  <c r="N943"/>
  <c r="N944"/>
  <c r="N946"/>
  <c r="N947"/>
  <c r="N951"/>
  <c r="N953"/>
  <c r="N954"/>
  <c r="N955"/>
  <c r="N957"/>
  <c r="N959"/>
  <c r="N961"/>
  <c r="N962"/>
  <c r="N964"/>
  <c r="N965"/>
  <c r="N966"/>
  <c r="N967"/>
  <c r="N968"/>
  <c r="N969"/>
  <c r="N971"/>
  <c r="N970"/>
  <c r="N972"/>
  <c r="N973"/>
  <c r="N974"/>
  <c r="N8"/>
  <c r="O9"/>
  <c r="O10"/>
  <c r="O11"/>
  <c r="O12"/>
  <c r="O13"/>
  <c r="O14"/>
  <c r="O15"/>
  <c r="O16"/>
  <c r="O17"/>
  <c r="O18"/>
  <c r="O19"/>
  <c r="O20"/>
  <c r="O21"/>
  <c r="O22"/>
  <c r="O24"/>
  <c r="O25"/>
  <c r="O27"/>
  <c r="O29"/>
  <c r="O28"/>
  <c r="O30"/>
  <c r="O31"/>
  <c r="O32"/>
  <c r="O34"/>
  <c r="O35"/>
  <c r="O36"/>
  <c r="O38"/>
  <c r="O39"/>
  <c r="O42"/>
  <c r="O23"/>
  <c r="O26"/>
  <c r="O37"/>
  <c r="O40"/>
  <c r="O41"/>
  <c r="O43"/>
  <c r="O44"/>
  <c r="O45"/>
  <c r="O33"/>
  <c r="O58"/>
  <c r="O72"/>
  <c r="O47"/>
  <c r="O48"/>
  <c r="O49"/>
  <c r="O51"/>
  <c r="O53"/>
  <c r="O54"/>
  <c r="O55"/>
  <c r="O56"/>
  <c r="O57"/>
  <c r="O59"/>
  <c r="O61"/>
  <c r="O63"/>
  <c r="O64"/>
  <c r="O67"/>
  <c r="O69"/>
  <c r="O68"/>
  <c r="O70"/>
  <c r="O71"/>
  <c r="O73"/>
  <c r="O74"/>
  <c r="O77"/>
  <c r="O80"/>
  <c r="O81"/>
  <c r="O82"/>
  <c r="O84"/>
  <c r="O76"/>
  <c r="O50"/>
  <c r="O46"/>
  <c r="O52"/>
  <c r="O60"/>
  <c r="O62"/>
  <c r="O65"/>
  <c r="O66"/>
  <c r="O75"/>
  <c r="O78"/>
  <c r="O79"/>
  <c r="O83"/>
  <c r="O85"/>
  <c r="O86"/>
  <c r="O87"/>
  <c r="O89"/>
  <c r="O90"/>
  <c r="O91"/>
  <c r="O92"/>
  <c r="O95"/>
  <c r="O101"/>
  <c r="O103"/>
  <c r="O105"/>
  <c r="O106"/>
  <c r="O109"/>
  <c r="O110"/>
  <c r="O111"/>
  <c r="O113"/>
  <c r="O114"/>
  <c r="O115"/>
  <c r="O117"/>
  <c r="O118"/>
  <c r="O119"/>
  <c r="O120"/>
  <c r="O122"/>
  <c r="O124"/>
  <c r="O125"/>
  <c r="O127"/>
  <c r="O128"/>
  <c r="O88"/>
  <c r="O104"/>
  <c r="O121"/>
  <c r="O126"/>
  <c r="O93"/>
  <c r="O94"/>
  <c r="O96"/>
  <c r="O97"/>
  <c r="O98"/>
  <c r="O99"/>
  <c r="O102"/>
  <c r="O107"/>
  <c r="O108"/>
  <c r="O112"/>
  <c r="O116"/>
  <c r="O123"/>
  <c r="O100"/>
  <c r="O131"/>
  <c r="O132"/>
  <c r="O133"/>
  <c r="O134"/>
  <c r="O136"/>
  <c r="O138"/>
  <c r="O140"/>
  <c r="O141"/>
  <c r="O143"/>
  <c r="O144"/>
  <c r="O145"/>
  <c r="O146"/>
  <c r="O147"/>
  <c r="O148"/>
  <c r="O150"/>
  <c r="O151"/>
  <c r="O153"/>
  <c r="O154"/>
  <c r="O155"/>
  <c r="O156"/>
  <c r="O157"/>
  <c r="O158"/>
  <c r="O160"/>
  <c r="O162"/>
  <c r="O163"/>
  <c r="O165"/>
  <c r="O166"/>
  <c r="O167"/>
  <c r="O168"/>
  <c r="O130"/>
  <c r="O149"/>
  <c r="O129"/>
  <c r="O135"/>
  <c r="O137"/>
  <c r="O139"/>
  <c r="O142"/>
  <c r="O152"/>
  <c r="O159"/>
  <c r="O161"/>
  <c r="O164"/>
  <c r="O169"/>
  <c r="O171"/>
  <c r="O172"/>
  <c r="O173"/>
  <c r="O174"/>
  <c r="O176"/>
  <c r="O178"/>
  <c r="O180"/>
  <c r="O181"/>
  <c r="O182"/>
  <c r="O183"/>
  <c r="O184"/>
  <c r="O185"/>
  <c r="O187"/>
  <c r="O188"/>
  <c r="O189"/>
  <c r="O191"/>
  <c r="O192"/>
  <c r="O193"/>
  <c r="O195"/>
  <c r="O196"/>
  <c r="O198"/>
  <c r="O199"/>
  <c r="O200"/>
  <c r="O203"/>
  <c r="O204"/>
  <c r="O206"/>
  <c r="O207"/>
  <c r="O208"/>
  <c r="O209"/>
  <c r="O186"/>
  <c r="O190"/>
  <c r="O194"/>
  <c r="O205"/>
  <c r="O170"/>
  <c r="O175"/>
  <c r="O177"/>
  <c r="O179"/>
  <c r="O197"/>
  <c r="O201"/>
  <c r="O202"/>
  <c r="O210"/>
  <c r="O213"/>
  <c r="O214"/>
  <c r="O219"/>
  <c r="O220"/>
  <c r="O222"/>
  <c r="O223"/>
  <c r="O224"/>
  <c r="O225"/>
  <c r="O226"/>
  <c r="O227"/>
  <c r="O230"/>
  <c r="O232"/>
  <c r="O236"/>
  <c r="O237"/>
  <c r="O238"/>
  <c r="O241"/>
  <c r="O240"/>
  <c r="O243"/>
  <c r="O244"/>
  <c r="O245"/>
  <c r="O247"/>
  <c r="O248"/>
  <c r="O249"/>
  <c r="O250"/>
  <c r="O251"/>
  <c r="O234"/>
  <c r="O254"/>
  <c r="O228"/>
  <c r="O216"/>
  <c r="O221"/>
  <c r="O211"/>
  <c r="O212"/>
  <c r="O215"/>
  <c r="O217"/>
  <c r="O218"/>
  <c r="O229"/>
  <c r="O235"/>
  <c r="O242"/>
  <c r="O246"/>
  <c r="O253"/>
  <c r="O231"/>
  <c r="O233"/>
  <c r="O252"/>
  <c r="O239"/>
  <c r="O256"/>
  <c r="O257"/>
  <c r="O260"/>
  <c r="O262"/>
  <c r="O263"/>
  <c r="O264"/>
  <c r="O265"/>
  <c r="O266"/>
  <c r="O268"/>
  <c r="O270"/>
  <c r="O271"/>
  <c r="O272"/>
  <c r="O274"/>
  <c r="O275"/>
  <c r="O276"/>
  <c r="O279"/>
  <c r="O280"/>
  <c r="O281"/>
  <c r="O282"/>
  <c r="O283"/>
  <c r="O284"/>
  <c r="O288"/>
  <c r="O287"/>
  <c r="O290"/>
  <c r="O289"/>
  <c r="O291"/>
  <c r="O295"/>
  <c r="O259"/>
  <c r="O269"/>
  <c r="O278"/>
  <c r="O255"/>
  <c r="O258"/>
  <c r="O261"/>
  <c r="O267"/>
  <c r="O273"/>
  <c r="O277"/>
  <c r="O285"/>
  <c r="O286"/>
  <c r="O292"/>
  <c r="O293"/>
  <c r="O297"/>
  <c r="O294"/>
  <c r="O296"/>
  <c r="O302"/>
  <c r="O303"/>
  <c r="O304"/>
  <c r="O305"/>
  <c r="O306"/>
  <c r="O307"/>
  <c r="O308"/>
  <c r="O343"/>
  <c r="O310"/>
  <c r="O313"/>
  <c r="O314"/>
  <c r="O315"/>
  <c r="O317"/>
  <c r="O318"/>
  <c r="O319"/>
  <c r="O320"/>
  <c r="O321"/>
  <c r="O322"/>
  <c r="O324"/>
  <c r="O325"/>
  <c r="O326"/>
  <c r="O327"/>
  <c r="O328"/>
  <c r="O329"/>
  <c r="O332"/>
  <c r="O337"/>
  <c r="O336"/>
  <c r="O338"/>
  <c r="O298"/>
  <c r="O299"/>
  <c r="O333"/>
  <c r="O300"/>
  <c r="O301"/>
  <c r="O309"/>
  <c r="O311"/>
  <c r="O312"/>
  <c r="O316"/>
  <c r="O323"/>
  <c r="O330"/>
  <c r="O331"/>
  <c r="O334"/>
  <c r="O335"/>
  <c r="O341"/>
  <c r="O342"/>
  <c r="O345"/>
  <c r="O347"/>
  <c r="O348"/>
  <c r="O350"/>
  <c r="O353"/>
  <c r="O354"/>
  <c r="O355"/>
  <c r="O356"/>
  <c r="O357"/>
  <c r="O360"/>
  <c r="O362"/>
  <c r="O361"/>
  <c r="O363"/>
  <c r="O364"/>
  <c r="O367"/>
  <c r="O371"/>
  <c r="O372"/>
  <c r="O373"/>
  <c r="O374"/>
  <c r="O375"/>
  <c r="O376"/>
  <c r="O377"/>
  <c r="O378"/>
  <c r="O379"/>
  <c r="O380"/>
  <c r="O382"/>
  <c r="O346"/>
  <c r="O381"/>
  <c r="O340"/>
  <c r="O383"/>
  <c r="O339"/>
  <c r="O344"/>
  <c r="O349"/>
  <c r="O351"/>
  <c r="O352"/>
  <c r="O358"/>
  <c r="O359"/>
  <c r="O365"/>
  <c r="O366"/>
  <c r="O369"/>
  <c r="O368"/>
  <c r="O370"/>
  <c r="O385"/>
  <c r="O386"/>
  <c r="O391"/>
  <c r="O392"/>
  <c r="O393"/>
  <c r="O395"/>
  <c r="O396"/>
  <c r="O397"/>
  <c r="O399"/>
  <c r="O400"/>
  <c r="O403"/>
  <c r="O404"/>
  <c r="O406"/>
  <c r="O407"/>
  <c r="O408"/>
  <c r="O409"/>
  <c r="O410"/>
  <c r="O411"/>
  <c r="O412"/>
  <c r="O413"/>
  <c r="O416"/>
  <c r="O414"/>
  <c r="O417"/>
  <c r="O418"/>
  <c r="O419"/>
  <c r="O420"/>
  <c r="O421"/>
  <c r="O422"/>
  <c r="O423"/>
  <c r="O389"/>
  <c r="O388"/>
  <c r="O394"/>
  <c r="O384"/>
  <c r="O387"/>
  <c r="O390"/>
  <c r="O398"/>
  <c r="O401"/>
  <c r="O402"/>
  <c r="O405"/>
  <c r="O415"/>
  <c r="O424"/>
  <c r="O427"/>
  <c r="O429"/>
  <c r="O430"/>
  <c r="O432"/>
  <c r="O433"/>
  <c r="O434"/>
  <c r="O435"/>
  <c r="O436"/>
  <c r="O439"/>
  <c r="O440"/>
  <c r="O441"/>
  <c r="O442"/>
  <c r="O443"/>
  <c r="O444"/>
  <c r="O446"/>
  <c r="O448"/>
  <c r="O450"/>
  <c r="O451"/>
  <c r="O453"/>
  <c r="O456"/>
  <c r="O458"/>
  <c r="O459"/>
  <c r="O460"/>
  <c r="O461"/>
  <c r="O463"/>
  <c r="O464"/>
  <c r="O465"/>
  <c r="O445"/>
  <c r="O455"/>
  <c r="O457"/>
  <c r="O462"/>
  <c r="O425"/>
  <c r="O426"/>
  <c r="O428"/>
  <c r="O431"/>
  <c r="O437"/>
  <c r="O438"/>
  <c r="O452"/>
  <c r="O454"/>
  <c r="O467"/>
  <c r="O466"/>
  <c r="O493"/>
  <c r="O470"/>
  <c r="O469"/>
  <c r="O471"/>
  <c r="O473"/>
  <c r="O475"/>
  <c r="O476"/>
  <c r="O479"/>
  <c r="O482"/>
  <c r="O484"/>
  <c r="O485"/>
  <c r="O486"/>
  <c r="O487"/>
  <c r="O488"/>
  <c r="O490"/>
  <c r="O491"/>
  <c r="O494"/>
  <c r="O497"/>
  <c r="O498"/>
  <c r="O499"/>
  <c r="O500"/>
  <c r="O501"/>
  <c r="O502"/>
  <c r="O504"/>
  <c r="O496"/>
  <c r="O468"/>
  <c r="O503"/>
  <c r="O472"/>
  <c r="O474"/>
  <c r="O449"/>
  <c r="O477"/>
  <c r="O478"/>
  <c r="O481"/>
  <c r="O483"/>
  <c r="O489"/>
  <c r="O495"/>
  <c r="O505"/>
  <c r="O506"/>
  <c r="O480"/>
  <c r="O492"/>
  <c r="O507"/>
  <c r="O508"/>
  <c r="O509"/>
  <c r="O510"/>
  <c r="O511"/>
  <c r="O512"/>
  <c r="O513"/>
  <c r="O514"/>
  <c r="O516"/>
  <c r="O515"/>
  <c r="O520"/>
  <c r="O522"/>
  <c r="O523"/>
  <c r="O524"/>
  <c r="O525"/>
  <c r="O526"/>
  <c r="O527"/>
  <c r="O529"/>
  <c r="O530"/>
  <c r="O531"/>
  <c r="O532"/>
  <c r="O533"/>
  <c r="O534"/>
  <c r="O540"/>
  <c r="O542"/>
  <c r="O543"/>
  <c r="O546"/>
  <c r="O548"/>
  <c r="O538"/>
  <c r="O539"/>
  <c r="O541"/>
  <c r="O517"/>
  <c r="O545"/>
  <c r="O518"/>
  <c r="O519"/>
  <c r="O521"/>
  <c r="O528"/>
  <c r="O535"/>
  <c r="O536"/>
  <c r="O537"/>
  <c r="O544"/>
  <c r="O547"/>
  <c r="O549"/>
  <c r="O550"/>
  <c r="O551"/>
  <c r="O554"/>
  <c r="O555"/>
  <c r="O556"/>
  <c r="O558"/>
  <c r="O559"/>
  <c r="O560"/>
  <c r="O561"/>
  <c r="O563"/>
  <c r="O564"/>
  <c r="O569"/>
  <c r="O571"/>
  <c r="O572"/>
  <c r="O574"/>
  <c r="O575"/>
  <c r="O576"/>
  <c r="O577"/>
  <c r="O578"/>
  <c r="O582"/>
  <c r="O585"/>
  <c r="O586"/>
  <c r="O587"/>
  <c r="O588"/>
  <c r="O589"/>
  <c r="O590"/>
  <c r="O591"/>
  <c r="O568"/>
  <c r="O573"/>
  <c r="O552"/>
  <c r="O584"/>
  <c r="O553"/>
  <c r="O557"/>
  <c r="O562"/>
  <c r="O565"/>
  <c r="O566"/>
  <c r="O567"/>
  <c r="O570"/>
  <c r="O581"/>
  <c r="O583"/>
  <c r="O580"/>
  <c r="O579"/>
  <c r="O592"/>
  <c r="O593"/>
  <c r="O594"/>
  <c r="O596"/>
  <c r="O597"/>
  <c r="O598"/>
  <c r="O599"/>
  <c r="O602"/>
  <c r="O603"/>
  <c r="O604"/>
  <c r="O608"/>
  <c r="O611"/>
  <c r="O612"/>
  <c r="O613"/>
  <c r="O614"/>
  <c r="O615"/>
  <c r="O618"/>
  <c r="O621"/>
  <c r="O622"/>
  <c r="O624"/>
  <c r="O625"/>
  <c r="O626"/>
  <c r="O627"/>
  <c r="O628"/>
  <c r="O631"/>
  <c r="O632"/>
  <c r="O595"/>
  <c r="O600"/>
  <c r="O601"/>
  <c r="O620"/>
  <c r="O605"/>
  <c r="O606"/>
  <c r="O607"/>
  <c r="O609"/>
  <c r="O610"/>
  <c r="O616"/>
  <c r="O617"/>
  <c r="O619"/>
  <c r="O623"/>
  <c r="O629"/>
  <c r="O630"/>
  <c r="O634"/>
  <c r="O636"/>
  <c r="O638"/>
  <c r="O640"/>
  <c r="O641"/>
  <c r="O642"/>
  <c r="O645"/>
  <c r="O647"/>
  <c r="O648"/>
  <c r="O657"/>
  <c r="O649"/>
  <c r="O650"/>
  <c r="O651"/>
  <c r="O653"/>
  <c r="O655"/>
  <c r="O658"/>
  <c r="O656"/>
  <c r="O659"/>
  <c r="O660"/>
  <c r="O662"/>
  <c r="O665"/>
  <c r="O667"/>
  <c r="O671"/>
  <c r="O672"/>
  <c r="O673"/>
  <c r="O639"/>
  <c r="O643"/>
  <c r="O666"/>
  <c r="O674"/>
  <c r="O633"/>
  <c r="O637"/>
  <c r="O644"/>
  <c r="O646"/>
  <c r="O652"/>
  <c r="O654"/>
  <c r="O661"/>
  <c r="O668"/>
  <c r="O669"/>
  <c r="O635"/>
  <c r="O670"/>
  <c r="O663"/>
  <c r="O664"/>
  <c r="O675"/>
  <c r="O676"/>
  <c r="O677"/>
  <c r="O679"/>
  <c r="O680"/>
  <c r="O681"/>
  <c r="O682"/>
  <c r="O687"/>
  <c r="O688"/>
  <c r="O689"/>
  <c r="O691"/>
  <c r="O692"/>
  <c r="O695"/>
  <c r="O697"/>
  <c r="O696"/>
  <c r="O700"/>
  <c r="O701"/>
  <c r="O702"/>
  <c r="O703"/>
  <c r="O704"/>
  <c r="O706"/>
  <c r="O708"/>
  <c r="O709"/>
  <c r="O712"/>
  <c r="O713"/>
  <c r="O716"/>
  <c r="O717"/>
  <c r="O718"/>
  <c r="O694"/>
  <c r="O711"/>
  <c r="O714"/>
  <c r="O715"/>
  <c r="O690"/>
  <c r="O683"/>
  <c r="O705"/>
  <c r="O686"/>
  <c r="O678"/>
  <c r="O684"/>
  <c r="O685"/>
  <c r="O693"/>
  <c r="O698"/>
  <c r="O699"/>
  <c r="O707"/>
  <c r="O710"/>
  <c r="O719"/>
  <c r="O720"/>
  <c r="O721"/>
  <c r="O724"/>
  <c r="O725"/>
  <c r="O726"/>
  <c r="O728"/>
  <c r="O727"/>
  <c r="O729"/>
  <c r="O730"/>
  <c r="O731"/>
  <c r="O732"/>
  <c r="O737"/>
  <c r="O738"/>
  <c r="O740"/>
  <c r="O741"/>
  <c r="O744"/>
  <c r="O745"/>
  <c r="O748"/>
  <c r="O750"/>
  <c r="O751"/>
  <c r="O752"/>
  <c r="O753"/>
  <c r="O756"/>
  <c r="O758"/>
  <c r="O759"/>
  <c r="O760"/>
  <c r="O761"/>
  <c r="O762"/>
  <c r="O763"/>
  <c r="O722"/>
  <c r="O733"/>
  <c r="O734"/>
  <c r="O739"/>
  <c r="O743"/>
  <c r="O746"/>
  <c r="O747"/>
  <c r="O723"/>
  <c r="O735"/>
  <c r="O736"/>
  <c r="O742"/>
  <c r="O749"/>
  <c r="O754"/>
  <c r="O755"/>
  <c r="O757"/>
  <c r="O764"/>
  <c r="O765"/>
  <c r="O766"/>
  <c r="O767"/>
  <c r="O768"/>
  <c r="O769"/>
  <c r="O770"/>
  <c r="O771"/>
  <c r="O774"/>
  <c r="O775"/>
  <c r="O777"/>
  <c r="O780"/>
  <c r="O781"/>
  <c r="O782"/>
  <c r="O786"/>
  <c r="O787"/>
  <c r="O789"/>
  <c r="O791"/>
  <c r="O794"/>
  <c r="O795"/>
  <c r="O797"/>
  <c r="O798"/>
  <c r="O800"/>
  <c r="O801"/>
  <c r="O802"/>
  <c r="O804"/>
  <c r="O806"/>
  <c r="O807"/>
  <c r="O810"/>
  <c r="O811"/>
  <c r="O814"/>
  <c r="O773"/>
  <c r="O790"/>
  <c r="O813"/>
  <c r="O772"/>
  <c r="O779"/>
  <c r="O793"/>
  <c r="O783"/>
  <c r="O792"/>
  <c r="O776"/>
  <c r="O778"/>
  <c r="O784"/>
  <c r="O785"/>
  <c r="O788"/>
  <c r="O796"/>
  <c r="O799"/>
  <c r="O803"/>
  <c r="O805"/>
  <c r="O808"/>
  <c r="O809"/>
  <c r="O812"/>
  <c r="O815"/>
  <c r="O817"/>
  <c r="O818"/>
  <c r="O821"/>
  <c r="O823"/>
  <c r="O824"/>
  <c r="O825"/>
  <c r="O826"/>
  <c r="O827"/>
  <c r="O828"/>
  <c r="O829"/>
  <c r="O830"/>
  <c r="O831"/>
  <c r="O832"/>
  <c r="O833"/>
  <c r="O836"/>
  <c r="O838"/>
  <c r="O837"/>
  <c r="O840"/>
  <c r="O841"/>
  <c r="O842"/>
  <c r="O844"/>
  <c r="O845"/>
  <c r="O846"/>
  <c r="O851"/>
  <c r="O853"/>
  <c r="O854"/>
  <c r="O859"/>
  <c r="O816"/>
  <c r="O820"/>
  <c r="O822"/>
  <c r="O849"/>
  <c r="O850"/>
  <c r="O858"/>
  <c r="O819"/>
  <c r="O834"/>
  <c r="O835"/>
  <c r="O839"/>
  <c r="O843"/>
  <c r="O847"/>
  <c r="O848"/>
  <c r="O852"/>
  <c r="O855"/>
  <c r="O856"/>
  <c r="O857"/>
  <c r="O897"/>
  <c r="O863"/>
  <c r="O868"/>
  <c r="O870"/>
  <c r="O871"/>
  <c r="O872"/>
  <c r="O873"/>
  <c r="O874"/>
  <c r="O875"/>
  <c r="O876"/>
  <c r="O878"/>
  <c r="O882"/>
  <c r="O883"/>
  <c r="O884"/>
  <c r="O888"/>
  <c r="O887"/>
  <c r="O889"/>
  <c r="O890"/>
  <c r="O891"/>
  <c r="O892"/>
  <c r="O893"/>
  <c r="O894"/>
  <c r="O896"/>
  <c r="O895"/>
  <c r="O869"/>
  <c r="O877"/>
  <c r="O880"/>
  <c r="O885"/>
  <c r="O860"/>
  <c r="O861"/>
  <c r="O862"/>
  <c r="O864"/>
  <c r="O865"/>
  <c r="O866"/>
  <c r="O867"/>
  <c r="O879"/>
  <c r="O881"/>
  <c r="O886"/>
  <c r="O898"/>
  <c r="O899"/>
  <c r="O900"/>
  <c r="O901"/>
  <c r="O902"/>
  <c r="O903"/>
  <c r="O904"/>
  <c r="O906"/>
  <c r="O908"/>
  <c r="O907"/>
  <c r="O911"/>
  <c r="O912"/>
  <c r="O913"/>
  <c r="O914"/>
  <c r="O916"/>
  <c r="O917"/>
  <c r="O919"/>
  <c r="O920"/>
  <c r="O921"/>
  <c r="O923"/>
  <c r="O925"/>
  <c r="O927"/>
  <c r="O928"/>
  <c r="O931"/>
  <c r="O934"/>
  <c r="O937"/>
  <c r="O936"/>
  <c r="O938"/>
  <c r="O918"/>
  <c r="O922"/>
  <c r="O926"/>
  <c r="O929"/>
  <c r="O905"/>
  <c r="O909"/>
  <c r="O910"/>
  <c r="O915"/>
  <c r="O924"/>
  <c r="O930"/>
  <c r="O932"/>
  <c r="O933"/>
  <c r="O935"/>
  <c r="O939"/>
  <c r="O941"/>
  <c r="O943"/>
  <c r="O944"/>
  <c r="O946"/>
  <c r="O947"/>
  <c r="O951"/>
  <c r="O953"/>
  <c r="O954"/>
  <c r="O955"/>
  <c r="O957"/>
  <c r="O959"/>
  <c r="O961"/>
  <c r="O962"/>
  <c r="O964"/>
  <c r="O965"/>
  <c r="O966"/>
  <c r="O967"/>
  <c r="O968"/>
  <c r="O969"/>
  <c r="O971"/>
  <c r="O970"/>
  <c r="O972"/>
  <c r="O973"/>
  <c r="O974"/>
  <c r="O8"/>
  <c r="L9"/>
  <c r="L10"/>
  <c r="L11"/>
  <c r="L12"/>
  <c r="L13"/>
  <c r="L14"/>
  <c r="L15"/>
  <c r="L16"/>
  <c r="L17"/>
  <c r="L18"/>
  <c r="L19"/>
  <c r="L20"/>
  <c r="L21"/>
  <c r="L22"/>
  <c r="L24"/>
  <c r="L25"/>
  <c r="L27"/>
  <c r="L29"/>
  <c r="L28"/>
  <c r="L30"/>
  <c r="L31"/>
  <c r="L32"/>
  <c r="L34"/>
  <c r="L35"/>
  <c r="L36"/>
  <c r="L38"/>
  <c r="L39"/>
  <c r="L42"/>
  <c r="L23"/>
  <c r="L26"/>
  <c r="L37"/>
  <c r="L40"/>
  <c r="L41"/>
  <c r="L43"/>
  <c r="L44"/>
  <c r="L45"/>
  <c r="L33"/>
  <c r="L58"/>
  <c r="L72"/>
  <c r="L47"/>
  <c r="L48"/>
  <c r="L49"/>
  <c r="L51"/>
  <c r="L53"/>
  <c r="L54"/>
  <c r="L55"/>
  <c r="L56"/>
  <c r="L57"/>
  <c r="L59"/>
  <c r="L61"/>
  <c r="L63"/>
  <c r="L64"/>
  <c r="L67"/>
  <c r="L69"/>
  <c r="L68"/>
  <c r="L70"/>
  <c r="L71"/>
  <c r="L73"/>
  <c r="L74"/>
  <c r="L77"/>
  <c r="L80"/>
  <c r="L81"/>
  <c r="L82"/>
  <c r="L84"/>
  <c r="L76"/>
  <c r="L50"/>
  <c r="L46"/>
  <c r="L52"/>
  <c r="L60"/>
  <c r="L62"/>
  <c r="L65"/>
  <c r="L66"/>
  <c r="L75"/>
  <c r="L78"/>
  <c r="L79"/>
  <c r="L83"/>
  <c r="L85"/>
  <c r="L86"/>
  <c r="L87"/>
  <c r="L89"/>
  <c r="L90"/>
  <c r="L91"/>
  <c r="L92"/>
  <c r="L95"/>
  <c r="L101"/>
  <c r="L103"/>
  <c r="L105"/>
  <c r="L106"/>
  <c r="L109"/>
  <c r="L110"/>
  <c r="L111"/>
  <c r="L113"/>
  <c r="L114"/>
  <c r="L115"/>
  <c r="L117"/>
  <c r="L118"/>
  <c r="L119"/>
  <c r="L120"/>
  <c r="L122"/>
  <c r="L124"/>
  <c r="L125"/>
  <c r="L127"/>
  <c r="L128"/>
  <c r="L88"/>
  <c r="L104"/>
  <c r="L121"/>
  <c r="L126"/>
  <c r="L93"/>
  <c r="L94"/>
  <c r="L96"/>
  <c r="L97"/>
  <c r="L98"/>
  <c r="L99"/>
  <c r="L102"/>
  <c r="L107"/>
  <c r="L108"/>
  <c r="L112"/>
  <c r="L116"/>
  <c r="L123"/>
  <c r="L100"/>
  <c r="L131"/>
  <c r="L132"/>
  <c r="L133"/>
  <c r="L134"/>
  <c r="L136"/>
  <c r="L138"/>
  <c r="L140"/>
  <c r="L141"/>
  <c r="L143"/>
  <c r="L144"/>
  <c r="L145"/>
  <c r="L146"/>
  <c r="L147"/>
  <c r="L148"/>
  <c r="L150"/>
  <c r="L151"/>
  <c r="L153"/>
  <c r="L154"/>
  <c r="L155"/>
  <c r="L156"/>
  <c r="L157"/>
  <c r="L158"/>
  <c r="L160"/>
  <c r="L162"/>
  <c r="L163"/>
  <c r="L165"/>
  <c r="L166"/>
  <c r="L167"/>
  <c r="L168"/>
  <c r="L130"/>
  <c r="L149"/>
  <c r="L129"/>
  <c r="L135"/>
  <c r="L137"/>
  <c r="L139"/>
  <c r="L142"/>
  <c r="L152"/>
  <c r="L159"/>
  <c r="L161"/>
  <c r="L164"/>
  <c r="L169"/>
  <c r="L171"/>
  <c r="L172"/>
  <c r="L173"/>
  <c r="L174"/>
  <c r="L176"/>
  <c r="L178"/>
  <c r="L180"/>
  <c r="L181"/>
  <c r="L182"/>
  <c r="L183"/>
  <c r="L184"/>
  <c r="L185"/>
  <c r="L187"/>
  <c r="L188"/>
  <c r="L189"/>
  <c r="L191"/>
  <c r="L192"/>
  <c r="L193"/>
  <c r="L195"/>
  <c r="L196"/>
  <c r="L198"/>
  <c r="L199"/>
  <c r="L200"/>
  <c r="L203"/>
  <c r="L204"/>
  <c r="L206"/>
  <c r="L207"/>
  <c r="L208"/>
  <c r="L209"/>
  <c r="L186"/>
  <c r="L190"/>
  <c r="L194"/>
  <c r="L205"/>
  <c r="L170"/>
  <c r="L175"/>
  <c r="L177"/>
  <c r="L179"/>
  <c r="L197"/>
  <c r="L201"/>
  <c r="L202"/>
  <c r="L210"/>
  <c r="L213"/>
  <c r="L214"/>
  <c r="L219"/>
  <c r="L220"/>
  <c r="L222"/>
  <c r="L223"/>
  <c r="L224"/>
  <c r="L225"/>
  <c r="L226"/>
  <c r="L227"/>
  <c r="L230"/>
  <c r="L232"/>
  <c r="L236"/>
  <c r="L237"/>
  <c r="L238"/>
  <c r="L241"/>
  <c r="L240"/>
  <c r="L243"/>
  <c r="L244"/>
  <c r="L245"/>
  <c r="L247"/>
  <c r="L248"/>
  <c r="L249"/>
  <c r="L250"/>
  <c r="L251"/>
  <c r="L234"/>
  <c r="L254"/>
  <c r="L228"/>
  <c r="L216"/>
  <c r="L221"/>
  <c r="L211"/>
  <c r="L212"/>
  <c r="L215"/>
  <c r="L217"/>
  <c r="L218"/>
  <c r="L229"/>
  <c r="L235"/>
  <c r="L242"/>
  <c r="L246"/>
  <c r="L253"/>
  <c r="L231"/>
  <c r="L233"/>
  <c r="L252"/>
  <c r="L239"/>
  <c r="L256"/>
  <c r="L257"/>
  <c r="L260"/>
  <c r="L262"/>
  <c r="L263"/>
  <c r="L264"/>
  <c r="L265"/>
  <c r="L266"/>
  <c r="L268"/>
  <c r="L270"/>
  <c r="L271"/>
  <c r="L272"/>
  <c r="L274"/>
  <c r="L275"/>
  <c r="L276"/>
  <c r="L279"/>
  <c r="L280"/>
  <c r="L281"/>
  <c r="L282"/>
  <c r="L283"/>
  <c r="L284"/>
  <c r="L288"/>
  <c r="L287"/>
  <c r="L290"/>
  <c r="L289"/>
  <c r="L291"/>
  <c r="L295"/>
  <c r="L259"/>
  <c r="L269"/>
  <c r="L278"/>
  <c r="L255"/>
  <c r="L258"/>
  <c r="L261"/>
  <c r="L267"/>
  <c r="L273"/>
  <c r="L277"/>
  <c r="L285"/>
  <c r="L286"/>
  <c r="L292"/>
  <c r="L293"/>
  <c r="L297"/>
  <c r="L294"/>
  <c r="L296"/>
  <c r="L302"/>
  <c r="L303"/>
  <c r="L304"/>
  <c r="L305"/>
  <c r="L306"/>
  <c r="L307"/>
  <c r="L308"/>
  <c r="L343"/>
  <c r="L310"/>
  <c r="L313"/>
  <c r="L314"/>
  <c r="L315"/>
  <c r="L317"/>
  <c r="L318"/>
  <c r="L319"/>
  <c r="L320"/>
  <c r="L321"/>
  <c r="L322"/>
  <c r="L324"/>
  <c r="L325"/>
  <c r="L326"/>
  <c r="L327"/>
  <c r="L328"/>
  <c r="L329"/>
  <c r="L332"/>
  <c r="L337"/>
  <c r="L336"/>
  <c r="L338"/>
  <c r="L298"/>
  <c r="L299"/>
  <c r="L333"/>
  <c r="L300"/>
  <c r="L301"/>
  <c r="L309"/>
  <c r="L311"/>
  <c r="L312"/>
  <c r="L316"/>
  <c r="L323"/>
  <c r="L330"/>
  <c r="L331"/>
  <c r="L334"/>
  <c r="L335"/>
  <c r="L341"/>
  <c r="L342"/>
  <c r="L345"/>
  <c r="L347"/>
  <c r="L348"/>
  <c r="L350"/>
  <c r="L353"/>
  <c r="L354"/>
  <c r="L355"/>
  <c r="L356"/>
  <c r="L357"/>
  <c r="L360"/>
  <c r="L362"/>
  <c r="L361"/>
  <c r="L363"/>
  <c r="L364"/>
  <c r="L367"/>
  <c r="L371"/>
  <c r="L372"/>
  <c r="L373"/>
  <c r="L374"/>
  <c r="L375"/>
  <c r="L376"/>
  <c r="L377"/>
  <c r="L378"/>
  <c r="L379"/>
  <c r="L380"/>
  <c r="L382"/>
  <c r="L346"/>
  <c r="L381"/>
  <c r="L340"/>
  <c r="L383"/>
  <c r="L339"/>
  <c r="L344"/>
  <c r="L349"/>
  <c r="L351"/>
  <c r="L352"/>
  <c r="L358"/>
  <c r="L359"/>
  <c r="L365"/>
  <c r="L366"/>
  <c r="L369"/>
  <c r="L368"/>
  <c r="L370"/>
  <c r="L385"/>
  <c r="L386"/>
  <c r="L391"/>
  <c r="L392"/>
  <c r="L393"/>
  <c r="L395"/>
  <c r="L396"/>
  <c r="L397"/>
  <c r="L399"/>
  <c r="L400"/>
  <c r="L403"/>
  <c r="L404"/>
  <c r="L406"/>
  <c r="L407"/>
  <c r="L408"/>
  <c r="L409"/>
  <c r="L410"/>
  <c r="L411"/>
  <c r="L412"/>
  <c r="L413"/>
  <c r="L416"/>
  <c r="L414"/>
  <c r="L417"/>
  <c r="L418"/>
  <c r="L419"/>
  <c r="L420"/>
  <c r="L421"/>
  <c r="L422"/>
  <c r="L423"/>
  <c r="L389"/>
  <c r="L388"/>
  <c r="L394"/>
  <c r="L384"/>
  <c r="L387"/>
  <c r="L390"/>
  <c r="L398"/>
  <c r="L401"/>
  <c r="L402"/>
  <c r="L405"/>
  <c r="L415"/>
  <c r="L424"/>
  <c r="L427"/>
  <c r="L429"/>
  <c r="L430"/>
  <c r="L432"/>
  <c r="L433"/>
  <c r="L434"/>
  <c r="L435"/>
  <c r="L436"/>
  <c r="L439"/>
  <c r="L440"/>
  <c r="L441"/>
  <c r="L442"/>
  <c r="L443"/>
  <c r="L444"/>
  <c r="L446"/>
  <c r="L448"/>
  <c r="L450"/>
  <c r="L451"/>
  <c r="L453"/>
  <c r="L456"/>
  <c r="L458"/>
  <c r="L459"/>
  <c r="L460"/>
  <c r="L461"/>
  <c r="L463"/>
  <c r="L464"/>
  <c r="L465"/>
  <c r="L445"/>
  <c r="L455"/>
  <c r="L457"/>
  <c r="L462"/>
  <c r="L425"/>
  <c r="L426"/>
  <c r="L428"/>
  <c r="L431"/>
  <c r="L437"/>
  <c r="L438"/>
  <c r="L452"/>
  <c r="L454"/>
  <c r="L467"/>
  <c r="L466"/>
  <c r="L493"/>
  <c r="L470"/>
  <c r="L469"/>
  <c r="L471"/>
  <c r="L473"/>
  <c r="L475"/>
  <c r="L476"/>
  <c r="L479"/>
  <c r="L482"/>
  <c r="L484"/>
  <c r="L485"/>
  <c r="L486"/>
  <c r="L487"/>
  <c r="L488"/>
  <c r="L490"/>
  <c r="L491"/>
  <c r="L494"/>
  <c r="L497"/>
  <c r="L498"/>
  <c r="L499"/>
  <c r="L500"/>
  <c r="L501"/>
  <c r="L502"/>
  <c r="L504"/>
  <c r="L496"/>
  <c r="L468"/>
  <c r="L503"/>
  <c r="L472"/>
  <c r="L474"/>
  <c r="L449"/>
  <c r="L477"/>
  <c r="L478"/>
  <c r="L481"/>
  <c r="L483"/>
  <c r="L489"/>
  <c r="L495"/>
  <c r="L505"/>
  <c r="L506"/>
  <c r="L480"/>
  <c r="L492"/>
  <c r="L507"/>
  <c r="L508"/>
  <c r="L509"/>
  <c r="L510"/>
  <c r="L511"/>
  <c r="L512"/>
  <c r="L513"/>
  <c r="L514"/>
  <c r="L516"/>
  <c r="L515"/>
  <c r="L520"/>
  <c r="L522"/>
  <c r="L523"/>
  <c r="L524"/>
  <c r="L525"/>
  <c r="L526"/>
  <c r="L527"/>
  <c r="L529"/>
  <c r="L530"/>
  <c r="L531"/>
  <c r="L532"/>
  <c r="L533"/>
  <c r="L534"/>
  <c r="L540"/>
  <c r="L542"/>
  <c r="L543"/>
  <c r="L546"/>
  <c r="L548"/>
  <c r="L538"/>
  <c r="L539"/>
  <c r="L541"/>
  <c r="L517"/>
  <c r="L545"/>
  <c r="L518"/>
  <c r="L519"/>
  <c r="L521"/>
  <c r="L528"/>
  <c r="L535"/>
  <c r="L536"/>
  <c r="L537"/>
  <c r="L544"/>
  <c r="L547"/>
  <c r="L549"/>
  <c r="L550"/>
  <c r="L551"/>
  <c r="L554"/>
  <c r="L555"/>
  <c r="L556"/>
  <c r="L558"/>
  <c r="L559"/>
  <c r="L560"/>
  <c r="L561"/>
  <c r="L563"/>
  <c r="L564"/>
  <c r="L569"/>
  <c r="L571"/>
  <c r="L572"/>
  <c r="L574"/>
  <c r="L575"/>
  <c r="L576"/>
  <c r="L577"/>
  <c r="L578"/>
  <c r="L582"/>
  <c r="L585"/>
  <c r="L586"/>
  <c r="L587"/>
  <c r="L588"/>
  <c r="L589"/>
  <c r="L590"/>
  <c r="L591"/>
  <c r="L568"/>
  <c r="L573"/>
  <c r="L552"/>
  <c r="L584"/>
  <c r="L553"/>
  <c r="L557"/>
  <c r="L562"/>
  <c r="L565"/>
  <c r="L566"/>
  <c r="L567"/>
  <c r="L570"/>
  <c r="L581"/>
  <c r="L583"/>
  <c r="L580"/>
  <c r="L579"/>
  <c r="L592"/>
  <c r="L593"/>
  <c r="L594"/>
  <c r="L596"/>
  <c r="L597"/>
  <c r="L598"/>
  <c r="L599"/>
  <c r="L602"/>
  <c r="L603"/>
  <c r="L604"/>
  <c r="L608"/>
  <c r="L611"/>
  <c r="L612"/>
  <c r="L613"/>
  <c r="L614"/>
  <c r="L615"/>
  <c r="L618"/>
  <c r="L621"/>
  <c r="L622"/>
  <c r="L624"/>
  <c r="L625"/>
  <c r="L626"/>
  <c r="L627"/>
  <c r="L628"/>
  <c r="L631"/>
  <c r="L632"/>
  <c r="L600"/>
  <c r="L601"/>
  <c r="L620"/>
  <c r="L605"/>
  <c r="L606"/>
  <c r="L607"/>
  <c r="L609"/>
  <c r="L610"/>
  <c r="L616"/>
  <c r="L617"/>
  <c r="L619"/>
  <c r="L623"/>
  <c r="L629"/>
  <c r="L630"/>
  <c r="L634"/>
  <c r="L636"/>
  <c r="L638"/>
  <c r="L640"/>
  <c r="L641"/>
  <c r="L642"/>
  <c r="L645"/>
  <c r="L647"/>
  <c r="L648"/>
  <c r="L657"/>
  <c r="L649"/>
  <c r="L650"/>
  <c r="L651"/>
  <c r="L653"/>
  <c r="L655"/>
  <c r="L658"/>
  <c r="L656"/>
  <c r="L659"/>
  <c r="L660"/>
  <c r="L662"/>
  <c r="L665"/>
  <c r="L667"/>
  <c r="L671"/>
  <c r="L672"/>
  <c r="L673"/>
  <c r="L639"/>
  <c r="L643"/>
  <c r="L666"/>
  <c r="L674"/>
  <c r="L633"/>
  <c r="L637"/>
  <c r="L644"/>
  <c r="L646"/>
  <c r="L652"/>
  <c r="L654"/>
  <c r="L661"/>
  <c r="L668"/>
  <c r="L669"/>
  <c r="L635"/>
  <c r="L670"/>
  <c r="L663"/>
  <c r="L664"/>
  <c r="L675"/>
  <c r="L676"/>
  <c r="L677"/>
  <c r="L679"/>
  <c r="L680"/>
  <c r="L681"/>
  <c r="L682"/>
  <c r="L687"/>
  <c r="L688"/>
  <c r="L689"/>
  <c r="L691"/>
  <c r="L692"/>
  <c r="L695"/>
  <c r="L697"/>
  <c r="L696"/>
  <c r="L700"/>
  <c r="L701"/>
  <c r="L702"/>
  <c r="L703"/>
  <c r="L704"/>
  <c r="L706"/>
  <c r="L708"/>
  <c r="L709"/>
  <c r="L712"/>
  <c r="L713"/>
  <c r="L716"/>
  <c r="L717"/>
  <c r="L718"/>
  <c r="L694"/>
  <c r="L711"/>
  <c r="L714"/>
  <c r="L715"/>
  <c r="L690"/>
  <c r="L683"/>
  <c r="L705"/>
  <c r="L686"/>
  <c r="L678"/>
  <c r="L684"/>
  <c r="L685"/>
  <c r="L693"/>
  <c r="L698"/>
  <c r="L699"/>
  <c r="L707"/>
  <c r="L710"/>
  <c r="L719"/>
  <c r="L720"/>
  <c r="L721"/>
  <c r="L724"/>
  <c r="L725"/>
  <c r="L726"/>
  <c r="L728"/>
  <c r="L727"/>
  <c r="L729"/>
  <c r="L730"/>
  <c r="L731"/>
  <c r="L732"/>
  <c r="L737"/>
  <c r="L738"/>
  <c r="L740"/>
  <c r="L741"/>
  <c r="L744"/>
  <c r="L745"/>
  <c r="L748"/>
  <c r="L750"/>
  <c r="L751"/>
  <c r="L752"/>
  <c r="L753"/>
  <c r="L756"/>
  <c r="L758"/>
  <c r="L759"/>
  <c r="L760"/>
  <c r="L761"/>
  <c r="L762"/>
  <c r="L763"/>
  <c r="L722"/>
  <c r="L733"/>
  <c r="L734"/>
  <c r="L739"/>
  <c r="L743"/>
  <c r="L746"/>
  <c r="L747"/>
  <c r="L723"/>
  <c r="L735"/>
  <c r="L736"/>
  <c r="L742"/>
  <c r="L749"/>
  <c r="L754"/>
  <c r="L755"/>
  <c r="L757"/>
  <c r="L764"/>
  <c r="L765"/>
  <c r="L766"/>
  <c r="L767"/>
  <c r="L768"/>
  <c r="L769"/>
  <c r="L770"/>
  <c r="L771"/>
  <c r="L774"/>
  <c r="L775"/>
  <c r="L777"/>
  <c r="L780"/>
  <c r="L781"/>
  <c r="L782"/>
  <c r="L786"/>
  <c r="L787"/>
  <c r="L789"/>
  <c r="L791"/>
  <c r="L794"/>
  <c r="L795"/>
  <c r="L797"/>
  <c r="L798"/>
  <c r="L800"/>
  <c r="L801"/>
  <c r="L802"/>
  <c r="L804"/>
  <c r="L806"/>
  <c r="L807"/>
  <c r="L810"/>
  <c r="L811"/>
  <c r="L814"/>
  <c r="L773"/>
  <c r="L790"/>
  <c r="L813"/>
  <c r="L772"/>
  <c r="L779"/>
  <c r="L793"/>
  <c r="L783"/>
  <c r="L792"/>
  <c r="L776"/>
  <c r="L778"/>
  <c r="L784"/>
  <c r="L785"/>
  <c r="L788"/>
  <c r="L796"/>
  <c r="L799"/>
  <c r="L803"/>
  <c r="L805"/>
  <c r="L808"/>
  <c r="L809"/>
  <c r="L812"/>
  <c r="L815"/>
  <c r="L817"/>
  <c r="L818"/>
  <c r="L821"/>
  <c r="L823"/>
  <c r="L824"/>
  <c r="L825"/>
  <c r="L826"/>
  <c r="L827"/>
  <c r="L828"/>
  <c r="L829"/>
  <c r="L830"/>
  <c r="L831"/>
  <c r="L832"/>
  <c r="L833"/>
  <c r="L836"/>
  <c r="L838"/>
  <c r="L837"/>
  <c r="L840"/>
  <c r="L841"/>
  <c r="L842"/>
  <c r="L844"/>
  <c r="L845"/>
  <c r="L846"/>
  <c r="L851"/>
  <c r="L853"/>
  <c r="L854"/>
  <c r="L859"/>
  <c r="L816"/>
  <c r="L820"/>
  <c r="L822"/>
  <c r="L849"/>
  <c r="L850"/>
  <c r="L858"/>
  <c r="L819"/>
  <c r="L834"/>
  <c r="L835"/>
  <c r="L839"/>
  <c r="L843"/>
  <c r="L847"/>
  <c r="L848"/>
  <c r="L852"/>
  <c r="L855"/>
  <c r="L856"/>
  <c r="L857"/>
  <c r="L897"/>
  <c r="L863"/>
  <c r="L868"/>
  <c r="L870"/>
  <c r="L871"/>
  <c r="L872"/>
  <c r="L873"/>
  <c r="L874"/>
  <c r="L875"/>
  <c r="L876"/>
  <c r="L878"/>
  <c r="L882"/>
  <c r="L883"/>
  <c r="L884"/>
  <c r="L888"/>
  <c r="L887"/>
  <c r="L889"/>
  <c r="L890"/>
  <c r="L891"/>
  <c r="L892"/>
  <c r="L893"/>
  <c r="L894"/>
  <c r="L896"/>
  <c r="L895"/>
  <c r="L869"/>
  <c r="L877"/>
  <c r="L880"/>
  <c r="L885"/>
  <c r="L860"/>
  <c r="L861"/>
  <c r="L862"/>
  <c r="L864"/>
  <c r="L865"/>
  <c r="L866"/>
  <c r="L867"/>
  <c r="L879"/>
  <c r="L881"/>
  <c r="L886"/>
  <c r="L898"/>
  <c r="L899"/>
  <c r="L900"/>
  <c r="L901"/>
  <c r="L902"/>
  <c r="L903"/>
  <c r="L904"/>
  <c r="L906"/>
  <c r="L908"/>
  <c r="L907"/>
  <c r="L911"/>
  <c r="L912"/>
  <c r="L913"/>
  <c r="L914"/>
  <c r="L916"/>
  <c r="L917"/>
  <c r="L919"/>
  <c r="L920"/>
  <c r="L921"/>
  <c r="L923"/>
  <c r="L925"/>
  <c r="L927"/>
  <c r="L928"/>
  <c r="L931"/>
  <c r="L934"/>
  <c r="L937"/>
  <c r="L936"/>
  <c r="L938"/>
  <c r="L918"/>
  <c r="L922"/>
  <c r="L926"/>
  <c r="L929"/>
  <c r="L905"/>
  <c r="L909"/>
  <c r="L910"/>
  <c r="L915"/>
  <c r="L924"/>
  <c r="L930"/>
  <c r="L932"/>
  <c r="L933"/>
  <c r="L935"/>
  <c r="L939"/>
  <c r="L941"/>
  <c r="L943"/>
  <c r="L944"/>
  <c r="L946"/>
  <c r="L947"/>
  <c r="L951"/>
  <c r="L953"/>
  <c r="L954"/>
  <c r="L955"/>
  <c r="L957"/>
  <c r="L959"/>
  <c r="L961"/>
  <c r="L962"/>
  <c r="L964"/>
  <c r="L965"/>
  <c r="L966"/>
  <c r="L967"/>
  <c r="L968"/>
  <c r="L969"/>
  <c r="L971"/>
  <c r="L970"/>
  <c r="L972"/>
  <c r="L973"/>
  <c r="L974"/>
  <c r="L8"/>
  <c r="P1174" l="1"/>
  <c r="Q1174" s="1"/>
  <c r="P1169"/>
  <c r="P1158"/>
  <c r="P1152"/>
  <c r="P1142"/>
  <c r="P1136"/>
  <c r="P1117"/>
  <c r="P1135"/>
  <c r="Q1135" s="1"/>
  <c r="P1132"/>
  <c r="P1127"/>
  <c r="P1123"/>
  <c r="P1119"/>
  <c r="Q1119" s="1"/>
  <c r="P1113"/>
  <c r="Q1113" s="1"/>
  <c r="P1108"/>
  <c r="P1129"/>
  <c r="Q1129" s="1"/>
  <c r="P1100"/>
  <c r="P1092"/>
  <c r="P1087"/>
  <c r="P1067"/>
  <c r="P1102"/>
  <c r="P1088"/>
  <c r="P1079"/>
  <c r="P1075"/>
  <c r="Q1075" s="1"/>
  <c r="P1071"/>
  <c r="P1064"/>
  <c r="Q1064" s="1"/>
  <c r="P1060"/>
  <c r="P1055"/>
  <c r="P1039"/>
  <c r="Q1039" s="1"/>
  <c r="P1026"/>
  <c r="P1024"/>
  <c r="Q1024" s="1"/>
  <c r="R1024" s="1"/>
  <c r="P1053"/>
  <c r="P1046"/>
  <c r="P1042"/>
  <c r="P1033"/>
  <c r="P1027"/>
  <c r="P1022"/>
  <c r="Q1022" s="1"/>
  <c r="P1018"/>
  <c r="P1010"/>
  <c r="Q1010" s="1"/>
  <c r="R1010" s="1"/>
  <c r="P1004"/>
  <c r="P982"/>
  <c r="P1017"/>
  <c r="P1007"/>
  <c r="Q1007" s="1"/>
  <c r="R1007" s="1"/>
  <c r="P1001"/>
  <c r="Q1001" s="1"/>
  <c r="P994"/>
  <c r="Q994" s="1"/>
  <c r="P990"/>
  <c r="P987"/>
  <c r="P983"/>
  <c r="P963"/>
  <c r="Q963" s="1"/>
  <c r="P952"/>
  <c r="P940"/>
  <c r="P945"/>
  <c r="Q945" s="1"/>
  <c r="P1257"/>
  <c r="P1247"/>
  <c r="P1238"/>
  <c r="P1235"/>
  <c r="P1228"/>
  <c r="Q1228" s="1"/>
  <c r="P1260"/>
  <c r="P1289"/>
  <c r="P1276"/>
  <c r="P1271"/>
  <c r="P1266"/>
  <c r="P1250"/>
  <c r="Q1250" s="1"/>
  <c r="P1245"/>
  <c r="Q1245" s="1"/>
  <c r="P1236"/>
  <c r="P1227"/>
  <c r="P1218"/>
  <c r="P1183"/>
  <c r="P1220"/>
  <c r="P1185"/>
  <c r="P1213"/>
  <c r="P1216"/>
  <c r="Q1216" s="1"/>
  <c r="P1212"/>
  <c r="Q1212" s="1"/>
  <c r="P1208"/>
  <c r="Q1208" s="1"/>
  <c r="P1200"/>
  <c r="Q1200" s="1"/>
  <c r="P1193"/>
  <c r="P1188"/>
  <c r="P1182"/>
  <c r="P1177"/>
  <c r="Q1177" s="1"/>
  <c r="P1154"/>
  <c r="P1167"/>
  <c r="Q1167" s="1"/>
  <c r="P974"/>
  <c r="P971"/>
  <c r="P966"/>
  <c r="Q966" s="1"/>
  <c r="P961"/>
  <c r="P954"/>
  <c r="P946"/>
  <c r="P941"/>
  <c r="P933"/>
  <c r="Q933" s="1"/>
  <c r="P915"/>
  <c r="P905"/>
  <c r="Q905" s="1"/>
  <c r="P918"/>
  <c r="P934"/>
  <c r="P925"/>
  <c r="P919"/>
  <c r="P913"/>
  <c r="P908"/>
  <c r="P902"/>
  <c r="P898"/>
  <c r="P881"/>
  <c r="P865"/>
  <c r="Q865" s="1"/>
  <c r="P860"/>
  <c r="P869"/>
  <c r="Q869" s="1"/>
  <c r="P893"/>
  <c r="Q893" s="1"/>
  <c r="P889"/>
  <c r="P883"/>
  <c r="Q883" s="1"/>
  <c r="P876"/>
  <c r="P872"/>
  <c r="Q872" s="1"/>
  <c r="P863"/>
  <c r="P855"/>
  <c r="P847"/>
  <c r="P834"/>
  <c r="P849"/>
  <c r="P859"/>
  <c r="P846"/>
  <c r="P841"/>
  <c r="P836"/>
  <c r="Q836" s="1"/>
  <c r="P830"/>
  <c r="Q830" s="1"/>
  <c r="P826"/>
  <c r="P821"/>
  <c r="P812"/>
  <c r="P803"/>
  <c r="P785"/>
  <c r="Q785" s="1"/>
  <c r="P778"/>
  <c r="P793"/>
  <c r="Q793" s="1"/>
  <c r="P790"/>
  <c r="P810"/>
  <c r="P802"/>
  <c r="P797"/>
  <c r="P789"/>
  <c r="P781"/>
  <c r="P774"/>
  <c r="Q774" s="1"/>
  <c r="P768"/>
  <c r="P764"/>
  <c r="Q764" s="1"/>
  <c r="P749"/>
  <c r="P723"/>
  <c r="P739"/>
  <c r="Q739" s="1"/>
  <c r="P763"/>
  <c r="Q763" s="1"/>
  <c r="P759"/>
  <c r="P752"/>
  <c r="P745"/>
  <c r="P738"/>
  <c r="P730"/>
  <c r="P726"/>
  <c r="Q726" s="1"/>
  <c r="P721"/>
  <c r="P707"/>
  <c r="P686"/>
  <c r="P715"/>
  <c r="Q715" s="1"/>
  <c r="P718"/>
  <c r="P712"/>
  <c r="P704"/>
  <c r="Q704" s="1"/>
  <c r="P700"/>
  <c r="P692"/>
  <c r="Q692" s="1"/>
  <c r="P687"/>
  <c r="P679"/>
  <c r="P664"/>
  <c r="Q664" s="1"/>
  <c r="P669"/>
  <c r="P652"/>
  <c r="P633"/>
  <c r="P639"/>
  <c r="Q639" s="1"/>
  <c r="P667"/>
  <c r="P659"/>
  <c r="Q659" s="1"/>
  <c r="P653"/>
  <c r="P657"/>
  <c r="P642"/>
  <c r="P638"/>
  <c r="P629"/>
  <c r="P617"/>
  <c r="P607"/>
  <c r="P620"/>
  <c r="P632"/>
  <c r="P626"/>
  <c r="P615"/>
  <c r="P611"/>
  <c r="Q611" s="1"/>
  <c r="P602"/>
  <c r="Q602" s="1"/>
  <c r="P596"/>
  <c r="P579"/>
  <c r="Q579" s="1"/>
  <c r="P581"/>
  <c r="P565"/>
  <c r="Q565" s="1"/>
  <c r="P584"/>
  <c r="P568"/>
  <c r="P588"/>
  <c r="P582"/>
  <c r="P575"/>
  <c r="P569"/>
  <c r="P560"/>
  <c r="P555"/>
  <c r="P549"/>
  <c r="P536"/>
  <c r="P521"/>
  <c r="Q521" s="1"/>
  <c r="P517"/>
  <c r="P548"/>
  <c r="P540"/>
  <c r="P531"/>
  <c r="P526"/>
  <c r="P522"/>
  <c r="P514"/>
  <c r="P510"/>
  <c r="P492"/>
  <c r="Q492" s="1"/>
  <c r="P481"/>
  <c r="P474"/>
  <c r="P496"/>
  <c r="P500"/>
  <c r="P494"/>
  <c r="P487"/>
  <c r="P484"/>
  <c r="P475"/>
  <c r="Q475" s="1"/>
  <c r="P470"/>
  <c r="Q470" s="1"/>
  <c r="P454"/>
  <c r="P425"/>
  <c r="P445"/>
  <c r="P461"/>
  <c r="P456"/>
  <c r="P448"/>
  <c r="P442"/>
  <c r="P436"/>
  <c r="Q436" s="1"/>
  <c r="P432"/>
  <c r="P390"/>
  <c r="P388"/>
  <c r="P421"/>
  <c r="P417"/>
  <c r="P412"/>
  <c r="P408"/>
  <c r="P403"/>
  <c r="P396"/>
  <c r="Q396" s="1"/>
  <c r="P391"/>
  <c r="Q391" s="1"/>
  <c r="P366"/>
  <c r="P352"/>
  <c r="P339"/>
  <c r="Q339" s="1"/>
  <c r="P346"/>
  <c r="P378"/>
  <c r="P374"/>
  <c r="P367"/>
  <c r="P362"/>
  <c r="P355"/>
  <c r="P348"/>
  <c r="P341"/>
  <c r="Q341" s="1"/>
  <c r="P330"/>
  <c r="P311"/>
  <c r="P333"/>
  <c r="P336"/>
  <c r="P328"/>
  <c r="P324"/>
  <c r="P319"/>
  <c r="Q319" s="1"/>
  <c r="P314"/>
  <c r="P308"/>
  <c r="P304"/>
  <c r="P294"/>
  <c r="Q294" s="1"/>
  <c r="P273"/>
  <c r="P269"/>
  <c r="P289"/>
  <c r="Q289" s="1"/>
  <c r="P284"/>
  <c r="P280"/>
  <c r="P274"/>
  <c r="Q274" s="1"/>
  <c r="P268"/>
  <c r="P263"/>
  <c r="P256"/>
  <c r="P231"/>
  <c r="P235"/>
  <c r="Q235" s="1"/>
  <c r="P215"/>
  <c r="P216"/>
  <c r="P251"/>
  <c r="P247"/>
  <c r="P240"/>
  <c r="Q240" s="1"/>
  <c r="P236"/>
  <c r="P226"/>
  <c r="P222"/>
  <c r="P213"/>
  <c r="P197"/>
  <c r="Q197" s="1"/>
  <c r="P175"/>
  <c r="P190"/>
  <c r="P207"/>
  <c r="P200"/>
  <c r="P195"/>
  <c r="P189"/>
  <c r="Q189" s="1"/>
  <c r="P184"/>
  <c r="P180"/>
  <c r="Q180" s="1"/>
  <c r="P173"/>
  <c r="P164"/>
  <c r="Q164" s="1"/>
  <c r="P1387"/>
  <c r="P1402"/>
  <c r="P1393"/>
  <c r="P1386"/>
  <c r="P1382"/>
  <c r="P1366"/>
  <c r="P1376"/>
  <c r="P1369"/>
  <c r="P1363"/>
  <c r="P1358"/>
  <c r="P1350"/>
  <c r="Q1350" s="1"/>
  <c r="P1346"/>
  <c r="P1325"/>
  <c r="P1312"/>
  <c r="P1338"/>
  <c r="P1345"/>
  <c r="P1339"/>
  <c r="P1332"/>
  <c r="P1327"/>
  <c r="P1315"/>
  <c r="Q1315" s="1"/>
  <c r="P1311"/>
  <c r="Q1311" s="1"/>
  <c r="P1296"/>
  <c r="P1291"/>
  <c r="P1283"/>
  <c r="P1292"/>
  <c r="P1302"/>
  <c r="P1303"/>
  <c r="P135"/>
  <c r="P130"/>
  <c r="P165"/>
  <c r="P158"/>
  <c r="P154"/>
  <c r="Q154" s="1"/>
  <c r="P148"/>
  <c r="P144"/>
  <c r="P138"/>
  <c r="P132"/>
  <c r="Q132" s="1"/>
  <c r="P108"/>
  <c r="P98"/>
  <c r="P93"/>
  <c r="Q93" s="1"/>
  <c r="P88"/>
  <c r="P124"/>
  <c r="Q124" s="1"/>
  <c r="P118"/>
  <c r="P113"/>
  <c r="Q113" s="1"/>
  <c r="P106"/>
  <c r="P95"/>
  <c r="P90"/>
  <c r="Q90" s="1"/>
  <c r="P85"/>
  <c r="P75"/>
  <c r="P62"/>
  <c r="P50"/>
  <c r="P81"/>
  <c r="P73"/>
  <c r="P69"/>
  <c r="P61"/>
  <c r="P55"/>
  <c r="Q55" s="1"/>
  <c r="P49"/>
  <c r="P58"/>
  <c r="P43"/>
  <c r="Q43" s="1"/>
  <c r="P39"/>
  <c r="P30"/>
  <c r="P25"/>
  <c r="P20"/>
  <c r="P16"/>
  <c r="P12"/>
  <c r="P1252"/>
  <c r="Q1252" s="1"/>
  <c r="P1246"/>
  <c r="P1237"/>
  <c r="P1224"/>
  <c r="P1204"/>
  <c r="P1194"/>
  <c r="P1178"/>
  <c r="P1195"/>
  <c r="P1221"/>
  <c r="P1217"/>
  <c r="Q1217" s="1"/>
  <c r="P1209"/>
  <c r="P1201"/>
  <c r="P1196"/>
  <c r="P1189"/>
  <c r="P1184"/>
  <c r="P1179"/>
  <c r="Q1179" s="1"/>
  <c r="P1168"/>
  <c r="P1145"/>
  <c r="P1143"/>
  <c r="P1173"/>
  <c r="P1166"/>
  <c r="P1160"/>
  <c r="P1157"/>
  <c r="P1153"/>
  <c r="P1147"/>
  <c r="P1141"/>
  <c r="P1115"/>
  <c r="Q1115" s="1"/>
  <c r="P1139"/>
  <c r="P1133"/>
  <c r="Q1133" s="1"/>
  <c r="P1126"/>
  <c r="P1122"/>
  <c r="P1118"/>
  <c r="P1112"/>
  <c r="P1107"/>
  <c r="Q1107" s="1"/>
  <c r="P1085"/>
  <c r="P1099"/>
  <c r="P1091"/>
  <c r="P1082"/>
  <c r="P1084"/>
  <c r="P1097"/>
  <c r="P1086"/>
  <c r="P1078"/>
  <c r="Q1078" s="1"/>
  <c r="P1074"/>
  <c r="P1070"/>
  <c r="P1063"/>
  <c r="P1059"/>
  <c r="P1054"/>
  <c r="P1038"/>
  <c r="P1058"/>
  <c r="P1051"/>
  <c r="P1045"/>
  <c r="Q1045" s="1"/>
  <c r="P1041"/>
  <c r="Q1041" s="1"/>
  <c r="P1032"/>
  <c r="Q1032" s="1"/>
  <c r="P1021"/>
  <c r="P1015"/>
  <c r="Q1015" s="1"/>
  <c r="P1008"/>
  <c r="P1000"/>
  <c r="P979"/>
  <c r="P1016"/>
  <c r="P1005"/>
  <c r="Q1005" s="1"/>
  <c r="P999"/>
  <c r="P993"/>
  <c r="P986"/>
  <c r="P981"/>
  <c r="Q981" s="1"/>
  <c r="P960"/>
  <c r="Q960" s="1"/>
  <c r="P950"/>
  <c r="Q950" s="1"/>
  <c r="P976"/>
  <c r="P1261"/>
  <c r="P1256"/>
  <c r="P1244"/>
  <c r="P1231"/>
  <c r="Q1231" s="1"/>
  <c r="P1233"/>
  <c r="Q1233" s="1"/>
  <c r="P1264"/>
  <c r="P1299"/>
  <c r="P1281"/>
  <c r="Q1281" s="1"/>
  <c r="P1274"/>
  <c r="P1269"/>
  <c r="P1400"/>
  <c r="P1396"/>
  <c r="P1392"/>
  <c r="P1385"/>
  <c r="P1374"/>
  <c r="P1360"/>
  <c r="P1365"/>
  <c r="P1379"/>
  <c r="P1368"/>
  <c r="P1362"/>
  <c r="P1356"/>
  <c r="P1352"/>
  <c r="P1344"/>
  <c r="P1323"/>
  <c r="P1324"/>
  <c r="P1330"/>
  <c r="P1342"/>
  <c r="P1336"/>
  <c r="P1331"/>
  <c r="P1321"/>
  <c r="P1314"/>
  <c r="P1310"/>
  <c r="P1295"/>
  <c r="P1290"/>
  <c r="P1279"/>
  <c r="P1270"/>
  <c r="Q1270" s="1"/>
  <c r="P1304"/>
  <c r="P970"/>
  <c r="P967"/>
  <c r="P962"/>
  <c r="P955"/>
  <c r="P947"/>
  <c r="P943"/>
  <c r="Q943" s="1"/>
  <c r="P935"/>
  <c r="P924"/>
  <c r="P909"/>
  <c r="Q909" s="1"/>
  <c r="P922"/>
  <c r="P937"/>
  <c r="Q937" s="1"/>
  <c r="P927"/>
  <c r="Q927" s="1"/>
  <c r="P920"/>
  <c r="P914"/>
  <c r="P907"/>
  <c r="P903"/>
  <c r="Q903" s="1"/>
  <c r="P899"/>
  <c r="P886"/>
  <c r="P866"/>
  <c r="P861"/>
  <c r="P877"/>
  <c r="P1288"/>
  <c r="P894"/>
  <c r="P890"/>
  <c r="P884"/>
  <c r="P873"/>
  <c r="P868"/>
  <c r="P856"/>
  <c r="Q856" s="1"/>
  <c r="P848"/>
  <c r="Q848" s="1"/>
  <c r="P835"/>
  <c r="P850"/>
  <c r="Q850" s="1"/>
  <c r="P816"/>
  <c r="P851"/>
  <c r="P842"/>
  <c r="Q842" s="1"/>
  <c r="P838"/>
  <c r="P831"/>
  <c r="P827"/>
  <c r="Q827" s="1"/>
  <c r="P823"/>
  <c r="P815"/>
  <c r="Q815" s="1"/>
  <c r="P805"/>
  <c r="Q805" s="1"/>
  <c r="P788"/>
  <c r="Q788" s="1"/>
  <c r="P783"/>
  <c r="Q783" s="1"/>
  <c r="P813"/>
  <c r="P811"/>
  <c r="P804"/>
  <c r="P798"/>
  <c r="Q798" s="1"/>
  <c r="P791"/>
  <c r="P782"/>
  <c r="P775"/>
  <c r="P769"/>
  <c r="P765"/>
  <c r="Q765" s="1"/>
  <c r="P754"/>
  <c r="P735"/>
  <c r="P743"/>
  <c r="P722"/>
  <c r="P760"/>
  <c r="P753"/>
  <c r="P748"/>
  <c r="P740"/>
  <c r="Q740" s="1"/>
  <c r="P731"/>
  <c r="P728"/>
  <c r="Q728" s="1"/>
  <c r="P710"/>
  <c r="Q710" s="1"/>
  <c r="P693"/>
  <c r="P678"/>
  <c r="Q678" s="1"/>
  <c r="P690"/>
  <c r="P694"/>
  <c r="P713"/>
  <c r="P706"/>
  <c r="P701"/>
  <c r="P695"/>
  <c r="P688"/>
  <c r="P680"/>
  <c r="P675"/>
  <c r="P635"/>
  <c r="P654"/>
  <c r="Q654" s="1"/>
  <c r="P637"/>
  <c r="P643"/>
  <c r="Q643" s="1"/>
  <c r="P671"/>
  <c r="Q671" s="1"/>
  <c r="P660"/>
  <c r="P655"/>
  <c r="P649"/>
  <c r="P645"/>
  <c r="P640"/>
  <c r="P630"/>
  <c r="Q630" s="1"/>
  <c r="P619"/>
  <c r="P609"/>
  <c r="Q609" s="1"/>
  <c r="P595"/>
  <c r="P627"/>
  <c r="Q627" s="1"/>
  <c r="P618"/>
  <c r="P612"/>
  <c r="P603"/>
  <c r="Q603" s="1"/>
  <c r="P597"/>
  <c r="Q597" s="1"/>
  <c r="P592"/>
  <c r="P583"/>
  <c r="Q583" s="1"/>
  <c r="P566"/>
  <c r="Q566" s="1"/>
  <c r="P553"/>
  <c r="Q553" s="1"/>
  <c r="P589"/>
  <c r="P585"/>
  <c r="P576"/>
  <c r="Q576" s="1"/>
  <c r="P571"/>
  <c r="P561"/>
  <c r="P556"/>
  <c r="P550"/>
  <c r="Q550" s="1"/>
  <c r="P537"/>
  <c r="P545"/>
  <c r="Q545" s="1"/>
  <c r="P538"/>
  <c r="Q538" s="1"/>
  <c r="P542"/>
  <c r="P532"/>
  <c r="P527"/>
  <c r="P523"/>
  <c r="P516"/>
  <c r="P511"/>
  <c r="P507"/>
  <c r="P505"/>
  <c r="Q505" s="1"/>
  <c r="P483"/>
  <c r="P449"/>
  <c r="Q449" s="1"/>
  <c r="P468"/>
  <c r="Q468" s="1"/>
  <c r="P501"/>
  <c r="P497"/>
  <c r="P488"/>
  <c r="P485"/>
  <c r="Q485" s="1"/>
  <c r="P476"/>
  <c r="Q476" s="1"/>
  <c r="P469"/>
  <c r="Q469" s="1"/>
  <c r="P467"/>
  <c r="Q467" s="1"/>
  <c r="P437"/>
  <c r="P426"/>
  <c r="Q426" s="1"/>
  <c r="P455"/>
  <c r="P463"/>
  <c r="Q463" s="1"/>
  <c r="P458"/>
  <c r="Q458" s="1"/>
  <c r="P450"/>
  <c r="Q450" s="1"/>
  <c r="P443"/>
  <c r="P439"/>
  <c r="P433"/>
  <c r="P427"/>
  <c r="P405"/>
  <c r="P398"/>
  <c r="Q398" s="1"/>
  <c r="P394"/>
  <c r="P422"/>
  <c r="P418"/>
  <c r="P413"/>
  <c r="Q413" s="1"/>
  <c r="P409"/>
  <c r="P404"/>
  <c r="P397"/>
  <c r="P392"/>
  <c r="Q392" s="1"/>
  <c r="P369"/>
  <c r="Q369" s="1"/>
  <c r="P358"/>
  <c r="Q358" s="1"/>
  <c r="P344"/>
  <c r="P381"/>
  <c r="Q381" s="1"/>
  <c r="P379"/>
  <c r="Q379" s="1"/>
  <c r="P375"/>
  <c r="Q375" s="1"/>
  <c r="P371"/>
  <c r="P361"/>
  <c r="P356"/>
  <c r="Q356" s="1"/>
  <c r="P350"/>
  <c r="P342"/>
  <c r="P331"/>
  <c r="Q331" s="1"/>
  <c r="P312"/>
  <c r="Q312" s="1"/>
  <c r="P300"/>
  <c r="P338"/>
  <c r="Q338" s="1"/>
  <c r="P329"/>
  <c r="P325"/>
  <c r="P320"/>
  <c r="Q320" s="1"/>
  <c r="P315"/>
  <c r="P343"/>
  <c r="Q343" s="1"/>
  <c r="P305"/>
  <c r="P296"/>
  <c r="P292"/>
  <c r="Q292" s="1"/>
  <c r="P277"/>
  <c r="P261"/>
  <c r="Q261" s="1"/>
  <c r="P278"/>
  <c r="P291"/>
  <c r="P288"/>
  <c r="P281"/>
  <c r="Q281" s="1"/>
  <c r="P275"/>
  <c r="P270"/>
  <c r="P264"/>
  <c r="Q264" s="1"/>
  <c r="P257"/>
  <c r="Q257" s="1"/>
  <c r="P233"/>
  <c r="P242"/>
  <c r="P217"/>
  <c r="P221"/>
  <c r="Q221" s="1"/>
  <c r="P234"/>
  <c r="P248"/>
  <c r="Q248" s="1"/>
  <c r="P243"/>
  <c r="P237"/>
  <c r="P227"/>
  <c r="P223"/>
  <c r="P214"/>
  <c r="P201"/>
  <c r="Q201" s="1"/>
  <c r="P177"/>
  <c r="Q177" s="1"/>
  <c r="P194"/>
  <c r="P208"/>
  <c r="P203"/>
  <c r="P196"/>
  <c r="P191"/>
  <c r="P185"/>
  <c r="P181"/>
  <c r="Q181" s="1"/>
  <c r="P174"/>
  <c r="P169"/>
  <c r="P152"/>
  <c r="P137"/>
  <c r="Q137" s="1"/>
  <c r="P166"/>
  <c r="Q166" s="1"/>
  <c r="P160"/>
  <c r="Q160" s="1"/>
  <c r="P155"/>
  <c r="P150"/>
  <c r="P145"/>
  <c r="P140"/>
  <c r="P133"/>
  <c r="P112"/>
  <c r="P99"/>
  <c r="P94"/>
  <c r="Q94" s="1"/>
  <c r="P104"/>
  <c r="P125"/>
  <c r="P119"/>
  <c r="P114"/>
  <c r="P109"/>
  <c r="Q109" s="1"/>
  <c r="P101"/>
  <c r="P86"/>
  <c r="P78"/>
  <c r="P46"/>
  <c r="P82"/>
  <c r="P74"/>
  <c r="Q74" s="1"/>
  <c r="P68"/>
  <c r="P63"/>
  <c r="P56"/>
  <c r="P51"/>
  <c r="Q51" s="1"/>
  <c r="P72"/>
  <c r="Q72" s="1"/>
  <c r="P44"/>
  <c r="P37"/>
  <c r="Q37" s="1"/>
  <c r="P42"/>
  <c r="Q42" s="1"/>
  <c r="P35"/>
  <c r="P31"/>
  <c r="Q31" s="1"/>
  <c r="P27"/>
  <c r="P21"/>
  <c r="P17"/>
  <c r="P13"/>
  <c r="P9"/>
  <c r="P1255"/>
  <c r="P1298"/>
  <c r="Q1298" s="1"/>
  <c r="P1286"/>
  <c r="P1280"/>
  <c r="P1275"/>
  <c r="P1268"/>
  <c r="P1401"/>
  <c r="Q1401" s="1"/>
  <c r="P1390"/>
  <c r="P1398"/>
  <c r="P1375"/>
  <c r="P1399"/>
  <c r="P1395"/>
  <c r="P1391"/>
  <c r="P1384"/>
  <c r="P1380"/>
  <c r="Q1380" s="1"/>
  <c r="P1372"/>
  <c r="P1355"/>
  <c r="P1378"/>
  <c r="Q1378" s="1"/>
  <c r="P1373"/>
  <c r="P1367"/>
  <c r="P1361"/>
  <c r="P1354"/>
  <c r="P1349"/>
  <c r="Q1349" s="1"/>
  <c r="P1343"/>
  <c r="Q1343" s="1"/>
  <c r="P1322"/>
  <c r="Q1322" s="1"/>
  <c r="P1334"/>
  <c r="P1348"/>
  <c r="P1341"/>
  <c r="Q1341" s="1"/>
  <c r="P1335"/>
  <c r="Q1335" s="1"/>
  <c r="P1329"/>
  <c r="Q1329" s="1"/>
  <c r="P1319"/>
  <c r="P1317"/>
  <c r="Q1317" s="1"/>
  <c r="P1313"/>
  <c r="Q1313" s="1"/>
  <c r="P1282"/>
  <c r="Q1282" s="1"/>
  <c r="P1294"/>
  <c r="P1287"/>
  <c r="P1277"/>
  <c r="Q1277" s="1"/>
  <c r="P1307"/>
  <c r="P1309"/>
  <c r="P1301"/>
  <c r="M469"/>
  <c r="M970"/>
  <c r="M962"/>
  <c r="M947"/>
  <c r="M935"/>
  <c r="M909"/>
  <c r="M937"/>
  <c r="M920"/>
  <c r="M907"/>
  <c r="M899"/>
  <c r="M866"/>
  <c r="M877"/>
  <c r="M884"/>
  <c r="M868"/>
  <c r="M835"/>
  <c r="M816"/>
  <c r="M842"/>
  <c r="M831"/>
  <c r="M823"/>
  <c r="M805"/>
  <c r="M813"/>
  <c r="M804"/>
  <c r="M791"/>
  <c r="M775"/>
  <c r="M765"/>
  <c r="M753"/>
  <c r="M728"/>
  <c r="M710"/>
  <c r="M678"/>
  <c r="M694"/>
  <c r="M706"/>
  <c r="M695"/>
  <c r="M585"/>
  <c r="M571"/>
  <c r="M556"/>
  <c r="M538"/>
  <c r="M532"/>
  <c r="M523"/>
  <c r="M511"/>
  <c r="M505"/>
  <c r="M449"/>
  <c r="M501"/>
  <c r="M497"/>
  <c r="M488"/>
  <c r="M485"/>
  <c r="M880"/>
  <c r="M891"/>
  <c r="M820"/>
  <c r="M832"/>
  <c r="M808"/>
  <c r="M772"/>
  <c r="M800"/>
  <c r="M777"/>
  <c r="M736"/>
  <c r="M761"/>
  <c r="M750"/>
  <c r="M727"/>
  <c r="M719"/>
  <c r="M683"/>
  <c r="M708"/>
  <c r="M697"/>
  <c r="M681"/>
  <c r="M670"/>
  <c r="M209"/>
  <c r="M192"/>
  <c r="M171"/>
  <c r="M149"/>
  <c r="M156"/>
  <c r="M141"/>
  <c r="M100"/>
  <c r="M102"/>
  <c r="M127"/>
  <c r="M110"/>
  <c r="M87"/>
  <c r="M77"/>
  <c r="M53"/>
  <c r="M23"/>
  <c r="M1250"/>
  <c r="M1218"/>
  <c r="M861"/>
  <c r="M894"/>
  <c r="M890"/>
  <c r="M873"/>
  <c r="M856"/>
  <c r="M848"/>
  <c r="M850"/>
  <c r="M735"/>
  <c r="M722"/>
  <c r="M740"/>
  <c r="M589"/>
  <c r="M576"/>
  <c r="M561"/>
  <c r="M550"/>
  <c r="M537"/>
  <c r="M545"/>
  <c r="M542"/>
  <c r="M527"/>
  <c r="M516"/>
  <c r="M507"/>
  <c r="M483"/>
  <c r="M468"/>
  <c r="M476"/>
  <c r="M867"/>
  <c r="M878"/>
  <c r="M853"/>
  <c r="M844"/>
  <c r="M837"/>
  <c r="M828"/>
  <c r="M824"/>
  <c r="M817"/>
  <c r="M796"/>
  <c r="M792"/>
  <c r="M814"/>
  <c r="M806"/>
  <c r="M794"/>
  <c r="M786"/>
  <c r="M770"/>
  <c r="M766"/>
  <c r="M755"/>
  <c r="M746"/>
  <c r="M733"/>
  <c r="M756"/>
  <c r="M741"/>
  <c r="M732"/>
  <c r="M724"/>
  <c r="M698"/>
  <c r="M684"/>
  <c r="M711"/>
  <c r="M716"/>
  <c r="M702"/>
  <c r="M689"/>
  <c r="M202"/>
  <c r="M179"/>
  <c r="M205"/>
  <c r="M204"/>
  <c r="M198"/>
  <c r="M187"/>
  <c r="M182"/>
  <c r="M176"/>
  <c r="M159"/>
  <c r="M139"/>
  <c r="M167"/>
  <c r="M162"/>
  <c r="M151"/>
  <c r="M146"/>
  <c r="M134"/>
  <c r="M116"/>
  <c r="M96"/>
  <c r="M121"/>
  <c r="M120"/>
  <c r="M115"/>
  <c r="M103"/>
  <c r="M91"/>
  <c r="M79"/>
  <c r="M22"/>
  <c r="M1183"/>
  <c r="M1220"/>
  <c r="M1185"/>
  <c r="M467"/>
  <c r="M1213"/>
  <c r="M1212"/>
  <c r="M1208"/>
  <c r="M1182"/>
  <c r="M1167"/>
  <c r="M1143"/>
  <c r="M1160"/>
  <c r="M1099"/>
  <c r="M1082"/>
  <c r="M1097"/>
  <c r="M1086"/>
  <c r="M1054"/>
  <c r="M1051"/>
  <c r="M1005"/>
  <c r="M999"/>
  <c r="M986"/>
  <c r="M981"/>
  <c r="M950"/>
  <c r="M976"/>
  <c r="M1256"/>
  <c r="M1299"/>
  <c r="M1281"/>
  <c r="M1400"/>
  <c r="M1392"/>
  <c r="M1374"/>
  <c r="M1356"/>
  <c r="M1352"/>
  <c r="M1344"/>
  <c r="M1324"/>
  <c r="M1330"/>
  <c r="M1336"/>
  <c r="M1321"/>
  <c r="M1314"/>
  <c r="M1295"/>
  <c r="M1270"/>
  <c r="M953"/>
  <c r="M938"/>
  <c r="M663"/>
  <c r="M656"/>
  <c r="M648"/>
  <c r="M636"/>
  <c r="M616"/>
  <c r="M601"/>
  <c r="M625"/>
  <c r="M614"/>
  <c r="M599"/>
  <c r="M580"/>
  <c r="M562"/>
  <c r="M66"/>
  <c r="M76"/>
  <c r="M71"/>
  <c r="M59"/>
  <c r="M48"/>
  <c r="M41"/>
  <c r="M38"/>
  <c r="M28"/>
  <c r="M19"/>
  <c r="M11"/>
  <c r="M1249"/>
  <c r="M1206"/>
  <c r="M1219"/>
  <c r="M1144"/>
  <c r="M1207"/>
  <c r="M1176"/>
  <c r="M1156"/>
  <c r="M1164"/>
  <c r="M1155"/>
  <c r="M1138"/>
  <c r="M1095"/>
  <c r="M1068"/>
  <c r="M1062"/>
  <c r="M1048"/>
  <c r="M1044"/>
  <c r="M1037"/>
  <c r="M956"/>
  <c r="M1243"/>
  <c r="M1298"/>
  <c r="M1286"/>
  <c r="M1280"/>
  <c r="M1275"/>
  <c r="M1268"/>
  <c r="M1401"/>
  <c r="M1390"/>
  <c r="M1398"/>
  <c r="M1375"/>
  <c r="M1399"/>
  <c r="M1395"/>
  <c r="M1391"/>
  <c r="M1384"/>
  <c r="M1380"/>
  <c r="M1372"/>
  <c r="M1355"/>
  <c r="M1378"/>
  <c r="M1373"/>
  <c r="M1367"/>
  <c r="M1361"/>
  <c r="M1354"/>
  <c r="M1349"/>
  <c r="M1343"/>
  <c r="M1322"/>
  <c r="M1334"/>
  <c r="M1348"/>
  <c r="M1341"/>
  <c r="M1335"/>
  <c r="M1329"/>
  <c r="M1319"/>
  <c r="M1317"/>
  <c r="M1313"/>
  <c r="M1282"/>
  <c r="M1294"/>
  <c r="M1287"/>
  <c r="M1277"/>
  <c r="M1307"/>
  <c r="M1309"/>
  <c r="M1301"/>
  <c r="M1216"/>
  <c r="M1200"/>
  <c r="M1153"/>
  <c r="M1115"/>
  <c r="M1133"/>
  <c r="M1126"/>
  <c r="M1085"/>
  <c r="M1091"/>
  <c r="M1038"/>
  <c r="M1058"/>
  <c r="M1045"/>
  <c r="M1041"/>
  <c r="M1032"/>
  <c r="M1021"/>
  <c r="M1008"/>
  <c r="M1000"/>
  <c r="M979"/>
  <c r="M1016"/>
  <c r="M993"/>
  <c r="M960"/>
  <c r="M1261"/>
  <c r="M1288"/>
  <c r="M1274"/>
  <c r="M1269"/>
  <c r="M1396"/>
  <c r="M1385"/>
  <c r="M1360"/>
  <c r="M1365"/>
  <c r="M1379"/>
  <c r="M1368"/>
  <c r="M1362"/>
  <c r="M1323"/>
  <c r="M1342"/>
  <c r="M1331"/>
  <c r="M1310"/>
  <c r="M1290"/>
  <c r="M1279"/>
  <c r="M1304"/>
  <c r="M973"/>
  <c r="M965"/>
  <c r="M939"/>
  <c r="M923"/>
  <c r="M912"/>
  <c r="M901"/>
  <c r="M677"/>
  <c r="M646"/>
  <c r="M673"/>
  <c r="M80"/>
  <c r="M54"/>
  <c r="M26"/>
  <c r="M24"/>
  <c r="M1242"/>
  <c r="M1234"/>
  <c r="M1226"/>
  <c r="M1203"/>
  <c r="M1191"/>
  <c r="M1148"/>
  <c r="M1111"/>
  <c r="M1124"/>
  <c r="M1121"/>
  <c r="M1065"/>
  <c r="M1103"/>
  <c r="M1096"/>
  <c r="M1083"/>
  <c r="M1077"/>
  <c r="M1073"/>
  <c r="M1029"/>
  <c r="M1050"/>
  <c r="M1020"/>
  <c r="M1006"/>
  <c r="M997"/>
  <c r="M1011"/>
  <c r="M949"/>
  <c r="M958"/>
  <c r="M1251"/>
  <c r="M1230"/>
  <c r="M1255"/>
  <c r="M974"/>
  <c r="M971"/>
  <c r="M966"/>
  <c r="M961"/>
  <c r="M954"/>
  <c r="M946"/>
  <c r="M941"/>
  <c r="M933"/>
  <c r="M915"/>
  <c r="M905"/>
  <c r="M918"/>
  <c r="M934"/>
  <c r="M925"/>
  <c r="M919"/>
  <c r="M913"/>
  <c r="M908"/>
  <c r="M902"/>
  <c r="M898"/>
  <c r="M881"/>
  <c r="M860"/>
  <c r="M893"/>
  <c r="M883"/>
  <c r="M872"/>
  <c r="M855"/>
  <c r="M834"/>
  <c r="M669"/>
  <c r="M652"/>
  <c r="M633"/>
  <c r="M639"/>
  <c r="M667"/>
  <c r="M659"/>
  <c r="M653"/>
  <c r="M657"/>
  <c r="M642"/>
  <c r="M638"/>
  <c r="M629"/>
  <c r="M617"/>
  <c r="M607"/>
  <c r="M620"/>
  <c r="M632"/>
  <c r="M626"/>
  <c r="M615"/>
  <c r="M611"/>
  <c r="M602"/>
  <c r="M596"/>
  <c r="M579"/>
  <c r="M581"/>
  <c r="M565"/>
  <c r="M584"/>
  <c r="M568"/>
  <c r="M582"/>
  <c r="M569"/>
  <c r="M555"/>
  <c r="M536"/>
  <c r="M517"/>
  <c r="M540"/>
  <c r="M526"/>
  <c r="M514"/>
  <c r="M492"/>
  <c r="M481"/>
  <c r="M496"/>
  <c r="M494"/>
  <c r="M484"/>
  <c r="M470"/>
  <c r="M445"/>
  <c r="M456"/>
  <c r="M442"/>
  <c r="M432"/>
  <c r="M388"/>
  <c r="M417"/>
  <c r="M408"/>
  <c r="M396"/>
  <c r="M352"/>
  <c r="M346"/>
  <c r="M374"/>
  <c r="M362"/>
  <c r="M348"/>
  <c r="M330"/>
  <c r="M333"/>
  <c r="M328"/>
  <c r="M319"/>
  <c r="M308"/>
  <c r="M294"/>
  <c r="M273"/>
  <c r="M269"/>
  <c r="M284"/>
  <c r="M274"/>
  <c r="M263"/>
  <c r="M231"/>
  <c r="M215"/>
  <c r="M251"/>
  <c r="M240"/>
  <c r="M226"/>
  <c r="M213"/>
  <c r="M437"/>
  <c r="M426"/>
  <c r="M455"/>
  <c r="M463"/>
  <c r="M458"/>
  <c r="M450"/>
  <c r="M443"/>
  <c r="M439"/>
  <c r="M433"/>
  <c r="M427"/>
  <c r="M405"/>
  <c r="M398"/>
  <c r="M394"/>
  <c r="M422"/>
  <c r="M418"/>
  <c r="M413"/>
  <c r="M409"/>
  <c r="M404"/>
  <c r="M397"/>
  <c r="M392"/>
  <c r="M369"/>
  <c r="M358"/>
  <c r="M344"/>
  <c r="M381"/>
  <c r="M379"/>
  <c r="M375"/>
  <c r="M371"/>
  <c r="M361"/>
  <c r="M356"/>
  <c r="M350"/>
  <c r="M342"/>
  <c r="M331"/>
  <c r="M312"/>
  <c r="M300"/>
  <c r="M338"/>
  <c r="M329"/>
  <c r="M325"/>
  <c r="M320"/>
  <c r="M315"/>
  <c r="M343"/>
  <c r="M305"/>
  <c r="M296"/>
  <c r="M292"/>
  <c r="M277"/>
  <c r="M261"/>
  <c r="M278"/>
  <c r="M291"/>
  <c r="M288"/>
  <c r="M281"/>
  <c r="M275"/>
  <c r="M270"/>
  <c r="M264"/>
  <c r="M257"/>
  <c r="M233"/>
  <c r="M242"/>
  <c r="M217"/>
  <c r="M221"/>
  <c r="M234"/>
  <c r="M248"/>
  <c r="M243"/>
  <c r="M237"/>
  <c r="M227"/>
  <c r="M223"/>
  <c r="M214"/>
  <c r="M177"/>
  <c r="M208"/>
  <c r="M196"/>
  <c r="M185"/>
  <c r="M174"/>
  <c r="M152"/>
  <c r="M150"/>
  <c r="M104"/>
  <c r="M109"/>
  <c r="M78"/>
  <c r="M1252"/>
  <c r="M1246"/>
  <c r="M1237"/>
  <c r="M1224"/>
  <c r="M1204"/>
  <c r="M1194"/>
  <c r="M1209"/>
  <c r="M1196"/>
  <c r="M1189"/>
  <c r="M1184"/>
  <c r="M1179"/>
  <c r="M1168"/>
  <c r="M1145"/>
  <c r="M1174"/>
  <c r="M1169"/>
  <c r="M1158"/>
  <c r="M1152"/>
  <c r="M1142"/>
  <c r="M1136"/>
  <c r="M1117"/>
  <c r="M1132"/>
  <c r="M1108"/>
  <c r="M1092"/>
  <c r="M1067"/>
  <c r="M1102"/>
  <c r="M1079"/>
  <c r="M1055"/>
  <c r="M1026"/>
  <c r="M1046"/>
  <c r="M1018"/>
  <c r="M1010"/>
  <c r="M982"/>
  <c r="M990"/>
  <c r="M987"/>
  <c r="M983"/>
  <c r="M952"/>
  <c r="M945"/>
  <c r="M1247"/>
  <c r="M1238"/>
  <c r="M1235"/>
  <c r="M1228"/>
  <c r="M1260"/>
  <c r="M1289"/>
  <c r="M1276"/>
  <c r="M1271"/>
  <c r="M1266"/>
  <c r="M1387"/>
  <c r="M1402"/>
  <c r="M1393"/>
  <c r="M1386"/>
  <c r="M1382"/>
  <c r="M1366"/>
  <c r="M1376"/>
  <c r="M1369"/>
  <c r="M1363"/>
  <c r="M1358"/>
  <c r="M1350"/>
  <c r="M1346"/>
  <c r="M1325"/>
  <c r="M1312"/>
  <c r="M1338"/>
  <c r="M1345"/>
  <c r="M1339"/>
  <c r="M1332"/>
  <c r="M1327"/>
  <c r="M1315"/>
  <c r="M1311"/>
  <c r="M1296"/>
  <c r="M1291"/>
  <c r="M1283"/>
  <c r="M1292"/>
  <c r="M1302"/>
  <c r="M1303"/>
  <c r="M1248"/>
  <c r="M1232"/>
  <c r="M1180"/>
  <c r="M1223"/>
  <c r="M1214"/>
  <c r="M1205"/>
  <c r="M1197"/>
  <c r="M1186"/>
  <c r="M1172"/>
  <c r="M1162"/>
  <c r="M1149"/>
  <c r="M1170"/>
  <c r="M1159"/>
  <c r="M1151"/>
  <c r="M1146"/>
  <c r="M1137"/>
  <c r="M1125"/>
  <c r="M1105"/>
  <c r="M1110"/>
  <c r="M1134"/>
  <c r="M1114"/>
  <c r="M1101"/>
  <c r="M1069"/>
  <c r="M1098"/>
  <c r="M1076"/>
  <c r="M1061"/>
  <c r="M1052"/>
  <c r="M1057"/>
  <c r="M1049"/>
  <c r="M1034"/>
  <c r="M1023"/>
  <c r="M1019"/>
  <c r="M1012"/>
  <c r="M992"/>
  <c r="M1009"/>
  <c r="M1002"/>
  <c r="M996"/>
  <c r="M991"/>
  <c r="M1239"/>
  <c r="M1262"/>
  <c r="M1297"/>
  <c r="M1284"/>
  <c r="M1278"/>
  <c r="M1273"/>
  <c r="M1267"/>
  <c r="M1388"/>
  <c r="M1403"/>
  <c r="M1394"/>
  <c r="M1389"/>
  <c r="M1383"/>
  <c r="M1371"/>
  <c r="M1357"/>
  <c r="M1381"/>
  <c r="M1377"/>
  <c r="M1370"/>
  <c r="M1364"/>
  <c r="M1359"/>
  <c r="M1353"/>
  <c r="M1351"/>
  <c r="M1326"/>
  <c r="M1320"/>
  <c r="M1337"/>
  <c r="M1347"/>
  <c r="M1340"/>
  <c r="M1333"/>
  <c r="M1328"/>
  <c r="M1318"/>
  <c r="M1316"/>
  <c r="M1305"/>
  <c r="M1293"/>
  <c r="M1285"/>
  <c r="M1272"/>
  <c r="M1306"/>
  <c r="M1308"/>
  <c r="M1300"/>
  <c r="P973"/>
  <c r="P969"/>
  <c r="Q969" s="1"/>
  <c r="P965"/>
  <c r="Q965" s="1"/>
  <c r="P959"/>
  <c r="Q959" s="1"/>
  <c r="P953"/>
  <c r="P939"/>
  <c r="Q939" s="1"/>
  <c r="P932"/>
  <c r="Q932" s="1"/>
  <c r="P929"/>
  <c r="Q929" s="1"/>
  <c r="P938"/>
  <c r="P931"/>
  <c r="P923"/>
  <c r="P917"/>
  <c r="P912"/>
  <c r="P906"/>
  <c r="Q906" s="1"/>
  <c r="P901"/>
  <c r="Q901" s="1"/>
  <c r="P879"/>
  <c r="Q879" s="1"/>
  <c r="P864"/>
  <c r="Q864" s="1"/>
  <c r="P885"/>
  <c r="Q885" s="1"/>
  <c r="P895"/>
  <c r="Q895" s="1"/>
  <c r="P892"/>
  <c r="P887"/>
  <c r="P882"/>
  <c r="P875"/>
  <c r="Q875" s="1"/>
  <c r="P871"/>
  <c r="Q871" s="1"/>
  <c r="P897"/>
  <c r="Q897" s="1"/>
  <c r="P843"/>
  <c r="Q843" s="1"/>
  <c r="P819"/>
  <c r="Q819" s="1"/>
  <c r="P822"/>
  <c r="P854"/>
  <c r="P845"/>
  <c r="Q845" s="1"/>
  <c r="P840"/>
  <c r="Q840" s="1"/>
  <c r="P833"/>
  <c r="P829"/>
  <c r="P825"/>
  <c r="Q825" s="1"/>
  <c r="P818"/>
  <c r="Q818" s="1"/>
  <c r="P809"/>
  <c r="Q809" s="1"/>
  <c r="P799"/>
  <c r="Q799" s="1"/>
  <c r="P784"/>
  <c r="Q784" s="1"/>
  <c r="P776"/>
  <c r="Q776" s="1"/>
  <c r="P779"/>
  <c r="Q779" s="1"/>
  <c r="P773"/>
  <c r="P807"/>
  <c r="P801"/>
  <c r="P795"/>
  <c r="Q795" s="1"/>
  <c r="P787"/>
  <c r="P780"/>
  <c r="P771"/>
  <c r="P767"/>
  <c r="P757"/>
  <c r="Q757" s="1"/>
  <c r="P742"/>
  <c r="Q742" s="1"/>
  <c r="P747"/>
  <c r="P734"/>
  <c r="Q734" s="1"/>
  <c r="P762"/>
  <c r="Q762" s="1"/>
  <c r="P758"/>
  <c r="P751"/>
  <c r="P744"/>
  <c r="P737"/>
  <c r="Q737" s="1"/>
  <c r="P729"/>
  <c r="P725"/>
  <c r="Q725" s="1"/>
  <c r="P720"/>
  <c r="Q720" s="1"/>
  <c r="P699"/>
  <c r="P685"/>
  <c r="Q685" s="1"/>
  <c r="P705"/>
  <c r="Q705" s="1"/>
  <c r="P714"/>
  <c r="Q714" s="1"/>
  <c r="P717"/>
  <c r="P709"/>
  <c r="Q709" s="1"/>
  <c r="P703"/>
  <c r="P696"/>
  <c r="P691"/>
  <c r="Q691" s="1"/>
  <c r="P682"/>
  <c r="Q682" s="1"/>
  <c r="P677"/>
  <c r="P663"/>
  <c r="Q663" s="1"/>
  <c r="P668"/>
  <c r="Q668" s="1"/>
  <c r="P646"/>
  <c r="Q646" s="1"/>
  <c r="P674"/>
  <c r="Q674" s="1"/>
  <c r="P673"/>
  <c r="P665"/>
  <c r="P656"/>
  <c r="P651"/>
  <c r="P648"/>
  <c r="P636"/>
  <c r="Q636" s="1"/>
  <c r="P616"/>
  <c r="Q616" s="1"/>
  <c r="P606"/>
  <c r="Q606" s="1"/>
  <c r="P601"/>
  <c r="P631"/>
  <c r="P625"/>
  <c r="Q625" s="1"/>
  <c r="P622"/>
  <c r="Q622" s="1"/>
  <c r="P614"/>
  <c r="Q614" s="1"/>
  <c r="P608"/>
  <c r="P599"/>
  <c r="P594"/>
  <c r="P580"/>
  <c r="Q580" s="1"/>
  <c r="P570"/>
  <c r="Q570" s="1"/>
  <c r="P562"/>
  <c r="Q562" s="1"/>
  <c r="P552"/>
  <c r="Q552" s="1"/>
  <c r="P591"/>
  <c r="P587"/>
  <c r="P578"/>
  <c r="P574"/>
  <c r="P564"/>
  <c r="Q564" s="1"/>
  <c r="P559"/>
  <c r="P554"/>
  <c r="P547"/>
  <c r="Q547" s="1"/>
  <c r="P535"/>
  <c r="Q535" s="1"/>
  <c r="P519"/>
  <c r="Q519" s="1"/>
  <c r="P541"/>
  <c r="Q541" s="1"/>
  <c r="P546"/>
  <c r="P534"/>
  <c r="P530"/>
  <c r="Q530" s="1"/>
  <c r="P525"/>
  <c r="P520"/>
  <c r="Q520" s="1"/>
  <c r="P513"/>
  <c r="P509"/>
  <c r="P480"/>
  <c r="Q480" s="1"/>
  <c r="P495"/>
  <c r="Q495" s="1"/>
  <c r="P478"/>
  <c r="P472"/>
  <c r="Q472" s="1"/>
  <c r="P504"/>
  <c r="P499"/>
  <c r="P491"/>
  <c r="P486"/>
  <c r="P482"/>
  <c r="Q482" s="1"/>
  <c r="P473"/>
  <c r="P493"/>
  <c r="Q493" s="1"/>
  <c r="P452"/>
  <c r="Q452" s="1"/>
  <c r="P431"/>
  <c r="Q431" s="1"/>
  <c r="P462"/>
  <c r="Q462" s="1"/>
  <c r="P465"/>
  <c r="P460"/>
  <c r="P453"/>
  <c r="P446"/>
  <c r="P441"/>
  <c r="P435"/>
  <c r="Q435" s="1"/>
  <c r="P430"/>
  <c r="Q430" s="1"/>
  <c r="P424"/>
  <c r="Q424" s="1"/>
  <c r="P402"/>
  <c r="Q402" s="1"/>
  <c r="P387"/>
  <c r="Q387" s="1"/>
  <c r="P389"/>
  <c r="Q389" s="1"/>
  <c r="P420"/>
  <c r="P414"/>
  <c r="P411"/>
  <c r="P407"/>
  <c r="P400"/>
  <c r="P395"/>
  <c r="P386"/>
  <c r="P370"/>
  <c r="P365"/>
  <c r="P351"/>
  <c r="P383"/>
  <c r="Q383" s="1"/>
  <c r="P382"/>
  <c r="P377"/>
  <c r="Q377" s="1"/>
  <c r="P373"/>
  <c r="Q373" s="1"/>
  <c r="P364"/>
  <c r="P360"/>
  <c r="Q360" s="1"/>
  <c r="P354"/>
  <c r="P347"/>
  <c r="P335"/>
  <c r="Q335" s="1"/>
  <c r="P323"/>
  <c r="Q323" s="1"/>
  <c r="P309"/>
  <c r="Q309" s="1"/>
  <c r="P299"/>
  <c r="Q299" s="1"/>
  <c r="P337"/>
  <c r="P327"/>
  <c r="P322"/>
  <c r="P318"/>
  <c r="P313"/>
  <c r="P307"/>
  <c r="P303"/>
  <c r="P297"/>
  <c r="P286"/>
  <c r="Q286" s="1"/>
  <c r="P258"/>
  <c r="Q258" s="1"/>
  <c r="P259"/>
  <c r="Q259" s="1"/>
  <c r="P290"/>
  <c r="Q290" s="1"/>
  <c r="P283"/>
  <c r="P279"/>
  <c r="Q279" s="1"/>
  <c r="P272"/>
  <c r="Q272" s="1"/>
  <c r="P266"/>
  <c r="Q266" s="1"/>
  <c r="P262"/>
  <c r="P239"/>
  <c r="Q239" s="1"/>
  <c r="P253"/>
  <c r="Q253" s="1"/>
  <c r="P229"/>
  <c r="Q229" s="1"/>
  <c r="P212"/>
  <c r="Q212" s="1"/>
  <c r="P228"/>
  <c r="P250"/>
  <c r="P245"/>
  <c r="Q245" s="1"/>
  <c r="P241"/>
  <c r="Q241" s="1"/>
  <c r="P232"/>
  <c r="P225"/>
  <c r="P220"/>
  <c r="Q220" s="1"/>
  <c r="P210"/>
  <c r="P170"/>
  <c r="Q170" s="1"/>
  <c r="P186"/>
  <c r="Q186" s="1"/>
  <c r="P206"/>
  <c r="P199"/>
  <c r="P193"/>
  <c r="P188"/>
  <c r="Q188" s="1"/>
  <c r="P183"/>
  <c r="P178"/>
  <c r="P172"/>
  <c r="Q172" s="1"/>
  <c r="P161"/>
  <c r="Q161" s="1"/>
  <c r="P142"/>
  <c r="Q142" s="1"/>
  <c r="P129"/>
  <c r="Q129" s="1"/>
  <c r="P168"/>
  <c r="P163"/>
  <c r="P157"/>
  <c r="Q157" s="1"/>
  <c r="P153"/>
  <c r="P147"/>
  <c r="P143"/>
  <c r="P136"/>
  <c r="P131"/>
  <c r="P123"/>
  <c r="Q123" s="1"/>
  <c r="P107"/>
  <c r="Q107" s="1"/>
  <c r="P97"/>
  <c r="P126"/>
  <c r="Q126" s="1"/>
  <c r="P128"/>
  <c r="P122"/>
  <c r="Q122" s="1"/>
  <c r="P117"/>
  <c r="P111"/>
  <c r="P105"/>
  <c r="Q105" s="1"/>
  <c r="P92"/>
  <c r="P89"/>
  <c r="P83"/>
  <c r="Q83" s="1"/>
  <c r="P66"/>
  <c r="Q66" s="1"/>
  <c r="P60"/>
  <c r="P76"/>
  <c r="Q76" s="1"/>
  <c r="P80"/>
  <c r="Q80" s="1"/>
  <c r="P71"/>
  <c r="P67"/>
  <c r="P59"/>
  <c r="P54"/>
  <c r="Q54" s="1"/>
  <c r="P48"/>
  <c r="P33"/>
  <c r="Q33" s="1"/>
  <c r="P41"/>
  <c r="Q41" s="1"/>
  <c r="P26"/>
  <c r="Q26" s="1"/>
  <c r="P38"/>
  <c r="Q38" s="1"/>
  <c r="P34"/>
  <c r="P28"/>
  <c r="P24"/>
  <c r="P19"/>
  <c r="P15"/>
  <c r="P11"/>
  <c r="P1253"/>
  <c r="P1248"/>
  <c r="Q1248" s="1"/>
  <c r="P1241"/>
  <c r="P1232"/>
  <c r="P1225"/>
  <c r="Q1225" s="1"/>
  <c r="P1199"/>
  <c r="Q1199" s="1"/>
  <c r="P1180"/>
  <c r="Q1180" s="1"/>
  <c r="P1202"/>
  <c r="Q1202" s="1"/>
  <c r="P1222"/>
  <c r="P1223"/>
  <c r="P1214"/>
  <c r="P1210"/>
  <c r="P1205"/>
  <c r="Q1205" s="1"/>
  <c r="P1197"/>
  <c r="P1190"/>
  <c r="Q1190" s="1"/>
  <c r="P1186"/>
  <c r="P1175"/>
  <c r="Q1175" s="1"/>
  <c r="P1172"/>
  <c r="Q1172" s="1"/>
  <c r="P1162"/>
  <c r="Q1162" s="1"/>
  <c r="P1149"/>
  <c r="Q1149" s="1"/>
  <c r="P1170"/>
  <c r="P1163"/>
  <c r="Q1163" s="1"/>
  <c r="P1159"/>
  <c r="P1151"/>
  <c r="P1146"/>
  <c r="Q1146" s="1"/>
  <c r="P1137"/>
  <c r="Q1137" s="1"/>
  <c r="P1125"/>
  <c r="Q1125" s="1"/>
  <c r="P1105"/>
  <c r="Q1105" s="1"/>
  <c r="P1110"/>
  <c r="Q1110" s="1"/>
  <c r="P1134"/>
  <c r="P1128"/>
  <c r="P1120"/>
  <c r="P1114"/>
  <c r="P1104"/>
  <c r="Q1104" s="1"/>
  <c r="P1101"/>
  <c r="P1093"/>
  <c r="Q1093" s="1"/>
  <c r="P1089"/>
  <c r="Q1089" s="1"/>
  <c r="P1069"/>
  <c r="Q1069" s="1"/>
  <c r="P1098"/>
  <c r="Q1098" s="1"/>
  <c r="P1094"/>
  <c r="P1081"/>
  <c r="P1076"/>
  <c r="Q1076" s="1"/>
  <c r="P1072"/>
  <c r="P1066"/>
  <c r="P1061"/>
  <c r="Q1061" s="1"/>
  <c r="P1052"/>
  <c r="Q1052" s="1"/>
  <c r="P1040"/>
  <c r="Q1040" s="1"/>
  <c r="P1031"/>
  <c r="Q1031" s="1"/>
  <c r="P1036"/>
  <c r="Q1036" s="1"/>
  <c r="P1057"/>
  <c r="P1049"/>
  <c r="Q1049" s="1"/>
  <c r="P1043"/>
  <c r="P1034"/>
  <c r="P1028"/>
  <c r="P1023"/>
  <c r="P1019"/>
  <c r="P1012"/>
  <c r="Q1012" s="1"/>
  <c r="P992"/>
  <c r="Q992" s="1"/>
  <c r="P980"/>
  <c r="Q980" s="1"/>
  <c r="P1009"/>
  <c r="Q1009" s="1"/>
  <c r="P1002"/>
  <c r="Q1002" s="1"/>
  <c r="P996"/>
  <c r="P991"/>
  <c r="Q991" s="1"/>
  <c r="P988"/>
  <c r="P984"/>
  <c r="Q984" s="1"/>
  <c r="P977"/>
  <c r="P942"/>
  <c r="Q942" s="1"/>
  <c r="P948"/>
  <c r="Q948" s="1"/>
  <c r="P1265"/>
  <c r="P1258"/>
  <c r="P1240"/>
  <c r="Q1240" s="1"/>
  <c r="P1239"/>
  <c r="P1229"/>
  <c r="Q1229" s="1"/>
  <c r="P1262"/>
  <c r="P1254"/>
  <c r="P1297"/>
  <c r="P1284"/>
  <c r="P1278"/>
  <c r="P1273"/>
  <c r="P1267"/>
  <c r="Q1267" s="1"/>
  <c r="P1388"/>
  <c r="P1403"/>
  <c r="P1394"/>
  <c r="Q1394" s="1"/>
  <c r="P1389"/>
  <c r="Q1389" s="1"/>
  <c r="P1383"/>
  <c r="P1371"/>
  <c r="Q1371" s="1"/>
  <c r="P1357"/>
  <c r="Q1357" s="1"/>
  <c r="P1381"/>
  <c r="P1377"/>
  <c r="P1370"/>
  <c r="Q1370" s="1"/>
  <c r="P1364"/>
  <c r="P1359"/>
  <c r="P1353"/>
  <c r="P1351"/>
  <c r="Q1351" s="1"/>
  <c r="P1326"/>
  <c r="Q1326" s="1"/>
  <c r="P1320"/>
  <c r="Q1320" s="1"/>
  <c r="P1337"/>
  <c r="Q1337" s="1"/>
  <c r="P1347"/>
  <c r="P1340"/>
  <c r="P1333"/>
  <c r="P1328"/>
  <c r="P1318"/>
  <c r="P1316"/>
  <c r="Q1316" s="1"/>
  <c r="P1305"/>
  <c r="P1293"/>
  <c r="Q1293" s="1"/>
  <c r="P1285"/>
  <c r="P1272"/>
  <c r="Q1272" s="1"/>
  <c r="P1306"/>
  <c r="P1308"/>
  <c r="P1300"/>
  <c r="P972"/>
  <c r="P968"/>
  <c r="P964"/>
  <c r="P957"/>
  <c r="P951"/>
  <c r="P944"/>
  <c r="P930"/>
  <c r="P910"/>
  <c r="Q910" s="1"/>
  <c r="P926"/>
  <c r="P936"/>
  <c r="Q936" s="1"/>
  <c r="P928"/>
  <c r="Q928" s="1"/>
  <c r="P921"/>
  <c r="P916"/>
  <c r="Q916" s="1"/>
  <c r="P911"/>
  <c r="P904"/>
  <c r="P900"/>
  <c r="Q900" s="1"/>
  <c r="P867"/>
  <c r="Q867" s="1"/>
  <c r="P862"/>
  <c r="P880"/>
  <c r="Q880" s="1"/>
  <c r="P896"/>
  <c r="P891"/>
  <c r="P888"/>
  <c r="P878"/>
  <c r="P874"/>
  <c r="P870"/>
  <c r="P857"/>
  <c r="Q857" s="1"/>
  <c r="P852"/>
  <c r="Q852" s="1"/>
  <c r="P839"/>
  <c r="Q839" s="1"/>
  <c r="P858"/>
  <c r="Q858" s="1"/>
  <c r="P820"/>
  <c r="Q820" s="1"/>
  <c r="P853"/>
  <c r="P844"/>
  <c r="Q844" s="1"/>
  <c r="P837"/>
  <c r="P832"/>
  <c r="P828"/>
  <c r="Q828" s="1"/>
  <c r="P824"/>
  <c r="P817"/>
  <c r="Q817" s="1"/>
  <c r="P808"/>
  <c r="Q808" s="1"/>
  <c r="P796"/>
  <c r="Q796" s="1"/>
  <c r="P792"/>
  <c r="Q792" s="1"/>
  <c r="P772"/>
  <c r="Q772" s="1"/>
  <c r="P814"/>
  <c r="P806"/>
  <c r="P800"/>
  <c r="P794"/>
  <c r="P786"/>
  <c r="P777"/>
  <c r="P770"/>
  <c r="P766"/>
  <c r="P755"/>
  <c r="Q755" s="1"/>
  <c r="P736"/>
  <c r="Q736" s="1"/>
  <c r="P746"/>
  <c r="Q746" s="1"/>
  <c r="P733"/>
  <c r="Q733" s="1"/>
  <c r="P761"/>
  <c r="P756"/>
  <c r="Q756" s="1"/>
  <c r="P750"/>
  <c r="Q750" s="1"/>
  <c r="P741"/>
  <c r="P732"/>
  <c r="P727"/>
  <c r="P724"/>
  <c r="P719"/>
  <c r="P698"/>
  <c r="Q698" s="1"/>
  <c r="P684"/>
  <c r="P683"/>
  <c r="Q683" s="1"/>
  <c r="P711"/>
  <c r="Q711" s="1"/>
  <c r="P716"/>
  <c r="Q716" s="1"/>
  <c r="P708"/>
  <c r="P702"/>
  <c r="P697"/>
  <c r="Q697" s="1"/>
  <c r="P689"/>
  <c r="P681"/>
  <c r="Q681" s="1"/>
  <c r="P676"/>
  <c r="P670"/>
  <c r="P661"/>
  <c r="Q661" s="1"/>
  <c r="P644"/>
  <c r="Q644" s="1"/>
  <c r="P666"/>
  <c r="Q666" s="1"/>
  <c r="P672"/>
  <c r="P662"/>
  <c r="Q662" s="1"/>
  <c r="P658"/>
  <c r="Q658" s="1"/>
  <c r="P650"/>
  <c r="Q650" s="1"/>
  <c r="R650" s="1"/>
  <c r="P647"/>
  <c r="P641"/>
  <c r="P634"/>
  <c r="P623"/>
  <c r="Q623" s="1"/>
  <c r="P610"/>
  <c r="Q610" s="1"/>
  <c r="P605"/>
  <c r="Q605" s="1"/>
  <c r="P600"/>
  <c r="Q600" s="1"/>
  <c r="P628"/>
  <c r="P624"/>
  <c r="Q624" s="1"/>
  <c r="P621"/>
  <c r="Q621" s="1"/>
  <c r="P613"/>
  <c r="P604"/>
  <c r="P598"/>
  <c r="Q598" s="1"/>
  <c r="P593"/>
  <c r="P567"/>
  <c r="Q567" s="1"/>
  <c r="P557"/>
  <c r="Q557" s="1"/>
  <c r="P573"/>
  <c r="Q573" s="1"/>
  <c r="P590"/>
  <c r="P586"/>
  <c r="Q586" s="1"/>
  <c r="P577"/>
  <c r="P572"/>
  <c r="P563"/>
  <c r="Q563" s="1"/>
  <c r="P558"/>
  <c r="P551"/>
  <c r="P544"/>
  <c r="Q544" s="1"/>
  <c r="P528"/>
  <c r="Q528" s="1"/>
  <c r="P518"/>
  <c r="Q518" s="1"/>
  <c r="P539"/>
  <c r="Q539" s="1"/>
  <c r="P543"/>
  <c r="P533"/>
  <c r="P529"/>
  <c r="Q529" s="1"/>
  <c r="P524"/>
  <c r="P515"/>
  <c r="Q515" s="1"/>
  <c r="P512"/>
  <c r="Q512" s="1"/>
  <c r="P508"/>
  <c r="Q508" s="1"/>
  <c r="P506"/>
  <c r="Q506" s="1"/>
  <c r="P489"/>
  <c r="Q489" s="1"/>
  <c r="P477"/>
  <c r="Q477" s="1"/>
  <c r="P503"/>
  <c r="Q503" s="1"/>
  <c r="P502"/>
  <c r="P498"/>
  <c r="Q498" s="1"/>
  <c r="P490"/>
  <c r="P479"/>
  <c r="P471"/>
  <c r="Q471" s="1"/>
  <c r="P466"/>
  <c r="Q466" s="1"/>
  <c r="P438"/>
  <c r="Q438" s="1"/>
  <c r="P428"/>
  <c r="P457"/>
  <c r="Q457" s="1"/>
  <c r="P464"/>
  <c r="Q464" s="1"/>
  <c r="P459"/>
  <c r="Q459" s="1"/>
  <c r="P451"/>
  <c r="Q451" s="1"/>
  <c r="P444"/>
  <c r="Q444" s="1"/>
  <c r="P440"/>
  <c r="Q440" s="1"/>
  <c r="P434"/>
  <c r="P429"/>
  <c r="Q429" s="1"/>
  <c r="P415"/>
  <c r="Q415" s="1"/>
  <c r="P401"/>
  <c r="P384"/>
  <c r="Q384" s="1"/>
  <c r="P423"/>
  <c r="Q423" s="1"/>
  <c r="P419"/>
  <c r="P416"/>
  <c r="P410"/>
  <c r="Q410" s="1"/>
  <c r="P406"/>
  <c r="Q406" s="1"/>
  <c r="P399"/>
  <c r="P393"/>
  <c r="Q393" s="1"/>
  <c r="P385"/>
  <c r="P368"/>
  <c r="Q368" s="1"/>
  <c r="P359"/>
  <c r="Q359" s="1"/>
  <c r="P349"/>
  <c r="Q349" s="1"/>
  <c r="P340"/>
  <c r="Q340" s="1"/>
  <c r="P380"/>
  <c r="P376"/>
  <c r="P372"/>
  <c r="Q372" s="1"/>
  <c r="P363"/>
  <c r="P357"/>
  <c r="Q357" s="1"/>
  <c r="P353"/>
  <c r="P345"/>
  <c r="P334"/>
  <c r="Q334" s="1"/>
  <c r="P316"/>
  <c r="Q316" s="1"/>
  <c r="P301"/>
  <c r="Q301" s="1"/>
  <c r="P298"/>
  <c r="Q298" s="1"/>
  <c r="P332"/>
  <c r="Q332" s="1"/>
  <c r="P326"/>
  <c r="Q326" s="1"/>
  <c r="P321"/>
  <c r="Q321" s="1"/>
  <c r="P317"/>
  <c r="P310"/>
  <c r="P306"/>
  <c r="P302"/>
  <c r="Q302" s="1"/>
  <c r="P293"/>
  <c r="P285"/>
  <c r="Q285" s="1"/>
  <c r="P267"/>
  <c r="Q267" s="1"/>
  <c r="P255"/>
  <c r="P295"/>
  <c r="P287"/>
  <c r="P282"/>
  <c r="Q282" s="1"/>
  <c r="P276"/>
  <c r="P271"/>
  <c r="Q271" s="1"/>
  <c r="P265"/>
  <c r="P260"/>
  <c r="P252"/>
  <c r="Q252" s="1"/>
  <c r="P246"/>
  <c r="Q246" s="1"/>
  <c r="P218"/>
  <c r="Q218" s="1"/>
  <c r="P211"/>
  <c r="Q211" s="1"/>
  <c r="P254"/>
  <c r="P249"/>
  <c r="Q249" s="1"/>
  <c r="P244"/>
  <c r="P238"/>
  <c r="P230"/>
  <c r="P224"/>
  <c r="Q224" s="1"/>
  <c r="P219"/>
  <c r="P202"/>
  <c r="Q202" s="1"/>
  <c r="P179"/>
  <c r="Q179" s="1"/>
  <c r="P205"/>
  <c r="Q205" s="1"/>
  <c r="P209"/>
  <c r="P204"/>
  <c r="Q204" s="1"/>
  <c r="P198"/>
  <c r="P192"/>
  <c r="Q192" s="1"/>
  <c r="P187"/>
  <c r="Q187" s="1"/>
  <c r="P182"/>
  <c r="P176"/>
  <c r="P171"/>
  <c r="P159"/>
  <c r="Q159" s="1"/>
  <c r="P139"/>
  <c r="Q139" s="1"/>
  <c r="P149"/>
  <c r="Q149" s="1"/>
  <c r="P167"/>
  <c r="Q167" s="1"/>
  <c r="P162"/>
  <c r="P156"/>
  <c r="P151"/>
  <c r="P146"/>
  <c r="P141"/>
  <c r="P134"/>
  <c r="Q134" s="1"/>
  <c r="P100"/>
  <c r="Q100" s="1"/>
  <c r="P116"/>
  <c r="Q116" s="1"/>
  <c r="P102"/>
  <c r="P96"/>
  <c r="Q96" s="1"/>
  <c r="P121"/>
  <c r="Q121" s="1"/>
  <c r="P127"/>
  <c r="P120"/>
  <c r="Q120" s="1"/>
  <c r="P115"/>
  <c r="P110"/>
  <c r="P103"/>
  <c r="P91"/>
  <c r="P87"/>
  <c r="P79"/>
  <c r="P65"/>
  <c r="Q65" s="1"/>
  <c r="P52"/>
  <c r="Q52" s="1"/>
  <c r="P84"/>
  <c r="P77"/>
  <c r="P70"/>
  <c r="P64"/>
  <c r="P57"/>
  <c r="P53"/>
  <c r="P47"/>
  <c r="P45"/>
  <c r="P40"/>
  <c r="Q40" s="1"/>
  <c r="P23"/>
  <c r="Q23" s="1"/>
  <c r="P36"/>
  <c r="P32"/>
  <c r="Q32" s="1"/>
  <c r="P29"/>
  <c r="Q29" s="1"/>
  <c r="P22"/>
  <c r="P18"/>
  <c r="Q18" s="1"/>
  <c r="P14"/>
  <c r="P10"/>
  <c r="P1249"/>
  <c r="Q1249" s="1"/>
  <c r="P1242"/>
  <c r="P1234"/>
  <c r="P1226"/>
  <c r="P1206"/>
  <c r="Q1206" s="1"/>
  <c r="P1203"/>
  <c r="P1219"/>
  <c r="P1144"/>
  <c r="Q1144" s="1"/>
  <c r="P1192"/>
  <c r="P1215"/>
  <c r="Q1215" s="1"/>
  <c r="P1211"/>
  <c r="P1207"/>
  <c r="P1198"/>
  <c r="P1191"/>
  <c r="P1187"/>
  <c r="P1181"/>
  <c r="P1176"/>
  <c r="Q1176" s="1"/>
  <c r="P1165"/>
  <c r="P1156"/>
  <c r="Q1156" s="1"/>
  <c r="P1148"/>
  <c r="Q1148" s="1"/>
  <c r="P1171"/>
  <c r="P1164"/>
  <c r="Q1164" s="1"/>
  <c r="R1164" s="1"/>
  <c r="P1161"/>
  <c r="P1155"/>
  <c r="P1150"/>
  <c r="P1140"/>
  <c r="P1130"/>
  <c r="Q1130" s="1"/>
  <c r="P1111"/>
  <c r="Q1111" s="1"/>
  <c r="P1138"/>
  <c r="P1131"/>
  <c r="P1124"/>
  <c r="P1121"/>
  <c r="P1116"/>
  <c r="P1109"/>
  <c r="P1106"/>
  <c r="P1065"/>
  <c r="Q1065" s="1"/>
  <c r="P1095"/>
  <c r="Q1095" s="1"/>
  <c r="P1090"/>
  <c r="Q1090" s="1"/>
  <c r="P1080"/>
  <c r="Q1080" s="1"/>
  <c r="P1103"/>
  <c r="P1096"/>
  <c r="Q1096" s="1"/>
  <c r="P1083"/>
  <c r="P1077"/>
  <c r="P1073"/>
  <c r="P1068"/>
  <c r="P1062"/>
  <c r="Q1062" s="1"/>
  <c r="P1029"/>
  <c r="Q1029" s="1"/>
  <c r="P1048"/>
  <c r="Q1048" s="1"/>
  <c r="P1035"/>
  <c r="Q1035" s="1"/>
  <c r="P1047"/>
  <c r="Q1047" s="1"/>
  <c r="P1056"/>
  <c r="P1050"/>
  <c r="Q1050" s="1"/>
  <c r="P1044"/>
  <c r="Q1044" s="1"/>
  <c r="P1037"/>
  <c r="P1030"/>
  <c r="P1025"/>
  <c r="Q1025" s="1"/>
  <c r="P1020"/>
  <c r="P1013"/>
  <c r="Q1013" s="1"/>
  <c r="P1006"/>
  <c r="Q1006" s="1"/>
  <c r="P997"/>
  <c r="Q997" s="1"/>
  <c r="P1011"/>
  <c r="Q1011" s="1"/>
  <c r="P1014"/>
  <c r="P1003"/>
  <c r="P998"/>
  <c r="Q998" s="1"/>
  <c r="P995"/>
  <c r="P989"/>
  <c r="P985"/>
  <c r="P978"/>
  <c r="P956"/>
  <c r="P949"/>
  <c r="Q949" s="1"/>
  <c r="P958"/>
  <c r="P975"/>
  <c r="Q975" s="1"/>
  <c r="P1251"/>
  <c r="Q1251" s="1"/>
  <c r="P1243"/>
  <c r="P1259"/>
  <c r="Q1259" s="1"/>
  <c r="P1230"/>
  <c r="Q1230" s="1"/>
  <c r="P1263"/>
  <c r="M8"/>
  <c r="P8"/>
  <c r="M1211"/>
  <c r="M1074"/>
  <c r="M1066"/>
  <c r="M1063"/>
  <c r="M1199"/>
  <c r="M1178"/>
  <c r="M1015"/>
  <c r="M948"/>
  <c r="M1130"/>
  <c r="M1165"/>
  <c r="M1173"/>
  <c r="M1236"/>
  <c r="M1141"/>
  <c r="M1119"/>
  <c r="M1113"/>
  <c r="M1109"/>
  <c r="M1043"/>
  <c r="M963"/>
  <c r="M166"/>
  <c r="M145"/>
  <c r="M112"/>
  <c r="M125"/>
  <c r="M101"/>
  <c r="M65"/>
  <c r="M70"/>
  <c r="M47"/>
  <c r="M36"/>
  <c r="M18"/>
  <c r="M1244"/>
  <c r="M1233"/>
  <c r="M1195"/>
  <c r="M1222"/>
  <c r="M1163"/>
  <c r="M980"/>
  <c r="M1007"/>
  <c r="M1257"/>
  <c r="M1264"/>
  <c r="M969"/>
  <c r="M959"/>
  <c r="M932"/>
  <c r="M929"/>
  <c r="M931"/>
  <c r="M917"/>
  <c r="M906"/>
  <c r="M865"/>
  <c r="M869"/>
  <c r="M889"/>
  <c r="M876"/>
  <c r="M863"/>
  <c r="M847"/>
  <c r="M849"/>
  <c r="M851"/>
  <c r="M838"/>
  <c r="M827"/>
  <c r="M815"/>
  <c r="M788"/>
  <c r="M783"/>
  <c r="M811"/>
  <c r="M798"/>
  <c r="M782"/>
  <c r="M769"/>
  <c r="M754"/>
  <c r="M743"/>
  <c r="M760"/>
  <c r="M748"/>
  <c r="M731"/>
  <c r="M693"/>
  <c r="M690"/>
  <c r="M713"/>
  <c r="M701"/>
  <c r="M688"/>
  <c r="M676"/>
  <c r="M668"/>
  <c r="M674"/>
  <c r="M665"/>
  <c r="M651"/>
  <c r="M606"/>
  <c r="M631"/>
  <c r="M622"/>
  <c r="M608"/>
  <c r="M594"/>
  <c r="M570"/>
  <c r="M552"/>
  <c r="M588"/>
  <c r="M575"/>
  <c r="M560"/>
  <c r="M549"/>
  <c r="M521"/>
  <c r="M548"/>
  <c r="M531"/>
  <c r="M522"/>
  <c r="M510"/>
  <c r="M474"/>
  <c r="M500"/>
  <c r="M487"/>
  <c r="M475"/>
  <c r="M454"/>
  <c r="M425"/>
  <c r="M461"/>
  <c r="M448"/>
  <c r="M436"/>
  <c r="M390"/>
  <c r="M421"/>
  <c r="M412"/>
  <c r="M403"/>
  <c r="M391"/>
  <c r="M366"/>
  <c r="M339"/>
  <c r="M378"/>
  <c r="M367"/>
  <c r="M355"/>
  <c r="M341"/>
  <c r="M311"/>
  <c r="M336"/>
  <c r="M324"/>
  <c r="M314"/>
  <c r="M304"/>
  <c r="M289"/>
  <c r="M280"/>
  <c r="M268"/>
  <c r="M256"/>
  <c r="M235"/>
  <c r="M216"/>
  <c r="M247"/>
  <c r="M236"/>
  <c r="M222"/>
  <c r="M201"/>
  <c r="M194"/>
  <c r="M203"/>
  <c r="M191"/>
  <c r="M181"/>
  <c r="M169"/>
  <c r="M137"/>
  <c r="M1123"/>
  <c r="M1112"/>
  <c r="M1100"/>
  <c r="M1084"/>
  <c r="M1075"/>
  <c r="M1064"/>
  <c r="M1042"/>
  <c r="M1013"/>
  <c r="M1263"/>
  <c r="M1190"/>
  <c r="M1188"/>
  <c r="M1106"/>
  <c r="M1129"/>
  <c r="M1080"/>
  <c r="M1081"/>
  <c r="M1039"/>
  <c r="M1033"/>
  <c r="M1265"/>
  <c r="M955"/>
  <c r="M924"/>
  <c r="M922"/>
  <c r="M903"/>
  <c r="M862"/>
  <c r="M870"/>
  <c r="M852"/>
  <c r="M858"/>
  <c r="M854"/>
  <c r="M840"/>
  <c r="M829"/>
  <c r="M825"/>
  <c r="M809"/>
  <c r="M784"/>
  <c r="M779"/>
  <c r="M807"/>
  <c r="M795"/>
  <c r="M780"/>
  <c r="M767"/>
  <c r="M742"/>
  <c r="M734"/>
  <c r="M758"/>
  <c r="M744"/>
  <c r="M729"/>
  <c r="M720"/>
  <c r="M685"/>
  <c r="M714"/>
  <c r="M709"/>
  <c r="M696"/>
  <c r="M682"/>
  <c r="M664"/>
  <c r="M654"/>
  <c r="M643"/>
  <c r="M671"/>
  <c r="M655"/>
  <c r="M645"/>
  <c r="M630"/>
  <c r="M609"/>
  <c r="M627"/>
  <c r="M618"/>
  <c r="M603"/>
  <c r="M592"/>
  <c r="M566"/>
  <c r="M586"/>
  <c r="M572"/>
  <c r="M558"/>
  <c r="M544"/>
  <c r="M518"/>
  <c r="M543"/>
  <c r="M529"/>
  <c r="M515"/>
  <c r="M508"/>
  <c r="M489"/>
  <c r="M503"/>
  <c r="M498"/>
  <c r="M471"/>
  <c r="M438"/>
  <c r="M457"/>
  <c r="M459"/>
  <c r="M444"/>
  <c r="M434"/>
  <c r="M415"/>
  <c r="M384"/>
  <c r="M419"/>
  <c r="M410"/>
  <c r="M399"/>
  <c r="M385"/>
  <c r="M359"/>
  <c r="M340"/>
  <c r="M380"/>
  <c r="M372"/>
  <c r="M363"/>
  <c r="M353"/>
  <c r="M334"/>
  <c r="M301"/>
  <c r="M298"/>
  <c r="M326"/>
  <c r="M317"/>
  <c r="M306"/>
  <c r="M293"/>
  <c r="M267"/>
  <c r="M295"/>
  <c r="M282"/>
  <c r="M271"/>
  <c r="M260"/>
  <c r="M246"/>
  <c r="M211"/>
  <c r="M249"/>
  <c r="M238"/>
  <c r="M224"/>
  <c r="M170"/>
  <c r="M206"/>
  <c r="M193"/>
  <c r="M183"/>
  <c r="M178"/>
  <c r="M161"/>
  <c r="M129"/>
  <c r="M153"/>
  <c r="M131"/>
  <c r="M126"/>
  <c r="M111"/>
  <c r="M105"/>
  <c r="M75"/>
  <c r="M73"/>
  <c r="M55"/>
  <c r="M39"/>
  <c r="M20"/>
  <c r="M972"/>
  <c r="M964"/>
  <c r="M951"/>
  <c r="M910"/>
  <c r="M936"/>
  <c r="M921"/>
  <c r="M911"/>
  <c r="M900"/>
  <c r="M879"/>
  <c r="M885"/>
  <c r="M892"/>
  <c r="M882"/>
  <c r="M871"/>
  <c r="M843"/>
  <c r="M819"/>
  <c r="M859"/>
  <c r="M846"/>
  <c r="M836"/>
  <c r="M826"/>
  <c r="M812"/>
  <c r="M785"/>
  <c r="M793"/>
  <c r="M810"/>
  <c r="M797"/>
  <c r="M781"/>
  <c r="M768"/>
  <c r="M749"/>
  <c r="M739"/>
  <c r="M759"/>
  <c r="M745"/>
  <c r="M730"/>
  <c r="M726"/>
  <c r="M707"/>
  <c r="M686"/>
  <c r="M718"/>
  <c r="M704"/>
  <c r="M692"/>
  <c r="M680"/>
  <c r="M635"/>
  <c r="M644"/>
  <c r="M672"/>
  <c r="M658"/>
  <c r="M647"/>
  <c r="M634"/>
  <c r="M610"/>
  <c r="M600"/>
  <c r="M624"/>
  <c r="M613"/>
  <c r="M598"/>
  <c r="M557"/>
  <c r="M591"/>
  <c r="M578"/>
  <c r="M564"/>
  <c r="M554"/>
  <c r="M535"/>
  <c r="M541"/>
  <c r="M534"/>
  <c r="M525"/>
  <c r="M513"/>
  <c r="M480"/>
  <c r="M495"/>
  <c r="M472"/>
  <c r="M499"/>
  <c r="M486"/>
  <c r="M473"/>
  <c r="M452"/>
  <c r="M431"/>
  <c r="M465"/>
  <c r="M453"/>
  <c r="M441"/>
  <c r="M430"/>
  <c r="M402"/>
  <c r="M389"/>
  <c r="M414"/>
  <c r="M407"/>
  <c r="M395"/>
  <c r="M370"/>
  <c r="M351"/>
  <c r="M382"/>
  <c r="M373"/>
  <c r="M360"/>
  <c r="M347"/>
  <c r="M323"/>
  <c r="M299"/>
  <c r="M327"/>
  <c r="M318"/>
  <c r="M307"/>
  <c r="M297"/>
  <c r="M258"/>
  <c r="M290"/>
  <c r="M279"/>
  <c r="M266"/>
  <c r="M239"/>
  <c r="M229"/>
  <c r="M228"/>
  <c r="M245"/>
  <c r="M232"/>
  <c r="M220"/>
  <c r="M197"/>
  <c r="M190"/>
  <c r="M200"/>
  <c r="M189"/>
  <c r="M180"/>
  <c r="M164"/>
  <c r="M135"/>
  <c r="M165"/>
  <c r="M154"/>
  <c r="M144"/>
  <c r="M132"/>
  <c r="M108"/>
  <c r="M88"/>
  <c r="M118"/>
  <c r="M106"/>
  <c r="M95"/>
  <c r="M85"/>
  <c r="M46"/>
  <c r="M74"/>
  <c r="M63"/>
  <c r="M51"/>
  <c r="M44"/>
  <c r="M37"/>
  <c r="M35"/>
  <c r="M27"/>
  <c r="M17"/>
  <c r="M9"/>
  <c r="M143"/>
  <c r="M122"/>
  <c r="M58"/>
  <c r="M157"/>
  <c r="M97"/>
  <c r="M61"/>
  <c r="M30"/>
  <c r="M163"/>
  <c r="M107"/>
  <c r="M92"/>
  <c r="M69"/>
  <c r="M136"/>
  <c r="M117"/>
  <c r="M50"/>
  <c r="M43"/>
  <c r="M12"/>
  <c r="M967"/>
  <c r="M943"/>
  <c r="M927"/>
  <c r="M914"/>
  <c r="M886"/>
  <c r="M896"/>
  <c r="M888"/>
  <c r="M874"/>
  <c r="M857"/>
  <c r="M839"/>
  <c r="M822"/>
  <c r="M845"/>
  <c r="M833"/>
  <c r="M818"/>
  <c r="M799"/>
  <c r="M776"/>
  <c r="M773"/>
  <c r="M801"/>
  <c r="M787"/>
  <c r="M771"/>
  <c r="M757"/>
  <c r="M747"/>
  <c r="M762"/>
  <c r="M751"/>
  <c r="M737"/>
  <c r="M725"/>
  <c r="M699"/>
  <c r="M705"/>
  <c r="M717"/>
  <c r="M703"/>
  <c r="M691"/>
  <c r="M679"/>
  <c r="M637"/>
  <c r="M660"/>
  <c r="M649"/>
  <c r="M640"/>
  <c r="M619"/>
  <c r="M595"/>
  <c r="M612"/>
  <c r="M597"/>
  <c r="M583"/>
  <c r="M553"/>
  <c r="M590"/>
  <c r="M577"/>
  <c r="M563"/>
  <c r="M551"/>
  <c r="M528"/>
  <c r="M539"/>
  <c r="M533"/>
  <c r="M524"/>
  <c r="M512"/>
  <c r="M506"/>
  <c r="M477"/>
  <c r="M502"/>
  <c r="M490"/>
  <c r="M479"/>
  <c r="M466"/>
  <c r="M428"/>
  <c r="M464"/>
  <c r="M451"/>
  <c r="M440"/>
  <c r="M429"/>
  <c r="M401"/>
  <c r="M423"/>
  <c r="M416"/>
  <c r="M406"/>
  <c r="M393"/>
  <c r="M368"/>
  <c r="M349"/>
  <c r="M376"/>
  <c r="M357"/>
  <c r="M345"/>
  <c r="M316"/>
  <c r="M332"/>
  <c r="M321"/>
  <c r="M310"/>
  <c r="M302"/>
  <c r="M285"/>
  <c r="M255"/>
  <c r="M287"/>
  <c r="M276"/>
  <c r="M265"/>
  <c r="M252"/>
  <c r="M218"/>
  <c r="M254"/>
  <c r="M244"/>
  <c r="M230"/>
  <c r="M219"/>
  <c r="M186"/>
  <c r="M199"/>
  <c r="M188"/>
  <c r="M172"/>
  <c r="M142"/>
  <c r="M168"/>
  <c r="M147"/>
  <c r="M123"/>
  <c r="M128"/>
  <c r="M83"/>
  <c r="M81"/>
  <c r="M49"/>
  <c r="M25"/>
  <c r="M968"/>
  <c r="M957"/>
  <c r="M944"/>
  <c r="M930"/>
  <c r="M926"/>
  <c r="M928"/>
  <c r="M916"/>
  <c r="M904"/>
  <c r="M864"/>
  <c r="M895"/>
  <c r="M887"/>
  <c r="M875"/>
  <c r="M897"/>
  <c r="M841"/>
  <c r="M830"/>
  <c r="M821"/>
  <c r="M803"/>
  <c r="M778"/>
  <c r="M790"/>
  <c r="M802"/>
  <c r="M789"/>
  <c r="M774"/>
  <c r="M764"/>
  <c r="M723"/>
  <c r="M763"/>
  <c r="M752"/>
  <c r="M738"/>
  <c r="M721"/>
  <c r="M715"/>
  <c r="M712"/>
  <c r="M700"/>
  <c r="M687"/>
  <c r="M675"/>
  <c r="M661"/>
  <c r="M666"/>
  <c r="M662"/>
  <c r="M650"/>
  <c r="M641"/>
  <c r="M623"/>
  <c r="M605"/>
  <c r="M628"/>
  <c r="M621"/>
  <c r="M604"/>
  <c r="M593"/>
  <c r="M567"/>
  <c r="M573"/>
  <c r="M587"/>
  <c r="M574"/>
  <c r="M559"/>
  <c r="M547"/>
  <c r="M519"/>
  <c r="M546"/>
  <c r="M530"/>
  <c r="M520"/>
  <c r="M509"/>
  <c r="M478"/>
  <c r="M504"/>
  <c r="M491"/>
  <c r="M482"/>
  <c r="M493"/>
  <c r="M462"/>
  <c r="M460"/>
  <c r="M446"/>
  <c r="M435"/>
  <c r="M424"/>
  <c r="M387"/>
  <c r="M420"/>
  <c r="M411"/>
  <c r="M400"/>
  <c r="M386"/>
  <c r="M365"/>
  <c r="M383"/>
  <c r="M377"/>
  <c r="M364"/>
  <c r="M354"/>
  <c r="M335"/>
  <c r="M309"/>
  <c r="M337"/>
  <c r="M322"/>
  <c r="M313"/>
  <c r="M303"/>
  <c r="M286"/>
  <c r="M259"/>
  <c r="M283"/>
  <c r="M272"/>
  <c r="M262"/>
  <c r="M253"/>
  <c r="M212"/>
  <c r="M250"/>
  <c r="M241"/>
  <c r="M225"/>
  <c r="M210"/>
  <c r="M175"/>
  <c r="M207"/>
  <c r="M195"/>
  <c r="M184"/>
  <c r="M173"/>
  <c r="M130"/>
  <c r="M158"/>
  <c r="M148"/>
  <c r="M138"/>
  <c r="M98"/>
  <c r="M93"/>
  <c r="M124"/>
  <c r="M113"/>
  <c r="M90"/>
  <c r="M82"/>
  <c r="M68"/>
  <c r="M56"/>
  <c r="M72"/>
  <c r="M42"/>
  <c r="M31"/>
  <c r="M21"/>
  <c r="M13"/>
  <c r="M62"/>
  <c r="M16"/>
  <c r="M89"/>
  <c r="M1254"/>
  <c r="M160"/>
  <c r="M140"/>
  <c r="M99"/>
  <c r="M119"/>
  <c r="M52"/>
  <c r="M64"/>
  <c r="M45"/>
  <c r="M32"/>
  <c r="M14"/>
  <c r="M155"/>
  <c r="M133"/>
  <c r="M94"/>
  <c r="M114"/>
  <c r="M86"/>
  <c r="M60"/>
  <c r="M84"/>
  <c r="M67"/>
  <c r="M57"/>
  <c r="M33"/>
  <c r="M40"/>
  <c r="M34"/>
  <c r="M29"/>
  <c r="M15"/>
  <c r="M10"/>
  <c r="M1166"/>
  <c r="M1161"/>
  <c r="M1140"/>
  <c r="M1027"/>
  <c r="M1225"/>
  <c r="M1192"/>
  <c r="M1118"/>
  <c r="M1024"/>
  <c r="M1056"/>
  <c r="M1017"/>
  <c r="M1253"/>
  <c r="M1181"/>
  <c r="M1087"/>
  <c r="M1072"/>
  <c r="M1070"/>
  <c r="M994"/>
  <c r="M995"/>
  <c r="M1245"/>
  <c r="M1175"/>
  <c r="M1154"/>
  <c r="M1131"/>
  <c r="M1088"/>
  <c r="M942"/>
  <c r="M975"/>
  <c r="M1240"/>
  <c r="M1231"/>
  <c r="M1241"/>
  <c r="M1217"/>
  <c r="M1215"/>
  <c r="M1210"/>
  <c r="M1147"/>
  <c r="M1107"/>
  <c r="M1060"/>
  <c r="M1040"/>
  <c r="M1035"/>
  <c r="M1036"/>
  <c r="M1053"/>
  <c r="M1022"/>
  <c r="M1001"/>
  <c r="M940"/>
  <c r="M1259"/>
  <c r="M1227"/>
  <c r="M1198"/>
  <c r="M1187"/>
  <c r="M1135"/>
  <c r="M1139"/>
  <c r="M1122"/>
  <c r="M1093"/>
  <c r="M1089"/>
  <c r="M1094"/>
  <c r="M1004"/>
  <c r="M1193"/>
  <c r="M1150"/>
  <c r="M1128"/>
  <c r="M1090"/>
  <c r="M1031"/>
  <c r="M1030"/>
  <c r="M1003"/>
  <c r="M989"/>
  <c r="M985"/>
  <c r="M978"/>
  <c r="M1202"/>
  <c r="M1221"/>
  <c r="M1201"/>
  <c r="M1177"/>
  <c r="M1171"/>
  <c r="M1157"/>
  <c r="M1127"/>
  <c r="M1120"/>
  <c r="M1116"/>
  <c r="M1104"/>
  <c r="M1071"/>
  <c r="M1047"/>
  <c r="M1028"/>
  <c r="M1025"/>
  <c r="M1014"/>
  <c r="M998"/>
  <c r="M988"/>
  <c r="M984"/>
  <c r="M977"/>
  <c r="M1258"/>
  <c r="M1229"/>
  <c r="M1059"/>
  <c r="M1078"/>
  <c r="Q940" l="1"/>
  <c r="R940" s="1"/>
  <c r="R975"/>
  <c r="R998"/>
  <c r="Q1103"/>
  <c r="R1103" s="1"/>
  <c r="Q1171"/>
  <c r="R1171" s="1"/>
  <c r="Q1198"/>
  <c r="R1198" s="1"/>
  <c r="R1249"/>
  <c r="Q53"/>
  <c r="R53" s="1"/>
  <c r="Q79"/>
  <c r="R79" s="1"/>
  <c r="Q110"/>
  <c r="R110" s="1"/>
  <c r="Q176"/>
  <c r="R176" s="1"/>
  <c r="Q198"/>
  <c r="R198" s="1"/>
  <c r="Q230"/>
  <c r="R230" s="1"/>
  <c r="Q276"/>
  <c r="R276" s="1"/>
  <c r="R302"/>
  <c r="R321"/>
  <c r="R471"/>
  <c r="R498"/>
  <c r="R515"/>
  <c r="Q543"/>
  <c r="R543" s="1"/>
  <c r="Q572"/>
  <c r="R572" s="1"/>
  <c r="Q672"/>
  <c r="R672" s="1"/>
  <c r="R711"/>
  <c r="Q794"/>
  <c r="R794" s="1"/>
  <c r="Q911"/>
  <c r="R911" s="1"/>
  <c r="Q1377"/>
  <c r="R1377" s="1"/>
  <c r="Q1278"/>
  <c r="R1278" s="1"/>
  <c r="Q1262"/>
  <c r="R1262" s="1"/>
  <c r="R991"/>
  <c r="Q1019"/>
  <c r="R1019" s="1"/>
  <c r="Q1043"/>
  <c r="R1043" s="1"/>
  <c r="Q1134"/>
  <c r="R1134" s="1"/>
  <c r="Q1232"/>
  <c r="R1232" s="1"/>
  <c r="Q28"/>
  <c r="R28" s="1"/>
  <c r="Q97"/>
  <c r="R97" s="1"/>
  <c r="Q183"/>
  <c r="R183" s="1"/>
  <c r="Q210"/>
  <c r="R210" s="1"/>
  <c r="Q262"/>
  <c r="R262" s="1"/>
  <c r="Q283"/>
  <c r="R283" s="1"/>
  <c r="Q313"/>
  <c r="R313" s="1"/>
  <c r="Q337"/>
  <c r="R337" s="1"/>
  <c r="R335"/>
  <c r="Q386"/>
  <c r="R386" s="1"/>
  <c r="Q411"/>
  <c r="R411" s="1"/>
  <c r="R435"/>
  <c r="Q460"/>
  <c r="R460" s="1"/>
  <c r="Q509"/>
  <c r="R509" s="1"/>
  <c r="Q559"/>
  <c r="R559" s="1"/>
  <c r="Q587"/>
  <c r="R587" s="1"/>
  <c r="Q608"/>
  <c r="R608" s="1"/>
  <c r="Q631"/>
  <c r="R631" s="1"/>
  <c r="Q651"/>
  <c r="R651" s="1"/>
  <c r="Q677"/>
  <c r="R677" s="1"/>
  <c r="Q703"/>
  <c r="R703" s="1"/>
  <c r="Q751"/>
  <c r="R751" s="1"/>
  <c r="R895"/>
  <c r="Q923"/>
  <c r="R923" s="1"/>
  <c r="R1282"/>
  <c r="R1329"/>
  <c r="Q1399"/>
  <c r="R1399" s="1"/>
  <c r="Q1398"/>
  <c r="R1398" s="1"/>
  <c r="Q1275"/>
  <c r="R1275" s="1"/>
  <c r="Q1255"/>
  <c r="R1255" s="1"/>
  <c r="Q9"/>
  <c r="R9" s="1"/>
  <c r="Q27"/>
  <c r="R27" s="1"/>
  <c r="Q56"/>
  <c r="R56" s="1"/>
  <c r="Q82"/>
  <c r="R82" s="1"/>
  <c r="Q119"/>
  <c r="R119" s="1"/>
  <c r="Q99"/>
  <c r="R99" s="1"/>
  <c r="Q145"/>
  <c r="R145" s="1"/>
  <c r="Q169"/>
  <c r="R169" s="1"/>
  <c r="Q191"/>
  <c r="R191" s="1"/>
  <c r="Q194"/>
  <c r="R194" s="1"/>
  <c r="Q223"/>
  <c r="R223" s="1"/>
  <c r="R248"/>
  <c r="Q270"/>
  <c r="R270" s="1"/>
  <c r="Q291"/>
  <c r="R291" s="1"/>
  <c r="R292"/>
  <c r="Q315"/>
  <c r="R315" s="1"/>
  <c r="Q342"/>
  <c r="R342" s="1"/>
  <c r="Q371"/>
  <c r="R371" s="1"/>
  <c r="Q344"/>
  <c r="R344" s="1"/>
  <c r="Q397"/>
  <c r="R397" s="1"/>
  <c r="Q405"/>
  <c r="R405" s="1"/>
  <c r="Q443"/>
  <c r="R443" s="1"/>
  <c r="Q455"/>
  <c r="R455" s="1"/>
  <c r="R469"/>
  <c r="Q483"/>
  <c r="R483" s="1"/>
  <c r="Q516"/>
  <c r="R516" s="1"/>
  <c r="Q542"/>
  <c r="R542" s="1"/>
  <c r="R550"/>
  <c r="R597"/>
  <c r="Q645"/>
  <c r="R645" s="1"/>
  <c r="Q635"/>
  <c r="R635" s="1"/>
  <c r="Q695"/>
  <c r="R695" s="1"/>
  <c r="Q694"/>
  <c r="R694" s="1"/>
  <c r="R710"/>
  <c r="Q748"/>
  <c r="R748" s="1"/>
  <c r="Q743"/>
  <c r="R743" s="1"/>
  <c r="Q769"/>
  <c r="R769" s="1"/>
  <c r="R798"/>
  <c r="Q823"/>
  <c r="R823" s="1"/>
  <c r="R842"/>
  <c r="Q873"/>
  <c r="R873" s="1"/>
  <c r="Q894"/>
  <c r="R894" s="1"/>
  <c r="Q866"/>
  <c r="R866" s="1"/>
  <c r="Q907"/>
  <c r="R907" s="1"/>
  <c r="R937"/>
  <c r="Q935"/>
  <c r="R935" s="1"/>
  <c r="Q962"/>
  <c r="R962" s="1"/>
  <c r="Q1314"/>
  <c r="R1314" s="1"/>
  <c r="Q1336"/>
  <c r="R1336" s="1"/>
  <c r="Q1323"/>
  <c r="R1323" s="1"/>
  <c r="Q1356"/>
  <c r="R1356" s="1"/>
  <c r="Q1379"/>
  <c r="R1379" s="1"/>
  <c r="Q1385"/>
  <c r="R1385" s="1"/>
  <c r="Q1299"/>
  <c r="R1299" s="1"/>
  <c r="R1231"/>
  <c r="Q976"/>
  <c r="R976" s="1"/>
  <c r="R981"/>
  <c r="Q999"/>
  <c r="R999" s="1"/>
  <c r="Q978"/>
  <c r="R978" s="1"/>
  <c r="R1025"/>
  <c r="R1050"/>
  <c r="Q1073"/>
  <c r="R1073" s="1"/>
  <c r="Q1121"/>
  <c r="R1121" s="1"/>
  <c r="Q1150"/>
  <c r="R1150" s="1"/>
  <c r="R1176"/>
  <c r="Q1192"/>
  <c r="R1192" s="1"/>
  <c r="R1206"/>
  <c r="Q22"/>
  <c r="R22" s="1"/>
  <c r="Q77"/>
  <c r="R77" s="1"/>
  <c r="Q151"/>
  <c r="R151" s="1"/>
  <c r="Q254"/>
  <c r="R254" s="1"/>
  <c r="Q255"/>
  <c r="R255" s="1"/>
  <c r="Q353"/>
  <c r="R353" s="1"/>
  <c r="Q376"/>
  <c r="R376" s="1"/>
  <c r="Q399"/>
  <c r="R399" s="1"/>
  <c r="Q419"/>
  <c r="R419" s="1"/>
  <c r="R444"/>
  <c r="R598"/>
  <c r="R624"/>
  <c r="Q647"/>
  <c r="R647" s="1"/>
  <c r="Q670"/>
  <c r="R670" s="1"/>
  <c r="R697"/>
  <c r="Q719"/>
  <c r="R719" s="1"/>
  <c r="Q741"/>
  <c r="R741" s="1"/>
  <c r="Q766"/>
  <c r="R766" s="1"/>
  <c r="Q832"/>
  <c r="R832" s="1"/>
  <c r="Q888"/>
  <c r="R888" s="1"/>
  <c r="Q862"/>
  <c r="R862" s="1"/>
  <c r="R936"/>
  <c r="Q964"/>
  <c r="R964" s="1"/>
  <c r="Q1306"/>
  <c r="R1306" s="1"/>
  <c r="Q1305"/>
  <c r="R1305" s="1"/>
  <c r="Q1328"/>
  <c r="R1328" s="1"/>
  <c r="Q1353"/>
  <c r="R1353" s="1"/>
  <c r="Q1066"/>
  <c r="R1066" s="1"/>
  <c r="Q1094"/>
  <c r="R1094" s="1"/>
  <c r="Q1114"/>
  <c r="R1114" s="1"/>
  <c r="Q1159"/>
  <c r="R1159" s="1"/>
  <c r="Q1186"/>
  <c r="R1186" s="1"/>
  <c r="Q1210"/>
  <c r="R1210" s="1"/>
  <c r="Q11"/>
  <c r="R11" s="1"/>
  <c r="Q59"/>
  <c r="R59" s="1"/>
  <c r="Q89"/>
  <c r="R89" s="1"/>
  <c r="Q117"/>
  <c r="R117" s="1"/>
  <c r="Q136"/>
  <c r="R136" s="1"/>
  <c r="R157"/>
  <c r="Q206"/>
  <c r="R206" s="1"/>
  <c r="R241"/>
  <c r="Q364"/>
  <c r="R364" s="1"/>
  <c r="Q486"/>
  <c r="R486" s="1"/>
  <c r="R530"/>
  <c r="R725"/>
  <c r="Q747"/>
  <c r="R747" s="1"/>
  <c r="Q771"/>
  <c r="R771" s="1"/>
  <c r="Q801"/>
  <c r="R801" s="1"/>
  <c r="R818"/>
  <c r="R840"/>
  <c r="R875"/>
  <c r="R901"/>
  <c r="R959"/>
  <c r="Q1307"/>
  <c r="R1307" s="1"/>
  <c r="Q1334"/>
  <c r="R1334" s="1"/>
  <c r="Q1373"/>
  <c r="R1373" s="1"/>
  <c r="R166"/>
  <c r="Q242"/>
  <c r="R242" s="1"/>
  <c r="R338"/>
  <c r="Q418"/>
  <c r="R418" s="1"/>
  <c r="Q497"/>
  <c r="R497" s="1"/>
  <c r="R576"/>
  <c r="R671"/>
  <c r="Q835"/>
  <c r="R835" s="1"/>
  <c r="Q1000"/>
  <c r="R1000" s="1"/>
  <c r="R1078"/>
  <c r="R1107"/>
  <c r="Q1153"/>
  <c r="R1153" s="1"/>
  <c r="Q1201"/>
  <c r="R1201" s="1"/>
  <c r="Q1204"/>
  <c r="R1204" s="1"/>
  <c r="Q20"/>
  <c r="R20" s="1"/>
  <c r="Q81"/>
  <c r="R81" s="1"/>
  <c r="Q1283"/>
  <c r="R1283" s="1"/>
  <c r="R1315"/>
  <c r="Q1325"/>
  <c r="R1325" s="1"/>
  <c r="Q1358"/>
  <c r="R1358" s="1"/>
  <c r="Q1382"/>
  <c r="R1382" s="1"/>
  <c r="Q1402"/>
  <c r="R1402" s="1"/>
  <c r="R164"/>
  <c r="Q190"/>
  <c r="R190" s="1"/>
  <c r="Q247"/>
  <c r="R247" s="1"/>
  <c r="Q268"/>
  <c r="R268" s="1"/>
  <c r="Q304"/>
  <c r="R304" s="1"/>
  <c r="Q355"/>
  <c r="R355" s="1"/>
  <c r="Q366"/>
  <c r="R366" s="1"/>
  <c r="Q388"/>
  <c r="R388" s="1"/>
  <c r="Q442"/>
  <c r="R442" s="1"/>
  <c r="R475"/>
  <c r="R492"/>
  <c r="Q517"/>
  <c r="R517" s="1"/>
  <c r="Q582"/>
  <c r="R582" s="1"/>
  <c r="R602"/>
  <c r="Q617"/>
  <c r="R617" s="1"/>
  <c r="R639"/>
  <c r="Q700"/>
  <c r="R700" s="1"/>
  <c r="Q721"/>
  <c r="R721" s="1"/>
  <c r="R739"/>
  <c r="Q797"/>
  <c r="R797" s="1"/>
  <c r="Q812"/>
  <c r="R812" s="1"/>
  <c r="Q849"/>
  <c r="R849" s="1"/>
  <c r="Q889"/>
  <c r="R889" s="1"/>
  <c r="Q908"/>
  <c r="R908" s="1"/>
  <c r="R933"/>
  <c r="Q961"/>
  <c r="R961" s="1"/>
  <c r="Q1188"/>
  <c r="R1188" s="1"/>
  <c r="R1212"/>
  <c r="Q1220"/>
  <c r="R1220" s="1"/>
  <c r="Q1236"/>
  <c r="R1236" s="1"/>
  <c r="Q1266"/>
  <c r="R1266" s="1"/>
  <c r="Q1235"/>
  <c r="R1235" s="1"/>
  <c r="R963"/>
  <c r="Q982"/>
  <c r="R982" s="1"/>
  <c r="Q1046"/>
  <c r="R1046" s="1"/>
  <c r="Q1071"/>
  <c r="R1071" s="1"/>
  <c r="Q1100"/>
  <c r="R1100" s="1"/>
  <c r="Q1020"/>
  <c r="R1020" s="1"/>
  <c r="R1044"/>
  <c r="R1096"/>
  <c r="Q1191"/>
  <c r="R1191" s="1"/>
  <c r="R1215"/>
  <c r="Q1242"/>
  <c r="R1242" s="1"/>
  <c r="R18"/>
  <c r="Q47"/>
  <c r="R47" s="1"/>
  <c r="Q70"/>
  <c r="R70" s="1"/>
  <c r="R116"/>
  <c r="Q295"/>
  <c r="R295" s="1"/>
  <c r="Q293"/>
  <c r="R293" s="1"/>
  <c r="Q345"/>
  <c r="R345" s="1"/>
  <c r="R372"/>
  <c r="R393"/>
  <c r="Q416"/>
  <c r="R416" s="1"/>
  <c r="R440"/>
  <c r="R464"/>
  <c r="Q533"/>
  <c r="R533" s="1"/>
  <c r="R563"/>
  <c r="R662"/>
  <c r="Q732"/>
  <c r="R732" s="1"/>
  <c r="Q786"/>
  <c r="R786" s="1"/>
  <c r="Q814"/>
  <c r="R814" s="1"/>
  <c r="R828"/>
  <c r="Q853"/>
  <c r="R853" s="1"/>
  <c r="R852"/>
  <c r="Q878"/>
  <c r="R878" s="1"/>
  <c r="Q904"/>
  <c r="R904" s="1"/>
  <c r="Q930"/>
  <c r="R930" s="1"/>
  <c r="Q1318"/>
  <c r="R1318" s="1"/>
  <c r="R1351"/>
  <c r="R1370"/>
  <c r="R1394"/>
  <c r="Q1273"/>
  <c r="R1273" s="1"/>
  <c r="Q1254"/>
  <c r="R1254" s="1"/>
  <c r="Q988"/>
  <c r="R988" s="1"/>
  <c r="Q1034"/>
  <c r="R1034" s="1"/>
  <c r="Q1151"/>
  <c r="R1151" s="1"/>
  <c r="R80"/>
  <c r="Q199"/>
  <c r="R199" s="1"/>
  <c r="Q307"/>
  <c r="R307" s="1"/>
  <c r="Q327"/>
  <c r="R327" s="1"/>
  <c r="R360"/>
  <c r="Q453"/>
  <c r="R453" s="1"/>
  <c r="Q648"/>
  <c r="R648" s="1"/>
  <c r="Q673"/>
  <c r="R673" s="1"/>
  <c r="Q696"/>
  <c r="R696" s="1"/>
  <c r="Q744"/>
  <c r="R744" s="1"/>
  <c r="Q767"/>
  <c r="R767" s="1"/>
  <c r="R795"/>
  <c r="Q822"/>
  <c r="R822" s="1"/>
  <c r="R871"/>
  <c r="Q892"/>
  <c r="R892" s="1"/>
  <c r="Q973"/>
  <c r="R973" s="1"/>
  <c r="Q1294"/>
  <c r="R1294" s="1"/>
  <c r="Q1348"/>
  <c r="R1348" s="1"/>
  <c r="Q1367"/>
  <c r="R1367" s="1"/>
  <c r="R1401"/>
  <c r="Q1268"/>
  <c r="R1268" s="1"/>
  <c r="R1298"/>
  <c r="R74"/>
  <c r="Q86"/>
  <c r="R86" s="1"/>
  <c r="Q114"/>
  <c r="R114" s="1"/>
  <c r="Q140"/>
  <c r="R140" s="1"/>
  <c r="Q185"/>
  <c r="R185" s="1"/>
  <c r="Q243"/>
  <c r="R243" s="1"/>
  <c r="R264"/>
  <c r="Q288"/>
  <c r="R288" s="1"/>
  <c r="R343"/>
  <c r="R331"/>
  <c r="R381"/>
  <c r="R413"/>
  <c r="Q439"/>
  <c r="R439" s="1"/>
  <c r="R467"/>
  <c r="R449"/>
  <c r="Q511"/>
  <c r="R511" s="1"/>
  <c r="Q537"/>
  <c r="R537" s="1"/>
  <c r="Q618"/>
  <c r="R618" s="1"/>
  <c r="Q640"/>
  <c r="R640" s="1"/>
  <c r="Q660"/>
  <c r="R660" s="1"/>
  <c r="Q688"/>
  <c r="R688" s="1"/>
  <c r="Q813"/>
  <c r="R813" s="1"/>
  <c r="Q838"/>
  <c r="R838" s="1"/>
  <c r="Q868"/>
  <c r="R868" s="1"/>
  <c r="Q861"/>
  <c r="R861" s="1"/>
  <c r="R903"/>
  <c r="Q924"/>
  <c r="R924" s="1"/>
  <c r="Q955"/>
  <c r="R955" s="1"/>
  <c r="Q1310"/>
  <c r="R1310" s="1"/>
  <c r="Q1331"/>
  <c r="R1331" s="1"/>
  <c r="Q1324"/>
  <c r="R1324" s="1"/>
  <c r="Q1352"/>
  <c r="R1352" s="1"/>
  <c r="Q1374"/>
  <c r="R1374" s="1"/>
  <c r="Q1400"/>
  <c r="R1400" s="1"/>
  <c r="R1233"/>
  <c r="R960"/>
  <c r="Q979"/>
  <c r="R979" s="1"/>
  <c r="R1045"/>
  <c r="Q1074"/>
  <c r="R1074" s="1"/>
  <c r="Q1084"/>
  <c r="R1084" s="1"/>
  <c r="Q1122"/>
  <c r="R1122" s="1"/>
  <c r="Q1147"/>
  <c r="R1147" s="1"/>
  <c r="Q1168"/>
  <c r="R1168" s="1"/>
  <c r="R1217"/>
  <c r="Q1237"/>
  <c r="R1237" s="1"/>
  <c r="Q73"/>
  <c r="R73" s="1"/>
  <c r="Q106"/>
  <c r="R106" s="1"/>
  <c r="Q88"/>
  <c r="R88" s="1"/>
  <c r="R154"/>
  <c r="Q1292"/>
  <c r="R1292" s="1"/>
  <c r="Q1332"/>
  <c r="R1332" s="1"/>
  <c r="Q1376"/>
  <c r="R1376" s="1"/>
  <c r="Q207"/>
  <c r="R207" s="1"/>
  <c r="R240"/>
  <c r="Q263"/>
  <c r="R263" s="1"/>
  <c r="R294"/>
  <c r="Q333"/>
  <c r="R333" s="1"/>
  <c r="Q352"/>
  <c r="R352" s="1"/>
  <c r="Q421"/>
  <c r="R421" s="1"/>
  <c r="Q461"/>
  <c r="R461" s="1"/>
  <c r="Q494"/>
  <c r="R494" s="1"/>
  <c r="Q522"/>
  <c r="R522" s="1"/>
  <c r="Q549"/>
  <c r="R549" s="1"/>
  <c r="Q584"/>
  <c r="R584" s="1"/>
  <c r="Q596"/>
  <c r="R596" s="1"/>
  <c r="Q607"/>
  <c r="R607" s="1"/>
  <c r="Q642"/>
  <c r="R642" s="1"/>
  <c r="Q669"/>
  <c r="R669" s="1"/>
  <c r="Q718"/>
  <c r="R718" s="1"/>
  <c r="Q738"/>
  <c r="R738" s="1"/>
  <c r="R764"/>
  <c r="Q790"/>
  <c r="R790" s="1"/>
  <c r="Q803"/>
  <c r="R803" s="1"/>
  <c r="Q859"/>
  <c r="R859" s="1"/>
  <c r="Q860"/>
  <c r="R860" s="1"/>
  <c r="Q925"/>
  <c r="R925" s="1"/>
  <c r="Q954"/>
  <c r="R954" s="1"/>
  <c r="Q1182"/>
  <c r="R1182" s="1"/>
  <c r="Q1185"/>
  <c r="R1185" s="1"/>
  <c r="Q1243"/>
  <c r="R1243" s="1"/>
  <c r="Q958"/>
  <c r="R958" s="1"/>
  <c r="Q985"/>
  <c r="R985" s="1"/>
  <c r="Q1003"/>
  <c r="R1003" s="1"/>
  <c r="Q1030"/>
  <c r="R1030" s="1"/>
  <c r="Q1056"/>
  <c r="R1056" s="1"/>
  <c r="Q1077"/>
  <c r="R1077" s="1"/>
  <c r="Q1106"/>
  <c r="R1106" s="1"/>
  <c r="Q1124"/>
  <c r="R1124" s="1"/>
  <c r="Q1155"/>
  <c r="R1155" s="1"/>
  <c r="Q1181"/>
  <c r="R1181" s="1"/>
  <c r="Q1207"/>
  <c r="R1207" s="1"/>
  <c r="R1144"/>
  <c r="Q1226"/>
  <c r="R1226" s="1"/>
  <c r="Q10"/>
  <c r="R10" s="1"/>
  <c r="R29"/>
  <c r="Q57"/>
  <c r="R57" s="1"/>
  <c r="Q84"/>
  <c r="R84" s="1"/>
  <c r="Q87"/>
  <c r="R87" s="1"/>
  <c r="Q115"/>
  <c r="R115" s="1"/>
  <c r="R134"/>
  <c r="Q156"/>
  <c r="R156" s="1"/>
  <c r="Q182"/>
  <c r="R182" s="1"/>
  <c r="R204"/>
  <c r="Q238"/>
  <c r="R238" s="1"/>
  <c r="R211"/>
  <c r="Q260"/>
  <c r="R260" s="1"/>
  <c r="R282"/>
  <c r="Q306"/>
  <c r="R306" s="1"/>
  <c r="R326"/>
  <c r="R357"/>
  <c r="Q380"/>
  <c r="R380" s="1"/>
  <c r="R406"/>
  <c r="R429"/>
  <c r="R451"/>
  <c r="Q428"/>
  <c r="R428" s="1"/>
  <c r="Q479"/>
  <c r="R479" s="1"/>
  <c r="Q502"/>
  <c r="R502" s="1"/>
  <c r="Q524"/>
  <c r="R524" s="1"/>
  <c r="R539"/>
  <c r="Q551"/>
  <c r="R551" s="1"/>
  <c r="Q577"/>
  <c r="R577" s="1"/>
  <c r="Q604"/>
  <c r="R604" s="1"/>
  <c r="Q628"/>
  <c r="R628" s="1"/>
  <c r="R666"/>
  <c r="Q676"/>
  <c r="R676" s="1"/>
  <c r="Q702"/>
  <c r="R702" s="1"/>
  <c r="Q724"/>
  <c r="R724" s="1"/>
  <c r="R750"/>
  <c r="R746"/>
  <c r="Q770"/>
  <c r="R770" s="1"/>
  <c r="Q800"/>
  <c r="R800" s="1"/>
  <c r="R817"/>
  <c r="Q837"/>
  <c r="R837" s="1"/>
  <c r="Q870"/>
  <c r="R870" s="1"/>
  <c r="Q891"/>
  <c r="R891" s="1"/>
  <c r="R916"/>
  <c r="Q1051"/>
  <c r="R1051" s="1"/>
  <c r="Q1059"/>
  <c r="R1059" s="1"/>
  <c r="Q1082"/>
  <c r="R1082" s="1"/>
  <c r="Q1126"/>
  <c r="R1126" s="1"/>
  <c r="R1115"/>
  <c r="Q1173"/>
  <c r="R1173" s="1"/>
  <c r="R1179"/>
  <c r="Q1221"/>
  <c r="R1221" s="1"/>
  <c r="Q1246"/>
  <c r="R1246" s="1"/>
  <c r="Q39"/>
  <c r="R39" s="1"/>
  <c r="R55"/>
  <c r="Q85"/>
  <c r="R85" s="1"/>
  <c r="R113"/>
  <c r="R93"/>
  <c r="Q138"/>
  <c r="R138" s="1"/>
  <c r="Q158"/>
  <c r="R158" s="1"/>
  <c r="Q1339"/>
  <c r="R1339" s="1"/>
  <c r="R189"/>
  <c r="Q222"/>
  <c r="R222" s="1"/>
  <c r="R235"/>
  <c r="R289"/>
  <c r="Q324"/>
  <c r="R324" s="1"/>
  <c r="Q311"/>
  <c r="R311" s="1"/>
  <c r="Q378"/>
  <c r="R378" s="1"/>
  <c r="Q408"/>
  <c r="R408" s="1"/>
  <c r="Q445"/>
  <c r="R445" s="1"/>
  <c r="Q500"/>
  <c r="R500" s="1"/>
  <c r="Q526"/>
  <c r="R526" s="1"/>
  <c r="Q555"/>
  <c r="R555" s="1"/>
  <c r="R565"/>
  <c r="Q626"/>
  <c r="R626" s="1"/>
  <c r="Q657"/>
  <c r="R657" s="1"/>
  <c r="R664"/>
  <c r="R715"/>
  <c r="Q745"/>
  <c r="R745" s="1"/>
  <c r="Q768"/>
  <c r="R768" s="1"/>
  <c r="R793"/>
  <c r="R836"/>
  <c r="Q863"/>
  <c r="R863" s="1"/>
  <c r="R865"/>
  <c r="Q934"/>
  <c r="R934" s="1"/>
  <c r="R1167"/>
  <c r="Q1289"/>
  <c r="R1289" s="1"/>
  <c r="R994"/>
  <c r="R1022"/>
  <c r="R1039"/>
  <c r="Q1102"/>
  <c r="R1102" s="1"/>
  <c r="R1119"/>
  <c r="Q1142"/>
  <c r="R1142" s="1"/>
  <c r="R1230"/>
  <c r="Q956"/>
  <c r="R956" s="1"/>
  <c r="Q995"/>
  <c r="R995" s="1"/>
  <c r="Q1068"/>
  <c r="R1068" s="1"/>
  <c r="R1095"/>
  <c r="Q1116"/>
  <c r="R1116" s="1"/>
  <c r="Q1138"/>
  <c r="R1138" s="1"/>
  <c r="Q1165"/>
  <c r="R1165" s="1"/>
  <c r="Q1203"/>
  <c r="R1203" s="1"/>
  <c r="Q36"/>
  <c r="R36" s="1"/>
  <c r="Q103"/>
  <c r="R103" s="1"/>
  <c r="Q127"/>
  <c r="R127" s="1"/>
  <c r="Q146"/>
  <c r="R146" s="1"/>
  <c r="R167"/>
  <c r="Q171"/>
  <c r="R171" s="1"/>
  <c r="R192"/>
  <c r="R224"/>
  <c r="R249"/>
  <c r="R271"/>
  <c r="Q317"/>
  <c r="R317" s="1"/>
  <c r="Q401"/>
  <c r="R401" s="1"/>
  <c r="Q490"/>
  <c r="R490" s="1"/>
  <c r="R512"/>
  <c r="Q590"/>
  <c r="R590" s="1"/>
  <c r="Q593"/>
  <c r="R593" s="1"/>
  <c r="R621"/>
  <c r="Q641"/>
  <c r="R641" s="1"/>
  <c r="Q689"/>
  <c r="R689" s="1"/>
  <c r="R716"/>
  <c r="Q761"/>
  <c r="R761" s="1"/>
  <c r="R928"/>
  <c r="Q957"/>
  <c r="R957" s="1"/>
  <c r="Q1308"/>
  <c r="R1308" s="1"/>
  <c r="Q1347"/>
  <c r="R1347" s="1"/>
  <c r="Q1388"/>
  <c r="R1388" s="1"/>
  <c r="R948"/>
  <c r="R1009"/>
  <c r="R1061"/>
  <c r="Q1081"/>
  <c r="R1081" s="1"/>
  <c r="Q1128"/>
  <c r="R1128" s="1"/>
  <c r="R1205"/>
  <c r="Q1222"/>
  <c r="R1222" s="1"/>
  <c r="R1225"/>
  <c r="Q1253"/>
  <c r="R1253" s="1"/>
  <c r="Q24"/>
  <c r="R24" s="1"/>
  <c r="R54"/>
  <c r="Q111"/>
  <c r="R111" s="1"/>
  <c r="Q131"/>
  <c r="R131" s="1"/>
  <c r="Q153"/>
  <c r="R153" s="1"/>
  <c r="Q178"/>
  <c r="R178" s="1"/>
  <c r="Q232"/>
  <c r="R232" s="1"/>
  <c r="Q228"/>
  <c r="R228" s="1"/>
  <c r="R279"/>
  <c r="Q382"/>
  <c r="R382" s="1"/>
  <c r="Q370"/>
  <c r="R370" s="1"/>
  <c r="Q407"/>
  <c r="R407" s="1"/>
  <c r="R430"/>
  <c r="R482"/>
  <c r="Q504"/>
  <c r="R504" s="1"/>
  <c r="Q525"/>
  <c r="R525" s="1"/>
  <c r="R541"/>
  <c r="Q554"/>
  <c r="R554" s="1"/>
  <c r="Q578"/>
  <c r="R578" s="1"/>
  <c r="Q599"/>
  <c r="R599" s="1"/>
  <c r="R625"/>
  <c r="R714"/>
  <c r="Q833"/>
  <c r="R833" s="1"/>
  <c r="Q917"/>
  <c r="R917" s="1"/>
  <c r="Q953"/>
  <c r="R953" s="1"/>
  <c r="Q1309"/>
  <c r="R1309" s="1"/>
  <c r="Q1319"/>
  <c r="R1319" s="1"/>
  <c r="R1349"/>
  <c r="Q1372"/>
  <c r="R1372" s="1"/>
  <c r="Q1395"/>
  <c r="R1395" s="1"/>
  <c r="Q21"/>
  <c r="R21" s="1"/>
  <c r="R51"/>
  <c r="R160"/>
  <c r="Q152"/>
  <c r="R152" s="1"/>
  <c r="Q208"/>
  <c r="R208" s="1"/>
  <c r="Q214"/>
  <c r="R214" s="1"/>
  <c r="Q217"/>
  <c r="R217" s="1"/>
  <c r="Q277"/>
  <c r="R277" s="1"/>
  <c r="Q329"/>
  <c r="R329" s="1"/>
  <c r="Q361"/>
  <c r="R361" s="1"/>
  <c r="R392"/>
  <c r="R398"/>
  <c r="R463"/>
  <c r="Q488"/>
  <c r="R488" s="1"/>
  <c r="Q532"/>
  <c r="R532" s="1"/>
  <c r="Q571"/>
  <c r="R571" s="1"/>
  <c r="Q592"/>
  <c r="R592" s="1"/>
  <c r="Q713"/>
  <c r="R713" s="1"/>
  <c r="Q693"/>
  <c r="R693" s="1"/>
  <c r="R740"/>
  <c r="Q722"/>
  <c r="R722" s="1"/>
  <c r="Q791"/>
  <c r="R791" s="1"/>
  <c r="R815"/>
  <c r="R850"/>
  <c r="Q890"/>
  <c r="R890" s="1"/>
  <c r="R927"/>
  <c r="Q1279"/>
  <c r="R1279" s="1"/>
  <c r="R1281"/>
  <c r="Q1261"/>
  <c r="R1261" s="1"/>
  <c r="Q993"/>
  <c r="R993" s="1"/>
  <c r="Q1021"/>
  <c r="R1021" s="1"/>
  <c r="Q1054"/>
  <c r="R1054" s="1"/>
  <c r="Q1085"/>
  <c r="R1085" s="1"/>
  <c r="Q1166"/>
  <c r="R1166" s="1"/>
  <c r="Q1196"/>
  <c r="R1196" s="1"/>
  <c r="Q1194"/>
  <c r="R1194" s="1"/>
  <c r="Q16"/>
  <c r="R16" s="1"/>
  <c r="Q49"/>
  <c r="R49" s="1"/>
  <c r="Q75"/>
  <c r="R75" s="1"/>
  <c r="R132"/>
  <c r="Q135"/>
  <c r="R135" s="1"/>
  <c r="R1311"/>
  <c r="Q1312"/>
  <c r="R1312" s="1"/>
  <c r="Q184"/>
  <c r="R184" s="1"/>
  <c r="Q213"/>
  <c r="R213" s="1"/>
  <c r="Q215"/>
  <c r="R215" s="1"/>
  <c r="Q284"/>
  <c r="R284" s="1"/>
  <c r="R319"/>
  <c r="Q348"/>
  <c r="R348" s="1"/>
  <c r="Q374"/>
  <c r="R374" s="1"/>
  <c r="Q403"/>
  <c r="R403" s="1"/>
  <c r="R436"/>
  <c r="R470"/>
  <c r="Q481"/>
  <c r="R481" s="1"/>
  <c r="Q548"/>
  <c r="R548" s="1"/>
  <c r="Q575"/>
  <c r="R575" s="1"/>
  <c r="Q667"/>
  <c r="R667" s="1"/>
  <c r="R692"/>
  <c r="Q707"/>
  <c r="R707" s="1"/>
  <c r="R763"/>
  <c r="Q789"/>
  <c r="R789" s="1"/>
  <c r="R830"/>
  <c r="Q855"/>
  <c r="R855" s="1"/>
  <c r="R883"/>
  <c r="Q902"/>
  <c r="R902" s="1"/>
  <c r="Q915"/>
  <c r="R915" s="1"/>
  <c r="Q974"/>
  <c r="R974" s="1"/>
  <c r="R1208"/>
  <c r="Q1227"/>
  <c r="R1227" s="1"/>
  <c r="R1228"/>
  <c r="Q1257"/>
  <c r="R1257" s="1"/>
  <c r="Q952"/>
  <c r="R952" s="1"/>
  <c r="Q990"/>
  <c r="R990" s="1"/>
  <c r="Q1017"/>
  <c r="R1017" s="1"/>
  <c r="Q1018"/>
  <c r="R1018" s="1"/>
  <c r="Q1042"/>
  <c r="R1042" s="1"/>
  <c r="Q1026"/>
  <c r="R1026" s="1"/>
  <c r="R1064"/>
  <c r="Q1088"/>
  <c r="R1088" s="1"/>
  <c r="Q1092"/>
  <c r="R1092" s="1"/>
  <c r="R1113"/>
  <c r="Q1132"/>
  <c r="R1132" s="1"/>
  <c r="Q1136"/>
  <c r="R1136" s="1"/>
  <c r="Q1158"/>
  <c r="R1158" s="1"/>
  <c r="Q8"/>
  <c r="R8" s="1"/>
  <c r="Q1263"/>
  <c r="R1263" s="1"/>
  <c r="Q989"/>
  <c r="R989" s="1"/>
  <c r="Q1014"/>
  <c r="R1014" s="1"/>
  <c r="Q1037"/>
  <c r="R1037" s="1"/>
  <c r="R1062"/>
  <c r="Q1083"/>
  <c r="R1083" s="1"/>
  <c r="Q1109"/>
  <c r="R1109" s="1"/>
  <c r="Q1131"/>
  <c r="R1131" s="1"/>
  <c r="Q1140"/>
  <c r="R1140" s="1"/>
  <c r="Q1161"/>
  <c r="R1161" s="1"/>
  <c r="Q1187"/>
  <c r="R1187" s="1"/>
  <c r="Q1211"/>
  <c r="R1211" s="1"/>
  <c r="Q1219"/>
  <c r="R1219" s="1"/>
  <c r="Q1234"/>
  <c r="R1234" s="1"/>
  <c r="Q14"/>
  <c r="R14" s="1"/>
  <c r="R32"/>
  <c r="Q45"/>
  <c r="R45" s="1"/>
  <c r="Q64"/>
  <c r="R64" s="1"/>
  <c r="Q91"/>
  <c r="R91" s="1"/>
  <c r="R120"/>
  <c r="Q102"/>
  <c r="R102" s="1"/>
  <c r="Q141"/>
  <c r="R141" s="1"/>
  <c r="Q162"/>
  <c r="R162" s="1"/>
  <c r="R187"/>
  <c r="Q209"/>
  <c r="R209" s="1"/>
  <c r="Q219"/>
  <c r="R219" s="1"/>
  <c r="Q244"/>
  <c r="R244" s="1"/>
  <c r="Q265"/>
  <c r="R265" s="1"/>
  <c r="Q287"/>
  <c r="R287" s="1"/>
  <c r="Q310"/>
  <c r="R310" s="1"/>
  <c r="R332"/>
  <c r="Q363"/>
  <c r="R363" s="1"/>
  <c r="Q385"/>
  <c r="R385" s="1"/>
  <c r="R410"/>
  <c r="Q434"/>
  <c r="R434" s="1"/>
  <c r="R459"/>
  <c r="R508"/>
  <c r="R529"/>
  <c r="Q558"/>
  <c r="R558" s="1"/>
  <c r="R586"/>
  <c r="Q613"/>
  <c r="R613" s="1"/>
  <c r="Q634"/>
  <c r="R634" s="1"/>
  <c r="R658"/>
  <c r="R681"/>
  <c r="Q708"/>
  <c r="R708" s="1"/>
  <c r="Q684"/>
  <c r="R684" s="1"/>
  <c r="Q727"/>
  <c r="R727" s="1"/>
  <c r="R756"/>
  <c r="Q777"/>
  <c r="R777" s="1"/>
  <c r="Q806"/>
  <c r="R806" s="1"/>
  <c r="Q824"/>
  <c r="R824" s="1"/>
  <c r="R844"/>
  <c r="Q926"/>
  <c r="R926" s="1"/>
  <c r="Q944"/>
  <c r="R944" s="1"/>
  <c r="Q968"/>
  <c r="R968" s="1"/>
  <c r="Q1333"/>
  <c r="R1333" s="1"/>
  <c r="Q1359"/>
  <c r="R1359" s="1"/>
  <c r="Q1381"/>
  <c r="R1381" s="1"/>
  <c r="Q1383"/>
  <c r="R1383" s="1"/>
  <c r="Q1403"/>
  <c r="R1403" s="1"/>
  <c r="Q1284"/>
  <c r="R1284" s="1"/>
  <c r="Q1258"/>
  <c r="R1258" s="1"/>
  <c r="Q977"/>
  <c r="R977" s="1"/>
  <c r="Q996"/>
  <c r="R996" s="1"/>
  <c r="Q1023"/>
  <c r="R1023" s="1"/>
  <c r="R1049"/>
  <c r="Q1072"/>
  <c r="R1072" s="1"/>
  <c r="R1098"/>
  <c r="Q1101"/>
  <c r="R1101" s="1"/>
  <c r="Q1120"/>
  <c r="R1120" s="1"/>
  <c r="R1146"/>
  <c r="R1163"/>
  <c r="R1190"/>
  <c r="Q1214"/>
  <c r="R1214" s="1"/>
  <c r="Q1241"/>
  <c r="R1241" s="1"/>
  <c r="Q15"/>
  <c r="R15" s="1"/>
  <c r="Q34"/>
  <c r="R34" s="1"/>
  <c r="Q67"/>
  <c r="R67" s="1"/>
  <c r="Q60"/>
  <c r="R60" s="1"/>
  <c r="Q92"/>
  <c r="R92" s="1"/>
  <c r="R122"/>
  <c r="Q143"/>
  <c r="R143" s="1"/>
  <c r="Q163"/>
  <c r="R163" s="1"/>
  <c r="R188"/>
  <c r="R220"/>
  <c r="R245"/>
  <c r="R266"/>
  <c r="R290"/>
  <c r="Q297"/>
  <c r="R297" s="1"/>
  <c r="Q318"/>
  <c r="R318" s="1"/>
  <c r="Q347"/>
  <c r="R347" s="1"/>
  <c r="R373"/>
  <c r="Q351"/>
  <c r="R351" s="1"/>
  <c r="Q395"/>
  <c r="R395" s="1"/>
  <c r="Q414"/>
  <c r="R414" s="1"/>
  <c r="Q441"/>
  <c r="R441" s="1"/>
  <c r="Q465"/>
  <c r="R465" s="1"/>
  <c r="R493"/>
  <c r="Q491"/>
  <c r="R491" s="1"/>
  <c r="Q478"/>
  <c r="R478" s="1"/>
  <c r="Q513"/>
  <c r="R513" s="1"/>
  <c r="Q534"/>
  <c r="R534" s="1"/>
  <c r="R564"/>
  <c r="Q591"/>
  <c r="R591" s="1"/>
  <c r="R614"/>
  <c r="Q601"/>
  <c r="R601" s="1"/>
  <c r="R636"/>
  <c r="Q656"/>
  <c r="R656" s="1"/>
  <c r="R682"/>
  <c r="R709"/>
  <c r="Q729"/>
  <c r="R729" s="1"/>
  <c r="Q758"/>
  <c r="R758" s="1"/>
  <c r="Q780"/>
  <c r="R780" s="1"/>
  <c r="Q807"/>
  <c r="R807" s="1"/>
  <c r="R784"/>
  <c r="R825"/>
  <c r="R845"/>
  <c r="Q882"/>
  <c r="R882" s="1"/>
  <c r="R906"/>
  <c r="Q931"/>
  <c r="R931" s="1"/>
  <c r="R965"/>
  <c r="R1313"/>
  <c r="R1335"/>
  <c r="Q1354"/>
  <c r="R1354" s="1"/>
  <c r="R1378"/>
  <c r="Q1384"/>
  <c r="R1384" s="1"/>
  <c r="Q1375"/>
  <c r="R1375" s="1"/>
  <c r="Q1390"/>
  <c r="R1390" s="1"/>
  <c r="Q1280"/>
  <c r="R1280" s="1"/>
  <c r="Q13"/>
  <c r="R13" s="1"/>
  <c r="R31"/>
  <c r="Q44"/>
  <c r="R44" s="1"/>
  <c r="Q63"/>
  <c r="R63" s="1"/>
  <c r="Q46"/>
  <c r="R46" s="1"/>
  <c r="Q101"/>
  <c r="R101" s="1"/>
  <c r="Q125"/>
  <c r="R125" s="1"/>
  <c r="Q112"/>
  <c r="R112" s="1"/>
  <c r="Q150"/>
  <c r="R150" s="1"/>
  <c r="Q174"/>
  <c r="R174" s="1"/>
  <c r="Q196"/>
  <c r="R196" s="1"/>
  <c r="Q227"/>
  <c r="R227" s="1"/>
  <c r="Q234"/>
  <c r="R234" s="1"/>
  <c r="Q233"/>
  <c r="R233" s="1"/>
  <c r="Q275"/>
  <c r="R275" s="1"/>
  <c r="Q278"/>
  <c r="R278" s="1"/>
  <c r="Q296"/>
  <c r="R296" s="1"/>
  <c r="R320"/>
  <c r="Q300"/>
  <c r="R300" s="1"/>
  <c r="Q350"/>
  <c r="R350" s="1"/>
  <c r="R375"/>
  <c r="R358"/>
  <c r="Q404"/>
  <c r="R404" s="1"/>
  <c r="Q422"/>
  <c r="R422" s="1"/>
  <c r="Q427"/>
  <c r="R427" s="1"/>
  <c r="R450"/>
  <c r="R476"/>
  <c r="Q501"/>
  <c r="R501" s="1"/>
  <c r="R505"/>
  <c r="Q523"/>
  <c r="R523" s="1"/>
  <c r="R538"/>
  <c r="Q556"/>
  <c r="R556" s="1"/>
  <c r="Q585"/>
  <c r="R585" s="1"/>
  <c r="R566"/>
  <c r="R603"/>
  <c r="R627"/>
  <c r="Q619"/>
  <c r="R619" s="1"/>
  <c r="Q649"/>
  <c r="R649" s="1"/>
  <c r="R643"/>
  <c r="Q675"/>
  <c r="R675" s="1"/>
  <c r="Q701"/>
  <c r="R701" s="1"/>
  <c r="Q690"/>
  <c r="R690" s="1"/>
  <c r="R728"/>
  <c r="Q753"/>
  <c r="R753" s="1"/>
  <c r="Q735"/>
  <c r="R735" s="1"/>
  <c r="Q775"/>
  <c r="R775" s="1"/>
  <c r="Q804"/>
  <c r="R804" s="1"/>
  <c r="R827"/>
  <c r="Q851"/>
  <c r="R851" s="1"/>
  <c r="Q1288"/>
  <c r="R1288" s="1"/>
  <c r="Q886"/>
  <c r="R886" s="1"/>
  <c r="Q914"/>
  <c r="R914" s="1"/>
  <c r="Q922"/>
  <c r="R922" s="1"/>
  <c r="R943"/>
  <c r="Q967"/>
  <c r="R967" s="1"/>
  <c r="Q1304"/>
  <c r="R1304" s="1"/>
  <c r="Q1290"/>
  <c r="R1290" s="1"/>
  <c r="Q1342"/>
  <c r="R1342" s="1"/>
  <c r="Q1344"/>
  <c r="R1344" s="1"/>
  <c r="Q1362"/>
  <c r="R1362" s="1"/>
  <c r="Q1365"/>
  <c r="R1365" s="1"/>
  <c r="Q1392"/>
  <c r="R1392" s="1"/>
  <c r="Q1269"/>
  <c r="R1269" s="1"/>
  <c r="Q1244"/>
  <c r="R1244" s="1"/>
  <c r="Q986"/>
  <c r="R986" s="1"/>
  <c r="R1005"/>
  <c r="Q1008"/>
  <c r="R1008" s="1"/>
  <c r="R1032"/>
  <c r="Q1058"/>
  <c r="R1058" s="1"/>
  <c r="Q1063"/>
  <c r="R1063" s="1"/>
  <c r="Q1086"/>
  <c r="R1086" s="1"/>
  <c r="Q1091"/>
  <c r="R1091" s="1"/>
  <c r="Q1112"/>
  <c r="R1112" s="1"/>
  <c r="R1133"/>
  <c r="Q1157"/>
  <c r="R1157" s="1"/>
  <c r="Q1143"/>
  <c r="R1143" s="1"/>
  <c r="Q1184"/>
  <c r="R1184" s="1"/>
  <c r="Q1209"/>
  <c r="R1209" s="1"/>
  <c r="Q1195"/>
  <c r="R1195" s="1"/>
  <c r="Q1224"/>
  <c r="R1224" s="1"/>
  <c r="R1252"/>
  <c r="Q25"/>
  <c r="R25" s="1"/>
  <c r="R43"/>
  <c r="Q61"/>
  <c r="R61" s="1"/>
  <c r="Q50"/>
  <c r="R50" s="1"/>
  <c r="R90"/>
  <c r="Q118"/>
  <c r="R118" s="1"/>
  <c r="Q98"/>
  <c r="R98" s="1"/>
  <c r="Q144"/>
  <c r="R144" s="1"/>
  <c r="Q165"/>
  <c r="R165" s="1"/>
  <c r="Q1303"/>
  <c r="R1303" s="1"/>
  <c r="Q1291"/>
  <c r="R1291" s="1"/>
  <c r="Q1345"/>
  <c r="R1345" s="1"/>
  <c r="Q1346"/>
  <c r="R1346" s="1"/>
  <c r="Q1363"/>
  <c r="R1363" s="1"/>
  <c r="Q1386"/>
  <c r="R1386" s="1"/>
  <c r="Q173"/>
  <c r="R173" s="1"/>
  <c r="Q195"/>
  <c r="R195" s="1"/>
  <c r="Q175"/>
  <c r="R175" s="1"/>
  <c r="Q226"/>
  <c r="R226" s="1"/>
  <c r="Q251"/>
  <c r="R251" s="1"/>
  <c r="Q231"/>
  <c r="R231" s="1"/>
  <c r="R274"/>
  <c r="Q269"/>
  <c r="R269" s="1"/>
  <c r="Q308"/>
  <c r="R308" s="1"/>
  <c r="Q328"/>
  <c r="R328" s="1"/>
  <c r="Q330"/>
  <c r="R330" s="1"/>
  <c r="Q362"/>
  <c r="R362" s="1"/>
  <c r="Q346"/>
  <c r="R346" s="1"/>
  <c r="R391"/>
  <c r="Q412"/>
  <c r="R412" s="1"/>
  <c r="Q390"/>
  <c r="R390" s="1"/>
  <c r="Q448"/>
  <c r="R448" s="1"/>
  <c r="Q425"/>
  <c r="R425" s="1"/>
  <c r="Q484"/>
  <c r="R484" s="1"/>
  <c r="Q496"/>
  <c r="R496" s="1"/>
  <c r="Q510"/>
  <c r="R510" s="1"/>
  <c r="Q531"/>
  <c r="R531" s="1"/>
  <c r="R521"/>
  <c r="Q560"/>
  <c r="R560" s="1"/>
  <c r="Q588"/>
  <c r="R588" s="1"/>
  <c r="Q581"/>
  <c r="R581" s="1"/>
  <c r="R611"/>
  <c r="Q632"/>
  <c r="R632" s="1"/>
  <c r="Q629"/>
  <c r="R629" s="1"/>
  <c r="Q653"/>
  <c r="R653" s="1"/>
  <c r="Q633"/>
  <c r="R633" s="1"/>
  <c r="Q679"/>
  <c r="R679" s="1"/>
  <c r="R704"/>
  <c r="Q686"/>
  <c r="R686" s="1"/>
  <c r="R726"/>
  <c r="Q752"/>
  <c r="R752" s="1"/>
  <c r="Q723"/>
  <c r="R723" s="1"/>
  <c r="R774"/>
  <c r="Q802"/>
  <c r="R802" s="1"/>
  <c r="Q778"/>
  <c r="R778" s="1"/>
  <c r="Q821"/>
  <c r="R821" s="1"/>
  <c r="Q841"/>
  <c r="R841" s="1"/>
  <c r="Q834"/>
  <c r="R834" s="1"/>
  <c r="R872"/>
  <c r="R893"/>
  <c r="Q881"/>
  <c r="R881" s="1"/>
  <c r="Q913"/>
  <c r="R913" s="1"/>
  <c r="Q918"/>
  <c r="R918" s="1"/>
  <c r="Q941"/>
  <c r="R941" s="1"/>
  <c r="R966"/>
  <c r="Q1154"/>
  <c r="R1154" s="1"/>
  <c r="Q1193"/>
  <c r="R1193" s="1"/>
  <c r="R1216"/>
  <c r="Q1183"/>
  <c r="R1183" s="1"/>
  <c r="R1245"/>
  <c r="Q1271"/>
  <c r="R1271" s="1"/>
  <c r="Q1238"/>
  <c r="R1238" s="1"/>
  <c r="R945"/>
  <c r="Q983"/>
  <c r="R983" s="1"/>
  <c r="R1001"/>
  <c r="Q1004"/>
  <c r="R1004" s="1"/>
  <c r="Q1027"/>
  <c r="R1027" s="1"/>
  <c r="Q1053"/>
  <c r="R1053" s="1"/>
  <c r="Q1055"/>
  <c r="R1055" s="1"/>
  <c r="R1075"/>
  <c r="Q1067"/>
  <c r="R1067" s="1"/>
  <c r="R1129"/>
  <c r="Q1123"/>
  <c r="R1123" s="1"/>
  <c r="R1135"/>
  <c r="Q1169"/>
  <c r="R1169" s="1"/>
  <c r="Q874"/>
  <c r="R874" s="1"/>
  <c r="Q896"/>
  <c r="R896" s="1"/>
  <c r="R900"/>
  <c r="Q921"/>
  <c r="R921" s="1"/>
  <c r="Q951"/>
  <c r="R951" s="1"/>
  <c r="Q972"/>
  <c r="R972" s="1"/>
  <c r="Q1300"/>
  <c r="R1300" s="1"/>
  <c r="Q1285"/>
  <c r="R1285" s="1"/>
  <c r="R1316"/>
  <c r="Q1340"/>
  <c r="R1340" s="1"/>
  <c r="Q1364"/>
  <c r="R1364" s="1"/>
  <c r="R1389"/>
  <c r="R1267"/>
  <c r="Q1297"/>
  <c r="R1297" s="1"/>
  <c r="Q1239"/>
  <c r="R1239" s="1"/>
  <c r="Q1265"/>
  <c r="R1265" s="1"/>
  <c r="R984"/>
  <c r="R1002"/>
  <c r="Q1028"/>
  <c r="R1028" s="1"/>
  <c r="Q1057"/>
  <c r="R1057" s="1"/>
  <c r="R1076"/>
  <c r="R1104"/>
  <c r="R1105"/>
  <c r="Q1170"/>
  <c r="R1170" s="1"/>
  <c r="Q1197"/>
  <c r="R1197" s="1"/>
  <c r="Q1223"/>
  <c r="R1223" s="1"/>
  <c r="R1248"/>
  <c r="Q19"/>
  <c r="R19" s="1"/>
  <c r="R38"/>
  <c r="Q48"/>
  <c r="R48" s="1"/>
  <c r="Q71"/>
  <c r="R71" s="1"/>
  <c r="R105"/>
  <c r="Q128"/>
  <c r="R128" s="1"/>
  <c r="Q147"/>
  <c r="R147" s="1"/>
  <c r="Q168"/>
  <c r="R168" s="1"/>
  <c r="R172"/>
  <c r="Q193"/>
  <c r="R193" s="1"/>
  <c r="R170"/>
  <c r="Q225"/>
  <c r="R225" s="1"/>
  <c r="Q250"/>
  <c r="R250" s="1"/>
  <c r="R272"/>
  <c r="R259"/>
  <c r="Q303"/>
  <c r="R303" s="1"/>
  <c r="Q322"/>
  <c r="R322" s="1"/>
  <c r="Q354"/>
  <c r="R354" s="1"/>
  <c r="R377"/>
  <c r="Q365"/>
  <c r="R365" s="1"/>
  <c r="Q400"/>
  <c r="R400" s="1"/>
  <c r="Q420"/>
  <c r="R420" s="1"/>
  <c r="Q446"/>
  <c r="R446" s="1"/>
  <c r="Q473"/>
  <c r="R473" s="1"/>
  <c r="Q499"/>
  <c r="R499" s="1"/>
  <c r="R520"/>
  <c r="Q546"/>
  <c r="R546" s="1"/>
  <c r="Q574"/>
  <c r="R574" s="1"/>
  <c r="Q594"/>
  <c r="R594" s="1"/>
  <c r="R622"/>
  <c r="R606"/>
  <c r="Q665"/>
  <c r="R665" s="1"/>
  <c r="R691"/>
  <c r="Q717"/>
  <c r="R717" s="1"/>
  <c r="Q699"/>
  <c r="R699" s="1"/>
  <c r="R737"/>
  <c r="R762"/>
  <c r="Q787"/>
  <c r="R787" s="1"/>
  <c r="Q773"/>
  <c r="R773" s="1"/>
  <c r="Q829"/>
  <c r="R829" s="1"/>
  <c r="Q854"/>
  <c r="R854" s="1"/>
  <c r="R897"/>
  <c r="Q887"/>
  <c r="R887" s="1"/>
  <c r="Q912"/>
  <c r="R912" s="1"/>
  <c r="Q938"/>
  <c r="R938" s="1"/>
  <c r="R969"/>
  <c r="Q1301"/>
  <c r="R1301" s="1"/>
  <c r="Q1287"/>
  <c r="R1287" s="1"/>
  <c r="R1317"/>
  <c r="R1341"/>
  <c r="R1343"/>
  <c r="Q1361"/>
  <c r="R1361" s="1"/>
  <c r="Q1355"/>
  <c r="R1355" s="1"/>
  <c r="Q1391"/>
  <c r="R1391" s="1"/>
  <c r="Q1286"/>
  <c r="R1286" s="1"/>
  <c r="Q17"/>
  <c r="R17" s="1"/>
  <c r="Q35"/>
  <c r="R35" s="1"/>
  <c r="R72"/>
  <c r="Q68"/>
  <c r="R68" s="1"/>
  <c r="Q78"/>
  <c r="R78" s="1"/>
  <c r="R109"/>
  <c r="Q104"/>
  <c r="R104" s="1"/>
  <c r="Q133"/>
  <c r="R133" s="1"/>
  <c r="Q155"/>
  <c r="R155" s="1"/>
  <c r="R181"/>
  <c r="Q203"/>
  <c r="R203" s="1"/>
  <c r="Q237"/>
  <c r="R237" s="1"/>
  <c r="R257"/>
  <c r="R281"/>
  <c r="Q305"/>
  <c r="R305" s="1"/>
  <c r="Q325"/>
  <c r="R325" s="1"/>
  <c r="R312"/>
  <c r="R356"/>
  <c r="R379"/>
  <c r="Q409"/>
  <c r="R409" s="1"/>
  <c r="Q394"/>
  <c r="R394" s="1"/>
  <c r="Q433"/>
  <c r="R433" s="1"/>
  <c r="R458"/>
  <c r="Q437"/>
  <c r="R437" s="1"/>
  <c r="R485"/>
  <c r="R468"/>
  <c r="Q507"/>
  <c r="R507" s="1"/>
  <c r="Q527"/>
  <c r="R527" s="1"/>
  <c r="R545"/>
  <c r="Q561"/>
  <c r="R561" s="1"/>
  <c r="Q589"/>
  <c r="R589" s="1"/>
  <c r="R583"/>
  <c r="Q612"/>
  <c r="R612" s="1"/>
  <c r="Q595"/>
  <c r="R595" s="1"/>
  <c r="Q655"/>
  <c r="R655" s="1"/>
  <c r="Q637"/>
  <c r="R637" s="1"/>
  <c r="Q680"/>
  <c r="R680" s="1"/>
  <c r="Q706"/>
  <c r="R706" s="1"/>
  <c r="R678"/>
  <c r="Q731"/>
  <c r="R731" s="1"/>
  <c r="Q760"/>
  <c r="R760" s="1"/>
  <c r="Q754"/>
  <c r="R754" s="1"/>
  <c r="Q782"/>
  <c r="R782" s="1"/>
  <c r="Q811"/>
  <c r="R811" s="1"/>
  <c r="Q831"/>
  <c r="R831" s="1"/>
  <c r="Q816"/>
  <c r="R816" s="1"/>
  <c r="R856"/>
  <c r="Q884"/>
  <c r="R884" s="1"/>
  <c r="Q877"/>
  <c r="R877" s="1"/>
  <c r="Q899"/>
  <c r="R899" s="1"/>
  <c r="Q920"/>
  <c r="R920" s="1"/>
  <c r="R909"/>
  <c r="Q947"/>
  <c r="R947" s="1"/>
  <c r="Q970"/>
  <c r="R970" s="1"/>
  <c r="R1270"/>
  <c r="Q1295"/>
  <c r="R1295" s="1"/>
  <c r="Q1321"/>
  <c r="R1321" s="1"/>
  <c r="Q1330"/>
  <c r="R1330" s="1"/>
  <c r="Q1368"/>
  <c r="R1368" s="1"/>
  <c r="Q1360"/>
  <c r="R1360" s="1"/>
  <c r="Q1396"/>
  <c r="R1396" s="1"/>
  <c r="Q1274"/>
  <c r="R1274" s="1"/>
  <c r="Q1264"/>
  <c r="R1264" s="1"/>
  <c r="Q1256"/>
  <c r="R1256" s="1"/>
  <c r="R950"/>
  <c r="Q1016"/>
  <c r="R1016" s="1"/>
  <c r="R1015"/>
  <c r="R1041"/>
  <c r="Q1038"/>
  <c r="R1038" s="1"/>
  <c r="Q1070"/>
  <c r="R1070" s="1"/>
  <c r="Q1097"/>
  <c r="R1097" s="1"/>
  <c r="Q1099"/>
  <c r="R1099" s="1"/>
  <c r="Q1118"/>
  <c r="R1118" s="1"/>
  <c r="Q1139"/>
  <c r="R1139" s="1"/>
  <c r="Q1141"/>
  <c r="R1141" s="1"/>
  <c r="Q1160"/>
  <c r="R1160" s="1"/>
  <c r="Q1145"/>
  <c r="R1145" s="1"/>
  <c r="Q1189"/>
  <c r="R1189" s="1"/>
  <c r="Q1178"/>
  <c r="R1178" s="1"/>
  <c r="Q12"/>
  <c r="R12" s="1"/>
  <c r="Q30"/>
  <c r="R30" s="1"/>
  <c r="Q58"/>
  <c r="R58" s="1"/>
  <c r="Q69"/>
  <c r="R69" s="1"/>
  <c r="Q62"/>
  <c r="R62" s="1"/>
  <c r="Q95"/>
  <c r="R95" s="1"/>
  <c r="R124"/>
  <c r="Q108"/>
  <c r="R108" s="1"/>
  <c r="Q148"/>
  <c r="R148" s="1"/>
  <c r="Q130"/>
  <c r="R130" s="1"/>
  <c r="Q1302"/>
  <c r="R1302" s="1"/>
  <c r="Q1296"/>
  <c r="R1296" s="1"/>
  <c r="Q1327"/>
  <c r="R1327" s="1"/>
  <c r="Q1338"/>
  <c r="R1338" s="1"/>
  <c r="R1350"/>
  <c r="Q1369"/>
  <c r="R1369" s="1"/>
  <c r="Q1366"/>
  <c r="R1366" s="1"/>
  <c r="Q1393"/>
  <c r="R1393" s="1"/>
  <c r="Q1387"/>
  <c r="R1387" s="1"/>
  <c r="R180"/>
  <c r="Q200"/>
  <c r="R200" s="1"/>
  <c r="R197"/>
  <c r="Q236"/>
  <c r="R236" s="1"/>
  <c r="Q216"/>
  <c r="R216" s="1"/>
  <c r="Q256"/>
  <c r="R256" s="1"/>
  <c r="Q280"/>
  <c r="R280" s="1"/>
  <c r="Q273"/>
  <c r="R273" s="1"/>
  <c r="Q314"/>
  <c r="R314" s="1"/>
  <c r="Q336"/>
  <c r="R336" s="1"/>
  <c r="R341"/>
  <c r="Q367"/>
  <c r="R367" s="1"/>
  <c r="R339"/>
  <c r="R396"/>
  <c r="Q417"/>
  <c r="R417" s="1"/>
  <c r="Q432"/>
  <c r="R432" s="1"/>
  <c r="Q456"/>
  <c r="R456" s="1"/>
  <c r="Q454"/>
  <c r="R454" s="1"/>
  <c r="Q487"/>
  <c r="R487" s="1"/>
  <c r="Q474"/>
  <c r="R474" s="1"/>
  <c r="Q514"/>
  <c r="R514" s="1"/>
  <c r="Q540"/>
  <c r="R540" s="1"/>
  <c r="Q536"/>
  <c r="R536" s="1"/>
  <c r="Q569"/>
  <c r="R569" s="1"/>
  <c r="Q568"/>
  <c r="R568" s="1"/>
  <c r="R579"/>
  <c r="Q615"/>
  <c r="R615" s="1"/>
  <c r="Q620"/>
  <c r="R620" s="1"/>
  <c r="Q638"/>
  <c r="R638" s="1"/>
  <c r="R659"/>
  <c r="Q652"/>
  <c r="R652" s="1"/>
  <c r="Q687"/>
  <c r="R687" s="1"/>
  <c r="Q712"/>
  <c r="R712" s="1"/>
  <c r="Q730"/>
  <c r="R730" s="1"/>
  <c r="Q759"/>
  <c r="R759" s="1"/>
  <c r="Q749"/>
  <c r="R749" s="1"/>
  <c r="Q781"/>
  <c r="R781" s="1"/>
  <c r="Q810"/>
  <c r="R810" s="1"/>
  <c r="R785"/>
  <c r="Q826"/>
  <c r="R826" s="1"/>
  <c r="Q846"/>
  <c r="R846" s="1"/>
  <c r="Q847"/>
  <c r="R847" s="1"/>
  <c r="Q876"/>
  <c r="R876" s="1"/>
  <c r="R869"/>
  <c r="Q898"/>
  <c r="R898" s="1"/>
  <c r="Q919"/>
  <c r="R919" s="1"/>
  <c r="R905"/>
  <c r="Q946"/>
  <c r="R946" s="1"/>
  <c r="Q971"/>
  <c r="R971" s="1"/>
  <c r="R1177"/>
  <c r="R1200"/>
  <c r="Q1213"/>
  <c r="R1213" s="1"/>
  <c r="Q1218"/>
  <c r="R1218" s="1"/>
  <c r="R1250"/>
  <c r="Q1276"/>
  <c r="R1276" s="1"/>
  <c r="Q1260"/>
  <c r="R1260" s="1"/>
  <c r="Q1247"/>
  <c r="R1247" s="1"/>
  <c r="Q987"/>
  <c r="R987" s="1"/>
  <c r="Q1033"/>
  <c r="R1033" s="1"/>
  <c r="Q1060"/>
  <c r="R1060" s="1"/>
  <c r="Q1079"/>
  <c r="R1079" s="1"/>
  <c r="Q1087"/>
  <c r="R1087" s="1"/>
  <c r="Q1108"/>
  <c r="R1108" s="1"/>
  <c r="Q1127"/>
  <c r="R1127" s="1"/>
  <c r="Q1117"/>
  <c r="R1117" s="1"/>
  <c r="Q1152"/>
  <c r="R1152" s="1"/>
  <c r="R1174"/>
  <c r="R1047"/>
  <c r="R1130"/>
  <c r="R23"/>
  <c r="R121"/>
  <c r="R100"/>
  <c r="R149"/>
  <c r="R179"/>
  <c r="R359"/>
  <c r="R415"/>
  <c r="R457"/>
  <c r="R489"/>
  <c r="R573"/>
  <c r="R605"/>
  <c r="R698"/>
  <c r="R755"/>
  <c r="R796"/>
  <c r="R1272"/>
  <c r="R1320"/>
  <c r="R1240"/>
  <c r="R1175"/>
  <c r="R1199"/>
  <c r="R186"/>
  <c r="R472"/>
  <c r="R519"/>
  <c r="R570"/>
  <c r="R674"/>
  <c r="R705"/>
  <c r="R1080"/>
  <c r="R65"/>
  <c r="R205"/>
  <c r="R246"/>
  <c r="R298"/>
  <c r="R349"/>
  <c r="R528"/>
  <c r="R736"/>
  <c r="R1337"/>
  <c r="R992"/>
  <c r="R1040"/>
  <c r="R1110"/>
  <c r="R1172"/>
  <c r="R41"/>
  <c r="R142"/>
  <c r="R389"/>
  <c r="R431"/>
  <c r="R480"/>
  <c r="R562"/>
  <c r="R616"/>
  <c r="R663"/>
  <c r="R720"/>
  <c r="R734"/>
  <c r="R809"/>
  <c r="R864"/>
  <c r="R932"/>
  <c r="R37"/>
  <c r="R94"/>
  <c r="R137"/>
  <c r="R201"/>
  <c r="R369"/>
  <c r="R1011"/>
  <c r="R1035"/>
  <c r="R1156"/>
  <c r="R40"/>
  <c r="R96"/>
  <c r="R139"/>
  <c r="R202"/>
  <c r="R267"/>
  <c r="R316"/>
  <c r="R368"/>
  <c r="R423"/>
  <c r="R506"/>
  <c r="R557"/>
  <c r="R610"/>
  <c r="R733"/>
  <c r="R772"/>
  <c r="R808"/>
  <c r="R820"/>
  <c r="R857"/>
  <c r="R1326"/>
  <c r="R942"/>
  <c r="R1012"/>
  <c r="R1036"/>
  <c r="R1089"/>
  <c r="R1125"/>
  <c r="R1149"/>
  <c r="R66"/>
  <c r="R123"/>
  <c r="R253"/>
  <c r="R299"/>
  <c r="R402"/>
  <c r="R535"/>
  <c r="R580"/>
  <c r="R646"/>
  <c r="R685"/>
  <c r="R742"/>
  <c r="R843"/>
  <c r="R929"/>
  <c r="R630"/>
  <c r="R1251"/>
  <c r="R949"/>
  <c r="R1013"/>
  <c r="R1090"/>
  <c r="R1148"/>
  <c r="R252"/>
  <c r="R301"/>
  <c r="R544"/>
  <c r="R661"/>
  <c r="R880"/>
  <c r="R910"/>
  <c r="R1052"/>
  <c r="R1069"/>
  <c r="R33"/>
  <c r="R107"/>
  <c r="R161"/>
  <c r="R229"/>
  <c r="R286"/>
  <c r="R383"/>
  <c r="R387"/>
  <c r="R452"/>
  <c r="R776"/>
  <c r="R819"/>
  <c r="R879"/>
  <c r="R939"/>
  <c r="R783"/>
  <c r="R1006"/>
  <c r="R1029"/>
  <c r="R466"/>
  <c r="R477"/>
  <c r="R600"/>
  <c r="R644"/>
  <c r="R839"/>
  <c r="R1371"/>
  <c r="R1180"/>
  <c r="R76"/>
  <c r="R212"/>
  <c r="R323"/>
  <c r="R779"/>
  <c r="R221"/>
  <c r="R261"/>
  <c r="R426"/>
  <c r="R553"/>
  <c r="R609"/>
  <c r="R765"/>
  <c r="R805"/>
  <c r="R1259"/>
  <c r="R997"/>
  <c r="R1048"/>
  <c r="R1065"/>
  <c r="R1111"/>
  <c r="R52"/>
  <c r="R159"/>
  <c r="R218"/>
  <c r="R285"/>
  <c r="R334"/>
  <c r="R340"/>
  <c r="R384"/>
  <c r="R438"/>
  <c r="R503"/>
  <c r="R518"/>
  <c r="R567"/>
  <c r="R623"/>
  <c r="R683"/>
  <c r="R792"/>
  <c r="R858"/>
  <c r="R867"/>
  <c r="R1293"/>
  <c r="R1357"/>
  <c r="R1229"/>
  <c r="R980"/>
  <c r="R1031"/>
  <c r="R1093"/>
  <c r="R1137"/>
  <c r="R1162"/>
  <c r="R1202"/>
  <c r="R26"/>
  <c r="R83"/>
  <c r="R126"/>
  <c r="R129"/>
  <c r="R239"/>
  <c r="R258"/>
  <c r="R309"/>
  <c r="R424"/>
  <c r="R462"/>
  <c r="R495"/>
  <c r="R547"/>
  <c r="R552"/>
  <c r="R668"/>
  <c r="R757"/>
  <c r="R799"/>
  <c r="R885"/>
  <c r="R1277"/>
  <c r="R1322"/>
  <c r="R1380"/>
  <c r="R42"/>
  <c r="R177"/>
  <c r="R654"/>
  <c r="R788"/>
  <c r="R848"/>
</calcChain>
</file>

<file path=xl/sharedStrings.xml><?xml version="1.0" encoding="utf-8"?>
<sst xmlns="http://schemas.openxmlformats.org/spreadsheetml/2006/main" count="35886" uniqueCount="3695">
  <si>
    <t>FACULTE DES SCIENCES DE LA NATURE ET DE LA VIE</t>
  </si>
  <si>
    <t>TRONC COMMUN : SCIENCES DE LA NATURE ET DE LA VIE</t>
  </si>
  <si>
    <t>UNIVERSITE MENTOURI CONSTANTINE 1</t>
  </si>
  <si>
    <t>N°</t>
  </si>
  <si>
    <t xml:space="preserve">Nom </t>
  </si>
  <si>
    <t>Prénom</t>
  </si>
  <si>
    <t>N°D'inscription</t>
  </si>
  <si>
    <t>Grp</t>
  </si>
  <si>
    <t>M S1</t>
  </si>
  <si>
    <t>Crds</t>
  </si>
  <si>
    <t>Session</t>
  </si>
  <si>
    <t>M S2</t>
  </si>
  <si>
    <t>session</t>
  </si>
  <si>
    <t>MG</t>
  </si>
  <si>
    <t>DETTES</t>
  </si>
  <si>
    <t>C1</t>
  </si>
  <si>
    <t>C2</t>
  </si>
  <si>
    <t>C3</t>
  </si>
  <si>
    <t>TC</t>
  </si>
  <si>
    <t>NR</t>
  </si>
  <si>
    <t>P</t>
  </si>
  <si>
    <t xml:space="preserve">Classement 1ére année </t>
  </si>
  <si>
    <t>NG</t>
  </si>
  <si>
    <t>Coef</t>
  </si>
  <si>
    <t>MG*Coef</t>
  </si>
  <si>
    <r>
      <t xml:space="preserve">              </t>
    </r>
    <r>
      <rPr>
        <sz val="18"/>
        <color theme="1"/>
        <rFont val="Calibri"/>
        <family val="2"/>
      </rPr>
      <t xml:space="preserve"> CLASSEMENT   1ére Année TC SNV  S1+S2  2019/2020</t>
    </r>
  </si>
  <si>
    <t xml:space="preserve"> TAKOUA</t>
  </si>
  <si>
    <t xml:space="preserve">ABADA </t>
  </si>
  <si>
    <t>KAOUTHER</t>
  </si>
  <si>
    <t>BAADJ</t>
  </si>
  <si>
    <t xml:space="preserve"> HIBA</t>
  </si>
  <si>
    <t>BABA ALI</t>
  </si>
  <si>
    <t xml:space="preserve"> ANFEL</t>
  </si>
  <si>
    <t>BACHARIA</t>
  </si>
  <si>
    <t xml:space="preserve"> ABDERREZAK NOUFEL</t>
  </si>
  <si>
    <t xml:space="preserve">BAHCHACHI </t>
  </si>
  <si>
    <t>RAYENNE</t>
  </si>
  <si>
    <t xml:space="preserve">BAHNOUS </t>
  </si>
  <si>
    <t>ABDERAOUF</t>
  </si>
  <si>
    <t xml:space="preserve">BAHRI </t>
  </si>
  <si>
    <t>OUAIL</t>
  </si>
  <si>
    <t xml:space="preserve">BAHRI ALAA </t>
  </si>
  <si>
    <t>NOUR EL HAYAT</t>
  </si>
  <si>
    <t xml:space="preserve">BAKHA </t>
  </si>
  <si>
    <t>WAFA</t>
  </si>
  <si>
    <t>BOUHAHA</t>
  </si>
  <si>
    <t>HOUSSEM</t>
  </si>
  <si>
    <t xml:space="preserve">BRIHMOUCHE </t>
  </si>
  <si>
    <t>NOUR ELIMANE</t>
  </si>
  <si>
    <t xml:space="preserve">CEMALI </t>
  </si>
  <si>
    <t>RANDA</t>
  </si>
  <si>
    <t>CHABANE ISRA</t>
  </si>
  <si>
    <t xml:space="preserve"> HIBAT ERRAHMANE</t>
  </si>
  <si>
    <t xml:space="preserve">FACIH </t>
  </si>
  <si>
    <t>CHOUROUK</t>
  </si>
  <si>
    <t xml:space="preserve">GAAS </t>
  </si>
  <si>
    <t>GHOFRANE AYA</t>
  </si>
  <si>
    <t xml:space="preserve">GANA </t>
  </si>
  <si>
    <t>KAOUTHER NADA</t>
  </si>
  <si>
    <t xml:space="preserve">HAB EL HAMES </t>
  </si>
  <si>
    <t>AMIRA</t>
  </si>
  <si>
    <t xml:space="preserve">HABEDINE </t>
  </si>
  <si>
    <t>BOUTHEINA</t>
  </si>
  <si>
    <t xml:space="preserve">IKHLEF </t>
  </si>
  <si>
    <t>HADIL</t>
  </si>
  <si>
    <t xml:space="preserve">KAABOUCHE </t>
  </si>
  <si>
    <t>LOUAI</t>
  </si>
  <si>
    <t>KAH GUERBAH</t>
  </si>
  <si>
    <t xml:space="preserve">LAABIDI </t>
  </si>
  <si>
    <t>AHLEM</t>
  </si>
  <si>
    <t>LAHMAR</t>
  </si>
  <si>
    <t>MOUNDER</t>
  </si>
  <si>
    <t>LEMDAOUI</t>
  </si>
  <si>
    <t>MOHAMED EL BACHIR AKRAM</t>
  </si>
  <si>
    <t>MAALEM</t>
  </si>
  <si>
    <t xml:space="preserve"> LINA RAYANE</t>
  </si>
  <si>
    <t>NAAMOUNE</t>
  </si>
  <si>
    <t xml:space="preserve"> DALLEL</t>
  </si>
  <si>
    <t xml:space="preserve">OSCAR </t>
  </si>
  <si>
    <t xml:space="preserve">RABIA </t>
  </si>
  <si>
    <t>NOUR DJIHANE</t>
  </si>
  <si>
    <t>SAADAOUI</t>
  </si>
  <si>
    <t xml:space="preserve"> DHIKRA</t>
  </si>
  <si>
    <t>SOUILAH</t>
  </si>
  <si>
    <t>SOUKI</t>
  </si>
  <si>
    <t xml:space="preserve">YAHI </t>
  </si>
  <si>
    <t>MARWA</t>
  </si>
  <si>
    <t xml:space="preserve">ZAABAL </t>
  </si>
  <si>
    <t>MADJED</t>
  </si>
  <si>
    <t>ZITOUNI</t>
  </si>
  <si>
    <t xml:space="preserve">MEHDI                 </t>
  </si>
  <si>
    <t>17/34036737</t>
  </si>
  <si>
    <t>18/34072496</t>
  </si>
  <si>
    <t>17/34040366</t>
  </si>
  <si>
    <t>17/34037350</t>
  </si>
  <si>
    <t>18/8TZA/4701</t>
  </si>
  <si>
    <t>18/34041662</t>
  </si>
  <si>
    <t>18/34036755</t>
  </si>
  <si>
    <t>17/34057580</t>
  </si>
  <si>
    <t xml:space="preserve">ABBAS </t>
  </si>
  <si>
    <t>AYA</t>
  </si>
  <si>
    <t>AIFOUR</t>
  </si>
  <si>
    <t>18/34069345</t>
  </si>
  <si>
    <t xml:space="preserve">BALI </t>
  </si>
  <si>
    <t>YOUSRA</t>
  </si>
  <si>
    <t xml:space="preserve">BAOUCHE </t>
  </si>
  <si>
    <t>YOUSSRA</t>
  </si>
  <si>
    <t xml:space="preserve">BECHIRI </t>
  </si>
  <si>
    <t>ASSIMA AMANI</t>
  </si>
  <si>
    <t xml:space="preserve">BECHKIT </t>
  </si>
  <si>
    <t>FATIMA ZOHRA</t>
  </si>
  <si>
    <t xml:space="preserve">BEGHRICHE </t>
  </si>
  <si>
    <t>RAYENE</t>
  </si>
  <si>
    <t xml:space="preserve">BEHNAS </t>
  </si>
  <si>
    <t xml:space="preserve">SAFA SOULEF </t>
  </si>
  <si>
    <t>BEHOUHOU</t>
  </si>
  <si>
    <t xml:space="preserve"> NADA</t>
  </si>
  <si>
    <t>BENHAFED</t>
  </si>
  <si>
    <t>18/34073258</t>
  </si>
  <si>
    <t>BENHAMADA</t>
  </si>
  <si>
    <t>18/34034360</t>
  </si>
  <si>
    <t xml:space="preserve">BENKAIDIA </t>
  </si>
  <si>
    <t>DJIBRIL</t>
  </si>
  <si>
    <t>BOUBENDIR</t>
  </si>
  <si>
    <t xml:space="preserve"> HADIL</t>
  </si>
  <si>
    <t>BOUZIANE</t>
  </si>
  <si>
    <t>18/34043483</t>
  </si>
  <si>
    <t xml:space="preserve">BOUZID </t>
  </si>
  <si>
    <t xml:space="preserve">BRIK </t>
  </si>
  <si>
    <t>ROUMEISSA</t>
  </si>
  <si>
    <t xml:space="preserve">CHABANE </t>
  </si>
  <si>
    <t>NIHAL</t>
  </si>
  <si>
    <t xml:space="preserve">CHADI </t>
  </si>
  <si>
    <t>ROMAISSA</t>
  </si>
  <si>
    <t xml:space="preserve">DAHMANI </t>
  </si>
  <si>
    <t xml:space="preserve">FARAH </t>
  </si>
  <si>
    <t xml:space="preserve">GASSES </t>
  </si>
  <si>
    <t>AMAL</t>
  </si>
  <si>
    <t>GAT</t>
  </si>
  <si>
    <t xml:space="preserve"> IMENE</t>
  </si>
  <si>
    <t xml:space="preserve">HABIB </t>
  </si>
  <si>
    <t>HAMMANI</t>
  </si>
  <si>
    <t xml:space="preserve"> AOUF</t>
  </si>
  <si>
    <t>18/34068150</t>
  </si>
  <si>
    <t xml:space="preserve">KACHAOU </t>
  </si>
  <si>
    <t>KAOUTAR</t>
  </si>
  <si>
    <t xml:space="preserve">KADDOUR </t>
  </si>
  <si>
    <t>FERIEL</t>
  </si>
  <si>
    <t xml:space="preserve">LABIOD </t>
  </si>
  <si>
    <t>ABIR</t>
  </si>
  <si>
    <t>CHAIMA</t>
  </si>
  <si>
    <t xml:space="preserve">MADJEL </t>
  </si>
  <si>
    <t>TAHA TAKI EDDINE</t>
  </si>
  <si>
    <t xml:space="preserve">MEKHZER </t>
  </si>
  <si>
    <t>MELISSA</t>
  </si>
  <si>
    <t>MERABET</t>
  </si>
  <si>
    <t>ANFAL</t>
  </si>
  <si>
    <t>18/34040561</t>
  </si>
  <si>
    <t xml:space="preserve">RACHEDI </t>
  </si>
  <si>
    <t>REZKA</t>
  </si>
  <si>
    <t>18/34034271</t>
  </si>
  <si>
    <t xml:space="preserve">SAADI </t>
  </si>
  <si>
    <t>DARINE</t>
  </si>
  <si>
    <t xml:space="preserve">YAHIA </t>
  </si>
  <si>
    <t>INES</t>
  </si>
  <si>
    <t>ZAABAT  I</t>
  </si>
  <si>
    <t>NES EL GHALIA</t>
  </si>
  <si>
    <t>REKIA</t>
  </si>
  <si>
    <t>GHOSN EL BENE</t>
  </si>
  <si>
    <t>AMOURA</t>
  </si>
  <si>
    <t>17/34041465</t>
  </si>
  <si>
    <t xml:space="preserve">BATAICHE </t>
  </si>
  <si>
    <t>ABDELDJALIL</t>
  </si>
  <si>
    <t xml:space="preserve">BEHOUHOU </t>
  </si>
  <si>
    <t>RAYANE</t>
  </si>
  <si>
    <t xml:space="preserve">BEKKOUCHE </t>
  </si>
  <si>
    <t>ZOUINA NOURHENE</t>
  </si>
  <si>
    <t xml:space="preserve">BELABED </t>
  </si>
  <si>
    <t>BAHYA</t>
  </si>
  <si>
    <t xml:space="preserve">BELABIOD </t>
  </si>
  <si>
    <t>MOHCENE</t>
  </si>
  <si>
    <t xml:space="preserve">BELADHANE </t>
  </si>
  <si>
    <t xml:space="preserve">BELAHOUANE </t>
  </si>
  <si>
    <t>BELAIDI I</t>
  </si>
  <si>
    <t>lhem</t>
  </si>
  <si>
    <t>BENCHEKAK</t>
  </si>
  <si>
    <t>BOUFELGHA</t>
  </si>
  <si>
    <t>18/34033854</t>
  </si>
  <si>
    <t>IMENE</t>
  </si>
  <si>
    <t>CHAHDANE</t>
  </si>
  <si>
    <t xml:space="preserve"> HANINE</t>
  </si>
  <si>
    <t xml:space="preserve">CHAHNA </t>
  </si>
  <si>
    <t>CHEROUANA</t>
  </si>
  <si>
    <t>DJESSEM IYAD</t>
  </si>
  <si>
    <t>17/34036718</t>
  </si>
  <si>
    <t>DJEBBAR</t>
  </si>
  <si>
    <t>18/34039543</t>
  </si>
  <si>
    <t xml:space="preserve">GHANEM </t>
  </si>
  <si>
    <t>MERIEM MANAR</t>
  </si>
  <si>
    <t>GUIDOUM</t>
  </si>
  <si>
    <t>Raid Amine</t>
  </si>
  <si>
    <t>18/34043426</t>
  </si>
  <si>
    <t xml:space="preserve">HABIBATNI </t>
  </si>
  <si>
    <t>CHEMSEDDINE</t>
  </si>
  <si>
    <t xml:space="preserve">HADDADI </t>
  </si>
  <si>
    <t>IKRAM</t>
  </si>
  <si>
    <t xml:space="preserve">KAHLESSENAN </t>
  </si>
  <si>
    <t>HOSSNA</t>
  </si>
  <si>
    <t>KETFI</t>
  </si>
  <si>
    <t>Nada-el-yassamine</t>
  </si>
  <si>
    <t>18/34074044</t>
  </si>
  <si>
    <t>SOMIA</t>
  </si>
  <si>
    <t xml:space="preserve">LASSAKEUR </t>
  </si>
  <si>
    <t>YASMINE</t>
  </si>
  <si>
    <t xml:space="preserve">MAHDJOUB </t>
  </si>
  <si>
    <t>MOHAMED</t>
  </si>
  <si>
    <t>MAHMOUD</t>
  </si>
  <si>
    <t xml:space="preserve"> MANAR</t>
  </si>
  <si>
    <t>MENAA</t>
  </si>
  <si>
    <t>18/34034528</t>
  </si>
  <si>
    <t xml:space="preserve">NACER CHOUITER </t>
  </si>
  <si>
    <t>SAIDA</t>
  </si>
  <si>
    <t>RAHEM</t>
  </si>
  <si>
    <t xml:space="preserve"> ILHEM</t>
  </si>
  <si>
    <t xml:space="preserve">SAADOUNE </t>
  </si>
  <si>
    <t>GHADA RIDJENE</t>
  </si>
  <si>
    <t>SADOUNE</t>
  </si>
  <si>
    <t>Hadjer</t>
  </si>
  <si>
    <t>18/34034864</t>
  </si>
  <si>
    <t xml:space="preserve">YAICHE </t>
  </si>
  <si>
    <t>HADIL LINA</t>
  </si>
  <si>
    <t xml:space="preserve">ABDELAZIZ </t>
  </si>
  <si>
    <t>FADIA</t>
  </si>
  <si>
    <t xml:space="preserve">ABDELICH </t>
  </si>
  <si>
    <t>SAMIRA</t>
  </si>
  <si>
    <t>BAYOU</t>
  </si>
  <si>
    <t>18/34039920</t>
  </si>
  <si>
    <t xml:space="preserve">BELAL </t>
  </si>
  <si>
    <t>NOURELHOUDA</t>
  </si>
  <si>
    <t xml:space="preserve">BELALA </t>
  </si>
  <si>
    <t>BELEGHRIB</t>
  </si>
  <si>
    <t>18/34038225</t>
  </si>
  <si>
    <t xml:space="preserve">BELELE </t>
  </si>
  <si>
    <t>OUMNIA</t>
  </si>
  <si>
    <t xml:space="preserve">BELFIHADJ </t>
  </si>
  <si>
    <t>CHAHINEZ</t>
  </si>
  <si>
    <t>BENKAIOUCHE</t>
  </si>
  <si>
    <t>ALLAEDDINE</t>
  </si>
  <si>
    <t>BENTRAD</t>
  </si>
  <si>
    <t xml:space="preserve"> AMIR CHAKIB</t>
  </si>
  <si>
    <t>18/34033933</t>
  </si>
  <si>
    <t>BOUCHAMA</t>
  </si>
  <si>
    <t>18/34038947</t>
  </si>
  <si>
    <t>BOUHAFS</t>
  </si>
  <si>
    <t>18/34072108</t>
  </si>
  <si>
    <t>BOURABAA</t>
  </si>
  <si>
    <t>18/34034572</t>
  </si>
  <si>
    <t>CHABANI</t>
  </si>
  <si>
    <t>Meriem</t>
  </si>
  <si>
    <t>18/34037155</t>
  </si>
  <si>
    <t xml:space="preserve">CHAIB </t>
  </si>
  <si>
    <t>MONCEF</t>
  </si>
  <si>
    <t>CHAIBI</t>
  </si>
  <si>
    <t xml:space="preserve"> FERDOUS</t>
  </si>
  <si>
    <t>DAOUD</t>
  </si>
  <si>
    <t xml:space="preserve"> RAYENE</t>
  </si>
  <si>
    <t>FAREK</t>
  </si>
  <si>
    <t xml:space="preserve"> IYED</t>
  </si>
  <si>
    <t xml:space="preserve">GHANEMI </t>
  </si>
  <si>
    <t>SAMI</t>
  </si>
  <si>
    <t xml:space="preserve">HADDAG </t>
  </si>
  <si>
    <t>OUSSAMA CHOUAIB</t>
  </si>
  <si>
    <t xml:space="preserve">KAIM </t>
  </si>
  <si>
    <t>ROUDAINA</t>
  </si>
  <si>
    <t>KHELIFI TOUHAMI</t>
  </si>
  <si>
    <t>RANIA</t>
  </si>
  <si>
    <t>15/34006256</t>
  </si>
  <si>
    <t xml:space="preserve">LACHEHEUB </t>
  </si>
  <si>
    <t>NADA</t>
  </si>
  <si>
    <t>LAOUAR</t>
  </si>
  <si>
    <t>Khouloud</t>
  </si>
  <si>
    <t>18/34038076</t>
  </si>
  <si>
    <t>MAHSENE</t>
  </si>
  <si>
    <t xml:space="preserve"> LINA</t>
  </si>
  <si>
    <t xml:space="preserve">MAIFI </t>
  </si>
  <si>
    <t>FATEN</t>
  </si>
  <si>
    <t>MAKHLOUFI</t>
  </si>
  <si>
    <t>Malak</t>
  </si>
  <si>
    <t>18/34034736</t>
  </si>
  <si>
    <t xml:space="preserve">RAHIL </t>
  </si>
  <si>
    <t>SIRINE</t>
  </si>
  <si>
    <t xml:space="preserve">SAADOUNI </t>
  </si>
  <si>
    <t>ZAABOUBI</t>
  </si>
  <si>
    <t xml:space="preserve"> MANEL</t>
  </si>
  <si>
    <t xml:space="preserve">ABDELLAOUI </t>
  </si>
  <si>
    <t>GHOUFRANE</t>
  </si>
  <si>
    <t xml:space="preserve">ABDELLICHE </t>
  </si>
  <si>
    <t xml:space="preserve">BELLIR </t>
  </si>
  <si>
    <t>MALAK</t>
  </si>
  <si>
    <t xml:space="preserve">BELLOUM </t>
  </si>
  <si>
    <t>ABDERRAOUF</t>
  </si>
  <si>
    <t xml:space="preserve">BELOUCIF </t>
  </si>
  <si>
    <t>NESRINE</t>
  </si>
  <si>
    <t xml:space="preserve">BELOUED </t>
  </si>
  <si>
    <t xml:space="preserve">BELOUIRA </t>
  </si>
  <si>
    <t>LAMIS</t>
  </si>
  <si>
    <t xml:space="preserve">BEN ARAB </t>
  </si>
  <si>
    <t>KHADIDJA</t>
  </si>
  <si>
    <t xml:space="preserve">BEN BEKAI </t>
  </si>
  <si>
    <t>WIAM</t>
  </si>
  <si>
    <t>BOUGHACHICHE</t>
  </si>
  <si>
    <t xml:space="preserve"> NOUR SIRINE</t>
  </si>
  <si>
    <t>BOUKERZAZA</t>
  </si>
  <si>
    <t>AMINA</t>
  </si>
  <si>
    <t xml:space="preserve">BOULMDAOUD </t>
  </si>
  <si>
    <t>NOUR EL HOUDA</t>
  </si>
  <si>
    <t>BOUTEBBA</t>
  </si>
  <si>
    <t xml:space="preserve"> AKRAM</t>
  </si>
  <si>
    <t>CHANDERLI BRAHAM</t>
  </si>
  <si>
    <t xml:space="preserve"> MOHAMED AMINE</t>
  </si>
  <si>
    <t xml:space="preserve">DEBBABI </t>
  </si>
  <si>
    <t>AHMED MAHDI</t>
  </si>
  <si>
    <t>FEREDJ</t>
  </si>
  <si>
    <t xml:space="preserve"> ANAS</t>
  </si>
  <si>
    <t xml:space="preserve">GHAOUI </t>
  </si>
  <si>
    <t xml:space="preserve">HADJ YOUCEF </t>
  </si>
  <si>
    <t>Oumeima</t>
  </si>
  <si>
    <t>HAMDANE</t>
  </si>
  <si>
    <t>Rania</t>
  </si>
  <si>
    <t>18/34044421</t>
  </si>
  <si>
    <t>ISSADI</t>
  </si>
  <si>
    <t>Akram</t>
  </si>
  <si>
    <t>18/34036492</t>
  </si>
  <si>
    <t xml:space="preserve">KAMOUCHE </t>
  </si>
  <si>
    <t>LOUIZA</t>
  </si>
  <si>
    <t xml:space="preserve">KAOUA </t>
  </si>
  <si>
    <t>KOUADRI</t>
  </si>
  <si>
    <t>Imen</t>
  </si>
  <si>
    <t>18/34074774</t>
  </si>
  <si>
    <t xml:space="preserve">LACHELAH </t>
  </si>
  <si>
    <t>HIBA</t>
  </si>
  <si>
    <t>LEULMI</t>
  </si>
  <si>
    <t>18/34036580</t>
  </si>
  <si>
    <t>MADANI</t>
  </si>
  <si>
    <t>18/34073841</t>
  </si>
  <si>
    <t xml:space="preserve">MALKHLOUFI </t>
  </si>
  <si>
    <t>MAOUI</t>
  </si>
  <si>
    <t xml:space="preserve"> MOHAMED ISLAM</t>
  </si>
  <si>
    <t xml:space="preserve">RAMDANI </t>
  </si>
  <si>
    <t>NOUHA</t>
  </si>
  <si>
    <t>SAADI</t>
  </si>
  <si>
    <t>Hadil Nada</t>
  </si>
  <si>
    <t>18/34075120</t>
  </si>
  <si>
    <t xml:space="preserve">SABA </t>
  </si>
  <si>
    <t>SAMAH</t>
  </si>
  <si>
    <t xml:space="preserve">SARIA </t>
  </si>
  <si>
    <t>CHEYMA</t>
  </si>
  <si>
    <t xml:space="preserve">ZAATOUT </t>
  </si>
  <si>
    <t xml:space="preserve">ZERDOUMI </t>
  </si>
  <si>
    <t xml:space="preserve">AMIRA RIM </t>
  </si>
  <si>
    <t>ABDERREZZAK</t>
  </si>
  <si>
    <t xml:space="preserve"> MERIEME BATOUL</t>
  </si>
  <si>
    <t xml:space="preserve">ABED </t>
  </si>
  <si>
    <t xml:space="preserve">AROUAK </t>
  </si>
  <si>
    <t>AMANI</t>
  </si>
  <si>
    <t>NABIL</t>
  </si>
  <si>
    <t xml:space="preserve">BELAAZ  </t>
  </si>
  <si>
    <t xml:space="preserve">MOHAMED SAMI  </t>
  </si>
  <si>
    <t>18/34034656</t>
  </si>
  <si>
    <t>BELABED</t>
  </si>
  <si>
    <t>18/34034139</t>
  </si>
  <si>
    <t xml:space="preserve">BEN HAMIOUD </t>
  </si>
  <si>
    <t>KAWTAR</t>
  </si>
  <si>
    <t xml:space="preserve">BEN KESMIA </t>
  </si>
  <si>
    <t>MANEL</t>
  </si>
  <si>
    <t xml:space="preserve">BENABDELLAH </t>
  </si>
  <si>
    <t>RIHAM</t>
  </si>
  <si>
    <t xml:space="preserve">BENABIDI </t>
  </si>
  <si>
    <t xml:space="preserve">BENADDOUN </t>
  </si>
  <si>
    <t>BENNAIDJA</t>
  </si>
  <si>
    <t>18/34043678</t>
  </si>
  <si>
    <t>BOUKERIKA</t>
  </si>
  <si>
    <t>17/34083307</t>
  </si>
  <si>
    <t>BOUTELDJA</t>
  </si>
  <si>
    <t>OUMAIMA</t>
  </si>
  <si>
    <t>17/34036500</t>
  </si>
  <si>
    <t xml:space="preserve">CHANTI </t>
  </si>
  <si>
    <t>DIRAR</t>
  </si>
  <si>
    <t xml:space="preserve">DEBBACHE </t>
  </si>
  <si>
    <t>DINA DOUNIA ZAD</t>
  </si>
  <si>
    <t>DORBANI</t>
  </si>
  <si>
    <t>MOHAMED EL HABIB</t>
  </si>
  <si>
    <t>16/32022270</t>
  </si>
  <si>
    <t xml:space="preserve">FECIH </t>
  </si>
  <si>
    <t>AKRAM</t>
  </si>
  <si>
    <t>GHENAI</t>
  </si>
  <si>
    <t xml:space="preserve"> ZINEB</t>
  </si>
  <si>
    <t xml:space="preserve">HADJIRA </t>
  </si>
  <si>
    <t>CHOUBAILA</t>
  </si>
  <si>
    <t xml:space="preserve">HADJMESSAOUDFEKHAR </t>
  </si>
  <si>
    <t>SEDDIK</t>
  </si>
  <si>
    <t>HOUARI</t>
  </si>
  <si>
    <t>Abdeldjelel</t>
  </si>
  <si>
    <t>18/34036949</t>
  </si>
  <si>
    <t xml:space="preserve">KARA ALI </t>
  </si>
  <si>
    <t xml:space="preserve">KARRETTE </t>
  </si>
  <si>
    <t>MERIEM</t>
  </si>
  <si>
    <t xml:space="preserve">LADJABI </t>
  </si>
  <si>
    <t>KENZA</t>
  </si>
  <si>
    <t xml:space="preserve">MALLEM </t>
  </si>
  <si>
    <t xml:space="preserve">MAMERI </t>
  </si>
  <si>
    <t>MEZA</t>
  </si>
  <si>
    <t xml:space="preserve"> MALAK</t>
  </si>
  <si>
    <t>OUAMEUR</t>
  </si>
  <si>
    <t>Rami Chakib</t>
  </si>
  <si>
    <t>18/34034181</t>
  </si>
  <si>
    <t xml:space="preserve">RAMEDANE </t>
  </si>
  <si>
    <t>RACHA</t>
  </si>
  <si>
    <t xml:space="preserve">SABOURI </t>
  </si>
  <si>
    <t>AMEL</t>
  </si>
  <si>
    <t xml:space="preserve">YNINEB </t>
  </si>
  <si>
    <t>ABED</t>
  </si>
  <si>
    <t xml:space="preserve"> NESRINE</t>
  </si>
  <si>
    <t>AIOUADJ</t>
  </si>
  <si>
    <t>Boutheina</t>
  </si>
  <si>
    <t>17/34081687</t>
  </si>
  <si>
    <t>AOURI</t>
  </si>
  <si>
    <t xml:space="preserve"> SARRA</t>
  </si>
  <si>
    <t xml:space="preserve">BELHAMRA </t>
  </si>
  <si>
    <t xml:space="preserve">BELIMANE </t>
  </si>
  <si>
    <t>ASMA</t>
  </si>
  <si>
    <t xml:space="preserve">BELKACEM </t>
  </si>
  <si>
    <t>ILYES ANIS</t>
  </si>
  <si>
    <t xml:space="preserve">BELKACEMI </t>
  </si>
  <si>
    <t>SAOUSSENE</t>
  </si>
  <si>
    <t xml:space="preserve">BELKEBIR </t>
  </si>
  <si>
    <t xml:space="preserve">BELKHIR </t>
  </si>
  <si>
    <t>MADIHA</t>
  </si>
  <si>
    <t>BELLARA</t>
  </si>
  <si>
    <t xml:space="preserve"> RYMA</t>
  </si>
  <si>
    <t>BOUBEHA</t>
  </si>
  <si>
    <t>18/34041458</t>
  </si>
  <si>
    <t>BOUDRAA</t>
  </si>
  <si>
    <t>18/34036512</t>
  </si>
  <si>
    <t xml:space="preserve">BRIGHET </t>
  </si>
  <si>
    <t xml:space="preserve">CHAOUA </t>
  </si>
  <si>
    <t>AYA FAIROUZ</t>
  </si>
  <si>
    <t>CHETTOUF</t>
  </si>
  <si>
    <t>Islem</t>
  </si>
  <si>
    <t>17/34081652</t>
  </si>
  <si>
    <t xml:space="preserve">DEBBIH </t>
  </si>
  <si>
    <t>FEDDANE</t>
  </si>
  <si>
    <t xml:space="preserve"> HANA</t>
  </si>
  <si>
    <t xml:space="preserve">HAFI </t>
  </si>
  <si>
    <t>LOUBNA</t>
  </si>
  <si>
    <t xml:space="preserve">HAFIANI </t>
  </si>
  <si>
    <t xml:space="preserve">KASSAH LAIEB </t>
  </si>
  <si>
    <t>SABRINA</t>
  </si>
  <si>
    <t xml:space="preserve">KASSAH LAOUAR </t>
  </si>
  <si>
    <t>OUSSAMA</t>
  </si>
  <si>
    <t xml:space="preserve">LAGGOUN </t>
  </si>
  <si>
    <t>CHEMS MALEK BELKIS</t>
  </si>
  <si>
    <t xml:space="preserve">LAHLOU </t>
  </si>
  <si>
    <t>NAZIHA</t>
  </si>
  <si>
    <t xml:space="preserve">MANAA </t>
  </si>
  <si>
    <t>BELKACEM</t>
  </si>
  <si>
    <t xml:space="preserve">MANAH </t>
  </si>
  <si>
    <t>ROFAIDA</t>
  </si>
  <si>
    <t>MERKHI</t>
  </si>
  <si>
    <t>Mohamed Mehdi</t>
  </si>
  <si>
    <t>18/34075048</t>
  </si>
  <si>
    <t xml:space="preserve">NADIR </t>
  </si>
  <si>
    <t>RIHEM SOUHA</t>
  </si>
  <si>
    <t>RAS EL DJEBEL</t>
  </si>
  <si>
    <t xml:space="preserve"> IMAD EDDINE</t>
  </si>
  <si>
    <t xml:space="preserve">SACI </t>
  </si>
  <si>
    <t>BADER EDDINE</t>
  </si>
  <si>
    <t>SAHLI</t>
  </si>
  <si>
    <t>FATIMA</t>
  </si>
  <si>
    <t>16/34096362</t>
  </si>
  <si>
    <t>TAHARI</t>
  </si>
  <si>
    <t>Lina Inass</t>
  </si>
  <si>
    <t>18/34041634</t>
  </si>
  <si>
    <t>TOURKI</t>
  </si>
  <si>
    <t>MOHAMED AMIR SAMI</t>
  </si>
  <si>
    <t>16/34039847</t>
  </si>
  <si>
    <t xml:space="preserve">TSABET </t>
  </si>
  <si>
    <t>ZAHAG</t>
  </si>
  <si>
    <t xml:space="preserve"> AMEL</t>
  </si>
  <si>
    <t xml:space="preserve">ZEHANI </t>
  </si>
  <si>
    <t>ZEHIOUA</t>
  </si>
  <si>
    <t>17/34039783</t>
  </si>
  <si>
    <t xml:space="preserve">ACHA </t>
  </si>
  <si>
    <t>BILAL</t>
  </si>
  <si>
    <t xml:space="preserve">ADES </t>
  </si>
  <si>
    <t>Wafa</t>
  </si>
  <si>
    <t>18/34074082</t>
  </si>
  <si>
    <t>BELLAL</t>
  </si>
  <si>
    <t>CHEIMA</t>
  </si>
  <si>
    <t>17/34056552</t>
  </si>
  <si>
    <t xml:space="preserve">BENAISSA </t>
  </si>
  <si>
    <t>ABDENNOUR</t>
  </si>
  <si>
    <t>LINA OUMNIA</t>
  </si>
  <si>
    <t>REBIHA</t>
  </si>
  <si>
    <t xml:space="preserve">BENALILECHE </t>
  </si>
  <si>
    <t>OUISSAM</t>
  </si>
  <si>
    <t xml:space="preserve">BENAMER </t>
  </si>
  <si>
    <t xml:space="preserve">BENARAB </t>
  </si>
  <si>
    <t>KHAOULA</t>
  </si>
  <si>
    <t>BOUHROUM</t>
  </si>
  <si>
    <t>Amel</t>
  </si>
  <si>
    <t>18/34038793</t>
  </si>
  <si>
    <t>BOUMAHRAT</t>
  </si>
  <si>
    <t>Romaissa</t>
  </si>
  <si>
    <t>18/34042530</t>
  </si>
  <si>
    <t>BOUZIDI</t>
  </si>
  <si>
    <t>18/34038946</t>
  </si>
  <si>
    <t>MAHA</t>
  </si>
  <si>
    <t>DEIF</t>
  </si>
  <si>
    <t xml:space="preserve">FEDDANE </t>
  </si>
  <si>
    <t>LOQMANE</t>
  </si>
  <si>
    <t xml:space="preserve">GHENNAM </t>
  </si>
  <si>
    <t>HAFIANE</t>
  </si>
  <si>
    <t xml:space="preserve"> WIAM</t>
  </si>
  <si>
    <t>18/34070527</t>
  </si>
  <si>
    <t>HALIMI</t>
  </si>
  <si>
    <t xml:space="preserve"> FERIAL</t>
  </si>
  <si>
    <t>HOUACINOU</t>
  </si>
  <si>
    <t>18/34038993</t>
  </si>
  <si>
    <t>KASSAMA</t>
  </si>
  <si>
    <t xml:space="preserve">KEBBAB </t>
  </si>
  <si>
    <t>AMANI ROUFEIDA</t>
  </si>
  <si>
    <t xml:space="preserve">LAHMER </t>
  </si>
  <si>
    <t>AHMED FADI</t>
  </si>
  <si>
    <t xml:space="preserve">LAIB </t>
  </si>
  <si>
    <t>CHOUMAISSA</t>
  </si>
  <si>
    <t>MESSELLEM</t>
  </si>
  <si>
    <t>18/34037372</t>
  </si>
  <si>
    <t>MEZAACHE</t>
  </si>
  <si>
    <t xml:space="preserve"> KENZA</t>
  </si>
  <si>
    <t>18/34073363</t>
  </si>
  <si>
    <t xml:space="preserve">MOUSSA </t>
  </si>
  <si>
    <t>OUAR</t>
  </si>
  <si>
    <t>SOUMAYA</t>
  </si>
  <si>
    <t>16/36025577</t>
  </si>
  <si>
    <t xml:space="preserve">RASELOUED </t>
  </si>
  <si>
    <t>IMENE KHOULOUD</t>
  </si>
  <si>
    <t xml:space="preserve">SADAOUI </t>
  </si>
  <si>
    <t xml:space="preserve">TAABOUCHE </t>
  </si>
  <si>
    <t>AHMED RAMI</t>
  </si>
  <si>
    <t xml:space="preserve">TROUDI </t>
  </si>
  <si>
    <t>ABID</t>
  </si>
  <si>
    <t>17/34079868</t>
  </si>
  <si>
    <t xml:space="preserve">AFIF </t>
  </si>
  <si>
    <t>ARBCHABA</t>
  </si>
  <si>
    <t>18/34072179</t>
  </si>
  <si>
    <t>BAKHA</t>
  </si>
  <si>
    <t>18/34082312</t>
  </si>
  <si>
    <t xml:space="preserve">BENATMANE </t>
  </si>
  <si>
    <t>WARDA</t>
  </si>
  <si>
    <t xml:space="preserve">BENAYECHE </t>
  </si>
  <si>
    <t>SARRA</t>
  </si>
  <si>
    <t xml:space="preserve">BENAZZOUZ </t>
  </si>
  <si>
    <t>HOURIA</t>
  </si>
  <si>
    <t>ROUDEINA</t>
  </si>
  <si>
    <t xml:space="preserve">BENBOUALIA </t>
  </si>
  <si>
    <t>BENBOULKHRAS I</t>
  </si>
  <si>
    <t>BTIHEL</t>
  </si>
  <si>
    <t>BENKAOUACHI</t>
  </si>
  <si>
    <t>18/34072526</t>
  </si>
  <si>
    <t>BOUCHAIR</t>
  </si>
  <si>
    <t>17/34037215</t>
  </si>
  <si>
    <t xml:space="preserve">BRIBER </t>
  </si>
  <si>
    <t>NIHED</t>
  </si>
  <si>
    <t>CHAALAL</t>
  </si>
  <si>
    <t>Nada Anfal</t>
  </si>
  <si>
    <t>18/34072684</t>
  </si>
  <si>
    <t xml:space="preserve">CHAOUAOU </t>
  </si>
  <si>
    <t>IMANE</t>
  </si>
  <si>
    <t>CHOUDER</t>
  </si>
  <si>
    <t>Khelifa</t>
  </si>
  <si>
    <t>18/34034140</t>
  </si>
  <si>
    <t xml:space="preserve">DEKKICHE </t>
  </si>
  <si>
    <t>MOHAMMED RIDA</t>
  </si>
  <si>
    <t>FEGGAA</t>
  </si>
  <si>
    <t xml:space="preserve"> LINDA</t>
  </si>
  <si>
    <t>RANIA CHAHRAZED</t>
  </si>
  <si>
    <t xml:space="preserve">HALIMI </t>
  </si>
  <si>
    <t>HOUNEIDA</t>
  </si>
  <si>
    <t xml:space="preserve">HAMADOU </t>
  </si>
  <si>
    <t>ADEM</t>
  </si>
  <si>
    <t xml:space="preserve">KEBCHE </t>
  </si>
  <si>
    <t>AYOUB TAKI EDDINE</t>
  </si>
  <si>
    <t xml:space="preserve">KECHOUD </t>
  </si>
  <si>
    <t>KHODJA</t>
  </si>
  <si>
    <t>17/34042258</t>
  </si>
  <si>
    <t>LINA IMANE</t>
  </si>
  <si>
    <t xml:space="preserve">LAIB KAIS </t>
  </si>
  <si>
    <t>TADJ EDDINE</t>
  </si>
  <si>
    <t xml:space="preserve">MANSOURIA </t>
  </si>
  <si>
    <t>RADJA AHLEM</t>
  </si>
  <si>
    <t xml:space="preserve">MAOUCHE </t>
  </si>
  <si>
    <t>NAMOUS</t>
  </si>
  <si>
    <t xml:space="preserve">RASENNADJA </t>
  </si>
  <si>
    <t>ANFEL</t>
  </si>
  <si>
    <t xml:space="preserve">SAIB </t>
  </si>
  <si>
    <t>SAI</t>
  </si>
  <si>
    <t>ABDERRAHMANE</t>
  </si>
  <si>
    <t>18/189DZA4094</t>
  </si>
  <si>
    <t>NADJAH</t>
  </si>
  <si>
    <t xml:space="preserve">AFRI </t>
  </si>
  <si>
    <t>KARIMA</t>
  </si>
  <si>
    <t>AMRANI</t>
  </si>
  <si>
    <t>Marouane</t>
  </si>
  <si>
    <t>18/34074025</t>
  </si>
  <si>
    <t xml:space="preserve">BENBOUZID </t>
  </si>
  <si>
    <t xml:space="preserve">BENCHABANE </t>
  </si>
  <si>
    <t>BELKISS</t>
  </si>
  <si>
    <t xml:space="preserve">BENCHAOUI </t>
  </si>
  <si>
    <t>FELLA MOUNIRA</t>
  </si>
  <si>
    <t xml:space="preserve">BENCHIKH </t>
  </si>
  <si>
    <t>LINA</t>
  </si>
  <si>
    <t xml:space="preserve">BENDAAS </t>
  </si>
  <si>
    <t>ROKIA</t>
  </si>
  <si>
    <t xml:space="preserve">BENDAKIR </t>
  </si>
  <si>
    <t>BOUARRATA</t>
  </si>
  <si>
    <t>RAID</t>
  </si>
  <si>
    <t>17/34036818</t>
  </si>
  <si>
    <t>BOULESNANE</t>
  </si>
  <si>
    <t>18/34072451</t>
  </si>
  <si>
    <t>BOUMAIZA</t>
  </si>
  <si>
    <t xml:space="preserve">ADEL           </t>
  </si>
  <si>
    <t>17/34041459</t>
  </si>
  <si>
    <t xml:space="preserve">BOUMAZA </t>
  </si>
  <si>
    <t>OUSSEMA</t>
  </si>
  <si>
    <t xml:space="preserve">CHAOUI </t>
  </si>
  <si>
    <t xml:space="preserve">DELIMI </t>
  </si>
  <si>
    <t>WAIL</t>
  </si>
  <si>
    <t xml:space="preserve">DELLAL </t>
  </si>
  <si>
    <t>SOUHEILA</t>
  </si>
  <si>
    <t>DIF</t>
  </si>
  <si>
    <t>18/34072146</t>
  </si>
  <si>
    <t xml:space="preserve">FELAHI </t>
  </si>
  <si>
    <t>GHERBI</t>
  </si>
  <si>
    <t>RANA MALEK</t>
  </si>
  <si>
    <t>THIZIRI</t>
  </si>
  <si>
    <t>KAAL</t>
  </si>
  <si>
    <t xml:space="preserve">IMEN     </t>
  </si>
  <si>
    <t>18/34039945</t>
  </si>
  <si>
    <t>KAHLOUCH</t>
  </si>
  <si>
    <t>ASSALA</t>
  </si>
  <si>
    <t>18/34033907</t>
  </si>
  <si>
    <t xml:space="preserve">KEDADRA </t>
  </si>
  <si>
    <t>MANAR</t>
  </si>
  <si>
    <t>KHAINNAR</t>
  </si>
  <si>
    <t xml:space="preserve">Maroua </t>
  </si>
  <si>
    <t>18/34037139</t>
  </si>
  <si>
    <t>NAHLA</t>
  </si>
  <si>
    <t>LEMOUEDDA</t>
  </si>
  <si>
    <t>18/34072123</t>
  </si>
  <si>
    <t>MAKROUD</t>
  </si>
  <si>
    <t>Nacer Zddine</t>
  </si>
  <si>
    <t>18/34039545</t>
  </si>
  <si>
    <t xml:space="preserve">MEBARKI </t>
  </si>
  <si>
    <t>MEZIADI</t>
  </si>
  <si>
    <t xml:space="preserve"> LEYLA</t>
  </si>
  <si>
    <t xml:space="preserve">REBAI </t>
  </si>
  <si>
    <t>GHADA</t>
  </si>
  <si>
    <t xml:space="preserve">SAIDI </t>
  </si>
  <si>
    <t>BILAL ABDERAHMANE</t>
  </si>
  <si>
    <t xml:space="preserve">TORCHI </t>
  </si>
  <si>
    <t>NOR EL HOUDA</t>
  </si>
  <si>
    <t xml:space="preserve">ZAIBET </t>
  </si>
  <si>
    <t>AGAB</t>
  </si>
  <si>
    <t xml:space="preserve"> ROA</t>
  </si>
  <si>
    <t xml:space="preserve">AIFOUR </t>
  </si>
  <si>
    <t>BAZIZ</t>
  </si>
  <si>
    <t>DORIA</t>
  </si>
  <si>
    <t>18/36016414</t>
  </si>
  <si>
    <t>BENDAOUD</t>
  </si>
  <si>
    <t xml:space="preserve"> AHMED IMED EDDINE</t>
  </si>
  <si>
    <t>BENDEHANE</t>
  </si>
  <si>
    <t>BENDERRADJI</t>
  </si>
  <si>
    <t xml:space="preserve"> DOUNIA</t>
  </si>
  <si>
    <t xml:space="preserve">BENDJABALLAH </t>
  </si>
  <si>
    <t>HOUYAM</t>
  </si>
  <si>
    <t xml:space="preserve">BENDJABEUR </t>
  </si>
  <si>
    <t>SOUAD</t>
  </si>
  <si>
    <t xml:space="preserve">BENDJAZIA </t>
  </si>
  <si>
    <t>CHIRAZ</t>
  </si>
  <si>
    <t>BERBACHE</t>
  </si>
  <si>
    <t xml:space="preserve"> ANIS</t>
  </si>
  <si>
    <t>18/34074755</t>
  </si>
  <si>
    <t>BERRRAHAL</t>
  </si>
  <si>
    <t>17/34043677</t>
  </si>
  <si>
    <t>BOUAZIZ</t>
  </si>
  <si>
    <t>AYMEN</t>
  </si>
  <si>
    <t>MOHAMED AYMEN</t>
  </si>
  <si>
    <t>DADOU</t>
  </si>
  <si>
    <t>Ala eddine</t>
  </si>
  <si>
    <t>18/34074995</t>
  </si>
  <si>
    <t xml:space="preserve">DERBAL </t>
  </si>
  <si>
    <t>LOUDJINE</t>
  </si>
  <si>
    <t>RAOUNEK</t>
  </si>
  <si>
    <t xml:space="preserve">FELLAH </t>
  </si>
  <si>
    <t>MEISSA INES</t>
  </si>
  <si>
    <t xml:space="preserve">GHERRAB </t>
  </si>
  <si>
    <t>ROUMAISSA</t>
  </si>
  <si>
    <t xml:space="preserve">HAMEL </t>
  </si>
  <si>
    <t>SARA</t>
  </si>
  <si>
    <t>HAMIMED</t>
  </si>
  <si>
    <t xml:space="preserve"> BELKIS RANDA</t>
  </si>
  <si>
    <t xml:space="preserve">KEDIHA </t>
  </si>
  <si>
    <t>KEHILI</t>
  </si>
  <si>
    <t>KRIBAA</t>
  </si>
  <si>
    <t>OMAR</t>
  </si>
  <si>
    <t>17/34081929</t>
  </si>
  <si>
    <t xml:space="preserve">LAIBI </t>
  </si>
  <si>
    <t>LAMRANI</t>
  </si>
  <si>
    <t xml:space="preserve"> MAYA FERIAL</t>
  </si>
  <si>
    <t>MADACI</t>
  </si>
  <si>
    <t>Hathem</t>
  </si>
  <si>
    <t>18/34073406</t>
  </si>
  <si>
    <t>OUISSEM</t>
  </si>
  <si>
    <t>MESSAOUDENE</t>
  </si>
  <si>
    <t xml:space="preserve"> BELKACEM AMIR</t>
  </si>
  <si>
    <t>18/34074839</t>
  </si>
  <si>
    <t xml:space="preserve">NASRI </t>
  </si>
  <si>
    <t>RACHDI</t>
  </si>
  <si>
    <t>ABD EL HAK</t>
  </si>
  <si>
    <t>16/34050546</t>
  </si>
  <si>
    <t xml:space="preserve">REBOUH </t>
  </si>
  <si>
    <t>BESMA</t>
  </si>
  <si>
    <t>REKAB</t>
  </si>
  <si>
    <t>Mohamed Achraf</t>
  </si>
  <si>
    <t>18/34081733</t>
  </si>
  <si>
    <t>SAIFI</t>
  </si>
  <si>
    <t>AMIR ABDELKADER</t>
  </si>
  <si>
    <t>17/34036483</t>
  </si>
  <si>
    <t>TLILI</t>
  </si>
  <si>
    <t xml:space="preserve"> INES</t>
  </si>
  <si>
    <t xml:space="preserve">ZAIER </t>
  </si>
  <si>
    <t>NOURHANE</t>
  </si>
  <si>
    <t>YASSER</t>
  </si>
  <si>
    <t xml:space="preserve">AIOUADJ </t>
  </si>
  <si>
    <t>BENFETIMA</t>
  </si>
  <si>
    <t xml:space="preserve"> MUSTAPHA NEWFEL</t>
  </si>
  <si>
    <t xml:space="preserve">BENFETIMA </t>
  </si>
  <si>
    <t>ABDELHAKIM</t>
  </si>
  <si>
    <t xml:space="preserve">BENFOUGHAL </t>
  </si>
  <si>
    <t xml:space="preserve">BENGHACHI </t>
  </si>
  <si>
    <t>IBTIHEL HIBET ERRAHMANE</t>
  </si>
  <si>
    <t xml:space="preserve">BENGHLEM </t>
  </si>
  <si>
    <t>HAOUA</t>
  </si>
  <si>
    <t>BOUBRED</t>
  </si>
  <si>
    <t xml:space="preserve">FATEH          </t>
  </si>
  <si>
    <t>17/34056918</t>
  </si>
  <si>
    <t>BOUDJENOUI</t>
  </si>
  <si>
    <t xml:space="preserve">WISSAL                          </t>
  </si>
  <si>
    <t>17/34041574</t>
  </si>
  <si>
    <t>BOUHALA</t>
  </si>
  <si>
    <t>16/34042763</t>
  </si>
  <si>
    <t>CHAREF</t>
  </si>
  <si>
    <t xml:space="preserve"> KHOULOUD</t>
  </si>
  <si>
    <t xml:space="preserve">CHERBAL </t>
  </si>
  <si>
    <t>AMANI MALAK</t>
  </si>
  <si>
    <t>DAOUI</t>
  </si>
  <si>
    <t>NOURREDDINE</t>
  </si>
  <si>
    <t>17/34082037</t>
  </si>
  <si>
    <t xml:space="preserve">DERDOURI </t>
  </si>
  <si>
    <t>CHAHINAZ</t>
  </si>
  <si>
    <t>EULMI NECER EDDINE</t>
  </si>
  <si>
    <t xml:space="preserve"> AYOUB</t>
  </si>
  <si>
    <t>18/34044386</t>
  </si>
  <si>
    <t xml:space="preserve">FENARA </t>
  </si>
  <si>
    <t>NERIMANE</t>
  </si>
  <si>
    <t xml:space="preserve">GHERRAZ </t>
  </si>
  <si>
    <t>HALIMA</t>
  </si>
  <si>
    <t xml:space="preserve">HAMIOUDA </t>
  </si>
  <si>
    <t>BOUCHRA DJIHENE</t>
  </si>
  <si>
    <t>KENOUCHE</t>
  </si>
  <si>
    <t xml:space="preserve"> KAMAR</t>
  </si>
  <si>
    <t xml:space="preserve">KERBOUCHE </t>
  </si>
  <si>
    <t xml:space="preserve">LAIFA </t>
  </si>
  <si>
    <t>SAMER</t>
  </si>
  <si>
    <t xml:space="preserve">LAISSOUB </t>
  </si>
  <si>
    <t>IKHLAS</t>
  </si>
  <si>
    <t>MAAMRI</t>
  </si>
  <si>
    <t>ANOUAR</t>
  </si>
  <si>
    <t>18/34080304</t>
  </si>
  <si>
    <t xml:space="preserve">MECHERI </t>
  </si>
  <si>
    <t xml:space="preserve">MERABTINE </t>
  </si>
  <si>
    <t>ACHDJANE</t>
  </si>
  <si>
    <t xml:space="preserve">REDAOUNIA </t>
  </si>
  <si>
    <t>ZINEB</t>
  </si>
  <si>
    <t>TEMMAR</t>
  </si>
  <si>
    <t xml:space="preserve"> FETHEDDINE</t>
  </si>
  <si>
    <t>18/34072547</t>
  </si>
  <si>
    <t xml:space="preserve">TLILANI </t>
  </si>
  <si>
    <t xml:space="preserve">ZAIR </t>
  </si>
  <si>
    <t>ABDELOUAHAB</t>
  </si>
  <si>
    <t>18/34042502</t>
  </si>
  <si>
    <t xml:space="preserve">AISSAOUI </t>
  </si>
  <si>
    <t>HAMZA</t>
  </si>
  <si>
    <t>BECHEKIT</t>
  </si>
  <si>
    <t>CHOUAA</t>
  </si>
  <si>
    <t>18/34081128</t>
  </si>
  <si>
    <t xml:space="preserve">BENGUEDDOUAR </t>
  </si>
  <si>
    <t xml:space="preserve">BENGUESMIA </t>
  </si>
  <si>
    <t>IMENE BOUTHEINA</t>
  </si>
  <si>
    <t xml:space="preserve">BENHAMADI </t>
  </si>
  <si>
    <t xml:space="preserve">BENHAMAMA </t>
  </si>
  <si>
    <t>DJAMEL ABDERRAHIM</t>
  </si>
  <si>
    <t>BENHAMOUDA</t>
  </si>
  <si>
    <t xml:space="preserve"> HALIMA INES</t>
  </si>
  <si>
    <t xml:space="preserve">BENHAMOUDA </t>
  </si>
  <si>
    <t>MALAK SAOUSSENE</t>
  </si>
  <si>
    <t>BOUALLAG</t>
  </si>
  <si>
    <t>18/34034042</t>
  </si>
  <si>
    <t>BOUKENTOUCHA</t>
  </si>
  <si>
    <t>17/34079171</t>
  </si>
  <si>
    <t xml:space="preserve">CHAREF </t>
  </si>
  <si>
    <t xml:space="preserve">DERGHAL </t>
  </si>
  <si>
    <t>FERIAL</t>
  </si>
  <si>
    <t xml:space="preserve">FENKOUH </t>
  </si>
  <si>
    <t xml:space="preserve">GHERROUCHA </t>
  </si>
  <si>
    <t>CHEIMA NESRINE</t>
  </si>
  <si>
    <t>GUERBAH</t>
  </si>
  <si>
    <t>MOUAD</t>
  </si>
  <si>
    <t>17/34079957</t>
  </si>
  <si>
    <t xml:space="preserve">HADRIA </t>
  </si>
  <si>
    <t xml:space="preserve"> LAMIA </t>
  </si>
  <si>
    <t xml:space="preserve"> HADJER</t>
  </si>
  <si>
    <t>HAMITOUCHE</t>
  </si>
  <si>
    <t xml:space="preserve"> RANIA</t>
  </si>
  <si>
    <t xml:space="preserve">HAMLAOUI </t>
  </si>
  <si>
    <t xml:space="preserve">KERIOUCHE </t>
  </si>
  <si>
    <t>ISLAM</t>
  </si>
  <si>
    <t>KHALDI</t>
  </si>
  <si>
    <t>18/34034951</t>
  </si>
  <si>
    <t>MOHAMED EL HADI</t>
  </si>
  <si>
    <t>18/34072604</t>
  </si>
  <si>
    <t xml:space="preserve">LAKHAL </t>
  </si>
  <si>
    <t xml:space="preserve">MEDDOUR </t>
  </si>
  <si>
    <t>MERYEM</t>
  </si>
  <si>
    <t>MENZER</t>
  </si>
  <si>
    <t>IHEB</t>
  </si>
  <si>
    <t>16/34042605</t>
  </si>
  <si>
    <t>NEDJAI</t>
  </si>
  <si>
    <t xml:space="preserve"> KHAOULA LAMIS</t>
  </si>
  <si>
    <t>REGAI</t>
  </si>
  <si>
    <t>19/34068515</t>
  </si>
  <si>
    <t xml:space="preserve">SALEM </t>
  </si>
  <si>
    <t>AFNENE</t>
  </si>
  <si>
    <t>TENIOU</t>
  </si>
  <si>
    <t xml:space="preserve">TIAH </t>
  </si>
  <si>
    <t>SEYF ALLAH</t>
  </si>
  <si>
    <t>REYANE</t>
  </si>
  <si>
    <t>AISSAOUI</t>
  </si>
  <si>
    <t xml:space="preserve">AITOUR </t>
  </si>
  <si>
    <t>BEHNAS</t>
  </si>
  <si>
    <t>17/34078718</t>
  </si>
  <si>
    <t>BENHAMOUD</t>
  </si>
  <si>
    <t>ABDRAOUF</t>
  </si>
  <si>
    <t>15/34051158</t>
  </si>
  <si>
    <t xml:space="preserve">BENISSAD </t>
  </si>
  <si>
    <t>BOUTHAINA</t>
  </si>
  <si>
    <t xml:space="preserve">BENKESMIA </t>
  </si>
  <si>
    <t>AYA LOUDJEINE</t>
  </si>
  <si>
    <t xml:space="preserve">BENKHELLEF </t>
  </si>
  <si>
    <t>BENLAHRACHE</t>
  </si>
  <si>
    <t xml:space="preserve"> MADJDA</t>
  </si>
  <si>
    <t>BENLAKEHAL</t>
  </si>
  <si>
    <t>BOUDRA</t>
  </si>
  <si>
    <t xml:space="preserve"> NOUHA</t>
  </si>
  <si>
    <t>BOUKENSOUS</t>
  </si>
  <si>
    <t>DOUNIA ZED</t>
  </si>
  <si>
    <t>16/34042737</t>
  </si>
  <si>
    <t>BOULACEL</t>
  </si>
  <si>
    <t>MOHAMED ANIS</t>
  </si>
  <si>
    <t>17/34040277</t>
  </si>
  <si>
    <t xml:space="preserve">CHEBOUKI </t>
  </si>
  <si>
    <t>DERRADJ</t>
  </si>
  <si>
    <t xml:space="preserve"> NOURHANE</t>
  </si>
  <si>
    <t xml:space="preserve">DERRADJI </t>
  </si>
  <si>
    <t>NADJWA</t>
  </si>
  <si>
    <t>DJEGHBELLOU</t>
  </si>
  <si>
    <t>18/34050483</t>
  </si>
  <si>
    <t>FADLOUN</t>
  </si>
  <si>
    <t>18/34036459</t>
  </si>
  <si>
    <t>FENKOUH</t>
  </si>
  <si>
    <t xml:space="preserve"> NAMIRA</t>
  </si>
  <si>
    <t xml:space="preserve">HAMMA </t>
  </si>
  <si>
    <t xml:space="preserve">HOUACINE  </t>
  </si>
  <si>
    <t xml:space="preserve">AMIRA </t>
  </si>
  <si>
    <t>18/34041420</t>
  </si>
  <si>
    <t xml:space="preserve">KALLAB DEBIH </t>
  </si>
  <si>
    <t xml:space="preserve">HANANE </t>
  </si>
  <si>
    <t>18/34003999</t>
  </si>
  <si>
    <t>KIMOUCHE</t>
  </si>
  <si>
    <t>18/34082065</t>
  </si>
  <si>
    <t>LACHEHEUB</t>
  </si>
  <si>
    <t>18/34041687</t>
  </si>
  <si>
    <t>LAIB</t>
  </si>
  <si>
    <t>RAMZI</t>
  </si>
  <si>
    <t>17/34039837</t>
  </si>
  <si>
    <t xml:space="preserve">LAKHDARI </t>
  </si>
  <si>
    <t>MEROUA</t>
  </si>
  <si>
    <t>MEDJANI</t>
  </si>
  <si>
    <t xml:space="preserve">MEDJMEDJ </t>
  </si>
  <si>
    <t>MEGHLAOUI</t>
  </si>
  <si>
    <t>HADJER</t>
  </si>
  <si>
    <t>18/34075107</t>
  </si>
  <si>
    <t>ANNAB</t>
  </si>
  <si>
    <t>BAHAEDDINE</t>
  </si>
  <si>
    <t>18/34074340</t>
  </si>
  <si>
    <t>OUILI</t>
  </si>
  <si>
    <t>17/34039899</t>
  </si>
  <si>
    <t xml:space="preserve">REKAB </t>
  </si>
  <si>
    <t>BOUCHRA</t>
  </si>
  <si>
    <t>SALHI</t>
  </si>
  <si>
    <t xml:space="preserve"> WISSAL</t>
  </si>
  <si>
    <t xml:space="preserve">SALMI </t>
  </si>
  <si>
    <t>TEUCHTACHE</t>
  </si>
  <si>
    <t xml:space="preserve"> MERIEM</t>
  </si>
  <si>
    <t xml:space="preserve">ZATOUT </t>
  </si>
  <si>
    <t>BOUTHEYNA</t>
  </si>
  <si>
    <t>18/34072217</t>
  </si>
  <si>
    <t xml:space="preserve">AKAAB </t>
  </si>
  <si>
    <t>EL BATOUL</t>
  </si>
  <si>
    <t>AZIEZE</t>
  </si>
  <si>
    <t xml:space="preserve"> KHAWLA</t>
  </si>
  <si>
    <t>BELKEBCHE</t>
  </si>
  <si>
    <t>18/34072735</t>
  </si>
  <si>
    <t xml:space="preserve">BENLAKHDAR </t>
  </si>
  <si>
    <t xml:space="preserve">BENLEMDEK </t>
  </si>
  <si>
    <t>SELMA</t>
  </si>
  <si>
    <t xml:space="preserve">BENLIMAN </t>
  </si>
  <si>
    <t>LOUDJEIN</t>
  </si>
  <si>
    <t xml:space="preserve">BENLOUAR </t>
  </si>
  <si>
    <t>AHMED ZAKARIA</t>
  </si>
  <si>
    <t xml:space="preserve">BENMAHMOUD </t>
  </si>
  <si>
    <t>IMED</t>
  </si>
  <si>
    <t xml:space="preserve">BENMALEK </t>
  </si>
  <si>
    <t>KHAWLA</t>
  </si>
  <si>
    <t>BENSLAMA</t>
  </si>
  <si>
    <t>18/34044374</t>
  </si>
  <si>
    <t>BERKANE</t>
  </si>
  <si>
    <t>18/34072133</t>
  </si>
  <si>
    <t xml:space="preserve">CHEFCHOUF </t>
  </si>
  <si>
    <t xml:space="preserve">DERRAHI </t>
  </si>
  <si>
    <t>DIB AMANI</t>
  </si>
  <si>
    <t xml:space="preserve"> IKRAM</t>
  </si>
  <si>
    <t xml:space="preserve">FERDI </t>
  </si>
  <si>
    <t>GAMECHE</t>
  </si>
  <si>
    <t>MOHAMED ELMAHDI</t>
  </si>
  <si>
    <t>18/34040770</t>
  </si>
  <si>
    <t xml:space="preserve">GHIMOUZ </t>
  </si>
  <si>
    <t xml:space="preserve">HAMMADI </t>
  </si>
  <si>
    <t>AYYOUB</t>
  </si>
  <si>
    <t xml:space="preserve">HAMMOUD </t>
  </si>
  <si>
    <t>HANINE</t>
  </si>
  <si>
    <t xml:space="preserve">KERMICHE </t>
  </si>
  <si>
    <t>OUALID</t>
  </si>
  <si>
    <t xml:space="preserve">LAKIKZA </t>
  </si>
  <si>
    <t>AICHA</t>
  </si>
  <si>
    <t xml:space="preserve">LEMOUEDDA </t>
  </si>
  <si>
    <t>MAICHE</t>
  </si>
  <si>
    <t>SARAH</t>
  </si>
  <si>
    <t>17/34072528</t>
  </si>
  <si>
    <t xml:space="preserve">MEDJROUBI </t>
  </si>
  <si>
    <t>CHEMS ELACIL</t>
  </si>
  <si>
    <t xml:space="preserve">MEFEREDJ </t>
  </si>
  <si>
    <t>NASRI</t>
  </si>
  <si>
    <t>18/34072120</t>
  </si>
  <si>
    <t xml:space="preserve">NEDJAR </t>
  </si>
  <si>
    <t>SEIF EL ISLAM</t>
  </si>
  <si>
    <t xml:space="preserve">SAMAI </t>
  </si>
  <si>
    <t xml:space="preserve">SAMSSAR </t>
  </si>
  <si>
    <t>WISSAL</t>
  </si>
  <si>
    <t>SAYEH MEDDOUR</t>
  </si>
  <si>
    <t>BELKIS</t>
  </si>
  <si>
    <t>18/34072240</t>
  </si>
  <si>
    <t xml:space="preserve">TESTAS </t>
  </si>
  <si>
    <t xml:space="preserve">ZEBIRI GHADA </t>
  </si>
  <si>
    <t>RIMA</t>
  </si>
  <si>
    <t>ZENATI</t>
  </si>
  <si>
    <t>18/34039445</t>
  </si>
  <si>
    <t xml:space="preserve">ALLAG </t>
  </si>
  <si>
    <t xml:space="preserve">ALLALI </t>
  </si>
  <si>
    <t>DJOUHEINA</t>
  </si>
  <si>
    <t>BELFIHADJ</t>
  </si>
  <si>
    <t>YAMINA</t>
  </si>
  <si>
    <t>18/34072799</t>
  </si>
  <si>
    <t>BELKHIR</t>
  </si>
  <si>
    <t>MAROUA</t>
  </si>
  <si>
    <t>17/34088892</t>
  </si>
  <si>
    <t>BELKHIRI</t>
  </si>
  <si>
    <t>18/34072093</t>
  </si>
  <si>
    <t>BENKOLLI</t>
  </si>
  <si>
    <t xml:space="preserve">DOUNYA ZAD    </t>
  </si>
  <si>
    <t>18/34072311</t>
  </si>
  <si>
    <t xml:space="preserve">BENMEBAREK </t>
  </si>
  <si>
    <t>HOUSSAM</t>
  </si>
  <si>
    <t xml:space="preserve">BENMECHERI </t>
  </si>
  <si>
    <t xml:space="preserve">BENMEGHAMAD </t>
  </si>
  <si>
    <t xml:space="preserve">BENMERKHI </t>
  </si>
  <si>
    <t>BAHA EDDINE</t>
  </si>
  <si>
    <t xml:space="preserve">BENMOUSSA </t>
  </si>
  <si>
    <t xml:space="preserve">BENNACER </t>
  </si>
  <si>
    <t>MOUNIA</t>
  </si>
  <si>
    <t>BOUKHETINI</t>
  </si>
  <si>
    <t xml:space="preserve"> AYA</t>
  </si>
  <si>
    <t>BOULAICHE</t>
  </si>
  <si>
    <t xml:space="preserve"> ASMA</t>
  </si>
  <si>
    <t>BOUZABATA</t>
  </si>
  <si>
    <t>18/34040015</t>
  </si>
  <si>
    <t xml:space="preserve">CHEGGA </t>
  </si>
  <si>
    <t>MAROUANE</t>
  </si>
  <si>
    <t xml:space="preserve">DIB </t>
  </si>
  <si>
    <t>FEDOUA</t>
  </si>
  <si>
    <t xml:space="preserve">FEREROUR </t>
  </si>
  <si>
    <t xml:space="preserve">HAMOU </t>
  </si>
  <si>
    <t>ABDOU SOUMIA</t>
  </si>
  <si>
    <t xml:space="preserve">HAMOUDI </t>
  </si>
  <si>
    <t xml:space="preserve">KERROUDJI </t>
  </si>
  <si>
    <t>FALAH</t>
  </si>
  <si>
    <t>KHELALFA</t>
  </si>
  <si>
    <t>SIHAM</t>
  </si>
  <si>
    <t>18/34039477</t>
  </si>
  <si>
    <t>18/34036637</t>
  </si>
  <si>
    <t xml:space="preserve">LALMI </t>
  </si>
  <si>
    <t>RIHAB</t>
  </si>
  <si>
    <t>MAOUCHE</t>
  </si>
  <si>
    <t xml:space="preserve"> MEHDI CHAKER</t>
  </si>
  <si>
    <t>18/34034770</t>
  </si>
  <si>
    <t xml:space="preserve">MEGAOUEL </t>
  </si>
  <si>
    <t>MALAK RANIA</t>
  </si>
  <si>
    <t xml:space="preserve">MEGHARZI </t>
  </si>
  <si>
    <t>Ala houida</t>
  </si>
  <si>
    <t>MERIAH</t>
  </si>
  <si>
    <t>18/34072336</t>
  </si>
  <si>
    <t>MOUMEN</t>
  </si>
  <si>
    <t>18/34044547</t>
  </si>
  <si>
    <t xml:space="preserve">REMILI </t>
  </si>
  <si>
    <t xml:space="preserve">SAOUDI </t>
  </si>
  <si>
    <t>SOUNDOUS</t>
  </si>
  <si>
    <t xml:space="preserve">TERROUCHE </t>
  </si>
  <si>
    <t xml:space="preserve">ZEGHAD </t>
  </si>
  <si>
    <t>ZERROUGUI</t>
  </si>
  <si>
    <t>LARBI WASSIM</t>
  </si>
  <si>
    <t>16/34049505</t>
  </si>
  <si>
    <t xml:space="preserve">ALLECHE </t>
  </si>
  <si>
    <t xml:space="preserve">ALLOUACHE </t>
  </si>
  <si>
    <t>BAOUNE</t>
  </si>
  <si>
    <t xml:space="preserve"> YASMINE</t>
  </si>
  <si>
    <t xml:space="preserve">BENFEDDA </t>
  </si>
  <si>
    <t xml:space="preserve">BENNACERI </t>
  </si>
  <si>
    <t xml:space="preserve">BENNIA </t>
  </si>
  <si>
    <t>MARIA</t>
  </si>
  <si>
    <t>BENNOUNE</t>
  </si>
  <si>
    <t xml:space="preserve"> MOHAMED WALID</t>
  </si>
  <si>
    <t xml:space="preserve">BENOTMANE </t>
  </si>
  <si>
    <t xml:space="preserve">BENOUCHENE </t>
  </si>
  <si>
    <t>MOUNA</t>
  </si>
  <si>
    <t xml:space="preserve">BENRABAH </t>
  </si>
  <si>
    <t xml:space="preserve">BENSAAD </t>
  </si>
  <si>
    <t xml:space="preserve">BENSADALLAH </t>
  </si>
  <si>
    <t>BOUGRINE</t>
  </si>
  <si>
    <t>AMIR DIA EDDINE</t>
  </si>
  <si>
    <t>18/34044352</t>
  </si>
  <si>
    <t>BOULACHEB</t>
  </si>
  <si>
    <t>18/34042584</t>
  </si>
  <si>
    <t>BOUZERAIA</t>
  </si>
  <si>
    <t>18/34040046</t>
  </si>
  <si>
    <t>18/34034363</t>
  </si>
  <si>
    <t>CHEBLI</t>
  </si>
  <si>
    <t>17/34045174</t>
  </si>
  <si>
    <t xml:space="preserve">CHEKIREB </t>
  </si>
  <si>
    <t xml:space="preserve">DIFALLAH </t>
  </si>
  <si>
    <t xml:space="preserve">DILMI </t>
  </si>
  <si>
    <t>ANIS</t>
  </si>
  <si>
    <t>FERGANI</t>
  </si>
  <si>
    <t xml:space="preserve"> RANIA BADRA</t>
  </si>
  <si>
    <t>HAMRAOUI</t>
  </si>
  <si>
    <t xml:space="preserve"> AHMED ABD EL MOUGHIT</t>
  </si>
  <si>
    <t>KERROUR</t>
  </si>
  <si>
    <t xml:space="preserve"> ALA EDDINE NOUFEL</t>
  </si>
  <si>
    <t>LAMOUR</t>
  </si>
  <si>
    <t xml:space="preserve"> HADIL NOUR EL HOUDA</t>
  </si>
  <si>
    <t>MAHCENE</t>
  </si>
  <si>
    <t>18/34038097</t>
  </si>
  <si>
    <t>MEGHEZZI</t>
  </si>
  <si>
    <t xml:space="preserve"> GHADA</t>
  </si>
  <si>
    <t xml:space="preserve">MEGHLAOUI </t>
  </si>
  <si>
    <t>MEROUANI</t>
  </si>
  <si>
    <t xml:space="preserve">MEROUA                   </t>
  </si>
  <si>
    <t>17/34044479</t>
  </si>
  <si>
    <t xml:space="preserve">NEKI </t>
  </si>
  <si>
    <t xml:space="preserve">REMOUCHE </t>
  </si>
  <si>
    <t>18/34074088</t>
  </si>
  <si>
    <t xml:space="preserve">SASSI </t>
  </si>
  <si>
    <t xml:space="preserve"> BELKIS</t>
  </si>
  <si>
    <t>SEDRATI</t>
  </si>
  <si>
    <t>18/34033894</t>
  </si>
  <si>
    <t xml:space="preserve">TERFIA </t>
  </si>
  <si>
    <t>SONDOUS</t>
  </si>
  <si>
    <t>ZEGHIB</t>
  </si>
  <si>
    <t xml:space="preserve"> CHAKER AHCEN</t>
  </si>
  <si>
    <t>MESBAH</t>
  </si>
  <si>
    <t>ZINEDDINE</t>
  </si>
  <si>
    <t>16/34039420</t>
  </si>
  <si>
    <t>ALLOUK</t>
  </si>
  <si>
    <t xml:space="preserve"> NOURHENE</t>
  </si>
  <si>
    <t>AMAIDIA</t>
  </si>
  <si>
    <t xml:space="preserve"> OUISSAL RODINA</t>
  </si>
  <si>
    <t xml:space="preserve"> NOURELHOUDA</t>
  </si>
  <si>
    <t>BENSALHIA</t>
  </si>
  <si>
    <t xml:space="preserve"> AMANI</t>
  </si>
  <si>
    <t>BENSEBA</t>
  </si>
  <si>
    <t xml:space="preserve"> SERINE AMIRA</t>
  </si>
  <si>
    <t>BENSEBTI</t>
  </si>
  <si>
    <t xml:space="preserve"> AMIRA</t>
  </si>
  <si>
    <t>BENSEGUENIA</t>
  </si>
  <si>
    <t xml:space="preserve"> RAYANE</t>
  </si>
  <si>
    <t xml:space="preserve">BENSERRADJ </t>
  </si>
  <si>
    <t>BOUACIDA</t>
  </si>
  <si>
    <t>KAMILIA SIRINE</t>
  </si>
  <si>
    <t>18/34044509</t>
  </si>
  <si>
    <t>BOUDIAF</t>
  </si>
  <si>
    <t>18/34034326</t>
  </si>
  <si>
    <t>CHELGHOUM</t>
  </si>
  <si>
    <t xml:space="preserve"> LINA SERINE</t>
  </si>
  <si>
    <t xml:space="preserve">DIF </t>
  </si>
  <si>
    <t>ROUFEIDA</t>
  </si>
  <si>
    <t>DJEMAA</t>
  </si>
  <si>
    <t>18/34039530</t>
  </si>
  <si>
    <t>FEKRACHE</t>
  </si>
  <si>
    <t>18/34040080</t>
  </si>
  <si>
    <t xml:space="preserve">GHITI </t>
  </si>
  <si>
    <t>HACHLAF</t>
  </si>
  <si>
    <t>IMAD EDDINE</t>
  </si>
  <si>
    <t>17/34078971</t>
  </si>
  <si>
    <t xml:space="preserve">HAMROUCHE </t>
  </si>
  <si>
    <t>ASSIA</t>
  </si>
  <si>
    <t xml:space="preserve">HAMZAOUI </t>
  </si>
  <si>
    <t>RACHAD</t>
  </si>
  <si>
    <t>KHABAZA</t>
  </si>
  <si>
    <t xml:space="preserve"> KHEIR EDDINE</t>
  </si>
  <si>
    <t xml:space="preserve">LAMOURI </t>
  </si>
  <si>
    <t>MEDKOUR</t>
  </si>
  <si>
    <t>OUMNIA IKHLAS</t>
  </si>
  <si>
    <t>18/34044351</t>
  </si>
  <si>
    <t xml:space="preserve">MEGHZILI </t>
  </si>
  <si>
    <t>RADJA</t>
  </si>
  <si>
    <t xml:space="preserve">MESSAOUDENE </t>
  </si>
  <si>
    <t>REBOUH</t>
  </si>
  <si>
    <t>ALA EDDINE</t>
  </si>
  <si>
    <t>18/34042200</t>
  </si>
  <si>
    <t>RETEM</t>
  </si>
  <si>
    <t xml:space="preserve"> NOUR ELYAKINE</t>
  </si>
  <si>
    <t>RIKOUAH</t>
  </si>
  <si>
    <t>IKBAL</t>
  </si>
  <si>
    <t>18/34039429</t>
  </si>
  <si>
    <t xml:space="preserve">SAYOUD </t>
  </si>
  <si>
    <t xml:space="preserve">SEBAI </t>
  </si>
  <si>
    <t xml:space="preserve">TERCHI </t>
  </si>
  <si>
    <t xml:space="preserve">AMIAR DOUA </t>
  </si>
  <si>
    <t>BAHLOUL</t>
  </si>
  <si>
    <t>OUIEM</t>
  </si>
  <si>
    <t>17/36044431</t>
  </si>
  <si>
    <t>BELHADEF</t>
  </si>
  <si>
    <t>DJIHAN AMANI NOUR  LYAKINE</t>
  </si>
  <si>
    <t>18/34034111</t>
  </si>
  <si>
    <t xml:space="preserve">BENSALEM </t>
  </si>
  <si>
    <t xml:space="preserve"> NOUR ELISLAM</t>
  </si>
  <si>
    <t>BRIK</t>
  </si>
  <si>
    <t>ILYAS</t>
  </si>
  <si>
    <t>18/34073229</t>
  </si>
  <si>
    <t xml:space="preserve">CHELLAT </t>
  </si>
  <si>
    <t>KAOUTER</t>
  </si>
  <si>
    <t>CHIKH</t>
  </si>
  <si>
    <t>SEIF EDDINE</t>
  </si>
  <si>
    <t>17/34037047</t>
  </si>
  <si>
    <t>RAOUANE</t>
  </si>
  <si>
    <t xml:space="preserve">DJADLI </t>
  </si>
  <si>
    <t>DRIOUA</t>
  </si>
  <si>
    <t>18/34038980</t>
  </si>
  <si>
    <t>FERGATI</t>
  </si>
  <si>
    <t xml:space="preserve"> MOUHAMED MILOD</t>
  </si>
  <si>
    <t xml:space="preserve">GHODBANE </t>
  </si>
  <si>
    <t>DOUNIA</t>
  </si>
  <si>
    <t xml:space="preserve">HANNACHE </t>
  </si>
  <si>
    <t xml:space="preserve">KHADDA </t>
  </si>
  <si>
    <t>RAWYA</t>
  </si>
  <si>
    <t xml:space="preserve">LAOUAMRI </t>
  </si>
  <si>
    <t>MADI</t>
  </si>
  <si>
    <t>18/34036440</t>
  </si>
  <si>
    <t xml:space="preserve">MEHAOUCHI </t>
  </si>
  <si>
    <t>MERADJI</t>
  </si>
  <si>
    <t>17/34054917</t>
  </si>
  <si>
    <t xml:space="preserve">REZGOUN </t>
  </si>
  <si>
    <t>SEBIHI</t>
  </si>
  <si>
    <t xml:space="preserve"> MALAK ARIDJ</t>
  </si>
  <si>
    <t xml:space="preserve">TERBAG </t>
  </si>
  <si>
    <t>TOBBI</t>
  </si>
  <si>
    <t>18/34074896</t>
  </si>
  <si>
    <t>TOURARET</t>
  </si>
  <si>
    <t>DJED</t>
  </si>
  <si>
    <t>18/34034097</t>
  </si>
  <si>
    <t xml:space="preserve">ZEGHILET </t>
  </si>
  <si>
    <t>17/34075362</t>
  </si>
  <si>
    <t xml:space="preserve">AMIMOUR </t>
  </si>
  <si>
    <t xml:space="preserve">BENZADRI </t>
  </si>
  <si>
    <t>AMIRA LINA</t>
  </si>
  <si>
    <t xml:space="preserve">BEN AMIRA </t>
  </si>
  <si>
    <t>FIRAS</t>
  </si>
  <si>
    <t>19/34015517</t>
  </si>
  <si>
    <t>BENARAB</t>
  </si>
  <si>
    <t>MIRANDA</t>
  </si>
  <si>
    <t>19/34006850</t>
  </si>
  <si>
    <t xml:space="preserve">BENSMAINE </t>
  </si>
  <si>
    <t>NADINE AMINA</t>
  </si>
  <si>
    <t xml:space="preserve">BENSOUICI </t>
  </si>
  <si>
    <t>MANAL</t>
  </si>
  <si>
    <t>BENSUICI</t>
  </si>
  <si>
    <t xml:space="preserve"> NOUR EL HOUDA</t>
  </si>
  <si>
    <t xml:space="preserve">BENTAILA </t>
  </si>
  <si>
    <t xml:space="preserve">BENTOUBAL </t>
  </si>
  <si>
    <t xml:space="preserve">BENTRIFA </t>
  </si>
  <si>
    <t>NOUSSEIBA</t>
  </si>
  <si>
    <t>BOUKLIOUA</t>
  </si>
  <si>
    <t xml:space="preserve"> HOCINE SIRADJ EDDINE</t>
  </si>
  <si>
    <t>18/34041483</t>
  </si>
  <si>
    <t>CHELIGHM</t>
  </si>
  <si>
    <t xml:space="preserve"> RABAH AMINE</t>
  </si>
  <si>
    <t>18/34039977</t>
  </si>
  <si>
    <t>CHELLI</t>
  </si>
  <si>
    <t xml:space="preserve"> MAISSA IMENE</t>
  </si>
  <si>
    <t>ELGOUACEM</t>
  </si>
  <si>
    <t>YASMINE ZOHRA</t>
  </si>
  <si>
    <t>18/34037368</t>
  </si>
  <si>
    <t>FERROUDJ</t>
  </si>
  <si>
    <t>17/34080753</t>
  </si>
  <si>
    <t>GHARBI</t>
  </si>
  <si>
    <t>MEHDI ABDESSLEM</t>
  </si>
  <si>
    <t>18/34075072</t>
  </si>
  <si>
    <t xml:space="preserve">GHORAB </t>
  </si>
  <si>
    <t>GUERRAICHE</t>
  </si>
  <si>
    <t>18/34074030</t>
  </si>
  <si>
    <t>HARABI</t>
  </si>
  <si>
    <t xml:space="preserve"> AYMEN OMRANE</t>
  </si>
  <si>
    <t xml:space="preserve">HARATI </t>
  </si>
  <si>
    <t>HASNA</t>
  </si>
  <si>
    <t>KHALED</t>
  </si>
  <si>
    <t xml:space="preserve"> CHAIMA</t>
  </si>
  <si>
    <t>LAYEB</t>
  </si>
  <si>
    <t>MOHAMED ZAKARIA</t>
  </si>
  <si>
    <t>18/34042212</t>
  </si>
  <si>
    <t>MEHAREK</t>
  </si>
  <si>
    <t xml:space="preserve">MEHARZI </t>
  </si>
  <si>
    <t>MEZHOUD</t>
  </si>
  <si>
    <t xml:space="preserve"> AMINA</t>
  </si>
  <si>
    <t>18/34044356</t>
  </si>
  <si>
    <t xml:space="preserve">RIGHI </t>
  </si>
  <si>
    <t xml:space="preserve">SEBTI </t>
  </si>
  <si>
    <t>CHAHRAZAD</t>
  </si>
  <si>
    <t>SECOURT</t>
  </si>
  <si>
    <t xml:space="preserve"> NAAMA</t>
  </si>
  <si>
    <t xml:space="preserve">SMAILI </t>
  </si>
  <si>
    <t>18/34073276</t>
  </si>
  <si>
    <t>ZEGHILET</t>
  </si>
  <si>
    <t xml:space="preserve"> NESSRINE</t>
  </si>
  <si>
    <t xml:space="preserve">AMIRECHE </t>
  </si>
  <si>
    <t>AYMEN ISLEM</t>
  </si>
  <si>
    <t>AYAD</t>
  </si>
  <si>
    <t xml:space="preserve"> BOUCHRA</t>
  </si>
  <si>
    <t>18/34074834</t>
  </si>
  <si>
    <t>BAHOUH</t>
  </si>
  <si>
    <t xml:space="preserve"> AYA-CHAHRAZED</t>
  </si>
  <si>
    <t>18/34074756</t>
  </si>
  <si>
    <t xml:space="preserve">BENZAI </t>
  </si>
  <si>
    <t>HIND</t>
  </si>
  <si>
    <t>BENZAID</t>
  </si>
  <si>
    <t xml:space="preserve"> OUMEIMA ZOHRA</t>
  </si>
  <si>
    <t xml:space="preserve">BENZAIM </t>
  </si>
  <si>
    <t>RYANE</t>
  </si>
  <si>
    <t xml:space="preserve">BENZAOUI </t>
  </si>
  <si>
    <t>ACHOUAK</t>
  </si>
  <si>
    <t xml:space="preserve">BENZEBBOUCHI </t>
  </si>
  <si>
    <t xml:space="preserve">BERALI </t>
  </si>
  <si>
    <t>MEISSOUN</t>
  </si>
  <si>
    <t xml:space="preserve">BERBACHE </t>
  </si>
  <si>
    <t xml:space="preserve">BERGHOUM </t>
  </si>
  <si>
    <t>AZIZ</t>
  </si>
  <si>
    <t>BOUANDEL</t>
  </si>
  <si>
    <t xml:space="preserve"> MOHAMED ZIAD</t>
  </si>
  <si>
    <t>18/34034654</t>
  </si>
  <si>
    <t>BOUKEFOUS</t>
  </si>
  <si>
    <t>18/34034164</t>
  </si>
  <si>
    <t xml:space="preserve">CHELLI </t>
  </si>
  <si>
    <t xml:space="preserve">DJAMAA </t>
  </si>
  <si>
    <t xml:space="preserve">FERRAG </t>
  </si>
  <si>
    <t>SOUNDES</t>
  </si>
  <si>
    <t xml:space="preserve">GHOUALI </t>
  </si>
  <si>
    <t>RAOUA</t>
  </si>
  <si>
    <t>HAMIDA</t>
  </si>
  <si>
    <t xml:space="preserve">ABD ERRAHMANE        </t>
  </si>
  <si>
    <t>17/34037146</t>
  </si>
  <si>
    <t xml:space="preserve">HARCHACHE </t>
  </si>
  <si>
    <t>BOCHRA</t>
  </si>
  <si>
    <t xml:space="preserve">HARIZA </t>
  </si>
  <si>
    <t xml:space="preserve">KHALFA </t>
  </si>
  <si>
    <t>SAID SALAH EDDINE</t>
  </si>
  <si>
    <t xml:space="preserve">KSIR </t>
  </si>
  <si>
    <t xml:space="preserve">LAOUAR </t>
  </si>
  <si>
    <t xml:space="preserve">MEKHALIF    </t>
  </si>
  <si>
    <t>NOURELHODA</t>
  </si>
  <si>
    <t>MEKROUD</t>
  </si>
  <si>
    <t xml:space="preserve">FADI                         </t>
  </si>
  <si>
    <t>17/34075212</t>
  </si>
  <si>
    <t xml:space="preserve">NEMOUL </t>
  </si>
  <si>
    <t xml:space="preserve">RODSLI </t>
  </si>
  <si>
    <t>YOUSRA SIRINE</t>
  </si>
  <si>
    <t xml:space="preserve">SEFIANI </t>
  </si>
  <si>
    <t>SAFA</t>
  </si>
  <si>
    <t xml:space="preserve">TEMIME </t>
  </si>
  <si>
    <t>TOURQUI</t>
  </si>
  <si>
    <t xml:space="preserve">MOHAMMED  KIBIR     </t>
  </si>
  <si>
    <t>17/34079075</t>
  </si>
  <si>
    <t>ZOUBAA</t>
  </si>
  <si>
    <t xml:space="preserve"> BOUTHEINA</t>
  </si>
  <si>
    <t>18/34074841</t>
  </si>
  <si>
    <t>AKIB</t>
  </si>
  <si>
    <t>17/34078596</t>
  </si>
  <si>
    <t>TEDJEDDINE</t>
  </si>
  <si>
    <t xml:space="preserve">AMMARI </t>
  </si>
  <si>
    <t>AROUI</t>
  </si>
  <si>
    <t>18/34052220</t>
  </si>
  <si>
    <t xml:space="preserve">BELBAZ </t>
  </si>
  <si>
    <t xml:space="preserve"> KHAOULA</t>
  </si>
  <si>
    <t>18/34044412</t>
  </si>
  <si>
    <t>BELZEREG</t>
  </si>
  <si>
    <t xml:space="preserve"> ISRA</t>
  </si>
  <si>
    <t>18/34072166</t>
  </si>
  <si>
    <t xml:space="preserve">BERHAIL BOUDOUDA </t>
  </si>
  <si>
    <t>AHMED</t>
  </si>
  <si>
    <t xml:space="preserve">BERIMA </t>
  </si>
  <si>
    <t>SAOUAB</t>
  </si>
  <si>
    <t xml:space="preserve">BERKAL </t>
  </si>
  <si>
    <t xml:space="preserve">BEROUAL </t>
  </si>
  <si>
    <t xml:space="preserve">EL CHEIMA   </t>
  </si>
  <si>
    <t>18/34041452</t>
  </si>
  <si>
    <t xml:space="preserve">BERRAHAL </t>
  </si>
  <si>
    <t>LINDA</t>
  </si>
  <si>
    <t xml:space="preserve">BETTICHE </t>
  </si>
  <si>
    <t>BEZZICHE</t>
  </si>
  <si>
    <t>MELISSA RANIA</t>
  </si>
  <si>
    <t>BOUABDALLAH</t>
  </si>
  <si>
    <t>AMINA MALAK RAYENE</t>
  </si>
  <si>
    <t>BOULAHIA</t>
  </si>
  <si>
    <t>MOHAMMED EL AMIN</t>
  </si>
  <si>
    <t>17/34043654</t>
  </si>
  <si>
    <t>IMENE NOUR ELHOUDA</t>
  </si>
  <si>
    <t>17/34036594</t>
  </si>
  <si>
    <t xml:space="preserve">CHENNIB </t>
  </si>
  <si>
    <t>CHERIET</t>
  </si>
  <si>
    <t>NOUR EL ISLEM</t>
  </si>
  <si>
    <t>17/34057787</t>
  </si>
  <si>
    <t xml:space="preserve">DJEBARI </t>
  </si>
  <si>
    <t>WAIL BADR EDDINE</t>
  </si>
  <si>
    <t xml:space="preserve">GOUHA </t>
  </si>
  <si>
    <t xml:space="preserve">HAROUNI </t>
  </si>
  <si>
    <t>KALI</t>
  </si>
  <si>
    <t xml:space="preserve">AMIRA                            </t>
  </si>
  <si>
    <t>17/34036493</t>
  </si>
  <si>
    <t xml:space="preserve">KHALFAOUI </t>
  </si>
  <si>
    <t>IBTIHEL</t>
  </si>
  <si>
    <t>LAOUICI</t>
  </si>
  <si>
    <t>MOHAMMED ANIS</t>
  </si>
  <si>
    <t>MEKENZA</t>
  </si>
  <si>
    <t>SALIM</t>
  </si>
  <si>
    <t>17/34056330</t>
  </si>
  <si>
    <t xml:space="preserve">MELLAOUI </t>
  </si>
  <si>
    <t>AYMEN ABDERRAHMANE</t>
  </si>
  <si>
    <t>FATEH</t>
  </si>
  <si>
    <t>16/34075210</t>
  </si>
  <si>
    <t>NEKKAA</t>
  </si>
  <si>
    <t>18/34074071</t>
  </si>
  <si>
    <t xml:space="preserve">ROUABAH </t>
  </si>
  <si>
    <t>ACHRAF</t>
  </si>
  <si>
    <t xml:space="preserve">SEGENI </t>
  </si>
  <si>
    <t xml:space="preserve">SEGHAOUIL </t>
  </si>
  <si>
    <t>MOUNIR</t>
  </si>
  <si>
    <t xml:space="preserve">TELAIDJI </t>
  </si>
  <si>
    <t>LOUDJEINA ISRA</t>
  </si>
  <si>
    <t xml:space="preserve">ZELBAH </t>
  </si>
  <si>
    <t>FERYAL</t>
  </si>
  <si>
    <t>ACHOURI</t>
  </si>
  <si>
    <t xml:space="preserve"> RAID AMMAR</t>
  </si>
  <si>
    <t>18/34036731</t>
  </si>
  <si>
    <t xml:space="preserve">AMRANI </t>
  </si>
  <si>
    <t xml:space="preserve">AOUACHERIA </t>
  </si>
  <si>
    <t xml:space="preserve">BENDAIKHA </t>
  </si>
  <si>
    <t>BENGHORIEB</t>
  </si>
  <si>
    <t xml:space="preserve"> LOUBNA</t>
  </si>
  <si>
    <t>18/34041621</t>
  </si>
  <si>
    <t xml:space="preserve">BEZZOUH </t>
  </si>
  <si>
    <t xml:space="preserve">BICHAOUI </t>
  </si>
  <si>
    <t xml:space="preserve">BILFANE </t>
  </si>
  <si>
    <t>HADDA</t>
  </si>
  <si>
    <t>BITAT</t>
  </si>
  <si>
    <t xml:space="preserve"> KHAOULA AMANI</t>
  </si>
  <si>
    <t xml:space="preserve">BITAT </t>
  </si>
  <si>
    <t>ROUMEISSA RIHAB</t>
  </si>
  <si>
    <t>BOU CHEKER</t>
  </si>
  <si>
    <t>17/34037419</t>
  </si>
  <si>
    <t>17/34036913</t>
  </si>
  <si>
    <t xml:space="preserve">CHERAK </t>
  </si>
  <si>
    <t xml:space="preserve">DJEBBAR </t>
  </si>
  <si>
    <t xml:space="preserve">DJEBRI </t>
  </si>
  <si>
    <t xml:space="preserve">FILALI </t>
  </si>
  <si>
    <t>TAREK</t>
  </si>
  <si>
    <t>GRENDOU</t>
  </si>
  <si>
    <t xml:space="preserve">ZEYNEB   </t>
  </si>
  <si>
    <t>17/33046167</t>
  </si>
  <si>
    <t>GUESSOUM</t>
  </si>
  <si>
    <t xml:space="preserve"> YASSER</t>
  </si>
  <si>
    <t>18/34073412</t>
  </si>
  <si>
    <t>HARIZA</t>
  </si>
  <si>
    <t>FARES</t>
  </si>
  <si>
    <t>17/34081934</t>
  </si>
  <si>
    <t>HARROUDJ</t>
  </si>
  <si>
    <t xml:space="preserve"> CHEMS EDDINE</t>
  </si>
  <si>
    <t xml:space="preserve">HAYANE </t>
  </si>
  <si>
    <t xml:space="preserve">KERKABOU </t>
  </si>
  <si>
    <t>RAYEN</t>
  </si>
  <si>
    <t xml:space="preserve">KHANAOUI </t>
  </si>
  <si>
    <t>KHIRI</t>
  </si>
  <si>
    <t xml:space="preserve">LARKAT </t>
  </si>
  <si>
    <t xml:space="preserve">LOUKIA </t>
  </si>
  <si>
    <t>MOHAMED ABDESSAMIE</t>
  </si>
  <si>
    <t>MAADI</t>
  </si>
  <si>
    <t>KHIER EDDINE</t>
  </si>
  <si>
    <t>17/34078681</t>
  </si>
  <si>
    <t>MENACER</t>
  </si>
  <si>
    <t>AIMEN</t>
  </si>
  <si>
    <t>18/34074758</t>
  </si>
  <si>
    <t xml:space="preserve"> SAIF EDDINE</t>
  </si>
  <si>
    <t xml:space="preserve">NESSAKH </t>
  </si>
  <si>
    <t xml:space="preserve">SEGHAUIL </t>
  </si>
  <si>
    <t xml:space="preserve">SEGHIR </t>
  </si>
  <si>
    <t xml:space="preserve">TEBOUL </t>
  </si>
  <si>
    <t>OUISSAL</t>
  </si>
  <si>
    <t xml:space="preserve">ZEMAMOUCHE </t>
  </si>
  <si>
    <t>YOUCEF</t>
  </si>
  <si>
    <t xml:space="preserve">AOUADI </t>
  </si>
  <si>
    <t>HESNA</t>
  </si>
  <si>
    <t xml:space="preserve">AOUANE </t>
  </si>
  <si>
    <t>TAKI EDDINE</t>
  </si>
  <si>
    <t xml:space="preserve"> KHALIL</t>
  </si>
  <si>
    <t>BENSABBANE</t>
  </si>
  <si>
    <t>MOHAMED EL MEHDI</t>
  </si>
  <si>
    <t>18/34041650</t>
  </si>
  <si>
    <t>BENZEGHIOUA</t>
  </si>
  <si>
    <t>BOUACHA</t>
  </si>
  <si>
    <t xml:space="preserve"> MOHAMED REDHA</t>
  </si>
  <si>
    <t>BOUAFIA</t>
  </si>
  <si>
    <t xml:space="preserve"> MEISSA</t>
  </si>
  <si>
    <t xml:space="preserve">BOUAICHI </t>
  </si>
  <si>
    <t>ACHWAK</t>
  </si>
  <si>
    <t>BOUAKKAZ</t>
  </si>
  <si>
    <t xml:space="preserve"> ZINEB BOUCHRA</t>
  </si>
  <si>
    <t xml:space="preserve">BOUALI </t>
  </si>
  <si>
    <t xml:space="preserve">BOUARIOUA </t>
  </si>
  <si>
    <t>BOUHENNACHE</t>
  </si>
  <si>
    <t xml:space="preserve"> NADJAH</t>
  </si>
  <si>
    <t>BOUZEGHAIA</t>
  </si>
  <si>
    <t xml:space="preserve"> BILAL</t>
  </si>
  <si>
    <t xml:space="preserve">BOUZIDI </t>
  </si>
  <si>
    <t>CHOUFI</t>
  </si>
  <si>
    <t xml:space="preserve"> ABIR</t>
  </si>
  <si>
    <t xml:space="preserve">DERDOUR </t>
  </si>
  <si>
    <t>DJAMA</t>
  </si>
  <si>
    <t>HACEN</t>
  </si>
  <si>
    <t>16/34053717</t>
  </si>
  <si>
    <t xml:space="preserve">DJEGHRI </t>
  </si>
  <si>
    <t>SERINE</t>
  </si>
  <si>
    <t xml:space="preserve">FOUDIL </t>
  </si>
  <si>
    <t xml:space="preserve">GRAIRI </t>
  </si>
  <si>
    <t>NOUDJOUD</t>
  </si>
  <si>
    <t xml:space="preserve">HEDMESSAOUD </t>
  </si>
  <si>
    <t xml:space="preserve">HEDNA </t>
  </si>
  <si>
    <t>MEROUAN</t>
  </si>
  <si>
    <t>KELLALI</t>
  </si>
  <si>
    <t>WISSAL TAOUS</t>
  </si>
  <si>
    <t>18/35034549</t>
  </si>
  <si>
    <t xml:space="preserve">KHELAIFIA </t>
  </si>
  <si>
    <t>LASSOUED</t>
  </si>
  <si>
    <t xml:space="preserve">MENZEL GHERABA </t>
  </si>
  <si>
    <t xml:space="preserve">MERABET </t>
  </si>
  <si>
    <t>MOHAMMED</t>
  </si>
  <si>
    <t xml:space="preserve">ROUBACHE </t>
  </si>
  <si>
    <t>ROUFIA</t>
  </si>
  <si>
    <t xml:space="preserve">SEGHIRI </t>
  </si>
  <si>
    <t>KARIM</t>
  </si>
  <si>
    <t xml:space="preserve">TEBOUB </t>
  </si>
  <si>
    <t>ABDELMAOULA</t>
  </si>
  <si>
    <t xml:space="preserve">ZENAIDI </t>
  </si>
  <si>
    <t>AOUATI</t>
  </si>
  <si>
    <t>16/34039133</t>
  </si>
  <si>
    <t xml:space="preserve">ARAB </t>
  </si>
  <si>
    <t>SOFIANE</t>
  </si>
  <si>
    <t xml:space="preserve"> RADJA</t>
  </si>
  <si>
    <t>BERKAL</t>
  </si>
  <si>
    <t xml:space="preserve"> NOUREDDINE</t>
  </si>
  <si>
    <t xml:space="preserve">BOUAROUR </t>
  </si>
  <si>
    <t>MAISSA</t>
  </si>
  <si>
    <t xml:space="preserve">BOUAZIZ </t>
  </si>
  <si>
    <t xml:space="preserve">BOUBEKRI </t>
  </si>
  <si>
    <t xml:space="preserve">BOUBIADA </t>
  </si>
  <si>
    <t xml:space="preserve">BOUBLAT </t>
  </si>
  <si>
    <t xml:space="preserve">BOUBRAL </t>
  </si>
  <si>
    <t>BOUKEBBAB</t>
  </si>
  <si>
    <t xml:space="preserve">OUMEIMA       </t>
  </si>
  <si>
    <t>17/34043489</t>
  </si>
  <si>
    <t xml:space="preserve">CHERFA </t>
  </si>
  <si>
    <t>DAKHALA</t>
  </si>
  <si>
    <t xml:space="preserve">DEGHDEGH </t>
  </si>
  <si>
    <t xml:space="preserve">ISKANDER BOU EK AIDE  </t>
  </si>
  <si>
    <t>18/34034028</t>
  </si>
  <si>
    <t xml:space="preserve">DJEHICHE </t>
  </si>
  <si>
    <t>GHODBANE</t>
  </si>
  <si>
    <t xml:space="preserve"> RIM YASMINE   </t>
  </si>
  <si>
    <t>18/34045112</t>
  </si>
  <si>
    <t xml:space="preserve">GREINE </t>
  </si>
  <si>
    <t>HEDNA</t>
  </si>
  <si>
    <t xml:space="preserve"> SAFA ABIR</t>
  </si>
  <si>
    <t xml:space="preserve">HELAL </t>
  </si>
  <si>
    <t xml:space="preserve">KEROUD  </t>
  </si>
  <si>
    <t>DALLEL</t>
  </si>
  <si>
    <t>KHELIFA</t>
  </si>
  <si>
    <t xml:space="preserve"> CHELIHI NORHANE</t>
  </si>
  <si>
    <t>KOULOUGHLI</t>
  </si>
  <si>
    <t xml:space="preserve"> LINA MALAK</t>
  </si>
  <si>
    <t xml:space="preserve">LATRECHE </t>
  </si>
  <si>
    <t>ISRA</t>
  </si>
  <si>
    <t>LOUAER</t>
  </si>
  <si>
    <t xml:space="preserve">WASSIM               </t>
  </si>
  <si>
    <t>16/34043668</t>
  </si>
  <si>
    <t>MEFTAH</t>
  </si>
  <si>
    <t xml:space="preserve"> CHEYMA</t>
  </si>
  <si>
    <t>MERABETINE</t>
  </si>
  <si>
    <t xml:space="preserve"> IBTISSAM BATOUL</t>
  </si>
  <si>
    <t>MERHOUM</t>
  </si>
  <si>
    <t xml:space="preserve"> KAOUTHER</t>
  </si>
  <si>
    <t>MEZIANI</t>
  </si>
  <si>
    <t>MOUATS</t>
  </si>
  <si>
    <t xml:space="preserve"> FERIEL</t>
  </si>
  <si>
    <t>NEMOUCHI</t>
  </si>
  <si>
    <t>18/34041712</t>
  </si>
  <si>
    <t xml:space="preserve">ROUIBAH </t>
  </si>
  <si>
    <t>ABLA</t>
  </si>
  <si>
    <t xml:space="preserve">SAKHRI IHEB </t>
  </si>
  <si>
    <t>ABD EL MADJID</t>
  </si>
  <si>
    <t xml:space="preserve">SEKHRI </t>
  </si>
  <si>
    <t>NORHANE</t>
  </si>
  <si>
    <t xml:space="preserve">SELLAMI </t>
  </si>
  <si>
    <t>ISLEM</t>
  </si>
  <si>
    <t>SEMAM</t>
  </si>
  <si>
    <t>MOUATEZ BILLAH</t>
  </si>
  <si>
    <t>18/34040071</t>
  </si>
  <si>
    <t xml:space="preserve">TEBBOUCHE </t>
  </si>
  <si>
    <t>TYANE</t>
  </si>
  <si>
    <t xml:space="preserve"> FARYAL</t>
  </si>
  <si>
    <t xml:space="preserve">ZENDAOUI </t>
  </si>
  <si>
    <t>ALAA EDDINE</t>
  </si>
  <si>
    <t xml:space="preserve">ARAFA </t>
  </si>
  <si>
    <t>AYA MALAK</t>
  </si>
  <si>
    <t xml:space="preserve">ARAR </t>
  </si>
  <si>
    <t>NOUHAD</t>
  </si>
  <si>
    <t>BENGASMI</t>
  </si>
  <si>
    <t>BENZEHRA</t>
  </si>
  <si>
    <t xml:space="preserve"> AHMED RAMI</t>
  </si>
  <si>
    <t xml:space="preserve">BOUCEKKA </t>
  </si>
  <si>
    <t>ALKAMA</t>
  </si>
  <si>
    <t xml:space="preserve">BOUCETTA </t>
  </si>
  <si>
    <t>MOHAMED EL AMINE</t>
  </si>
  <si>
    <t xml:space="preserve">BOUCHAAR </t>
  </si>
  <si>
    <t xml:space="preserve">BOUCHEFFA </t>
  </si>
  <si>
    <t xml:space="preserve">BOUCHEMALA </t>
  </si>
  <si>
    <t>SOUHEIL</t>
  </si>
  <si>
    <t xml:space="preserve">BOUCHENOUNE </t>
  </si>
  <si>
    <t xml:space="preserve">BOUZITOUNA  </t>
  </si>
  <si>
    <t>18/34044866</t>
  </si>
  <si>
    <t>CHEBBAH</t>
  </si>
  <si>
    <t>SAHAR</t>
  </si>
  <si>
    <t>16/34074855</t>
  </si>
  <si>
    <t xml:space="preserve">CHERGUI </t>
  </si>
  <si>
    <t xml:space="preserve">DEBABI </t>
  </si>
  <si>
    <t xml:space="preserve"> SALMA  </t>
  </si>
  <si>
    <t>18/34034309</t>
  </si>
  <si>
    <t xml:space="preserve">DJENINAR </t>
  </si>
  <si>
    <t>NOUR ELHOUDA</t>
  </si>
  <si>
    <t xml:space="preserve"> ABDERRAOUF</t>
  </si>
  <si>
    <t xml:space="preserve">GUACHI </t>
  </si>
  <si>
    <t>SELSELBIL</t>
  </si>
  <si>
    <t>HADJADJ</t>
  </si>
  <si>
    <t xml:space="preserve">HELLEL </t>
  </si>
  <si>
    <t xml:space="preserve">HENNICHE </t>
  </si>
  <si>
    <t>KABOUCHE</t>
  </si>
  <si>
    <t xml:space="preserve"> MANAL</t>
  </si>
  <si>
    <t xml:space="preserve">KHELIFI </t>
  </si>
  <si>
    <t xml:space="preserve">LEBRAK </t>
  </si>
  <si>
    <t>ARIDJ</t>
  </si>
  <si>
    <t xml:space="preserve">MERAHI </t>
  </si>
  <si>
    <t>DJOUHAINA</t>
  </si>
  <si>
    <t>OMARA</t>
  </si>
  <si>
    <t xml:space="preserve"> ISLAM</t>
  </si>
  <si>
    <t xml:space="preserve">SENGHOUD </t>
  </si>
  <si>
    <t xml:space="preserve">SERRAT </t>
  </si>
  <si>
    <t xml:space="preserve">TEBBOUB </t>
  </si>
  <si>
    <t>AICHE</t>
  </si>
  <si>
    <t xml:space="preserve">AREM </t>
  </si>
  <si>
    <t xml:space="preserve">ARIES </t>
  </si>
  <si>
    <t xml:space="preserve">BOUCHERIHA </t>
  </si>
  <si>
    <t>AYA KHOULOUD</t>
  </si>
  <si>
    <t xml:space="preserve">BOUCHERIKHA </t>
  </si>
  <si>
    <t xml:space="preserve">BOUCHERIT </t>
  </si>
  <si>
    <t xml:space="preserve">BOUCHETOB </t>
  </si>
  <si>
    <t xml:space="preserve">BOUCHIBI </t>
  </si>
  <si>
    <t>BOUCHIHA</t>
  </si>
  <si>
    <t>BOUDECHICHE</t>
  </si>
  <si>
    <t xml:space="preserve"> MOHAMED OUSSAMA</t>
  </si>
  <si>
    <t>BOUTIBA</t>
  </si>
  <si>
    <t xml:space="preserve"> FARID</t>
  </si>
  <si>
    <t>CHAGUER</t>
  </si>
  <si>
    <t xml:space="preserve">ANOUAR     </t>
  </si>
  <si>
    <t>CHERGUI</t>
  </si>
  <si>
    <t xml:space="preserve">DJAOU  </t>
  </si>
  <si>
    <t>18/34033983</t>
  </si>
  <si>
    <t xml:space="preserve">DJERMOUNI </t>
  </si>
  <si>
    <t xml:space="preserve">DJOIABLI </t>
  </si>
  <si>
    <t>WALID</t>
  </si>
  <si>
    <t xml:space="preserve">LOKMANE   </t>
  </si>
  <si>
    <t>18/34042555</t>
  </si>
  <si>
    <t>GUADOURI</t>
  </si>
  <si>
    <t xml:space="preserve">MALAK SOUHEIR     </t>
  </si>
  <si>
    <t>17/34037465</t>
  </si>
  <si>
    <t xml:space="preserve">GUELLOUT </t>
  </si>
  <si>
    <t>ILHAM</t>
  </si>
  <si>
    <t xml:space="preserve">MANEL      </t>
  </si>
  <si>
    <t>18/34004373</t>
  </si>
  <si>
    <t xml:space="preserve">HENNOUS </t>
  </si>
  <si>
    <t>BAKHETA</t>
  </si>
  <si>
    <t>KANOUN</t>
  </si>
  <si>
    <t xml:space="preserve"> DJIHENE</t>
  </si>
  <si>
    <t>KHENFRI</t>
  </si>
  <si>
    <t xml:space="preserve">LEBSIR </t>
  </si>
  <si>
    <t>RABIAA</t>
  </si>
  <si>
    <t xml:space="preserve">LECHEHEB </t>
  </si>
  <si>
    <t>MELILI</t>
  </si>
  <si>
    <t xml:space="preserve"> OUAFA</t>
  </si>
  <si>
    <t xml:space="preserve">NEZIHA </t>
  </si>
  <si>
    <t>CHOUAIB</t>
  </si>
  <si>
    <t>SALAH EDDINE</t>
  </si>
  <si>
    <t>BOUDEFA</t>
  </si>
  <si>
    <t xml:space="preserve">SIAF </t>
  </si>
  <si>
    <t xml:space="preserve">TEBBAKH </t>
  </si>
  <si>
    <t xml:space="preserve">ZENTOUT </t>
  </si>
  <si>
    <t xml:space="preserve"> IKHLASSE   </t>
  </si>
  <si>
    <t>18/34003858</t>
  </si>
  <si>
    <t>ATAMNA</t>
  </si>
  <si>
    <t xml:space="preserve"> INAS NOR ELHOUDA</t>
  </si>
  <si>
    <t xml:space="preserve">BENKAID KESBAH </t>
  </si>
  <si>
    <t>KHOULOUD NESSERINE</t>
  </si>
  <si>
    <t xml:space="preserve">BOUDEFLA </t>
  </si>
  <si>
    <t xml:space="preserve">BOUDEMAGH </t>
  </si>
  <si>
    <t xml:space="preserve">BOUDERBALA </t>
  </si>
  <si>
    <t xml:space="preserve">BOUDERSA </t>
  </si>
  <si>
    <t xml:space="preserve">BOUDIAF </t>
  </si>
  <si>
    <t xml:space="preserve">BOUDIAFE </t>
  </si>
  <si>
    <t>MEISSA</t>
  </si>
  <si>
    <t>BOUDJEDAA</t>
  </si>
  <si>
    <t xml:space="preserve"> ANIS MOHAMMED LAKHDAR</t>
  </si>
  <si>
    <t xml:space="preserve">BOUDJEDAA </t>
  </si>
  <si>
    <t xml:space="preserve">BOUGOUFFA </t>
  </si>
  <si>
    <t xml:space="preserve"> MOUNIB  EL HACENE    </t>
  </si>
  <si>
    <t>18/34034765</t>
  </si>
  <si>
    <t>BOUZERARA</t>
  </si>
  <si>
    <t>LARBI</t>
  </si>
  <si>
    <t>17/34078538</t>
  </si>
  <si>
    <t>CHAFER</t>
  </si>
  <si>
    <t>17/34079060</t>
  </si>
  <si>
    <t xml:space="preserve"> SANDRA MERIEM</t>
  </si>
  <si>
    <t>DJOUABLIA</t>
  </si>
  <si>
    <t xml:space="preserve"> TOUAIBA DOUA</t>
  </si>
  <si>
    <t xml:space="preserve">DJOUDI </t>
  </si>
  <si>
    <t>CHIRINE</t>
  </si>
  <si>
    <t>FEKRAOUI</t>
  </si>
  <si>
    <t>FARAH</t>
  </si>
  <si>
    <t>17/34074085</t>
  </si>
  <si>
    <t xml:space="preserve">GUENDOUL </t>
  </si>
  <si>
    <t xml:space="preserve">HERIMI </t>
  </si>
  <si>
    <t>KHELFA</t>
  </si>
  <si>
    <t xml:space="preserve"> RAHMA</t>
  </si>
  <si>
    <t>KOUTE</t>
  </si>
  <si>
    <t xml:space="preserve"> DJIHANE</t>
  </si>
  <si>
    <t xml:space="preserve">MERAZGA </t>
  </si>
  <si>
    <t>WIDAD</t>
  </si>
  <si>
    <t>MERBOUKH</t>
  </si>
  <si>
    <t xml:space="preserve"> IKRAM SALSABIL</t>
  </si>
  <si>
    <t>SAHEB</t>
  </si>
  <si>
    <t xml:space="preserve"> MEHDI</t>
  </si>
  <si>
    <t xml:space="preserve">SIFOUR </t>
  </si>
  <si>
    <t>SMARI</t>
  </si>
  <si>
    <t xml:space="preserve"> GHADIR</t>
  </si>
  <si>
    <t>SRARMA</t>
  </si>
  <si>
    <t xml:space="preserve">  RAYENE   </t>
  </si>
  <si>
    <t>18/34041522</t>
  </si>
  <si>
    <t xml:space="preserve">ZERIDA </t>
  </si>
  <si>
    <t>18/34038892</t>
  </si>
  <si>
    <t>ZAKARIA</t>
  </si>
  <si>
    <t xml:space="preserve">ATMANI </t>
  </si>
  <si>
    <t>17/34082653</t>
  </si>
  <si>
    <t>BENDAHRA</t>
  </si>
  <si>
    <t xml:space="preserve">  CHAIMA  </t>
  </si>
  <si>
    <t>18/34004164</t>
  </si>
  <si>
    <t xml:space="preserve"> MAROUA</t>
  </si>
  <si>
    <t xml:space="preserve">BOUDJELLAL </t>
  </si>
  <si>
    <t xml:space="preserve">BOUDJELLAL  </t>
  </si>
  <si>
    <t>FATMA</t>
  </si>
  <si>
    <t xml:space="preserve">BOUDJERDA </t>
  </si>
  <si>
    <t xml:space="preserve">BOUDJOURAF </t>
  </si>
  <si>
    <t xml:space="preserve">BOUDOUDA </t>
  </si>
  <si>
    <t xml:space="preserve">BOUDRA </t>
  </si>
  <si>
    <t xml:space="preserve">BOUDRAA </t>
  </si>
  <si>
    <t>BOUILFAN</t>
  </si>
  <si>
    <t xml:space="preserve"> MOHAMMED CHAOUKI</t>
  </si>
  <si>
    <t xml:space="preserve">BOUNEMER  </t>
  </si>
  <si>
    <t>NAOUFEL</t>
  </si>
  <si>
    <t>18/34034859</t>
  </si>
  <si>
    <t xml:space="preserve">CHERIBI </t>
  </si>
  <si>
    <t>NIHAD</t>
  </si>
  <si>
    <t xml:space="preserve">DAHDOUH </t>
  </si>
  <si>
    <t>AYMAN</t>
  </si>
  <si>
    <t>FEDALI</t>
  </si>
  <si>
    <t xml:space="preserve"> DALIA BELKIS</t>
  </si>
  <si>
    <t xml:space="preserve">GUENDOUZ </t>
  </si>
  <si>
    <t>HAMIDOU</t>
  </si>
  <si>
    <t>16/34049741</t>
  </si>
  <si>
    <t>HAMOUY</t>
  </si>
  <si>
    <t>17/34036590</t>
  </si>
  <si>
    <t xml:space="preserve">HEROUAL </t>
  </si>
  <si>
    <t>HABIBA</t>
  </si>
  <si>
    <t xml:space="preserve">KHELLAF </t>
  </si>
  <si>
    <t xml:space="preserve">LEBID </t>
  </si>
  <si>
    <t xml:space="preserve"> DOURIA</t>
  </si>
  <si>
    <t xml:space="preserve">LEHATEM </t>
  </si>
  <si>
    <t xml:space="preserve">MERDJANA </t>
  </si>
  <si>
    <t xml:space="preserve">MERIAH </t>
  </si>
  <si>
    <t>LATIFA</t>
  </si>
  <si>
    <t>WISSAME</t>
  </si>
  <si>
    <t xml:space="preserve">NINI </t>
  </si>
  <si>
    <t>ABDELKARIM</t>
  </si>
  <si>
    <t>RADOUANE</t>
  </si>
  <si>
    <t xml:space="preserve"> CHOUBEILA</t>
  </si>
  <si>
    <t xml:space="preserve">REHIOUI </t>
  </si>
  <si>
    <t>ABDERRAHIM</t>
  </si>
  <si>
    <t xml:space="preserve">SILI LAMIS </t>
  </si>
  <si>
    <t xml:space="preserve">SLIMANI </t>
  </si>
  <si>
    <t xml:space="preserve">TAYEB </t>
  </si>
  <si>
    <t>ZAHRA</t>
  </si>
  <si>
    <t xml:space="preserve">ZERIZER </t>
  </si>
  <si>
    <t>ACHOUR</t>
  </si>
  <si>
    <t xml:space="preserve"> FADIA RIHEM </t>
  </si>
  <si>
    <t>AMAR ISLEM</t>
  </si>
  <si>
    <t xml:space="preserve">ATMOUNI </t>
  </si>
  <si>
    <t>BENHOUMEUR</t>
  </si>
  <si>
    <t xml:space="preserve">BOUFENNARA </t>
  </si>
  <si>
    <t>NOURHANE MALAK</t>
  </si>
  <si>
    <t xml:space="preserve">BOUFKHED </t>
  </si>
  <si>
    <t>SOUHEIB</t>
  </si>
  <si>
    <t xml:space="preserve">BOUFRIOUA </t>
  </si>
  <si>
    <t>BOUGEUBRINE</t>
  </si>
  <si>
    <t xml:space="preserve"> ZINEB NOUR AL HOUDA</t>
  </si>
  <si>
    <t xml:space="preserve">BOUGHABA </t>
  </si>
  <si>
    <t>ABDELMALEK</t>
  </si>
  <si>
    <t>BOUGHEDDA</t>
  </si>
  <si>
    <t xml:space="preserve"> HAIDAR</t>
  </si>
  <si>
    <t>CHOUBAR</t>
  </si>
  <si>
    <t xml:space="preserve">  MEHDI CHEMS EDDINE   </t>
  </si>
  <si>
    <t>18/34037207</t>
  </si>
  <si>
    <t>DJAZI</t>
  </si>
  <si>
    <t xml:space="preserve">DJELMAMI </t>
  </si>
  <si>
    <t>FILALI</t>
  </si>
  <si>
    <t xml:space="preserve">  IKRAM ZOUBAIDA  </t>
  </si>
  <si>
    <t>17/34055165</t>
  </si>
  <si>
    <t xml:space="preserve">GUENIFA </t>
  </si>
  <si>
    <t xml:space="preserve">HIDOUCI </t>
  </si>
  <si>
    <t xml:space="preserve">KHELLAFI </t>
  </si>
  <si>
    <t>LAHLOUR</t>
  </si>
  <si>
    <t>17/36050095</t>
  </si>
  <si>
    <t xml:space="preserve">MERIBAI </t>
  </si>
  <si>
    <t xml:space="preserve">MERINI </t>
  </si>
  <si>
    <t>MERZOUGUI</t>
  </si>
  <si>
    <t>16/34049616</t>
  </si>
  <si>
    <t>MEZACHE</t>
  </si>
  <si>
    <t xml:space="preserve">MOUSSA MEBAREK </t>
  </si>
  <si>
    <t xml:space="preserve">NOUIOUA </t>
  </si>
  <si>
    <t>ILHEM</t>
  </si>
  <si>
    <t>ROUABAH</t>
  </si>
  <si>
    <t>MOHAMED ISLAM</t>
  </si>
  <si>
    <t xml:space="preserve">SOLLI </t>
  </si>
  <si>
    <t>RAHMA</t>
  </si>
  <si>
    <t xml:space="preserve">TALEB </t>
  </si>
  <si>
    <t xml:space="preserve">TEBBANI </t>
  </si>
  <si>
    <t xml:space="preserve">AMINA  </t>
  </si>
  <si>
    <t>18/34072107</t>
  </si>
  <si>
    <t>TELAIDJI</t>
  </si>
  <si>
    <t>MOHAMED CHAOUKI</t>
  </si>
  <si>
    <t>16/34052520</t>
  </si>
  <si>
    <t>TURKI</t>
  </si>
  <si>
    <t>ZERMANE</t>
  </si>
  <si>
    <t xml:space="preserve"> CHAHRAZED</t>
  </si>
  <si>
    <t xml:space="preserve">ABDERREZEG </t>
  </si>
  <si>
    <t xml:space="preserve"> MEROUAN</t>
  </si>
  <si>
    <t xml:space="preserve">AYACHI </t>
  </si>
  <si>
    <t>BOUDJEMAA</t>
  </si>
  <si>
    <t>SANAA</t>
  </si>
  <si>
    <t>17/34044381</t>
  </si>
  <si>
    <t xml:space="preserve">BOUGHEDDA </t>
  </si>
  <si>
    <t xml:space="preserve">BOUGHERARA </t>
  </si>
  <si>
    <t>SALEM</t>
  </si>
  <si>
    <t xml:space="preserve">BOUGOURZI </t>
  </si>
  <si>
    <t xml:space="preserve">BOUGUESSA </t>
  </si>
  <si>
    <t xml:space="preserve">BOUGUETAYA </t>
  </si>
  <si>
    <t>MENAR</t>
  </si>
  <si>
    <t xml:space="preserve">BOUGUFFA </t>
  </si>
  <si>
    <t>WAHIBA</t>
  </si>
  <si>
    <t>BOUHADJAR</t>
  </si>
  <si>
    <t xml:space="preserve"> BOCHERA-MALAK</t>
  </si>
  <si>
    <t xml:space="preserve">CHEROUANA </t>
  </si>
  <si>
    <t>CHEROUAT</t>
  </si>
  <si>
    <t>DJAMAI</t>
  </si>
  <si>
    <t>ABOUBAKER</t>
  </si>
  <si>
    <t>17/34083652</t>
  </si>
  <si>
    <t xml:space="preserve">GUENNI </t>
  </si>
  <si>
    <t xml:space="preserve">HARRAT </t>
  </si>
  <si>
    <t xml:space="preserve">HIMED </t>
  </si>
  <si>
    <t>KHELIFI</t>
  </si>
  <si>
    <t xml:space="preserve">KHELOUF </t>
  </si>
  <si>
    <t xml:space="preserve">KHELOUFI </t>
  </si>
  <si>
    <t>18/34075559</t>
  </si>
  <si>
    <t xml:space="preserve">LEKAILI </t>
  </si>
  <si>
    <t xml:space="preserve">MERIZIGUA </t>
  </si>
  <si>
    <t xml:space="preserve">MERKHI </t>
  </si>
  <si>
    <t>MESSAID</t>
  </si>
  <si>
    <t xml:space="preserve"> ROUMEISSA</t>
  </si>
  <si>
    <t xml:space="preserve">MOUNES </t>
  </si>
  <si>
    <t>KHADIJA</t>
  </si>
  <si>
    <t xml:space="preserve">NEZALI  </t>
  </si>
  <si>
    <t>18/34042604</t>
  </si>
  <si>
    <t>SAKLOUL</t>
  </si>
  <si>
    <t>SELMANE</t>
  </si>
  <si>
    <t xml:space="preserve"> YASSIR HATHEM EL MOKHTAR </t>
  </si>
  <si>
    <t>17/34037682</t>
  </si>
  <si>
    <t>SOLTANE</t>
  </si>
  <si>
    <t xml:space="preserve"> FATIMA ZOHRA</t>
  </si>
  <si>
    <t xml:space="preserve">ZERNADJI </t>
  </si>
  <si>
    <t>16/34045836</t>
  </si>
  <si>
    <t>AGGOUN</t>
  </si>
  <si>
    <t>DOUNYA</t>
  </si>
  <si>
    <t>17/34055791</t>
  </si>
  <si>
    <t xml:space="preserve">AYADI </t>
  </si>
  <si>
    <t>AYADI SAID</t>
  </si>
  <si>
    <t xml:space="preserve"> ISLAM EDDINE</t>
  </si>
  <si>
    <t>BENDADA</t>
  </si>
  <si>
    <t xml:space="preserve"> SAMIA</t>
  </si>
  <si>
    <t>BIROUK</t>
  </si>
  <si>
    <t xml:space="preserve">ROUMAISSA     </t>
  </si>
  <si>
    <t xml:space="preserve">NEDJLA RAYENE  </t>
  </si>
  <si>
    <t>18/34037220</t>
  </si>
  <si>
    <t>BOUHABILA</t>
  </si>
  <si>
    <t xml:space="preserve">BOUHELLASSA </t>
  </si>
  <si>
    <t xml:space="preserve">BOUHEMAM </t>
  </si>
  <si>
    <t xml:space="preserve">BOUHESSAN </t>
  </si>
  <si>
    <t xml:space="preserve">BOUHIT </t>
  </si>
  <si>
    <t xml:space="preserve">BOUHZAM </t>
  </si>
  <si>
    <t>EL HASSEN</t>
  </si>
  <si>
    <t>ISSAM</t>
  </si>
  <si>
    <t>BOULESBAA</t>
  </si>
  <si>
    <t xml:space="preserve"> CHAFIKA</t>
  </si>
  <si>
    <t xml:space="preserve">DALAH </t>
  </si>
  <si>
    <t>FERKOUS</t>
  </si>
  <si>
    <t xml:space="preserve"> CHOUROUK</t>
  </si>
  <si>
    <t>GOUMIDI</t>
  </si>
  <si>
    <t xml:space="preserve"> SOUNDES</t>
  </si>
  <si>
    <t>GUERAICHE</t>
  </si>
  <si>
    <t xml:space="preserve"> WAFA</t>
  </si>
  <si>
    <t>GUESSAS</t>
  </si>
  <si>
    <t>HIMEUR</t>
  </si>
  <si>
    <t xml:space="preserve"> KHADIDJA</t>
  </si>
  <si>
    <t xml:space="preserve">KHEMISSI </t>
  </si>
  <si>
    <t>MESSOUDA</t>
  </si>
  <si>
    <t>LEKIKOT</t>
  </si>
  <si>
    <t xml:space="preserve"> NAOUFEL</t>
  </si>
  <si>
    <t>MERMOUL</t>
  </si>
  <si>
    <t xml:space="preserve">MERMOUL </t>
  </si>
  <si>
    <t>MOUKHNACH</t>
  </si>
  <si>
    <t>MOUNCHAR</t>
  </si>
  <si>
    <t xml:space="preserve"> CHAHINAZ</t>
  </si>
  <si>
    <t xml:space="preserve">OULTACHE </t>
  </si>
  <si>
    <t xml:space="preserve"> TAKOUA NOUR ELYAKINE</t>
  </si>
  <si>
    <t>TALBI</t>
  </si>
  <si>
    <t xml:space="preserve"> RACHA</t>
  </si>
  <si>
    <t xml:space="preserve"> MOHAMED WAIL   </t>
  </si>
  <si>
    <t>18/34037127</t>
  </si>
  <si>
    <t>YAHIAOUI</t>
  </si>
  <si>
    <t xml:space="preserve"> KHALED-ABDELMADJID</t>
  </si>
  <si>
    <t xml:space="preserve">ZERROUG </t>
  </si>
  <si>
    <t>ZOUAOUI</t>
  </si>
  <si>
    <t xml:space="preserve">MOHAMED SEDDIK </t>
  </si>
  <si>
    <t>AYAIDIA</t>
  </si>
  <si>
    <t xml:space="preserve"> ZOHEIR ABDERRAHMANE</t>
  </si>
  <si>
    <t xml:space="preserve">BENHABSA </t>
  </si>
  <si>
    <t xml:space="preserve"> MOHAMED RAMI</t>
  </si>
  <si>
    <t xml:space="preserve">BOUCHELIF </t>
  </si>
  <si>
    <t xml:space="preserve">RAYANE </t>
  </si>
  <si>
    <t>BOUIZAR</t>
  </si>
  <si>
    <t xml:space="preserve"> KAWTHAR</t>
  </si>
  <si>
    <t>BOUKEBBOUCHE</t>
  </si>
  <si>
    <t xml:space="preserve"> YAKOUB</t>
  </si>
  <si>
    <t>BOUKEBECHE</t>
  </si>
  <si>
    <t>BOUKELLAL</t>
  </si>
  <si>
    <t>BOUKERBOUA</t>
  </si>
  <si>
    <t xml:space="preserve"> HABIB RAMZI</t>
  </si>
  <si>
    <t>BOUKERSI</t>
  </si>
  <si>
    <t xml:space="preserve"> ABDELMALEK</t>
  </si>
  <si>
    <t xml:space="preserve"> KAOUTHER FATIMA ZOHRA</t>
  </si>
  <si>
    <t xml:space="preserve">BOUKEZZOULA </t>
  </si>
  <si>
    <t>ROMMAISSA</t>
  </si>
  <si>
    <t>FEKHAR</t>
  </si>
  <si>
    <t xml:space="preserve"> KHLOUD </t>
  </si>
  <si>
    <t xml:space="preserve">GUERFI </t>
  </si>
  <si>
    <t>HAMIOUD</t>
  </si>
  <si>
    <t>HIMOUR</t>
  </si>
  <si>
    <t xml:space="preserve"> KARIMA</t>
  </si>
  <si>
    <t>KHETIB</t>
  </si>
  <si>
    <t xml:space="preserve"> MERIEM INES</t>
  </si>
  <si>
    <t>LACHTAR</t>
  </si>
  <si>
    <t xml:space="preserve">ZAKARIA             </t>
  </si>
  <si>
    <t>17/34039902</t>
  </si>
  <si>
    <t xml:space="preserve">LEMERAIHIA </t>
  </si>
  <si>
    <t>MALLEM</t>
  </si>
  <si>
    <t>17/34036902</t>
  </si>
  <si>
    <t>MERNIZ</t>
  </si>
  <si>
    <t xml:space="preserve"> NOUHA ANFEL</t>
  </si>
  <si>
    <t>MEROUANE</t>
  </si>
  <si>
    <t xml:space="preserve"> NOURA</t>
  </si>
  <si>
    <t>MOKHTARI</t>
  </si>
  <si>
    <t xml:space="preserve"> MAYAR</t>
  </si>
  <si>
    <t>MOSBAH</t>
  </si>
  <si>
    <t xml:space="preserve"> MELISSA</t>
  </si>
  <si>
    <t xml:space="preserve">MOUCHMOUCHE </t>
  </si>
  <si>
    <t>OULED-DIAF</t>
  </si>
  <si>
    <t xml:space="preserve"> MOHAMED FARES</t>
  </si>
  <si>
    <t xml:space="preserve">SOUALAH </t>
  </si>
  <si>
    <t xml:space="preserve">TALBI </t>
  </si>
  <si>
    <t>NARIMEN</t>
  </si>
  <si>
    <t xml:space="preserve">TIMEZGHINE </t>
  </si>
  <si>
    <t>YAMNA</t>
  </si>
  <si>
    <t xml:space="preserve"> ZAHR EDDINE LOUAI</t>
  </si>
  <si>
    <t xml:space="preserve">AMIOUR </t>
  </si>
  <si>
    <t>AYATTE</t>
  </si>
  <si>
    <t xml:space="preserve"> CHERINE AICHA</t>
  </si>
  <si>
    <t>BENLABED</t>
  </si>
  <si>
    <t>17/34042423</t>
  </si>
  <si>
    <t>DJIHEN</t>
  </si>
  <si>
    <t>BOUCHERIKHA</t>
  </si>
  <si>
    <t xml:space="preserve">BOUKHDENNA </t>
  </si>
  <si>
    <t xml:space="preserve">BOUKHERIS </t>
  </si>
  <si>
    <t>AMEUR</t>
  </si>
  <si>
    <t xml:space="preserve">BOUKHOUIETE </t>
  </si>
  <si>
    <t>KHEIREDDINE</t>
  </si>
  <si>
    <t>BOUKRI</t>
  </si>
  <si>
    <t>SKANDER</t>
  </si>
  <si>
    <t>17/34036617</t>
  </si>
  <si>
    <t xml:space="preserve">BOULAHBAL </t>
  </si>
  <si>
    <t xml:space="preserve">BOULAHIA </t>
  </si>
  <si>
    <t>NABILA</t>
  </si>
  <si>
    <t xml:space="preserve">BOULAICHE </t>
  </si>
  <si>
    <t>INAS</t>
  </si>
  <si>
    <t>MAISSOUNE</t>
  </si>
  <si>
    <t>GUERFI</t>
  </si>
  <si>
    <t xml:space="preserve">HIROUCHE </t>
  </si>
  <si>
    <t xml:space="preserve">KHIAT </t>
  </si>
  <si>
    <t xml:space="preserve">LEMGOUD </t>
  </si>
  <si>
    <t>NAOURES</t>
  </si>
  <si>
    <t xml:space="preserve">LEMLOUM  </t>
  </si>
  <si>
    <t>MECHIRAH</t>
  </si>
  <si>
    <t xml:space="preserve"> ABDESLEM</t>
  </si>
  <si>
    <t xml:space="preserve">MEROUANE </t>
  </si>
  <si>
    <t>RIAM</t>
  </si>
  <si>
    <t xml:space="preserve">MERZOUG </t>
  </si>
  <si>
    <t xml:space="preserve">MOKHNACHE </t>
  </si>
  <si>
    <t>ZYENEB</t>
  </si>
  <si>
    <t>17/34047435</t>
  </si>
  <si>
    <t>GOMBA</t>
  </si>
  <si>
    <t xml:space="preserve">OULD HAMOUDA </t>
  </si>
  <si>
    <t xml:space="preserve">RAKKEB </t>
  </si>
  <si>
    <t xml:space="preserve"> FERIAL </t>
  </si>
  <si>
    <t xml:space="preserve">SAIFI </t>
  </si>
  <si>
    <t>FADOUA</t>
  </si>
  <si>
    <t xml:space="preserve">SOUALMIA </t>
  </si>
  <si>
    <t>MANNAR</t>
  </si>
  <si>
    <t xml:space="preserve"> MOHAMMED AKRAM</t>
  </si>
  <si>
    <t xml:space="preserve">ZIADA </t>
  </si>
  <si>
    <t>ALIOUAT ABDERA</t>
  </si>
  <si>
    <t>ABDERA</t>
  </si>
  <si>
    <t xml:space="preserve">ANIK </t>
  </si>
  <si>
    <t>DJIHANE MAROUA</t>
  </si>
  <si>
    <t xml:space="preserve">AZERAR </t>
  </si>
  <si>
    <t>BELGHIT</t>
  </si>
  <si>
    <t xml:space="preserve">BENZAID  </t>
  </si>
  <si>
    <t>HOUDA</t>
  </si>
  <si>
    <t>AMATOU ALLAH LINA</t>
  </si>
  <si>
    <t>17/34081588</t>
  </si>
  <si>
    <t xml:space="preserve">BOULHADID </t>
  </si>
  <si>
    <t>RABIA</t>
  </si>
  <si>
    <t xml:space="preserve">BOULKABOUYA </t>
  </si>
  <si>
    <t>HANANE</t>
  </si>
  <si>
    <t xml:space="preserve">BOULKROUNE </t>
  </si>
  <si>
    <t>KAWTHER</t>
  </si>
  <si>
    <t>YASMINA</t>
  </si>
  <si>
    <t>BOULOUH</t>
  </si>
  <si>
    <t>BOUMAZA</t>
  </si>
  <si>
    <t xml:space="preserve"> RACHA OUISSAM</t>
  </si>
  <si>
    <t>BOUTEMINA</t>
  </si>
  <si>
    <t xml:space="preserve">CHELLOUF  </t>
  </si>
  <si>
    <t xml:space="preserve">CHERTIOUI </t>
  </si>
  <si>
    <t xml:space="preserve">GUETTAF </t>
  </si>
  <si>
    <t xml:space="preserve">HORCHI WALA </t>
  </si>
  <si>
    <t>KHOUATBA</t>
  </si>
  <si>
    <t xml:space="preserve"> CHOUROUK ECHAMS</t>
  </si>
  <si>
    <t xml:space="preserve">KIBOUCHE </t>
  </si>
  <si>
    <t xml:space="preserve"> KHAOULA </t>
  </si>
  <si>
    <t xml:space="preserve">LAOUBI </t>
  </si>
  <si>
    <t>MEHDI</t>
  </si>
  <si>
    <t xml:space="preserve">LEMMA </t>
  </si>
  <si>
    <t>ALAEDDINE</t>
  </si>
  <si>
    <t xml:space="preserve">MESSABHIA </t>
  </si>
  <si>
    <t>Ali mokhtar</t>
  </si>
  <si>
    <t xml:space="preserve">CHARAF EDDINE    </t>
  </si>
  <si>
    <t>17/34078842</t>
  </si>
  <si>
    <t>MIRI</t>
  </si>
  <si>
    <t xml:space="preserve"> SEIF EL ISLEM</t>
  </si>
  <si>
    <t xml:space="preserve">MIROUH </t>
  </si>
  <si>
    <t>ROMISSA</t>
  </si>
  <si>
    <t xml:space="preserve">NOURI </t>
  </si>
  <si>
    <t>RAMY</t>
  </si>
  <si>
    <t>OUICHAOUI</t>
  </si>
  <si>
    <t xml:space="preserve"> AYA MALAK</t>
  </si>
  <si>
    <t xml:space="preserve">SOUICI </t>
  </si>
  <si>
    <t>RAWANE</t>
  </si>
  <si>
    <t>TEBABEL</t>
  </si>
  <si>
    <t>17/34080016</t>
  </si>
  <si>
    <t xml:space="preserve">ZID </t>
  </si>
  <si>
    <t>AOUAICHIA</t>
  </si>
  <si>
    <t>15/34039225</t>
  </si>
  <si>
    <t>ABDELLICHE</t>
  </si>
  <si>
    <t>17/34037312</t>
  </si>
  <si>
    <t>AZAZZA</t>
  </si>
  <si>
    <t xml:space="preserve">MOUNDJI HAYTEM       </t>
  </si>
  <si>
    <t>18/31065797</t>
  </si>
  <si>
    <t xml:space="preserve">AZBAOUI </t>
  </si>
  <si>
    <t>BENAMIRA</t>
  </si>
  <si>
    <t>17/34045402</t>
  </si>
  <si>
    <t>BENYAHIA</t>
  </si>
  <si>
    <t xml:space="preserve"> ISMAHANE</t>
  </si>
  <si>
    <t xml:space="preserve">BOULBAZINE </t>
  </si>
  <si>
    <t>Rayane</t>
  </si>
  <si>
    <t xml:space="preserve">BOULDJEMAR </t>
  </si>
  <si>
    <t xml:space="preserve">BOULEFOUL </t>
  </si>
  <si>
    <t>BOULEMDAIS</t>
  </si>
  <si>
    <t xml:space="preserve"> AMIR MOHAMED LOKMEN</t>
  </si>
  <si>
    <t xml:space="preserve">BOULFELFEL </t>
  </si>
  <si>
    <t>RIM</t>
  </si>
  <si>
    <t xml:space="preserve">BOULGHOBRA </t>
  </si>
  <si>
    <t xml:space="preserve">BOULGUENDOUL </t>
  </si>
  <si>
    <t xml:space="preserve">CHEROUAT </t>
  </si>
  <si>
    <t>DEBBAH</t>
  </si>
  <si>
    <t xml:space="preserve"> MOHAMED TEDJEDDINE</t>
  </si>
  <si>
    <t>FEGHROUR</t>
  </si>
  <si>
    <t xml:space="preserve">GHOUMAZI  </t>
  </si>
  <si>
    <t>SONIA</t>
  </si>
  <si>
    <t xml:space="preserve">HOUACINOU </t>
  </si>
  <si>
    <t xml:space="preserve">KHOUDER </t>
  </si>
  <si>
    <t>RAYAN</t>
  </si>
  <si>
    <t xml:space="preserve">KOUAH </t>
  </si>
  <si>
    <t>RANYA</t>
  </si>
  <si>
    <t xml:space="preserve">LABIDI </t>
  </si>
  <si>
    <t>DOUADI</t>
  </si>
  <si>
    <t>LEMMOU</t>
  </si>
  <si>
    <t xml:space="preserve"> AHMED DJALAL EDDINE</t>
  </si>
  <si>
    <t>MAHAMAN MOUSSA</t>
  </si>
  <si>
    <t>HASSAN</t>
  </si>
  <si>
    <t>MANALLAH</t>
  </si>
  <si>
    <t>17/35078507</t>
  </si>
  <si>
    <t xml:space="preserve">MILOUDI </t>
  </si>
  <si>
    <t>MOUSSA HAROUNA</t>
  </si>
  <si>
    <t>CHAMSA</t>
  </si>
  <si>
    <t>RANIA MAYA</t>
  </si>
  <si>
    <t xml:space="preserve">OUGHIDNI </t>
  </si>
  <si>
    <t>WISSEM</t>
  </si>
  <si>
    <t xml:space="preserve"> RAOUNEK</t>
  </si>
  <si>
    <t>REGUIG</t>
  </si>
  <si>
    <t xml:space="preserve"> SOMAYA</t>
  </si>
  <si>
    <t xml:space="preserve">ROUAG  </t>
  </si>
  <si>
    <t>ISMAHANE</t>
  </si>
  <si>
    <t>TABANI</t>
  </si>
  <si>
    <t>17/34078717</t>
  </si>
  <si>
    <t>FAIZA</t>
  </si>
  <si>
    <t xml:space="preserve">ZIGHEM </t>
  </si>
  <si>
    <t xml:space="preserve">AZGHIB </t>
  </si>
  <si>
    <t>BATAT</t>
  </si>
  <si>
    <t xml:space="preserve">BELIHAM </t>
  </si>
  <si>
    <t xml:space="preserve">BERDAA  </t>
  </si>
  <si>
    <t>KHOULOUD</t>
  </si>
  <si>
    <t xml:space="preserve"> TEISSER ABD EL HAKIM</t>
  </si>
  <si>
    <t>BOUDELLIOUA</t>
  </si>
  <si>
    <t>LAMIA</t>
  </si>
  <si>
    <t>16/34043239</t>
  </si>
  <si>
    <t xml:space="preserve">LOTFI             </t>
  </si>
  <si>
    <t>17/34037258</t>
  </si>
  <si>
    <t xml:space="preserve">BOUMENDJEL </t>
  </si>
  <si>
    <t>ASSILA</t>
  </si>
  <si>
    <t xml:space="preserve">BOUMISSA </t>
  </si>
  <si>
    <t xml:space="preserve">BOUNAAS </t>
  </si>
  <si>
    <t xml:space="preserve">BOUNABI </t>
  </si>
  <si>
    <t xml:space="preserve">BOUNEMER </t>
  </si>
  <si>
    <t>ABDELMOUNDJI</t>
  </si>
  <si>
    <t xml:space="preserve">BOURATOUA </t>
  </si>
  <si>
    <t>CHAFIK</t>
  </si>
  <si>
    <t xml:space="preserve">MOUHAMED LAMINE         </t>
  </si>
  <si>
    <t>17/34079948</t>
  </si>
  <si>
    <t>CHERTOUT</t>
  </si>
  <si>
    <t xml:space="preserve"> AMEL HADIL</t>
  </si>
  <si>
    <t>CHIHOUB</t>
  </si>
  <si>
    <t xml:space="preserve"> MOUNDER </t>
  </si>
  <si>
    <t xml:space="preserve">DEFFOUS </t>
  </si>
  <si>
    <t>AMINE</t>
  </si>
  <si>
    <t>FERHI</t>
  </si>
  <si>
    <t>NADIR</t>
  </si>
  <si>
    <t>17/34082016</t>
  </si>
  <si>
    <t>GHERNOUG</t>
  </si>
  <si>
    <t>MOHMED ANOUAR</t>
  </si>
  <si>
    <t>16/34006808</t>
  </si>
  <si>
    <t xml:space="preserve">GUEROUACHE </t>
  </si>
  <si>
    <t xml:space="preserve"> IMED EDDINE</t>
  </si>
  <si>
    <t>ROUMEYSSA</t>
  </si>
  <si>
    <t xml:space="preserve">KIAS </t>
  </si>
  <si>
    <t>AYA SALSABIL</t>
  </si>
  <si>
    <t>DINA</t>
  </si>
  <si>
    <t xml:space="preserve"> NADA SOUSANE</t>
  </si>
  <si>
    <t xml:space="preserve">MESSIBAH </t>
  </si>
  <si>
    <t xml:space="preserve">MILI  </t>
  </si>
  <si>
    <t>HAFIZA DIKRA</t>
  </si>
  <si>
    <t>NEBBACHE</t>
  </si>
  <si>
    <t xml:space="preserve">OUFEROUKH </t>
  </si>
  <si>
    <t xml:space="preserve">SAHEB </t>
  </si>
  <si>
    <t xml:space="preserve">SOUIKI </t>
  </si>
  <si>
    <t xml:space="preserve">TADJINE </t>
  </si>
  <si>
    <t xml:space="preserve">YALAOUI </t>
  </si>
  <si>
    <t xml:space="preserve"> WISSAL    </t>
  </si>
  <si>
    <t>18/36004649</t>
  </si>
  <si>
    <t xml:space="preserve">ZIBOUCHE </t>
  </si>
  <si>
    <t>HANA</t>
  </si>
  <si>
    <t>ZINE L</t>
  </si>
  <si>
    <t>MALAK TAKOUA ELOUISSA</t>
  </si>
  <si>
    <t>AKKOUCHE</t>
  </si>
  <si>
    <t>SAID</t>
  </si>
  <si>
    <t>17/34056290</t>
  </si>
  <si>
    <t>AROUSSI</t>
  </si>
  <si>
    <t xml:space="preserve">MONCEF           </t>
  </si>
  <si>
    <t>17/34034278</t>
  </si>
  <si>
    <t>ATOUI</t>
  </si>
  <si>
    <t>AZIDANE</t>
  </si>
  <si>
    <t xml:space="preserve"> LOKMENE MOHAMED ABDELDJALIL</t>
  </si>
  <si>
    <t>BOUFERRAD</t>
  </si>
  <si>
    <t>AHMED RAMZI</t>
  </si>
  <si>
    <t>18/34033884</t>
  </si>
  <si>
    <t xml:space="preserve">BOUHADJAR  </t>
  </si>
  <si>
    <t>NARIMENE</t>
  </si>
  <si>
    <t xml:space="preserve">BOURBIA </t>
  </si>
  <si>
    <t xml:space="preserve">BOUREFAA </t>
  </si>
  <si>
    <t xml:space="preserve">BOUREKBA </t>
  </si>
  <si>
    <t xml:space="preserve">BOUREMANA </t>
  </si>
  <si>
    <t xml:space="preserve">BOURIA </t>
  </si>
  <si>
    <t>ABDELMOUHAIMENE</t>
  </si>
  <si>
    <t xml:space="preserve">BOUSAFSAF </t>
  </si>
  <si>
    <t xml:space="preserve">BOUSMINA </t>
  </si>
  <si>
    <t>Cheribi</t>
  </si>
  <si>
    <t xml:space="preserve">RAYANE      </t>
  </si>
  <si>
    <t xml:space="preserve">CHETBI </t>
  </si>
  <si>
    <t>OUMEIMA</t>
  </si>
  <si>
    <t xml:space="preserve">CHETIOUI </t>
  </si>
  <si>
    <t>DEKKICHE</t>
  </si>
  <si>
    <t xml:space="preserve">GUERRAICHE </t>
  </si>
  <si>
    <t>AYA NOUR ELHOUDA</t>
  </si>
  <si>
    <t xml:space="preserve">HOUAZI </t>
  </si>
  <si>
    <t>SANA</t>
  </si>
  <si>
    <t>KAAD</t>
  </si>
  <si>
    <t xml:space="preserve">AHMED </t>
  </si>
  <si>
    <t>18/34079855</t>
  </si>
  <si>
    <t xml:space="preserve">KIRAT </t>
  </si>
  <si>
    <t xml:space="preserve">KITOUNI </t>
  </si>
  <si>
    <t>ABDALLAH</t>
  </si>
  <si>
    <t>KOUHIL</t>
  </si>
  <si>
    <t>17/34036922</t>
  </si>
  <si>
    <t xml:space="preserve">MANSOURI </t>
  </si>
  <si>
    <t>HIBAT ERRAHMANE</t>
  </si>
  <si>
    <t>MEHARZI</t>
  </si>
  <si>
    <t xml:space="preserve"> RASSIM ABDELOUAKIL</t>
  </si>
  <si>
    <t xml:space="preserve">METLAS </t>
  </si>
  <si>
    <t>NAWEL</t>
  </si>
  <si>
    <t xml:space="preserve">MIHOUBI </t>
  </si>
  <si>
    <t>ABDARRAHMENE</t>
  </si>
  <si>
    <t>HAWA</t>
  </si>
  <si>
    <t xml:space="preserve">OUCHNANE </t>
  </si>
  <si>
    <t>TABOUB</t>
  </si>
  <si>
    <t xml:space="preserve"> HIBA MALAK NOUR HENE</t>
  </si>
  <si>
    <t xml:space="preserve">ZAHOUINE </t>
  </si>
  <si>
    <t>OUASSIM</t>
  </si>
  <si>
    <t xml:space="preserve">ZITOUN </t>
  </si>
  <si>
    <t>KAFIA IBTIHEL</t>
  </si>
  <si>
    <t>ABDELALI</t>
  </si>
  <si>
    <t>16/34085697</t>
  </si>
  <si>
    <t>BENLAMRI</t>
  </si>
  <si>
    <t>MOHAMED OUSSAMA</t>
  </si>
  <si>
    <t>15/34053727</t>
  </si>
  <si>
    <t>BOUSSAHA</t>
  </si>
  <si>
    <t xml:space="preserve"> AMIRA DARINE</t>
  </si>
  <si>
    <t xml:space="preserve">BOUSSALEM </t>
  </si>
  <si>
    <t xml:space="preserve">BOUSSENTOUH </t>
  </si>
  <si>
    <t xml:space="preserve">BOUSSIF </t>
  </si>
  <si>
    <t>BOUSSOUARA</t>
  </si>
  <si>
    <t xml:space="preserve"> AHCEN FADI</t>
  </si>
  <si>
    <t xml:space="preserve">BOUTAF </t>
  </si>
  <si>
    <t>REHAB</t>
  </si>
  <si>
    <t>BOUTARSA</t>
  </si>
  <si>
    <t xml:space="preserve"> MOHAMED FAHMI</t>
  </si>
  <si>
    <t>CHAWEYE ABOUBACAR</t>
  </si>
  <si>
    <t>HAOUAOU</t>
  </si>
  <si>
    <t xml:space="preserve">CHETTAH </t>
  </si>
  <si>
    <t xml:space="preserve">CHIAL </t>
  </si>
  <si>
    <t>AFEF</t>
  </si>
  <si>
    <t>DAMMENE DEBBIH</t>
  </si>
  <si>
    <t>17/34037587</t>
  </si>
  <si>
    <t>ROUKIA</t>
  </si>
  <si>
    <t xml:space="preserve">GUERROUDJ </t>
  </si>
  <si>
    <t xml:space="preserve">HOUT </t>
  </si>
  <si>
    <t>ABDERREZAK</t>
  </si>
  <si>
    <t>IBRAH MACHALELE</t>
  </si>
  <si>
    <t>IKHLEF</t>
  </si>
  <si>
    <t xml:space="preserve"> DOUNYA</t>
  </si>
  <si>
    <t xml:space="preserve">KOBCHI </t>
  </si>
  <si>
    <t>RABIE</t>
  </si>
  <si>
    <t xml:space="preserve">KROUD </t>
  </si>
  <si>
    <t xml:space="preserve"> MOHAMED RAMZI</t>
  </si>
  <si>
    <t xml:space="preserve">MEZAACHE </t>
  </si>
  <si>
    <t xml:space="preserve">MIHOUB </t>
  </si>
  <si>
    <t>AHLAM</t>
  </si>
  <si>
    <t>MOUMOUNIYACOUBA</t>
  </si>
  <si>
    <t>ABSATOU</t>
  </si>
  <si>
    <t xml:space="preserve">OUARET </t>
  </si>
  <si>
    <t xml:space="preserve">RIHANE </t>
  </si>
  <si>
    <t xml:space="preserve">SOUILAH </t>
  </si>
  <si>
    <t>AYA YASMINE</t>
  </si>
  <si>
    <t xml:space="preserve">TABCHICHE </t>
  </si>
  <si>
    <t>ROUKAYA</t>
  </si>
  <si>
    <t>TOUAFEK</t>
  </si>
  <si>
    <t xml:space="preserve"> DHIA  ELHAK</t>
  </si>
  <si>
    <t>18/34034399</t>
  </si>
  <si>
    <t xml:space="preserve">ZITOUNI </t>
  </si>
  <si>
    <t>AICHOUR</t>
  </si>
  <si>
    <t>MOHAMED YASSER</t>
  </si>
  <si>
    <t>17/34044473</t>
  </si>
  <si>
    <t xml:space="preserve">AZIZ </t>
  </si>
  <si>
    <t>BELGORI</t>
  </si>
  <si>
    <t>16/34062688</t>
  </si>
  <si>
    <t>BERRIMA</t>
  </si>
  <si>
    <t>17/34081649</t>
  </si>
  <si>
    <t>BOUDEHANE</t>
  </si>
  <si>
    <t xml:space="preserve">AMIR                     </t>
  </si>
  <si>
    <t>17/34036481</t>
  </si>
  <si>
    <t xml:space="preserve">BOUTEBIA </t>
  </si>
  <si>
    <t>NASSIMA</t>
  </si>
  <si>
    <t xml:space="preserve">BOUTERFAS </t>
  </si>
  <si>
    <t>OUIAM</t>
  </si>
  <si>
    <t xml:space="preserve">BOUTINA </t>
  </si>
  <si>
    <t>MOUNIA KAOUTHER</t>
  </si>
  <si>
    <t xml:space="preserve">BOUTOUT </t>
  </si>
  <si>
    <t>NOUSEIBA</t>
  </si>
  <si>
    <t xml:space="preserve">BOUTRA </t>
  </si>
  <si>
    <t xml:space="preserve">BOUYAHIA </t>
  </si>
  <si>
    <t xml:space="preserve">CHIBANI </t>
  </si>
  <si>
    <t xml:space="preserve">CHIKHI </t>
  </si>
  <si>
    <t>GHIZELLI</t>
  </si>
  <si>
    <t xml:space="preserve"> NOUR ELHOUDA</t>
  </si>
  <si>
    <t xml:space="preserve">GUESSOUM </t>
  </si>
  <si>
    <t xml:space="preserve">HOUTA </t>
  </si>
  <si>
    <t xml:space="preserve">KADDOURI </t>
  </si>
  <si>
    <t xml:space="preserve">KOMIRI </t>
  </si>
  <si>
    <t>NOUR ELYAKINE</t>
  </si>
  <si>
    <t xml:space="preserve">KOREICHI </t>
  </si>
  <si>
    <t xml:space="preserve"> ABDERRAOUF OUSSAMA </t>
  </si>
  <si>
    <t>18/34034415</t>
  </si>
  <si>
    <t xml:space="preserve">LIMOUNI </t>
  </si>
  <si>
    <t>YOUSRA MANAR</t>
  </si>
  <si>
    <t xml:space="preserve">MEZDAD </t>
  </si>
  <si>
    <t xml:space="preserve">MEZHOUD </t>
  </si>
  <si>
    <t>ABD ELHALIM</t>
  </si>
  <si>
    <t xml:space="preserve">MHAMDA </t>
  </si>
  <si>
    <t>BOULOUDANI RAHMA</t>
  </si>
  <si>
    <t>MOUMENE</t>
  </si>
  <si>
    <t>OUAHAB</t>
  </si>
  <si>
    <t xml:space="preserve"> AYAT ALLEH</t>
  </si>
  <si>
    <t>REBAI</t>
  </si>
  <si>
    <t xml:space="preserve">REMITTA </t>
  </si>
  <si>
    <t>AZIZI</t>
  </si>
  <si>
    <t xml:space="preserve"> ARIDJ NOUR JIHENE</t>
  </si>
  <si>
    <t>BAZ</t>
  </si>
  <si>
    <t xml:space="preserve"> CHAHRA</t>
  </si>
  <si>
    <t>BEN HAMOUDA</t>
  </si>
  <si>
    <t>BENLAHRECH</t>
  </si>
  <si>
    <t>16/34059824</t>
  </si>
  <si>
    <t xml:space="preserve">BOUFRES </t>
  </si>
  <si>
    <t xml:space="preserve">BOUZEGHAYA </t>
  </si>
  <si>
    <t xml:space="preserve">BOUZENIR </t>
  </si>
  <si>
    <t xml:space="preserve">BOUZERZOUR </t>
  </si>
  <si>
    <t>TAKOUA</t>
  </si>
  <si>
    <t xml:space="preserve"> LINA RAZANE</t>
  </si>
  <si>
    <t>ANIS ABERRAOUF</t>
  </si>
  <si>
    <t xml:space="preserve">CHOUABIA </t>
  </si>
  <si>
    <t xml:space="preserve">CHOUCHANE </t>
  </si>
  <si>
    <t xml:space="preserve">DRICI </t>
  </si>
  <si>
    <t>DJOUMANA</t>
  </si>
  <si>
    <t xml:space="preserve">HAMDANE </t>
  </si>
  <si>
    <t>MOUHAMED AMINE</t>
  </si>
  <si>
    <t xml:space="preserve">KOUIDRI </t>
  </si>
  <si>
    <t xml:space="preserve">LOUAHDI </t>
  </si>
  <si>
    <t xml:space="preserve">MEZIANI </t>
  </si>
  <si>
    <t>MEZZOU</t>
  </si>
  <si>
    <t xml:space="preserve"> SOUNDOUS RIHEM</t>
  </si>
  <si>
    <t xml:space="preserve">OUAB </t>
  </si>
  <si>
    <t>REZZAK</t>
  </si>
  <si>
    <t xml:space="preserve"> SAMER</t>
  </si>
  <si>
    <t xml:space="preserve">SAAD </t>
  </si>
  <si>
    <t>HELLAL MERIEM</t>
  </si>
  <si>
    <t xml:space="preserve">STAIFI </t>
  </si>
  <si>
    <t>WAIL ABDELMOUIZ</t>
  </si>
  <si>
    <t xml:space="preserve">TAAM </t>
  </si>
  <si>
    <t xml:space="preserve">ZOUAD </t>
  </si>
  <si>
    <t xml:space="preserve">AZZEDDINE </t>
  </si>
  <si>
    <t xml:space="preserve">AZZIOUNE </t>
  </si>
  <si>
    <t>DOUA</t>
  </si>
  <si>
    <t>BENELHAOUES</t>
  </si>
  <si>
    <t xml:space="preserve">BOUDANI </t>
  </si>
  <si>
    <t xml:space="preserve">BOUZIT </t>
  </si>
  <si>
    <t>WISSAM</t>
  </si>
  <si>
    <t xml:space="preserve">BOUZOU </t>
  </si>
  <si>
    <t xml:space="preserve">BRAIA </t>
  </si>
  <si>
    <t>RAMI</t>
  </si>
  <si>
    <t>CHOUCHANE</t>
  </si>
  <si>
    <t xml:space="preserve"> HADIL HIBET ERRAHMANE</t>
  </si>
  <si>
    <t xml:space="preserve">DRISS </t>
  </si>
  <si>
    <t xml:space="preserve">GUETTECHE </t>
  </si>
  <si>
    <t>HEBBACHI</t>
  </si>
  <si>
    <t xml:space="preserve"> MALAK MERIEM</t>
  </si>
  <si>
    <t>JULIUS</t>
  </si>
  <si>
    <t xml:space="preserve">KAJJUMBA </t>
  </si>
  <si>
    <t>19/E/84GA5284</t>
  </si>
  <si>
    <t>KHENNOUF</t>
  </si>
  <si>
    <t xml:space="preserve">KRAITI </t>
  </si>
  <si>
    <t xml:space="preserve">LOUCIF </t>
  </si>
  <si>
    <t>Ramy</t>
  </si>
  <si>
    <t xml:space="preserve">LOUHICHI </t>
  </si>
  <si>
    <t>ZINA</t>
  </si>
  <si>
    <t>MARIR</t>
  </si>
  <si>
    <t xml:space="preserve">TAOUBA  INSSAF         </t>
  </si>
  <si>
    <t>17/34036717</t>
  </si>
  <si>
    <t xml:space="preserve">MEZLI </t>
  </si>
  <si>
    <t>FELLA</t>
  </si>
  <si>
    <t xml:space="preserve">MEZREG </t>
  </si>
  <si>
    <t xml:space="preserve">MUHAMMAD </t>
  </si>
  <si>
    <t>TUKUR NAFISAH</t>
  </si>
  <si>
    <t>19/E/8NGA5609</t>
  </si>
  <si>
    <t xml:space="preserve">OMAROU AYACHE </t>
  </si>
  <si>
    <t>SALIFOU BOUBACAR</t>
  </si>
  <si>
    <t>HASSIA</t>
  </si>
  <si>
    <t>TAHIROU NIANDOU</t>
  </si>
  <si>
    <t>ZELLAGUI</t>
  </si>
  <si>
    <t xml:space="preserve">ZOUAGHI </t>
  </si>
  <si>
    <t>ROUBA</t>
  </si>
  <si>
    <t xml:space="preserve">ZOUGHBI </t>
  </si>
  <si>
    <t>ADJI ABDOULAYE</t>
  </si>
  <si>
    <t>HADJIE</t>
  </si>
  <si>
    <t>19/8TCD6962</t>
  </si>
  <si>
    <r>
      <t xml:space="preserve">NADA </t>
    </r>
    <r>
      <rPr>
        <sz val="14"/>
        <color rgb="FFFF0000"/>
        <rFont val="Times New Roman"/>
        <family val="1"/>
      </rPr>
      <t xml:space="preserve"> ( Congé A )</t>
    </r>
  </si>
  <si>
    <r>
      <t xml:space="preserve">Zin el Abidine  </t>
    </r>
    <r>
      <rPr>
        <sz val="14"/>
        <color rgb="FFFF0000"/>
        <rFont val="Times New Roman"/>
        <family val="1"/>
      </rPr>
      <t>( Congé A )</t>
    </r>
  </si>
  <si>
    <r>
      <t xml:space="preserve">Inas </t>
    </r>
    <r>
      <rPr>
        <sz val="14"/>
        <color rgb="FFFF0000"/>
        <rFont val="Times New Roman"/>
        <family val="1"/>
      </rPr>
      <t xml:space="preserve"> ( Congé A )</t>
    </r>
  </si>
  <si>
    <r>
      <t xml:space="preserve">Malak </t>
    </r>
    <r>
      <rPr>
        <sz val="14"/>
        <color rgb="FFFF0000"/>
        <rFont val="Times New Roman"/>
        <family val="1"/>
      </rPr>
      <t xml:space="preserve"> ( Congé A )</t>
    </r>
  </si>
  <si>
    <r>
      <t xml:space="preserve">Taher  </t>
    </r>
    <r>
      <rPr>
        <sz val="14"/>
        <color rgb="FFFF0000"/>
        <rFont val="Times New Roman"/>
        <family val="1"/>
      </rPr>
      <t>( Congé A )</t>
    </r>
  </si>
  <si>
    <r>
      <t xml:space="preserve">Kaouther </t>
    </r>
    <r>
      <rPr>
        <sz val="14"/>
        <color rgb="FFFF0000"/>
        <rFont val="Times New Roman"/>
        <family val="1"/>
      </rPr>
      <t>( Congé A )</t>
    </r>
  </si>
  <si>
    <r>
      <t xml:space="preserve">Malak Djihane  </t>
    </r>
    <r>
      <rPr>
        <sz val="14"/>
        <color rgb="FFFF0000"/>
        <rFont val="Times New Roman"/>
        <family val="1"/>
      </rPr>
      <t>( Congé A )</t>
    </r>
  </si>
  <si>
    <r>
      <t xml:space="preserve">Ahlem  </t>
    </r>
    <r>
      <rPr>
        <sz val="14"/>
        <color rgb="FFFF0000"/>
        <rFont val="Times New Roman"/>
        <family val="1"/>
      </rPr>
      <t>( Congé A )</t>
    </r>
  </si>
  <si>
    <r>
      <t xml:space="preserve">Wafa  </t>
    </r>
    <r>
      <rPr>
        <sz val="14"/>
        <color rgb="FFFF0000"/>
        <rFont val="Times New Roman"/>
        <family val="1"/>
      </rPr>
      <t xml:space="preserve"> ( Congé A )</t>
    </r>
  </si>
  <si>
    <r>
      <t xml:space="preserve">SARA </t>
    </r>
    <r>
      <rPr>
        <sz val="14"/>
        <color rgb="FFFF0000"/>
        <rFont val="Times New Roman"/>
        <family val="1"/>
      </rPr>
      <t xml:space="preserve"> ( Congé A )</t>
    </r>
  </si>
  <si>
    <r>
      <t xml:space="preserve">Aicha 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</si>
  <si>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 YOUSRA    </t>
    </r>
    <r>
      <rPr>
        <sz val="14"/>
        <color rgb="FFFF0000"/>
        <rFont val="Times New Roman"/>
        <family val="1"/>
      </rPr>
      <t>( Congé A )</t>
    </r>
  </si>
  <si>
    <r>
      <t xml:space="preserve">Chiraz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</si>
  <si>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Aya   </t>
    </r>
    <r>
      <rPr>
        <sz val="14"/>
        <color rgb="FFFF0000"/>
        <rFont val="Times New Roman"/>
        <family val="1"/>
      </rPr>
      <t xml:space="preserve"> ( Congé A )</t>
    </r>
  </si>
  <si>
    <t xml:space="preserve">LILIA   </t>
  </si>
  <si>
    <r>
      <t xml:space="preserve"> FERIAL 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</si>
  <si>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CHEIMA 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</si>
  <si>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Nousseyba 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</si>
  <si>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Fatima Zohra 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</si>
  <si>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Meroua Nihad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</si>
  <si>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Meriem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</si>
  <si>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Amani    </t>
    </r>
    <r>
      <rPr>
        <sz val="14"/>
        <color rgb="FFFF0000"/>
        <rFont val="Times New Roman"/>
        <family val="1"/>
      </rPr>
      <t>( Congé A )</t>
    </r>
  </si>
  <si>
    <r>
      <t xml:space="preserve">Rihab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</si>
  <si>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 KAWTHER    </t>
    </r>
    <r>
      <rPr>
        <sz val="14"/>
        <color rgb="FFFF0000"/>
        <rFont val="Times New Roman"/>
        <family val="1"/>
      </rPr>
      <t>( Congé A )</t>
    </r>
  </si>
  <si>
    <r>
      <t xml:space="preserve">YASER    </t>
    </r>
    <r>
      <rPr>
        <sz val="14"/>
        <color rgb="FFFF0000"/>
        <rFont val="Times New Roman"/>
        <family val="1"/>
      </rPr>
      <t>( Congé A )</t>
    </r>
  </si>
  <si>
    <r>
      <t xml:space="preserve">Malek    </t>
    </r>
    <r>
      <rPr>
        <sz val="14"/>
        <color rgb="FFFF0000"/>
        <rFont val="Times New Roman"/>
        <family val="1"/>
      </rPr>
      <t>( Congé A )</t>
    </r>
  </si>
  <si>
    <r>
      <t xml:space="preserve"> CHAHIRA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</si>
  <si>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ANFAL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</si>
  <si>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Djihane Roufeyda   </t>
    </r>
    <r>
      <rPr>
        <sz val="14"/>
        <color rgb="FFFF0000"/>
        <rFont val="Times New Roman"/>
        <family val="1"/>
      </rPr>
      <t>( Congé A )</t>
    </r>
  </si>
  <si>
    <r>
      <t xml:space="preserve">Khouloud 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</si>
  <si>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Anis    </t>
    </r>
    <r>
      <rPr>
        <sz val="14"/>
        <color rgb="FFFF0000"/>
        <rFont val="Times New Roman"/>
        <family val="1"/>
      </rPr>
      <t>( Congé A )</t>
    </r>
  </si>
  <si>
    <r>
      <t xml:space="preserve">Aymen    </t>
    </r>
    <r>
      <rPr>
        <sz val="14"/>
        <color rgb="FFFF0000"/>
        <rFont val="Times New Roman"/>
        <family val="1"/>
      </rPr>
      <t>( Congé A )</t>
    </r>
  </si>
  <si>
    <r>
      <t xml:space="preserve"> MALAK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</si>
  <si>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Yahia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</si>
  <si>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LAMISS    </t>
    </r>
    <r>
      <rPr>
        <sz val="14"/>
        <color rgb="FFFF0000"/>
        <rFont val="Times New Roman"/>
        <family val="1"/>
      </rPr>
      <t>( Congé A )</t>
    </r>
  </si>
  <si>
    <r>
      <t xml:space="preserve">Athar     </t>
    </r>
    <r>
      <rPr>
        <sz val="14"/>
        <color rgb="FFFF0000"/>
        <rFont val="Times New Roman"/>
        <family val="1"/>
      </rPr>
      <t>( Congé A )</t>
    </r>
  </si>
  <si>
    <r>
      <t xml:space="preserve">Lina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</si>
  <si>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Ouarda </t>
    </r>
    <r>
      <rPr>
        <sz val="14"/>
        <color rgb="FFFF0000"/>
        <rFont val="Times New Roman"/>
        <family val="1"/>
      </rPr>
      <t xml:space="preserve">   ( Congé A )</t>
    </r>
  </si>
  <si>
    <r>
      <t xml:space="preserve"> SIRA LYNA    </t>
    </r>
    <r>
      <rPr>
        <sz val="14"/>
        <color rgb="FFFF0000"/>
        <rFont val="Times New Roman"/>
        <family val="1"/>
      </rPr>
      <t>( Congé A )</t>
    </r>
  </si>
  <si>
    <r>
      <t xml:space="preserve">Farah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</si>
  <si>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YOUSRA    </t>
    </r>
    <r>
      <rPr>
        <sz val="14"/>
        <color rgb="FFFF0000"/>
        <rFont val="Times New Roman"/>
        <family val="1"/>
      </rPr>
      <t>( Congé A )</t>
    </r>
  </si>
  <si>
    <r>
      <t xml:space="preserve">BOUTHEYNA  </t>
    </r>
    <r>
      <rPr>
        <sz val="14"/>
        <color rgb="FFFF0000"/>
        <rFont val="Times New Roman"/>
        <family val="1"/>
      </rPr>
      <t xml:space="preserve"> ( Congé A )</t>
    </r>
  </si>
  <si>
    <r>
      <t xml:space="preserve">Sarra Nihal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</si>
  <si>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Imane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</si>
  <si>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ABD  ELKRIM   </t>
    </r>
    <r>
      <rPr>
        <sz val="14"/>
        <color rgb="FFFF0000"/>
        <rFont val="Times New Roman"/>
        <family val="1"/>
      </rPr>
      <t xml:space="preserve"> ( Congé A )    </t>
    </r>
  </si>
  <si>
    <r>
      <t xml:space="preserve">IMEN    </t>
    </r>
    <r>
      <rPr>
        <sz val="14"/>
        <color rgb="FFFF0000"/>
        <rFont val="Times New Roman"/>
        <family val="1"/>
      </rPr>
      <t>( Congé A )</t>
    </r>
  </si>
  <si>
    <r>
      <t xml:space="preserve">RAYENE    </t>
    </r>
    <r>
      <rPr>
        <sz val="14"/>
        <color rgb="FFFF0000"/>
        <rFont val="Times New Roman"/>
        <family val="1"/>
      </rPr>
      <t>( Congé A )</t>
    </r>
  </si>
  <si>
    <r>
      <t xml:space="preserve">OUMAIMA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</si>
  <si>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RANIA </t>
    </r>
    <r>
      <rPr>
        <sz val="14"/>
        <color rgb="FFFF0000"/>
        <rFont val="Times New Roman"/>
        <family val="1"/>
      </rPr>
      <t xml:space="preserve">  ( Congé A )</t>
    </r>
  </si>
  <si>
    <r>
      <t xml:space="preserve">IMENE   </t>
    </r>
    <r>
      <rPr>
        <sz val="14"/>
        <color rgb="FFFF0000"/>
        <rFont val="Times New Roman"/>
        <family val="1"/>
      </rPr>
      <t xml:space="preserve"> ( Congé A )</t>
    </r>
  </si>
  <si>
    <t>18/34038838</t>
  </si>
  <si>
    <r>
      <t xml:space="preserve">Aya    </t>
    </r>
    <r>
      <rPr>
        <sz val="14"/>
        <color rgb="FFFF0000"/>
        <rFont val="Times New Roman"/>
        <family val="1"/>
      </rPr>
      <t>( Congé A )</t>
    </r>
  </si>
  <si>
    <r>
      <t xml:space="preserve"> MALAK    </t>
    </r>
    <r>
      <rPr>
        <sz val="14"/>
        <color rgb="FFFF0000"/>
        <rFont val="Times New Roman"/>
        <family val="1"/>
      </rPr>
      <t>( Congé A )</t>
    </r>
  </si>
  <si>
    <r>
      <t>OUAFA</t>
    </r>
    <r>
      <rPr>
        <sz val="14"/>
        <color rgb="FFFF0000"/>
        <rFont val="Times New Roman"/>
        <family val="1"/>
      </rPr>
      <t xml:space="preserve">  T</t>
    </r>
  </si>
  <si>
    <r>
      <t xml:space="preserve">ABIR    </t>
    </r>
    <r>
      <rPr>
        <sz val="14"/>
        <color rgb="FFFF0000"/>
        <rFont val="Times New Roman"/>
        <family val="1"/>
      </rPr>
      <t xml:space="preserve"> ( Congé A )</t>
    </r>
  </si>
  <si>
    <t>ABADA</t>
  </si>
  <si>
    <r>
      <t xml:space="preserve">MARIA  </t>
    </r>
    <r>
      <rPr>
        <sz val="14"/>
        <color rgb="FFFF0000"/>
        <rFont val="Times New Roman"/>
        <family val="1"/>
      </rPr>
      <t xml:space="preserve"> (congé A)</t>
    </r>
  </si>
  <si>
    <r>
      <t xml:space="preserve">SOUHA   </t>
    </r>
    <r>
      <rPr>
        <sz val="14"/>
        <color rgb="FFFF0000"/>
        <rFont val="Times New Roman"/>
        <family val="1"/>
      </rPr>
      <t>( Congé A )</t>
    </r>
  </si>
  <si>
    <r>
      <t xml:space="preserve">MOHAMED ANIS  </t>
    </r>
    <r>
      <rPr>
        <sz val="14"/>
        <color rgb="FFFF0000"/>
        <rFont val="Times New Roman"/>
        <family val="1"/>
      </rPr>
      <t xml:space="preserve"> ( Congé A )</t>
    </r>
  </si>
  <si>
    <r>
      <t xml:space="preserve">ASMA   </t>
    </r>
    <r>
      <rPr>
        <sz val="14"/>
        <color rgb="FFFF0000"/>
        <rFont val="Times New Roman"/>
        <family val="1"/>
      </rPr>
      <t xml:space="preserve"> (congé A)</t>
    </r>
  </si>
  <si>
    <r>
      <t xml:space="preserve">BOUCHRA   </t>
    </r>
    <r>
      <rPr>
        <sz val="14"/>
        <color rgb="FFFF0000"/>
        <rFont val="Times New Roman"/>
        <family val="1"/>
      </rPr>
      <t xml:space="preserve"> (congé A)</t>
    </r>
  </si>
  <si>
    <r>
      <t xml:space="preserve">YOUNES ABDERREZZAK  </t>
    </r>
    <r>
      <rPr>
        <sz val="14"/>
        <color rgb="FFFF0000"/>
        <rFont val="Times New Roman"/>
        <family val="1"/>
      </rPr>
      <t>(congé A)</t>
    </r>
  </si>
  <si>
    <r>
      <t xml:space="preserve">RYMA DOUAA  </t>
    </r>
    <r>
      <rPr>
        <sz val="14"/>
        <color rgb="FFFF0000"/>
        <rFont val="Times New Roman"/>
        <family val="1"/>
      </rPr>
      <t xml:space="preserve"> (congé A)</t>
    </r>
  </si>
  <si>
    <r>
      <t xml:space="preserve">MOHAMED AMINE   </t>
    </r>
    <r>
      <rPr>
        <sz val="14"/>
        <color rgb="FFFF0000"/>
        <rFont val="Times New Roman"/>
        <family val="1"/>
      </rPr>
      <t xml:space="preserve"> (congé A)</t>
    </r>
  </si>
  <si>
    <r>
      <t xml:space="preserve">Rami           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</si>
  <si>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NOUHA    </t>
    </r>
    <r>
      <rPr>
        <sz val="14"/>
        <color rgb="FFFF0000"/>
        <rFont val="Times New Roman"/>
        <family val="1"/>
      </rPr>
      <t xml:space="preserve"> (congé A)</t>
    </r>
  </si>
  <si>
    <t>ACC</t>
  </si>
  <si>
    <t>ACR</t>
  </si>
  <si>
    <t xml:space="preserve">AIT AMEUR </t>
  </si>
  <si>
    <t>BOUZID AGHILES</t>
  </si>
  <si>
    <t>18/34073865</t>
  </si>
  <si>
    <t>17/34039056</t>
  </si>
  <si>
    <t>ABDELAZIZ DJADEL</t>
  </si>
  <si>
    <t>18/34066772</t>
  </si>
  <si>
    <t>17/34078503</t>
  </si>
  <si>
    <t>18/34042506</t>
  </si>
  <si>
    <t>19/34038535</t>
  </si>
  <si>
    <t>19/34048907</t>
  </si>
  <si>
    <t>19/34038804</t>
  </si>
  <si>
    <t>19/34068503</t>
  </si>
  <si>
    <t>19/34038801</t>
  </si>
  <si>
    <t>19/34035883</t>
  </si>
  <si>
    <t>19/34048664</t>
  </si>
  <si>
    <t>19/34042590</t>
  </si>
  <si>
    <t>19/34067835</t>
  </si>
  <si>
    <t>19/34076004</t>
  </si>
  <si>
    <t>19/34068703</t>
  </si>
  <si>
    <t>19/34037270</t>
  </si>
  <si>
    <t>19/34040504</t>
  </si>
  <si>
    <t>19/34062155</t>
  </si>
  <si>
    <t>19/34048799</t>
  </si>
  <si>
    <t>19/34034963</t>
  </si>
  <si>
    <t>19/34031982</t>
  </si>
  <si>
    <t>19/34047734</t>
  </si>
  <si>
    <t>19/34069647</t>
  </si>
  <si>
    <t>19/34032599</t>
  </si>
  <si>
    <t>19/34069280</t>
  </si>
  <si>
    <t>19/34042515</t>
  </si>
  <si>
    <t>19/34032233</t>
  </si>
  <si>
    <t>19/34037925</t>
  </si>
  <si>
    <t>19/34068569</t>
  </si>
  <si>
    <t>19/34038731</t>
  </si>
  <si>
    <t>19/34064956</t>
  </si>
  <si>
    <t>19/34066865</t>
  </si>
  <si>
    <t>19/34064988</t>
  </si>
  <si>
    <t>19/34070239</t>
  </si>
  <si>
    <t>19/34039409</t>
  </si>
  <si>
    <t>19/34037306</t>
  </si>
  <si>
    <t>19/34048151</t>
  </si>
  <si>
    <t>19/34038645</t>
  </si>
  <si>
    <t>19/34067370</t>
  </si>
  <si>
    <t>19/34032170</t>
  </si>
  <si>
    <t>18/34042594</t>
  </si>
  <si>
    <t>19/34034586</t>
  </si>
  <si>
    <t>19/34043104</t>
  </si>
  <si>
    <t>19/34040585</t>
  </si>
  <si>
    <t>19/34069431</t>
  </si>
  <si>
    <t>19/34032305</t>
  </si>
  <si>
    <t>19/34034471</t>
  </si>
  <si>
    <t>19/34031957</t>
  </si>
  <si>
    <t>19/34034531</t>
  </si>
  <si>
    <t>19/34042336</t>
  </si>
  <si>
    <t>19/34032595</t>
  </si>
  <si>
    <t>19/34068664</t>
  </si>
  <si>
    <t>19/34063585</t>
  </si>
  <si>
    <t>19/34070132</t>
  </si>
  <si>
    <t>19/34067989</t>
  </si>
  <si>
    <t>19/34032815</t>
  </si>
  <si>
    <t>19/34040171</t>
  </si>
  <si>
    <t>19/34037802</t>
  </si>
  <si>
    <t>19/34038493</t>
  </si>
  <si>
    <t>19/34034525</t>
  </si>
  <si>
    <t>19/34069429</t>
  </si>
  <si>
    <t>19/34042392</t>
  </si>
  <si>
    <t>19/34048652</t>
  </si>
  <si>
    <t>19/34074870</t>
  </si>
  <si>
    <t>19/34048244</t>
  </si>
  <si>
    <t>19/34074549</t>
  </si>
  <si>
    <t>19/34032653</t>
  </si>
  <si>
    <t>19/34069441</t>
  </si>
  <si>
    <t>19/34071112</t>
  </si>
  <si>
    <t>19/34047665</t>
  </si>
  <si>
    <t>19/34035203</t>
  </si>
  <si>
    <t>19/34065294</t>
  </si>
  <si>
    <t>19/34064273</t>
  </si>
  <si>
    <t>19/34032775</t>
  </si>
  <si>
    <t>19/34032439</t>
  </si>
  <si>
    <t>19/34064368</t>
  </si>
  <si>
    <t>19/34070104</t>
  </si>
  <si>
    <t>19/34049762</t>
  </si>
  <si>
    <t>19/34049059</t>
  </si>
  <si>
    <t>19/34035114</t>
  </si>
  <si>
    <t>19/34037279</t>
  </si>
  <si>
    <t>19/34039468</t>
  </si>
  <si>
    <t>19/34036712</t>
  </si>
  <si>
    <t>19/34036821</t>
  </si>
  <si>
    <t>19/34067235</t>
  </si>
  <si>
    <t>19/34041425</t>
  </si>
  <si>
    <t>19/34067403</t>
  </si>
  <si>
    <t>19/34066851</t>
  </si>
  <si>
    <t>19/34031974</t>
  </si>
  <si>
    <t>19/34067146</t>
  </si>
  <si>
    <t>19/34048761</t>
  </si>
  <si>
    <t>19/34032830</t>
  </si>
  <si>
    <t>19/34068011</t>
  </si>
  <si>
    <t>19/34034740</t>
  </si>
  <si>
    <t>19/34034526</t>
  </si>
  <si>
    <t>19/34039532</t>
  </si>
  <si>
    <t>19/34034436</t>
  </si>
  <si>
    <t>19/34032315</t>
  </si>
  <si>
    <t>19/34049449</t>
  </si>
  <si>
    <t>19/34037884</t>
  </si>
  <si>
    <t>19/34043128</t>
  </si>
  <si>
    <t>19/34040536</t>
  </si>
  <si>
    <t>19/34036613</t>
  </si>
  <si>
    <t>19/34042435</t>
  </si>
  <si>
    <t>19/34068057</t>
  </si>
  <si>
    <t>19/34069543</t>
  </si>
  <si>
    <t>19/34037818</t>
  </si>
  <si>
    <t>19/34032804</t>
  </si>
  <si>
    <t>19/34048674</t>
  </si>
  <si>
    <t>19/34070205</t>
  </si>
  <si>
    <t>19/34066813</t>
  </si>
  <si>
    <t>19/34063608</t>
  </si>
  <si>
    <t>19/34066995</t>
  </si>
  <si>
    <t>19/34069655</t>
  </si>
  <si>
    <t>19/34032917</t>
  </si>
  <si>
    <t>19/34034483</t>
  </si>
  <si>
    <t>19/34069638</t>
  </si>
  <si>
    <t>18/34073834</t>
  </si>
  <si>
    <t>19/34049070</t>
  </si>
  <si>
    <t>19/34031920</t>
  </si>
  <si>
    <t>18/34069380</t>
  </si>
  <si>
    <t>19/34048538</t>
  </si>
  <si>
    <t>19/34047385</t>
  </si>
  <si>
    <t>19/34037880</t>
  </si>
  <si>
    <t>19/34034743</t>
  </si>
  <si>
    <t>19/34040223</t>
  </si>
  <si>
    <t>19/34038743</t>
  </si>
  <si>
    <t>19/34068020</t>
  </si>
  <si>
    <t>18/34042210</t>
  </si>
  <si>
    <t>19/34067394</t>
  </si>
  <si>
    <t>19/34064425</t>
  </si>
  <si>
    <t>19/34067976</t>
  </si>
  <si>
    <t>19/34032442</t>
  </si>
  <si>
    <t>19/34034475</t>
  </si>
  <si>
    <t>19/34068685</t>
  </si>
  <si>
    <t>19/34036533</t>
  </si>
  <si>
    <t>19/34038462</t>
  </si>
  <si>
    <t>19/34063180</t>
  </si>
  <si>
    <t>19/34039690</t>
  </si>
  <si>
    <t>19/34065320</t>
  </si>
  <si>
    <t>19/34043077</t>
  </si>
  <si>
    <t>19/34039700</t>
  </si>
  <si>
    <t>19/34034862</t>
  </si>
  <si>
    <t>19/34032243</t>
  </si>
  <si>
    <t>19/34074419</t>
  </si>
  <si>
    <t>19/34067086</t>
  </si>
  <si>
    <t>19/34069473</t>
  </si>
  <si>
    <t>19/34032467</t>
  </si>
  <si>
    <t>19/34038783</t>
  </si>
  <si>
    <t>19/34042916</t>
  </si>
  <si>
    <t>19/34040551</t>
  </si>
  <si>
    <t>19/34042568</t>
  </si>
  <si>
    <t>19/34041238</t>
  </si>
  <si>
    <t>19/34066925</t>
  </si>
  <si>
    <t>18/34043670</t>
  </si>
  <si>
    <t>19/34037811</t>
  </si>
  <si>
    <t>19/34034452</t>
  </si>
  <si>
    <t>19/34041730</t>
  </si>
  <si>
    <t>19/34035158</t>
  </si>
  <si>
    <t>19/34032979</t>
  </si>
  <si>
    <t>18/34073919</t>
  </si>
  <si>
    <t>19/34070112</t>
  </si>
  <si>
    <t>19/34064289</t>
  </si>
  <si>
    <t>19/34032107</t>
  </si>
  <si>
    <t>19/34038625</t>
  </si>
  <si>
    <t>19/34070041</t>
  </si>
  <si>
    <t>19/34068679</t>
  </si>
  <si>
    <t>19/34032338</t>
  </si>
  <si>
    <t>19/34042739</t>
  </si>
  <si>
    <t>19/34035800</t>
  </si>
  <si>
    <t>19/34049451</t>
  </si>
  <si>
    <t>19/34071113</t>
  </si>
  <si>
    <t>19/34034967</t>
  </si>
  <si>
    <t>19/34067387</t>
  </si>
  <si>
    <t>19/34067980</t>
  </si>
  <si>
    <t>19/34047438</t>
  </si>
  <si>
    <t>19/34039556</t>
  </si>
  <si>
    <t>19/34075803</t>
  </si>
  <si>
    <t>19/34042386</t>
  </si>
  <si>
    <t>19/34069425</t>
  </si>
  <si>
    <t>19/34034758</t>
  </si>
  <si>
    <t>19/34032541</t>
  </si>
  <si>
    <t>19/34034604</t>
  </si>
  <si>
    <t>19/34037226</t>
  </si>
  <si>
    <t>19/34042858</t>
  </si>
  <si>
    <t>19/34035156</t>
  </si>
  <si>
    <t>19/34064912</t>
  </si>
  <si>
    <t>19/34037214</t>
  </si>
  <si>
    <t>19/34034961</t>
  </si>
  <si>
    <t>19/34041556</t>
  </si>
  <si>
    <t>19/34067027</t>
  </si>
  <si>
    <t>19/34075299</t>
  </si>
  <si>
    <t>19/34067446</t>
  </si>
  <si>
    <t>19/34049355</t>
  </si>
  <si>
    <t>19/34074708</t>
  </si>
  <si>
    <t>19/34040218</t>
  </si>
  <si>
    <t>19/34075789</t>
  </si>
  <si>
    <t>19/34071090</t>
  </si>
  <si>
    <t>19/34043153</t>
  </si>
  <si>
    <t>19/34038686</t>
  </si>
  <si>
    <t>19/34047560</t>
  </si>
  <si>
    <t>19/34034462</t>
  </si>
  <si>
    <t>19/34041268</t>
  </si>
  <si>
    <t>19/34048488</t>
  </si>
  <si>
    <t>19/34064456</t>
  </si>
  <si>
    <t>19/34034592</t>
  </si>
  <si>
    <t>19/34067420</t>
  </si>
  <si>
    <t>19/34034424</t>
  </si>
  <si>
    <t>19/34041367</t>
  </si>
  <si>
    <t>19/34047317</t>
  </si>
  <si>
    <t>19/34069658</t>
  </si>
  <si>
    <t>19/34063577</t>
  </si>
  <si>
    <t>19/34040141</t>
  </si>
  <si>
    <t>19/34041370</t>
  </si>
  <si>
    <t>19/34047176</t>
  </si>
  <si>
    <t>19/34063035</t>
  </si>
  <si>
    <t>19/34042565</t>
  </si>
  <si>
    <t>19/34032053</t>
  </si>
  <si>
    <t>19/34068034</t>
  </si>
  <si>
    <t>19/34069578</t>
  </si>
  <si>
    <t>19/34043103</t>
  </si>
  <si>
    <t>19/34039737</t>
  </si>
  <si>
    <t>19/34069323</t>
  </si>
  <si>
    <t>19/34038483</t>
  </si>
  <si>
    <t>19/34066833</t>
  </si>
  <si>
    <t>19/34064510</t>
  </si>
  <si>
    <t>19/34038691</t>
  </si>
  <si>
    <t>19/34032276</t>
  </si>
  <si>
    <t>19/34036556</t>
  </si>
  <si>
    <t>19/34036776</t>
  </si>
  <si>
    <t>19/34032009</t>
  </si>
  <si>
    <t>19/34076025</t>
  </si>
  <si>
    <t>19/34038774</t>
  </si>
  <si>
    <t>19/34040550</t>
  </si>
  <si>
    <t>19/34039596</t>
  </si>
  <si>
    <t>19/34067892</t>
  </si>
  <si>
    <t>19/34032575</t>
  </si>
  <si>
    <t>19/34037882</t>
  </si>
  <si>
    <t>19/34068584</t>
  </si>
  <si>
    <t>19/34041690</t>
  </si>
  <si>
    <t>19/34034433</t>
  </si>
  <si>
    <t>19/34031998</t>
  </si>
  <si>
    <t>19/34041708</t>
  </si>
  <si>
    <t>19/34067120</t>
  </si>
  <si>
    <t>19/34041386</t>
  </si>
  <si>
    <t>19/34064973</t>
  </si>
  <si>
    <t>19/34035855</t>
  </si>
  <si>
    <t>19/34035873</t>
  </si>
  <si>
    <t>19/34074141</t>
  </si>
  <si>
    <t>19/34068687</t>
  </si>
  <si>
    <t>19/34035164</t>
  </si>
  <si>
    <t>19/34075645</t>
  </si>
  <si>
    <t>19/34066842</t>
  </si>
  <si>
    <t>18/34039517</t>
  </si>
  <si>
    <t>19/34032547</t>
  </si>
  <si>
    <t>19/34034621</t>
  </si>
  <si>
    <t>19/34064569</t>
  </si>
  <si>
    <t>19/34031983</t>
  </si>
  <si>
    <t>19/34074743</t>
  </si>
  <si>
    <t>19/34075691</t>
  </si>
  <si>
    <t>19/34038446</t>
  </si>
  <si>
    <t>19/34037827</t>
  </si>
  <si>
    <t>19/34038563</t>
  </si>
  <si>
    <t>19/34037936</t>
  </si>
  <si>
    <t>19/34063121</t>
  </si>
  <si>
    <t>19/34034830</t>
  </si>
  <si>
    <t>18/34074819</t>
  </si>
  <si>
    <t>19/34035949</t>
  </si>
  <si>
    <t>19/34067058</t>
  </si>
  <si>
    <t>19/34067263</t>
  </si>
  <si>
    <t>19/34032845</t>
  </si>
  <si>
    <t>19/34068519</t>
  </si>
  <si>
    <t>19/34069455</t>
  </si>
  <si>
    <t>19/34047769</t>
  </si>
  <si>
    <t>19/34037761</t>
  </si>
  <si>
    <t>19/34040229</t>
  </si>
  <si>
    <t>19/34043156</t>
  </si>
  <si>
    <t>19/34047401</t>
  </si>
  <si>
    <t>18/34037068</t>
  </si>
  <si>
    <t>19/34069659</t>
  </si>
  <si>
    <t>19/34067336</t>
  </si>
  <si>
    <t>19/34074522</t>
  </si>
  <si>
    <t>19/34047991</t>
  </si>
  <si>
    <t>19/34047573</t>
  </si>
  <si>
    <t>19/34037348</t>
  </si>
  <si>
    <t>19/34076017</t>
  </si>
  <si>
    <t>19/34068014</t>
  </si>
  <si>
    <t>19/34049302</t>
  </si>
  <si>
    <t>19/34039577</t>
  </si>
  <si>
    <t>19/34037847</t>
  </si>
  <si>
    <t>19/34034543</t>
  </si>
  <si>
    <t>19/34047867</t>
  </si>
  <si>
    <t>19/34039492</t>
  </si>
  <si>
    <t>19/34038463</t>
  </si>
  <si>
    <t>19/34040168</t>
  </si>
  <si>
    <t>19/34049469</t>
  </si>
  <si>
    <t>19/34074633</t>
  </si>
  <si>
    <t>19/34032154</t>
  </si>
  <si>
    <t>19/34063175</t>
  </si>
  <si>
    <t>19/34067160</t>
  </si>
  <si>
    <t>19/34075019</t>
  </si>
  <si>
    <t>19/34037233</t>
  </si>
  <si>
    <t>19/34040528</t>
  </si>
  <si>
    <t>19/34066829</t>
  </si>
  <si>
    <t>19/34049896</t>
  </si>
  <si>
    <t>19/34037764</t>
  </si>
  <si>
    <t>19/34034404</t>
  </si>
  <si>
    <t>19/34066980</t>
  </si>
  <si>
    <t>19/34035263</t>
  </si>
  <si>
    <t>19/34031951</t>
  </si>
  <si>
    <t>19/34034534</t>
  </si>
  <si>
    <t>19/34035799</t>
  </si>
  <si>
    <t>19/34041315</t>
  </si>
  <si>
    <t>19/34032195</t>
  </si>
  <si>
    <t>19/34036779</t>
  </si>
  <si>
    <t>19/34039634</t>
  </si>
  <si>
    <t>19/34064953</t>
  </si>
  <si>
    <t>19/34074224</t>
  </si>
  <si>
    <t>19/34048564</t>
  </si>
  <si>
    <t>18/34041624</t>
  </si>
  <si>
    <t>18/34034866</t>
  </si>
  <si>
    <t>19/34038571</t>
  </si>
  <si>
    <t>19/34035103</t>
  </si>
  <si>
    <t>19/34066913</t>
  </si>
  <si>
    <t>19/34037344</t>
  </si>
  <si>
    <t>19/34067319</t>
  </si>
  <si>
    <t>19/34075817</t>
  </si>
  <si>
    <t>19/34036612</t>
  </si>
  <si>
    <t>19/34031948</t>
  </si>
  <si>
    <t>18/34053258</t>
  </si>
  <si>
    <t>19/34067971</t>
  </si>
  <si>
    <t>19/34048162</t>
  </si>
  <si>
    <t>19/34067332</t>
  </si>
  <si>
    <t>19/34068564</t>
  </si>
  <si>
    <t>19/34066950</t>
  </si>
  <si>
    <t>19/34032124</t>
  </si>
  <si>
    <t>19/34036706</t>
  </si>
  <si>
    <t>19/34035001</t>
  </si>
  <si>
    <t>19/34034979</t>
  </si>
  <si>
    <t>18/34070511</t>
  </si>
  <si>
    <t>19/34032261</t>
  </si>
  <si>
    <t>19/34068705</t>
  </si>
  <si>
    <t>19/34035138</t>
  </si>
  <si>
    <t>19/34065407</t>
  </si>
  <si>
    <t>19/34064287</t>
  </si>
  <si>
    <t>19/34069596</t>
  </si>
  <si>
    <t>19/34039500</t>
  </si>
  <si>
    <t>19/34039732</t>
  </si>
  <si>
    <t>19/34069372</t>
  </si>
  <si>
    <t>19/34068725</t>
  </si>
  <si>
    <t>19/34034670</t>
  </si>
  <si>
    <t>19/34049273</t>
  </si>
  <si>
    <t>19/34041285</t>
  </si>
  <si>
    <t>19/34041278</t>
  </si>
  <si>
    <t>19/34063557</t>
  </si>
  <si>
    <t>19/34062226</t>
  </si>
  <si>
    <t>19/34037280</t>
  </si>
  <si>
    <t>19/34048916</t>
  </si>
  <si>
    <t>19/34067825</t>
  </si>
  <si>
    <t>19/34034917</t>
  </si>
  <si>
    <t>19/34038557</t>
  </si>
  <si>
    <t>19/34066932</t>
  </si>
  <si>
    <t>19/34064905</t>
  </si>
  <si>
    <t>19/34034461</t>
  </si>
  <si>
    <t>19/34038810</t>
  </si>
  <si>
    <t>19/34070213</t>
  </si>
  <si>
    <t>19/34047483</t>
  </si>
  <si>
    <t>19/34038550</t>
  </si>
  <si>
    <t>19/34032983</t>
  </si>
  <si>
    <t>19/34032488</t>
  </si>
  <si>
    <t>19/34067002</t>
  </si>
  <si>
    <t>19/34040539</t>
  </si>
  <si>
    <t>19/34071037</t>
  </si>
  <si>
    <t>19/34039549</t>
  </si>
  <si>
    <t>19/34041621</t>
  </si>
  <si>
    <t>19/34069663</t>
  </si>
  <si>
    <t>19/34048179</t>
  </si>
  <si>
    <t>19/34042497</t>
  </si>
  <si>
    <t>19/34035102</t>
  </si>
  <si>
    <t>19/34032177</t>
  </si>
  <si>
    <t>19/34063072</t>
  </si>
  <si>
    <t>19/34067909</t>
  </si>
  <si>
    <t>19/34042539</t>
  </si>
  <si>
    <t>19/34034625</t>
  </si>
  <si>
    <t>19/34047413</t>
  </si>
  <si>
    <t>19/34035984</t>
  </si>
  <si>
    <t>18/34070943</t>
  </si>
  <si>
    <t>18/34070953</t>
  </si>
  <si>
    <t>19/34049204</t>
  </si>
  <si>
    <t>19/34069554</t>
  </si>
  <si>
    <t>19/34069572</t>
  </si>
  <si>
    <t>19/34040508</t>
  </si>
  <si>
    <t>19/34069464</t>
  </si>
  <si>
    <t>19/34070134</t>
  </si>
  <si>
    <t>19/34048859</t>
  </si>
  <si>
    <t>19/34036628</t>
  </si>
  <si>
    <t>19/34039684</t>
  </si>
  <si>
    <t>19/34067836</t>
  </si>
  <si>
    <t>19/34041541</t>
  </si>
  <si>
    <t>19/34032395</t>
  </si>
  <si>
    <t>19/34035206</t>
  </si>
  <si>
    <t>19/34041219</t>
  </si>
  <si>
    <t>19/34047561</t>
  </si>
  <si>
    <t>19/34048515</t>
  </si>
  <si>
    <t>18/34037361</t>
  </si>
  <si>
    <t>19/34032222</t>
  </si>
  <si>
    <t>19/34040165</t>
  </si>
  <si>
    <t>19/34032640</t>
  </si>
  <si>
    <t>19/34035067</t>
  </si>
  <si>
    <t>19/34067320</t>
  </si>
  <si>
    <t>19/34075725</t>
  </si>
  <si>
    <t>19/34032396</t>
  </si>
  <si>
    <t>19/34068562</t>
  </si>
  <si>
    <t>19/34047412</t>
  </si>
  <si>
    <t>19/34041608</t>
  </si>
  <si>
    <t>19/34032895</t>
  </si>
  <si>
    <t>19/34041288</t>
  </si>
  <si>
    <t>19/34039510</t>
  </si>
  <si>
    <t>19/34037358</t>
  </si>
  <si>
    <t>19/34035803</t>
  </si>
  <si>
    <t>19/34038672</t>
  </si>
  <si>
    <t>19/34038811</t>
  </si>
  <si>
    <t>19/34041511</t>
  </si>
  <si>
    <t>19/34069304</t>
  </si>
  <si>
    <t>19/34047776</t>
  </si>
  <si>
    <t>19/34036684</t>
  </si>
  <si>
    <t>19/34041436</t>
  </si>
  <si>
    <t>19/34074543</t>
  </si>
  <si>
    <t>19/34064433</t>
  </si>
  <si>
    <t>19/34032421</t>
  </si>
  <si>
    <t>19/34038799</t>
  </si>
  <si>
    <t>19/34067450</t>
  </si>
  <si>
    <t>19/34041220</t>
  </si>
  <si>
    <t>19/34049565</t>
  </si>
  <si>
    <t>19/34041217</t>
  </si>
  <si>
    <t>19/34048324</t>
  </si>
  <si>
    <t>19/34067878</t>
  </si>
  <si>
    <t>19/34064930</t>
  </si>
  <si>
    <t>19/34032624</t>
  </si>
  <si>
    <t>19/34069577</t>
  </si>
  <si>
    <t>19/34069444</t>
  </si>
  <si>
    <t>19/34068581</t>
  </si>
  <si>
    <t>19/34036726</t>
  </si>
  <si>
    <t>19/34036798</t>
  </si>
  <si>
    <t>19/34041187</t>
  </si>
  <si>
    <t>19/34038581</t>
  </si>
  <si>
    <t>19/34067004</t>
  </si>
  <si>
    <t>19/34071320</t>
  </si>
  <si>
    <t>19/34063102</t>
  </si>
  <si>
    <t>19/34067257</t>
  </si>
  <si>
    <t>19/34032915</t>
  </si>
  <si>
    <t>19/34049056</t>
  </si>
  <si>
    <t>19/34064981</t>
  </si>
  <si>
    <t>19/34038734</t>
  </si>
  <si>
    <t>19/34034685</t>
  </si>
  <si>
    <t>18/34072704</t>
  </si>
  <si>
    <t>19/34048904</t>
  </si>
  <si>
    <t>19/34040154</t>
  </si>
  <si>
    <t>19/34069532</t>
  </si>
  <si>
    <t>19/34069590</t>
  </si>
  <si>
    <t>19/34038564</t>
  </si>
  <si>
    <t>19/34040554</t>
  </si>
  <si>
    <t>19/34067931</t>
  </si>
  <si>
    <t>19/34075960</t>
  </si>
  <si>
    <t>19/34069496</t>
  </si>
  <si>
    <t>19/34074637</t>
  </si>
  <si>
    <t>19/34032283</t>
  </si>
  <si>
    <t>19/34032809</t>
  </si>
  <si>
    <t>19/34034697</t>
  </si>
  <si>
    <t>19/34064879</t>
  </si>
  <si>
    <t>19/34067881</t>
  </si>
  <si>
    <t>19/34032413</t>
  </si>
  <si>
    <t>19/34041645</t>
  </si>
  <si>
    <t>19/34068056</t>
  </si>
  <si>
    <t>19/34038792</t>
  </si>
  <si>
    <t>19/34069665</t>
  </si>
  <si>
    <t>19/34042350</t>
  </si>
  <si>
    <t>19/34036797</t>
  </si>
  <si>
    <t>19/34031988</t>
  </si>
  <si>
    <t>19/34038772</t>
  </si>
  <si>
    <t>19/34049046</t>
  </si>
  <si>
    <t>19/34069629</t>
  </si>
  <si>
    <t>19/34032031</t>
  </si>
  <si>
    <t>19/34067906</t>
  </si>
  <si>
    <t>19/34047348</t>
  </si>
  <si>
    <t>19/34036677</t>
  </si>
  <si>
    <t>19/34038440</t>
  </si>
  <si>
    <t>19/34036721</t>
  </si>
  <si>
    <t>19/34037771</t>
  </si>
  <si>
    <t>19/34048495</t>
  </si>
  <si>
    <t>19/34067384</t>
  </si>
  <si>
    <t>19/34064975</t>
  </si>
  <si>
    <t>19/34039442</t>
  </si>
  <si>
    <t>19/34049663</t>
  </si>
  <si>
    <t>19/34034479</t>
  </si>
  <si>
    <t>19/34067064</t>
  </si>
  <si>
    <t>19/34068492</t>
  </si>
  <si>
    <t>19/34034823</t>
  </si>
  <si>
    <t>19/34049418</t>
  </si>
  <si>
    <t>19/34069499</t>
  </si>
  <si>
    <t>19/34032527</t>
  </si>
  <si>
    <t>19/34067068</t>
  </si>
  <si>
    <t>19/34067052</t>
  </si>
  <si>
    <t>19/34067115</t>
  </si>
  <si>
    <t>19/34064406</t>
  </si>
  <si>
    <t>19/34068541</t>
  </si>
  <si>
    <t>19/34067021</t>
  </si>
  <si>
    <t>19/34069336</t>
  </si>
  <si>
    <t>19/34039559</t>
  </si>
  <si>
    <t>19/34040117</t>
  </si>
  <si>
    <t>19/34075877</t>
  </si>
  <si>
    <t>19/34063094</t>
  </si>
  <si>
    <t>19/34037947</t>
  </si>
  <si>
    <t>19/34067172</t>
  </si>
  <si>
    <t>19/34040228</t>
  </si>
  <si>
    <t>19/34041304</t>
  </si>
  <si>
    <t>19/34034439</t>
  </si>
  <si>
    <t>19/34047230</t>
  </si>
  <si>
    <t>19/34048604</t>
  </si>
  <si>
    <t>19/34041384</t>
  </si>
  <si>
    <t>19/34037886</t>
  </si>
  <si>
    <t>19/34069533</t>
  </si>
  <si>
    <t>19/34041630</t>
  </si>
  <si>
    <t>19/34032115</t>
  </si>
  <si>
    <t>19/34071348</t>
  </si>
  <si>
    <t>19/34042571</t>
  </si>
  <si>
    <t>19/34035215</t>
  </si>
  <si>
    <t>19/34071338</t>
  </si>
  <si>
    <t>19/34036575</t>
  </si>
  <si>
    <t>19/34036567</t>
  </si>
  <si>
    <t>19/34068580</t>
  </si>
  <si>
    <t>19/34064519</t>
  </si>
  <si>
    <t>19/34041249</t>
  </si>
  <si>
    <t>19/34038455</t>
  </si>
  <si>
    <t>19/34035195</t>
  </si>
  <si>
    <t>19/34038766</t>
  </si>
  <si>
    <t>19/34039628</t>
  </si>
  <si>
    <t>19/34071082</t>
  </si>
  <si>
    <t>19/34034472</t>
  </si>
  <si>
    <t>19/34040119</t>
  </si>
  <si>
    <t>19/34038730</t>
  </si>
  <si>
    <t>19/34069317</t>
  </si>
  <si>
    <t>19/34067841</t>
  </si>
  <si>
    <t>19/34068551</t>
  </si>
  <si>
    <t>19/34032219</t>
  </si>
  <si>
    <t>19/34033068</t>
  </si>
  <si>
    <t>19/34032772</t>
  </si>
  <si>
    <t>19/34071385</t>
  </si>
  <si>
    <t>19/34038666</t>
  </si>
  <si>
    <t>19/34065961</t>
  </si>
  <si>
    <t>19/34032438</t>
  </si>
  <si>
    <t>19/34068573</t>
  </si>
  <si>
    <t>19/34032327</t>
  </si>
  <si>
    <t>19/34032989</t>
  </si>
  <si>
    <t>19/34048952</t>
  </si>
  <si>
    <t>19/34041723</t>
  </si>
  <si>
    <t>19/34038719</t>
  </si>
  <si>
    <t>19/34036659</t>
  </si>
  <si>
    <t>19/34069697</t>
  </si>
  <si>
    <t>19/34038598</t>
  </si>
  <si>
    <t>19/34040487</t>
  </si>
  <si>
    <t>19/34067337</t>
  </si>
  <si>
    <t>19/34036010</t>
  </si>
  <si>
    <t>19/34067475</t>
  </si>
  <si>
    <t>19/34067905</t>
  </si>
  <si>
    <t>19/34047783</t>
  </si>
  <si>
    <t>18/34073880</t>
  </si>
  <si>
    <t>18/34072378</t>
  </si>
  <si>
    <t>19/34075583</t>
  </si>
  <si>
    <t>19/34042559</t>
  </si>
  <si>
    <t>19/34034442</t>
  </si>
  <si>
    <t>19/34034772</t>
  </si>
  <si>
    <t>19/34069348</t>
  </si>
  <si>
    <t>19/34034577</t>
  </si>
  <si>
    <t>18/34071172</t>
  </si>
  <si>
    <t>18/34073861</t>
  </si>
  <si>
    <t>19/34042444</t>
  </si>
  <si>
    <t>18/34074040</t>
  </si>
  <si>
    <t>18/34036980</t>
  </si>
  <si>
    <t>19/34041457</t>
  </si>
  <si>
    <t>19/34034709</t>
  </si>
  <si>
    <t>19/34048422</t>
  </si>
  <si>
    <t>19/34039623</t>
  </si>
  <si>
    <t>19/34032855</t>
  </si>
  <si>
    <t>19/34064408</t>
  </si>
  <si>
    <t>19/34041600</t>
  </si>
  <si>
    <t>19/34041398</t>
  </si>
  <si>
    <t>19/34032666</t>
  </si>
  <si>
    <t>19/34066855</t>
  </si>
  <si>
    <t>19/34064958</t>
  </si>
  <si>
    <t>19/34067037</t>
  </si>
  <si>
    <t>19/34034951</t>
  </si>
  <si>
    <t>19/34041697</t>
  </si>
  <si>
    <t>19/34039593</t>
  </si>
  <si>
    <t>19/34032481</t>
  </si>
  <si>
    <t>19/34074982</t>
  </si>
  <si>
    <t>18/34036752</t>
  </si>
  <si>
    <t>18/34072708</t>
  </si>
  <si>
    <t>19/34067273</t>
  </si>
  <si>
    <t>19/34069571</t>
  </si>
  <si>
    <t>19/34067962</t>
  </si>
  <si>
    <t>19/34067009</t>
  </si>
  <si>
    <t>19/34036727</t>
  </si>
  <si>
    <t>19/34042320</t>
  </si>
  <si>
    <t>19/34041419</t>
  </si>
  <si>
    <t>18/34069575</t>
  </si>
  <si>
    <t>19/34038494</t>
  </si>
  <si>
    <t>19/34035256</t>
  </si>
  <si>
    <t>19/34034851</t>
  </si>
  <si>
    <t>19/34069408</t>
  </si>
  <si>
    <t>19/34069819</t>
  </si>
  <si>
    <t>19/34067405</t>
  </si>
  <si>
    <t>18/34067157</t>
  </si>
  <si>
    <t>19/34042362</t>
  </si>
  <si>
    <t>19/34064574</t>
  </si>
  <si>
    <t>18/34040014</t>
  </si>
  <si>
    <t>19/34066879</t>
  </si>
  <si>
    <t>18/34069568</t>
  </si>
  <si>
    <t>18/34038052</t>
  </si>
  <si>
    <t>18/34041614</t>
  </si>
  <si>
    <t>19/34069531</t>
  </si>
  <si>
    <t>19/34035828</t>
  </si>
  <si>
    <t>19/34032924</t>
  </si>
  <si>
    <t>19/34034521</t>
  </si>
  <si>
    <t>19/34032301</t>
  </si>
  <si>
    <t>18/34069559</t>
  </si>
  <si>
    <t>19/34035920</t>
  </si>
  <si>
    <t>19/34038442</t>
  </si>
  <si>
    <t>19/34067385</t>
  </si>
  <si>
    <t>18/34037357</t>
  </si>
  <si>
    <t>19/34048768</t>
  </si>
  <si>
    <t>19/34032686</t>
  </si>
  <si>
    <t>19/34032947</t>
  </si>
  <si>
    <t>19/34049277</t>
  </si>
  <si>
    <t>19/34041432</t>
  </si>
  <si>
    <t>19/34041353</t>
  </si>
  <si>
    <t>19/34071024</t>
  </si>
  <si>
    <t>19/34035998</t>
  </si>
  <si>
    <t>18/34034411</t>
  </si>
  <si>
    <t>19/34036652</t>
  </si>
  <si>
    <t>19/34038474</t>
  </si>
  <si>
    <t>19/34043154</t>
  </si>
  <si>
    <t>19/34068038</t>
  </si>
  <si>
    <t>19/34047258</t>
  </si>
  <si>
    <t>19/34039483</t>
  </si>
  <si>
    <t>19/34038525</t>
  </si>
  <si>
    <t>19/34071045</t>
  </si>
  <si>
    <t>19/34063560</t>
  </si>
  <si>
    <t>18/34038835</t>
  </si>
  <si>
    <t>19/34068024</t>
  </si>
  <si>
    <t>19/34067466</t>
  </si>
  <si>
    <t>19/34047203</t>
  </si>
  <si>
    <t>19/34036614</t>
  </si>
  <si>
    <t>19/34074253</t>
  </si>
  <si>
    <t>19/34074852</t>
  </si>
  <si>
    <t>19/34047594</t>
  </si>
  <si>
    <t>19/34068079</t>
  </si>
  <si>
    <t>19/34032660</t>
  </si>
  <si>
    <t>18/34068159</t>
  </si>
  <si>
    <t>19/34034490</t>
  </si>
  <si>
    <t>19/34034714</t>
  </si>
  <si>
    <t>19/34034650</t>
  </si>
  <si>
    <t>19/34035235</t>
  </si>
  <si>
    <t>19/34064896</t>
  </si>
  <si>
    <t>19/34071328</t>
  </si>
  <si>
    <t>18/34038844</t>
  </si>
  <si>
    <t>18/34070036</t>
  </si>
  <si>
    <t>19/34040521</t>
  </si>
  <si>
    <t>19/34041531</t>
  </si>
  <si>
    <t>18/34037351</t>
  </si>
  <si>
    <t>19/34040151</t>
  </si>
  <si>
    <t>19/34034827</t>
  </si>
  <si>
    <t>19/34048595</t>
  </si>
  <si>
    <t>19/34049082</t>
  </si>
  <si>
    <t>19/34068525</t>
  </si>
  <si>
    <t>19/34070093</t>
  </si>
  <si>
    <t>19/34074377</t>
  </si>
  <si>
    <t>19/34032213</t>
  </si>
  <si>
    <t>19/34038758</t>
  </si>
  <si>
    <t>19/34034719</t>
  </si>
  <si>
    <t>19/34036607</t>
  </si>
  <si>
    <t>19/34037251</t>
  </si>
  <si>
    <t>19/34069567</t>
  </si>
  <si>
    <t>19/34069619</t>
  </si>
  <si>
    <t>19/34061964</t>
  </si>
  <si>
    <t>19/34064303</t>
  </si>
  <si>
    <t>19/34032475</t>
  </si>
  <si>
    <t>19/34034631</t>
  </si>
  <si>
    <t>19/34064945</t>
  </si>
  <si>
    <t>19/34037845</t>
  </si>
  <si>
    <t>19/34065301</t>
  </si>
  <si>
    <t>18/34040646</t>
  </si>
  <si>
    <t>18/34036567</t>
  </si>
  <si>
    <t>19/34068724</t>
  </si>
  <si>
    <t>19/34038507</t>
  </si>
  <si>
    <t>18/34075071</t>
  </si>
  <si>
    <t>19/34065319</t>
  </si>
  <si>
    <t>18/34034482</t>
  </si>
  <si>
    <t>19/34042746</t>
  </si>
  <si>
    <t>19/34069623</t>
  </si>
  <si>
    <t>19/34069637</t>
  </si>
  <si>
    <t>18/34034695</t>
  </si>
  <si>
    <t>19/34041234</t>
  </si>
  <si>
    <t>19/34075424</t>
  </si>
  <si>
    <t>19/34042736</t>
  </si>
  <si>
    <t>19/34067944</t>
  </si>
  <si>
    <t>19/34036662</t>
  </si>
  <si>
    <t>19/34041625</t>
  </si>
  <si>
    <t>19/34032024</t>
  </si>
  <si>
    <t>19/34035099</t>
  </si>
  <si>
    <t>18/34074018</t>
  </si>
  <si>
    <t>19/34036799</t>
  </si>
  <si>
    <t>19/34038479</t>
  </si>
  <si>
    <t>18/34034153</t>
  </si>
  <si>
    <t>19/34071322</t>
  </si>
  <si>
    <t>19/34067899</t>
  </si>
  <si>
    <t>19/34032990</t>
  </si>
  <si>
    <t>18/34034156</t>
  </si>
  <si>
    <t>19/34035814</t>
  </si>
  <si>
    <t>19/34032572</t>
  </si>
  <si>
    <t>19/34067259</t>
  </si>
  <si>
    <t>19/34063232</t>
  </si>
  <si>
    <t>19/34037298</t>
  </si>
  <si>
    <t>18/34034333</t>
  </si>
  <si>
    <t>19/34032521</t>
  </si>
  <si>
    <t>19/34041446</t>
  </si>
  <si>
    <t>19/34034572</t>
  </si>
  <si>
    <t>19/34069450</t>
  </si>
  <si>
    <t>19/34036746</t>
  </si>
  <si>
    <t>18/34034490</t>
  </si>
  <si>
    <t>19/34036710</t>
  </si>
  <si>
    <t>19/34070203</t>
  </si>
  <si>
    <t>18/34067145</t>
  </si>
  <si>
    <t>19/34049591</t>
  </si>
  <si>
    <t>19/34034858</t>
  </si>
  <si>
    <t>19/34034487</t>
  </si>
  <si>
    <t>19/34034775</t>
  </si>
  <si>
    <t>19/34041494</t>
  </si>
  <si>
    <t>19/34034666</t>
  </si>
  <si>
    <t>18/34067203</t>
  </si>
  <si>
    <t>19/34032412</t>
  </si>
  <si>
    <t>19/34047379</t>
  </si>
  <si>
    <t>19/34034470</t>
  </si>
  <si>
    <t>19/34034722</t>
  </si>
  <si>
    <t>19/34039547</t>
  </si>
  <si>
    <t>19/34070196</t>
  </si>
  <si>
    <t>18/34074801</t>
  </si>
  <si>
    <t>19/34048129</t>
  </si>
  <si>
    <t>19/34038492</t>
  </si>
  <si>
    <t>18/34038966</t>
  </si>
  <si>
    <t>19/34067343</t>
  </si>
  <si>
    <t>19/34067030</t>
  </si>
  <si>
    <t>19/34039696</t>
  </si>
  <si>
    <t>18/34037298</t>
  </si>
  <si>
    <t>19/34048493</t>
  </si>
  <si>
    <t>18/34074024</t>
  </si>
  <si>
    <t>19/34037755</t>
  </si>
  <si>
    <t>19/34069672</t>
  </si>
  <si>
    <t>19/34074964</t>
  </si>
  <si>
    <t>19/34049205</t>
  </si>
  <si>
    <t>19/34048547</t>
  </si>
  <si>
    <t>19/34040217</t>
  </si>
  <si>
    <t>19/34032985</t>
  </si>
  <si>
    <t>18/34042516</t>
  </si>
  <si>
    <t>19/34042734</t>
  </si>
  <si>
    <t>18/34037374</t>
  </si>
  <si>
    <t>19/34067353</t>
  </si>
  <si>
    <t>19/34041257</t>
  </si>
  <si>
    <t>19/34049260</t>
  </si>
  <si>
    <t>18/34043506</t>
  </si>
  <si>
    <t>19/34069430</t>
  </si>
  <si>
    <t>19/34064910</t>
  </si>
  <si>
    <t>19/34041293</t>
  </si>
  <si>
    <t>19/34032944</t>
  </si>
  <si>
    <t>19/34075322</t>
  </si>
  <si>
    <t>18/34034215</t>
  </si>
  <si>
    <t>19/34066992</t>
  </si>
  <si>
    <t>19/34069564</t>
  </si>
  <si>
    <t>18/34038987</t>
  </si>
  <si>
    <t>19/34037869</t>
  </si>
  <si>
    <t>19/34038808</t>
  </si>
  <si>
    <t>19/34067001</t>
  </si>
  <si>
    <t>19/34064935</t>
  </si>
  <si>
    <t>18/34043485</t>
  </si>
  <si>
    <t>19/34036818</t>
  </si>
  <si>
    <t>19/34032360</t>
  </si>
  <si>
    <t>19/34048183</t>
  </si>
  <si>
    <t>19/34064984</t>
  </si>
  <si>
    <t>19/34071009</t>
  </si>
  <si>
    <t>19/34032530</t>
  </si>
  <si>
    <t>19/34047831</t>
  </si>
  <si>
    <t>19/33038912</t>
  </si>
  <si>
    <t>19/34036667</t>
  </si>
  <si>
    <t>19/34032117</t>
  </si>
  <si>
    <t>18/34073941</t>
  </si>
  <si>
    <t>18/34073932</t>
  </si>
  <si>
    <t>19/34068097</t>
  </si>
  <si>
    <t>18/34034349</t>
  </si>
  <si>
    <t>19/34071335</t>
  </si>
  <si>
    <t>19/34042753</t>
  </si>
  <si>
    <t>19/34035179</t>
  </si>
  <si>
    <t>19/34064498</t>
  </si>
  <si>
    <t>19/34064355</t>
  </si>
  <si>
    <t>19/34068514</t>
  </si>
  <si>
    <t>19/34069485</t>
  </si>
  <si>
    <t>19/34036791</t>
  </si>
  <si>
    <t>19/34034630</t>
  </si>
  <si>
    <t>19/34074800</t>
  </si>
  <si>
    <t>18/34041490</t>
  </si>
  <si>
    <t>19/34039678</t>
  </si>
  <si>
    <t>18/34044906</t>
  </si>
  <si>
    <t>19/34038608</t>
  </si>
  <si>
    <t>19/34037322</t>
  </si>
  <si>
    <t>19/34048170</t>
  </si>
  <si>
    <t>19/34069566</t>
  </si>
  <si>
    <t>19/34076056</t>
  </si>
  <si>
    <t>19/34034739</t>
  </si>
  <si>
    <t>19/34041668</t>
  </si>
  <si>
    <t>19/34041326</t>
  </si>
  <si>
    <t>19/34067204</t>
  </si>
  <si>
    <t>19/34039626</t>
  </si>
  <si>
    <t>19/34074849</t>
  </si>
  <si>
    <t>19/34004111</t>
  </si>
  <si>
    <t>19/34042375</t>
  </si>
  <si>
    <t>19/34032630</t>
  </si>
  <si>
    <t>19/34075462</t>
  </si>
  <si>
    <t>19/34035079</t>
  </si>
  <si>
    <t>18/34041688</t>
  </si>
  <si>
    <t>19/34042558</t>
  </si>
  <si>
    <t>19/34032899</t>
  </si>
  <si>
    <t>19/34071108</t>
  </si>
  <si>
    <t>19/34037912</t>
  </si>
  <si>
    <t>19/34032816</t>
  </si>
  <si>
    <t>19/34035889</t>
  </si>
  <si>
    <t>18/34044430</t>
  </si>
  <si>
    <t>18/34052659</t>
  </si>
  <si>
    <t>19/34037797</t>
  </si>
  <si>
    <t>19/34035148</t>
  </si>
  <si>
    <t>19/39086730</t>
  </si>
  <si>
    <t>19/34037278</t>
  </si>
  <si>
    <t>19/34047684</t>
  </si>
  <si>
    <r>
      <t xml:space="preserve"> RACHA </t>
    </r>
    <r>
      <rPr>
        <sz val="14"/>
        <color rgb="FFFF0000"/>
        <rFont val="Times New Roman"/>
        <family val="1"/>
      </rPr>
      <t xml:space="preserve"> T</t>
    </r>
  </si>
  <si>
    <t>17/34080741</t>
  </si>
  <si>
    <t>19/34038636</t>
  </si>
  <si>
    <t>19/34038543</t>
  </si>
  <si>
    <t>18/34038903</t>
  </si>
  <si>
    <t>19/34041286</t>
  </si>
  <si>
    <t>19/34070413</t>
  </si>
  <si>
    <t>19/34032220</t>
  </si>
  <si>
    <t>19/34042343</t>
  </si>
  <si>
    <t>19/34039701</t>
  </si>
  <si>
    <t>19/34065866</t>
  </si>
  <si>
    <t>19/34047987</t>
  </si>
  <si>
    <t>19/34042758</t>
  </si>
  <si>
    <t>19/34043090</t>
  </si>
  <si>
    <t>19/34063230</t>
  </si>
  <si>
    <t>19/34039721</t>
  </si>
  <si>
    <t>19/34042580</t>
  </si>
  <si>
    <t>18/34038931</t>
  </si>
  <si>
    <t>19/34074860</t>
  </si>
  <si>
    <t>19/34032309</t>
  </si>
  <si>
    <t>19/34067309</t>
  </si>
  <si>
    <t>19/34049546</t>
  </si>
  <si>
    <t>19/34034733</t>
  </si>
  <si>
    <t>18/34043589</t>
  </si>
  <si>
    <t>19/34004368</t>
  </si>
  <si>
    <t>19/34038753</t>
  </si>
  <si>
    <t>19/34068030</t>
  </si>
  <si>
    <t>19/34035096</t>
  </si>
  <si>
    <t>19/34041485</t>
  </si>
  <si>
    <t>19/34034643</t>
  </si>
  <si>
    <t>19/34036626</t>
  </si>
  <si>
    <t>18/34034437</t>
  </si>
  <si>
    <t>19/34063627</t>
  </si>
  <si>
    <t>19/34032274</t>
  </si>
  <si>
    <t>19/34063078</t>
  </si>
  <si>
    <t>19/34039762</t>
  </si>
  <si>
    <t>19/34049385</t>
  </si>
  <si>
    <t>19/34063179</t>
  </si>
  <si>
    <t>19/34036717</t>
  </si>
  <si>
    <t>19/34048057</t>
  </si>
  <si>
    <t>18/34044435</t>
  </si>
  <si>
    <t>19/34042345</t>
  </si>
  <si>
    <t>19/34062056</t>
  </si>
  <si>
    <t>19/34048355</t>
  </si>
  <si>
    <t>19/34041287</t>
  </si>
  <si>
    <t>19/34039755</t>
  </si>
  <si>
    <t>19/34048468</t>
  </si>
  <si>
    <t>18/34034147</t>
  </si>
  <si>
    <t>19/33033584</t>
  </si>
  <si>
    <t>19/34032536</t>
  </si>
  <si>
    <t>19/34048773</t>
  </si>
  <si>
    <t>19/34048428</t>
  </si>
  <si>
    <t>19/34074840</t>
  </si>
  <si>
    <t>19/34032252</t>
  </si>
  <si>
    <t>19/34031910</t>
  </si>
  <si>
    <t>19/34035880</t>
  </si>
  <si>
    <t>19/34035090</t>
  </si>
  <si>
    <t>19/34068053</t>
  </si>
  <si>
    <t>19/34041208</t>
  </si>
  <si>
    <t>18/34039951</t>
  </si>
  <si>
    <t>19/34048159</t>
  </si>
  <si>
    <t>19/34049448</t>
  </si>
  <si>
    <t>19/34064966</t>
  </si>
  <si>
    <t>19/34032110</t>
  </si>
  <si>
    <t>19/34074897</t>
  </si>
  <si>
    <t>19/34031933</t>
  </si>
  <si>
    <t>19/34042754</t>
  </si>
  <si>
    <t>19/34032847</t>
  </si>
  <si>
    <t>19/34041574</t>
  </si>
  <si>
    <t>18/34042592</t>
  </si>
  <si>
    <t>19/34033225</t>
  </si>
  <si>
    <t>19/34042749</t>
  </si>
  <si>
    <t>19/34036664</t>
  </si>
  <si>
    <t>19/34068537</t>
  </si>
  <si>
    <t>19/34069437</t>
  </si>
  <si>
    <t>19/34032273</t>
  </si>
  <si>
    <t>19/34069416</t>
  </si>
  <si>
    <t>19/34039401</t>
  </si>
  <si>
    <t>19/8NER6731</t>
  </si>
  <si>
    <t>19/34066848</t>
  </si>
  <si>
    <t>19/8NER6716</t>
  </si>
  <si>
    <t>19/34042421</t>
  </si>
  <si>
    <t>19/34049716</t>
  </si>
  <si>
    <t>18/34038879</t>
  </si>
  <si>
    <t>18/34072414</t>
  </si>
  <si>
    <t>19/34047625</t>
  </si>
  <si>
    <t>19/34048831</t>
  </si>
  <si>
    <t>19/34034718</t>
  </si>
  <si>
    <t>19/34039478</t>
  </si>
  <si>
    <t>18/34072459</t>
  </si>
  <si>
    <t>19/34067095</t>
  </si>
  <si>
    <t>19/34069411</t>
  </si>
  <si>
    <t>19/34036546</t>
  </si>
  <si>
    <t>19/34067248</t>
  </si>
  <si>
    <t>19/34074652</t>
  </si>
  <si>
    <t>19/34064976</t>
  </si>
  <si>
    <t>19/34041698</t>
  </si>
  <si>
    <t>19/34037863</t>
  </si>
  <si>
    <t>19/34042877</t>
  </si>
  <si>
    <t>19/34067961</t>
  </si>
  <si>
    <t>19/34034453</t>
  </si>
  <si>
    <t>18/34034761</t>
  </si>
  <si>
    <t>19/34063026</t>
  </si>
  <si>
    <t>19/34032004</t>
  </si>
  <si>
    <t>18/34034471</t>
  </si>
  <si>
    <t>19/34067940</t>
  </si>
  <si>
    <t>19/34034412</t>
  </si>
  <si>
    <t>19/34062068</t>
  </si>
  <si>
    <t>19/34069626</t>
  </si>
  <si>
    <t>19/34066957</t>
  </si>
  <si>
    <t>19/34034653</t>
  </si>
  <si>
    <t>18/34075131</t>
  </si>
  <si>
    <t>19/34042328</t>
  </si>
  <si>
    <t>19/34069547</t>
  </si>
  <si>
    <t>19/34062181</t>
  </si>
  <si>
    <t>19/34039676</t>
  </si>
  <si>
    <t>19/34037352</t>
  </si>
  <si>
    <t>19/34035107</t>
  </si>
  <si>
    <t>18/34038998</t>
  </si>
  <si>
    <t>19/34035934</t>
  </si>
  <si>
    <t>19/34035150</t>
  </si>
  <si>
    <t>19/34032241</t>
  </si>
  <si>
    <t>19/34036605</t>
  </si>
  <si>
    <t>19/34049664</t>
  </si>
  <si>
    <t>19/34034537</t>
  </si>
  <si>
    <t>19/34041495</t>
  </si>
  <si>
    <t>19/34042923</t>
  </si>
  <si>
    <t>19/34063213</t>
  </si>
  <si>
    <t>19/34032328</t>
  </si>
  <si>
    <t>19/34040498</t>
  </si>
  <si>
    <t>19/34071099</t>
  </si>
  <si>
    <t>19/34035940</t>
  </si>
  <si>
    <t>19/34068527</t>
  </si>
  <si>
    <t>19/34064432</t>
  </si>
  <si>
    <t>19/34071115</t>
  </si>
  <si>
    <t>19/34048728</t>
  </si>
  <si>
    <t>19/34036812</t>
  </si>
  <si>
    <t>19/34034708</t>
  </si>
  <si>
    <t>19/34070209</t>
  </si>
  <si>
    <t>19/34037249</t>
  </si>
  <si>
    <t>19/34041487</t>
  </si>
  <si>
    <t>19/34036618</t>
  </si>
  <si>
    <t>19/34074711</t>
  </si>
  <si>
    <t>19/34038806</t>
  </si>
  <si>
    <t>19/34035226</t>
  </si>
  <si>
    <t>19/34037874</t>
  </si>
  <si>
    <t>19/34068500</t>
  </si>
  <si>
    <t>19/34041396</t>
  </si>
  <si>
    <t>19/34037342</t>
  </si>
  <si>
    <t>19/34064518</t>
  </si>
  <si>
    <t>19/34031912</t>
  </si>
  <si>
    <t>19/34036627</t>
  </si>
  <si>
    <t>19/34040208</t>
  </si>
  <si>
    <t>19/8NER6593</t>
  </si>
  <si>
    <t>19/34032054</t>
  </si>
  <si>
    <t>19/34039599</t>
  </si>
  <si>
    <t>19/34064927</t>
  </si>
  <si>
    <t>19/34068491</t>
  </si>
  <si>
    <t>19/34036696</t>
  </si>
  <si>
    <t>19/8NER6800</t>
  </si>
  <si>
    <t>18/34042523</t>
  </si>
  <si>
    <t>19/34074779</t>
  </si>
  <si>
    <t>19/34049819</t>
  </si>
  <si>
    <t>19/34035053</t>
  </si>
  <si>
    <t>19/34068559</t>
  </si>
  <si>
    <t>19/34034477</t>
  </si>
  <si>
    <t>19/34067823</t>
  </si>
  <si>
    <t>19/8NER6742</t>
  </si>
  <si>
    <t>19/34040547</t>
  </si>
  <si>
    <t>19/34068607</t>
  </si>
  <si>
    <t>19/34049518</t>
  </si>
  <si>
    <t>19/34031911</t>
  </si>
  <si>
    <t>19/34037817</t>
  </si>
  <si>
    <t>19/34047170</t>
  </si>
  <si>
    <t>19/34032562</t>
  </si>
  <si>
    <t>19/34070206</t>
  </si>
  <si>
    <t>19/34067433</t>
  </si>
  <si>
    <t>19/34035129</t>
  </si>
  <si>
    <t>19/34067958</t>
  </si>
  <si>
    <t>19/34068070</t>
  </si>
  <si>
    <t>19/34069329</t>
  </si>
  <si>
    <t>19/34069439</t>
  </si>
  <si>
    <t>19/34074190</t>
  </si>
  <si>
    <t>19/34042566</t>
  </si>
  <si>
    <t>19/34032267</t>
  </si>
  <si>
    <t>19/34063016</t>
  </si>
  <si>
    <t>18/34053148</t>
  </si>
  <si>
    <t>19/34043092</t>
  </si>
  <si>
    <t>19/34064963</t>
  </si>
  <si>
    <t>19/37001025</t>
  </si>
  <si>
    <t>19/34068080</t>
  </si>
  <si>
    <t>19/34032313</t>
  </si>
  <si>
    <t>19/34069642</t>
  </si>
  <si>
    <t>19/34041736</t>
  </si>
  <si>
    <t>19/34034841</t>
  </si>
  <si>
    <t>19/34040181</t>
  </si>
  <si>
    <t>19/34034707</t>
  </si>
  <si>
    <t>18/34034921</t>
  </si>
  <si>
    <t>19/34067822</t>
  </si>
  <si>
    <t>18/34045101</t>
  </si>
  <si>
    <t>19/34063543</t>
  </si>
  <si>
    <t>19/34037902</t>
  </si>
  <si>
    <t>19/34037235</t>
  </si>
  <si>
    <t>19/34037273</t>
  </si>
  <si>
    <t>19/34047260</t>
  </si>
  <si>
    <t>18/34070034</t>
  </si>
  <si>
    <t>18/34041565</t>
  </si>
  <si>
    <t>19/34039413</t>
  </si>
  <si>
    <t>19/34068669</t>
  </si>
  <si>
    <t>19/34063045</t>
  </si>
  <si>
    <t>19/34068544</t>
  </si>
  <si>
    <t>19/34041557</t>
  </si>
  <si>
    <t>19/34039434</t>
  </si>
  <si>
    <t>19/34034824</t>
  </si>
  <si>
    <t>19/34038531</t>
  </si>
  <si>
    <t>19/34038559</t>
  </si>
  <si>
    <t>19/34068546</t>
  </si>
  <si>
    <t>19/34049343</t>
  </si>
  <si>
    <t>19/34049075</t>
  </si>
  <si>
    <t>19/34047948</t>
  </si>
  <si>
    <t>19/34043149</t>
  </si>
  <si>
    <t>19/34036609</t>
  </si>
  <si>
    <t>19/34047165</t>
  </si>
  <si>
    <t>19/34032398</t>
  </si>
  <si>
    <t>19/34067820</t>
  </si>
  <si>
    <t>18/34072395</t>
  </si>
  <si>
    <t>19/34068682</t>
  </si>
  <si>
    <t>19/34041711</t>
  </si>
  <si>
    <t>19/34047351</t>
  </si>
  <si>
    <t>19/34032427</t>
  </si>
  <si>
    <t>19/34064898</t>
  </si>
  <si>
    <t>19/34067006</t>
  </si>
  <si>
    <t>18/34034105</t>
  </si>
  <si>
    <t>19/34035255</t>
  </si>
  <si>
    <t>19/34032470</t>
  </si>
  <si>
    <t>19/34035220</t>
  </si>
  <si>
    <t>19/34064442</t>
  </si>
  <si>
    <t>19/34039507</t>
  </si>
  <si>
    <t>19/34075941</t>
  </si>
  <si>
    <t>19/34067425</t>
  </si>
  <si>
    <t>19/34069371</t>
  </si>
  <si>
    <t>19/34043147</t>
  </si>
  <si>
    <t>18/34039507</t>
  </si>
  <si>
    <t>19/34048994</t>
  </si>
  <si>
    <t>19/34074468</t>
  </si>
  <si>
    <t>19/34047977</t>
  </si>
  <si>
    <t>19/34042892</t>
  </si>
  <si>
    <t>19/34038688</t>
  </si>
  <si>
    <t>19/34032881</t>
  </si>
  <si>
    <t>19/34047193</t>
  </si>
  <si>
    <t>19/8NER6723</t>
  </si>
  <si>
    <t>19/8NER6757</t>
  </si>
  <si>
    <t>18/34037058</t>
  </si>
  <si>
    <t>19/34038574</t>
  </si>
  <si>
    <t>19/34042510</t>
  </si>
  <si>
    <t xml:space="preserve">GOMRA  </t>
  </si>
  <si>
    <t>DORSAF</t>
  </si>
  <si>
    <t>SCI  BIO</t>
  </si>
  <si>
    <t>BIOT</t>
  </si>
  <si>
    <t>ECO ENV</t>
  </si>
  <si>
    <t xml:space="preserve">BIOT </t>
  </si>
  <si>
    <t>SCI BIO</t>
  </si>
  <si>
    <t>SCI BIOT</t>
  </si>
  <si>
    <t xml:space="preserve">SC BIO </t>
  </si>
  <si>
    <t>SC BIOT</t>
  </si>
  <si>
    <t>18/34072327</t>
  </si>
  <si>
    <t>ENE</t>
  </si>
  <si>
    <t>19/MRT/7153</t>
  </si>
  <si>
    <t>HIBATELLAH</t>
  </si>
  <si>
    <t>EX</t>
  </si>
  <si>
    <t>19/34032095</t>
  </si>
  <si>
    <t>15/34048094</t>
  </si>
  <si>
    <t xml:space="preserve">ACC </t>
  </si>
  <si>
    <t>YANIS AMIR</t>
  </si>
  <si>
    <t xml:space="preserve">BENGRINE </t>
  </si>
  <si>
    <t>KRAM</t>
  </si>
  <si>
    <t xml:space="preserve">SC BIOT </t>
  </si>
  <si>
    <t>DJEBAILI</t>
  </si>
  <si>
    <t>E</t>
  </si>
  <si>
    <r>
      <t xml:space="preserve">Meroua Nihad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</si>
  <si>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Rihab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</si>
  <si>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Djihane Roufeyda   </t>
    </r>
    <r>
      <rPr>
        <sz val="10"/>
        <color rgb="FFFF0000"/>
        <rFont val="Times New Roman"/>
        <family val="1"/>
      </rPr>
      <t>( Congé A )</t>
    </r>
  </si>
  <si>
    <r>
      <t xml:space="preserve">Chiraz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</si>
  <si>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Sarra Nihal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</si>
  <si>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ANFAL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</si>
  <si>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Zin el Abidine  </t>
    </r>
    <r>
      <rPr>
        <sz val="10"/>
        <color rgb="FFFF0000"/>
        <rFont val="Times New Roman"/>
        <family val="1"/>
      </rPr>
      <t>( Congé A )</t>
    </r>
  </si>
  <si>
    <r>
      <t xml:space="preserve">ABD  ELKRIM   </t>
    </r>
    <r>
      <rPr>
        <sz val="10"/>
        <color rgb="FFFF0000"/>
        <rFont val="Times New Roman"/>
        <family val="1"/>
      </rPr>
      <t xml:space="preserve"> ( Congé A )    </t>
    </r>
  </si>
  <si>
    <r>
      <t xml:space="preserve">Aya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</si>
  <si>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Ouarda </t>
    </r>
    <r>
      <rPr>
        <sz val="10"/>
        <color rgb="FFFF0000"/>
        <rFont val="Times New Roman"/>
        <family val="1"/>
      </rPr>
      <t xml:space="preserve">   ( Congé A )</t>
    </r>
  </si>
  <si>
    <r>
      <t xml:space="preserve">Farah  </t>
    </r>
    <r>
      <rPr>
        <sz val="10"/>
        <color rgb="FFFF0000"/>
        <rFont val="Times New Roman"/>
        <family val="1"/>
      </rPr>
      <t xml:space="preserve">  ( Congé A )</t>
    </r>
  </si>
  <si>
    <r>
      <t xml:space="preserve">Anis    </t>
    </r>
    <r>
      <rPr>
        <sz val="10"/>
        <color rgb="FFFF0000"/>
        <rFont val="Times New Roman"/>
        <family val="1"/>
      </rPr>
      <t>( Congé A )</t>
    </r>
  </si>
  <si>
    <r>
      <t xml:space="preserve">Lina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</si>
  <si>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Meriem  </t>
    </r>
    <r>
      <rPr>
        <sz val="10"/>
        <color rgb="FFFF0000"/>
        <rFont val="Times New Roman"/>
        <family val="1"/>
      </rPr>
      <t xml:space="preserve">  ( Congé A )</t>
    </r>
  </si>
  <si>
    <r>
      <t xml:space="preserve">Khouloud 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</si>
  <si>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Malak </t>
    </r>
    <r>
      <rPr>
        <sz val="10"/>
        <color rgb="FFFF0000"/>
        <rFont val="Times New Roman"/>
        <family val="1"/>
      </rPr>
      <t xml:space="preserve"> ( Congé A )</t>
    </r>
  </si>
  <si>
    <r>
      <t xml:space="preserve">Ahlem  </t>
    </r>
    <r>
      <rPr>
        <sz val="10"/>
        <color rgb="FFFF0000"/>
        <rFont val="Times New Roman"/>
        <family val="1"/>
      </rPr>
      <t>( Congé A )</t>
    </r>
  </si>
  <si>
    <r>
      <t xml:space="preserve">Amani    </t>
    </r>
    <r>
      <rPr>
        <sz val="10"/>
        <color rgb="FFFF0000"/>
        <rFont val="Times New Roman"/>
        <family val="1"/>
      </rPr>
      <t>( Congé A )</t>
    </r>
  </si>
  <si>
    <r>
      <t xml:space="preserve">Malak Djihane  </t>
    </r>
    <r>
      <rPr>
        <sz val="10"/>
        <color rgb="FFFF0000"/>
        <rFont val="Times New Roman"/>
        <family val="1"/>
      </rPr>
      <t>( Congé A )</t>
    </r>
  </si>
  <si>
    <r>
      <t xml:space="preserve">OUMAIMA  </t>
    </r>
    <r>
      <rPr>
        <sz val="10"/>
        <color rgb="FFFF0000"/>
        <rFont val="Times New Roman"/>
        <family val="1"/>
      </rPr>
      <t xml:space="preserve">  ( Congé A )</t>
    </r>
  </si>
  <si>
    <r>
      <t xml:space="preserve">Imane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</si>
  <si>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Fatima Zohra 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</si>
  <si>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Malek    </t>
    </r>
    <r>
      <rPr>
        <sz val="10"/>
        <color rgb="FFFF0000"/>
        <rFont val="Times New Roman"/>
        <family val="1"/>
      </rPr>
      <t>( Congé A )</t>
    </r>
  </si>
  <si>
    <r>
      <t xml:space="preserve">Yahia  </t>
    </r>
    <r>
      <rPr>
        <sz val="10"/>
        <color rgb="FFFF0000"/>
        <rFont val="Times New Roman"/>
        <family val="1"/>
      </rPr>
      <t xml:space="preserve">  ( Congé A )</t>
    </r>
  </si>
  <si>
    <r>
      <t xml:space="preserve">Wafa  </t>
    </r>
    <r>
      <rPr>
        <sz val="10"/>
        <color rgb="FFFF0000"/>
        <rFont val="Times New Roman"/>
        <family val="1"/>
      </rPr>
      <t xml:space="preserve"> ( Congé A )</t>
    </r>
  </si>
  <si>
    <r>
      <t xml:space="preserve">ABIR 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</si>
  <si>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RANIA </t>
    </r>
    <r>
      <rPr>
        <sz val="10"/>
        <color rgb="FFFF0000"/>
        <rFont val="Times New Roman"/>
        <family val="1"/>
      </rPr>
      <t xml:space="preserve">  ( Congé A )</t>
    </r>
  </si>
  <si>
    <r>
      <t xml:space="preserve">CHEIMA   </t>
    </r>
    <r>
      <rPr>
        <sz val="10"/>
        <color rgb="FFFF0000"/>
        <rFont val="Times New Roman"/>
        <family val="1"/>
      </rPr>
      <t xml:space="preserve">  ( Congé A )</t>
    </r>
  </si>
  <si>
    <r>
      <t xml:space="preserve">Inas </t>
    </r>
    <r>
      <rPr>
        <sz val="10"/>
        <color rgb="FFFF0000"/>
        <rFont val="Times New Roman"/>
        <family val="1"/>
      </rPr>
      <t xml:space="preserve"> ( Congé A )</t>
    </r>
  </si>
  <si>
    <r>
      <t xml:space="preserve">NOUHA    </t>
    </r>
    <r>
      <rPr>
        <sz val="10"/>
        <color rgb="FFFF0000"/>
        <rFont val="Times New Roman"/>
        <family val="1"/>
      </rPr>
      <t xml:space="preserve"> (congé A)</t>
    </r>
  </si>
  <si>
    <r>
      <t xml:space="preserve">YOUSRA    </t>
    </r>
    <r>
      <rPr>
        <sz val="10"/>
        <color rgb="FFFF0000"/>
        <rFont val="Times New Roman"/>
        <family val="1"/>
      </rPr>
      <t>( Congé A )</t>
    </r>
  </si>
  <si>
    <r>
      <t xml:space="preserve">MOHAMED ANIS  </t>
    </r>
    <r>
      <rPr>
        <sz val="10"/>
        <color rgb="FFFF0000"/>
        <rFont val="Times New Roman"/>
        <family val="1"/>
      </rPr>
      <t xml:space="preserve"> ( Congé A )</t>
    </r>
  </si>
  <si>
    <r>
      <t xml:space="preserve">NADA </t>
    </r>
    <r>
      <rPr>
        <sz val="10"/>
        <color rgb="FFFF0000"/>
        <rFont val="Times New Roman"/>
        <family val="1"/>
      </rPr>
      <t xml:space="preserve"> ( Congé A )</t>
    </r>
  </si>
  <si>
    <r>
      <t xml:space="preserve">RYMA DOUAA  </t>
    </r>
    <r>
      <rPr>
        <sz val="10"/>
        <color rgb="FFFF0000"/>
        <rFont val="Times New Roman"/>
        <family val="1"/>
      </rPr>
      <t xml:space="preserve"> (congé A)</t>
    </r>
  </si>
  <si>
    <r>
      <t xml:space="preserve">BOUTHEYNA  </t>
    </r>
    <r>
      <rPr>
        <sz val="10"/>
        <color rgb="FFFF0000"/>
        <rFont val="Times New Roman"/>
        <family val="1"/>
      </rPr>
      <t xml:space="preserve"> ( Congé A )</t>
    </r>
  </si>
  <si>
    <r>
      <t xml:space="preserve">ASMA   </t>
    </r>
    <r>
      <rPr>
        <sz val="10"/>
        <color rgb="FFFF0000"/>
        <rFont val="Times New Roman"/>
        <family val="1"/>
      </rPr>
      <t xml:space="preserve"> (congé A)</t>
    </r>
  </si>
  <si>
    <r>
      <t xml:space="preserve">YASER    </t>
    </r>
    <r>
      <rPr>
        <sz val="10"/>
        <color rgb="FFFF0000"/>
        <rFont val="Times New Roman"/>
        <family val="1"/>
      </rPr>
      <t>( Congé A )</t>
    </r>
  </si>
  <si>
    <r>
      <t xml:space="preserve">BOUCHRA   </t>
    </r>
    <r>
      <rPr>
        <sz val="10"/>
        <color rgb="FFFF0000"/>
        <rFont val="Times New Roman"/>
        <family val="1"/>
      </rPr>
      <t xml:space="preserve"> (congé A)</t>
    </r>
  </si>
  <si>
    <r>
      <t xml:space="preserve">RAYENE    </t>
    </r>
    <r>
      <rPr>
        <sz val="10"/>
        <color rgb="FFFF0000"/>
        <rFont val="Times New Roman"/>
        <family val="1"/>
      </rPr>
      <t>( Congé A )</t>
    </r>
  </si>
  <si>
    <r>
      <t xml:space="preserve">MOHAMED AMINE   </t>
    </r>
    <r>
      <rPr>
        <sz val="10"/>
        <color rgb="FFFF0000"/>
        <rFont val="Times New Roman"/>
        <family val="1"/>
      </rPr>
      <t xml:space="preserve"> (congé A)</t>
    </r>
  </si>
  <si>
    <r>
      <t xml:space="preserve"> MALAK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</si>
  <si>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 SIRA LYNA    </t>
    </r>
    <r>
      <rPr>
        <sz val="10"/>
        <color rgb="FFFF0000"/>
        <rFont val="Times New Roman"/>
        <family val="1"/>
      </rPr>
      <t>( Congé A )</t>
    </r>
  </si>
  <si>
    <r>
      <t xml:space="preserve"> MALAK    </t>
    </r>
    <r>
      <rPr>
        <sz val="10"/>
        <color rgb="FFFF0000"/>
        <rFont val="Times New Roman"/>
        <family val="1"/>
      </rPr>
      <t>( Congé A )</t>
    </r>
  </si>
  <si>
    <r>
      <t xml:space="preserve"> CHAHIRA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</si>
  <si>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 RACHA </t>
    </r>
    <r>
      <rPr>
        <sz val="10"/>
        <color rgb="FFFF0000"/>
        <rFont val="Times New Roman"/>
        <family val="1"/>
      </rPr>
      <t xml:space="preserve"> T</t>
    </r>
  </si>
  <si>
    <r>
      <t xml:space="preserve">MARIA  </t>
    </r>
    <r>
      <rPr>
        <sz val="10"/>
        <color rgb="FFFF0000"/>
        <rFont val="Times New Roman"/>
        <family val="1"/>
      </rPr>
      <t xml:space="preserve"> (congé A)</t>
    </r>
  </si>
  <si>
    <r>
      <t xml:space="preserve">YOUNES ABDERREZZAK  </t>
    </r>
    <r>
      <rPr>
        <sz val="10"/>
        <color rgb="FFFF0000"/>
        <rFont val="Times New Roman"/>
        <family val="1"/>
      </rPr>
      <t>(congé A)</t>
    </r>
  </si>
  <si>
    <r>
      <t xml:space="preserve">IMENE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</si>
  <si>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 FERIAL   </t>
    </r>
    <r>
      <rPr>
        <sz val="10"/>
        <color rgb="FFFF0000"/>
        <rFont val="Times New Roman"/>
        <family val="1"/>
      </rPr>
      <t xml:space="preserve">  ( Congé A )</t>
    </r>
  </si>
  <si>
    <t xml:space="preserve">Spécialite : 2eme Année Sciences Biologiques </t>
  </si>
  <si>
    <t xml:space="preserve">Filieres Sciences  : Sciences Biologique 2020/2021 </t>
  </si>
  <si>
    <t xml:space="preserve">Filieres Sciences  : Biotechnologie 2020/2021 </t>
  </si>
  <si>
    <t xml:space="preserve">Spécialite : 2eme Année Biotechnologie </t>
  </si>
  <si>
    <t xml:space="preserve">Filieres Sciences  : Ecologie et Environnement 2020/2021 </t>
  </si>
  <si>
    <t xml:space="preserve">Spécialite : 2eme Année Ecologie et Environnement </t>
  </si>
  <si>
    <t>Chiraz    ( Congé A )</t>
  </si>
  <si>
    <t>ANFAL    ( Congé A )</t>
  </si>
  <si>
    <t>Lina    ( Congé A )</t>
  </si>
  <si>
    <t>Meriem    ( Congé A )</t>
  </si>
  <si>
    <t>Malak  ( Congé A )</t>
  </si>
  <si>
    <t xml:space="preserve"> MALAK    ( Congé A )</t>
  </si>
  <si>
    <t>Meroua Nihad    ( Congé A )</t>
  </si>
  <si>
    <t>Fatima Zohra     ( Congé A )</t>
  </si>
  <si>
    <t>Ouarda    ( Congé A )</t>
  </si>
  <si>
    <t>Sarra Nihal    ( Congé A )</t>
  </si>
  <si>
    <t>Inas  ( Congé A )</t>
  </si>
  <si>
    <t>Amani    ( Congé A )</t>
  </si>
  <si>
    <t>Zin el Abidine  ( Congé A )</t>
  </si>
  <si>
    <t xml:space="preserve"> CHAHIRA    ( Congé A )</t>
  </si>
  <si>
    <t>MARIA   (congé A)</t>
  </si>
  <si>
    <t>Djihane Roufeyda   ( Congé A )</t>
  </si>
  <si>
    <t>Imane    ( Congé A )</t>
  </si>
  <si>
    <t>YOUSRA    ( Congé A )</t>
  </si>
  <si>
    <t>RYMA DOUAA   (congé A)</t>
  </si>
  <si>
    <t>Aya    ( Congé A )</t>
  </si>
  <si>
    <t xml:space="preserve"> YOUSRA    ( Congé A )</t>
  </si>
  <si>
    <t>SOUHA   ( Congé A )</t>
  </si>
  <si>
    <t>Taher  ( Congé A )</t>
  </si>
  <si>
    <t>Aymen    ( Congé A )</t>
  </si>
  <si>
    <t>LAMISS    ( Congé A )</t>
  </si>
  <si>
    <t>SARA  ( Congé A )</t>
  </si>
  <si>
    <t>Aicha     ( Congé A )</t>
  </si>
  <si>
    <t xml:space="preserve"> KAWTHER    ( Congé A )</t>
  </si>
  <si>
    <t>Athar     ( Congé A )</t>
  </si>
  <si>
    <t>Nousseyba     ( Congé A )</t>
  </si>
  <si>
    <t>Kaouther ( Congé A )</t>
  </si>
  <si>
    <t>Rami               ( Congé A )</t>
  </si>
  <si>
    <t>IMEN    ( Congé A )</t>
  </si>
  <si>
    <t>OUAFA  T</t>
  </si>
  <si>
    <t>NOUHA     (congé A)</t>
  </si>
  <si>
    <t>RAYENE    ( Congé A )</t>
  </si>
  <si>
    <t>IMENE    ( Congé A )</t>
  </si>
  <si>
    <t>RANIA   ( Congé A )</t>
  </si>
  <si>
    <t>UNIVERSITE  DES FRERES MENTOURI CONSTANTINE 1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</si>
</sst>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</font>
    <font>
      <sz val="18"/>
      <color theme="1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Times New Roman"/>
      <family val="1"/>
    </font>
    <font>
      <sz val="14"/>
      <color rgb="FFFF0000"/>
      <name val="Times New Roman"/>
      <family val="1"/>
    </font>
    <font>
      <sz val="16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2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4" fillId="0" borderId="2" xfId="0" applyFont="1" applyFill="1" applyBorder="1"/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11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3" fillId="0" borderId="2" xfId="0" applyFont="1" applyFill="1" applyBorder="1"/>
    <xf numFmtId="0" fontId="19" fillId="0" borderId="2" xfId="0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0" borderId="2" xfId="0" applyFont="1" applyFill="1" applyBorder="1"/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/>
    </xf>
    <xf numFmtId="2" fontId="21" fillId="2" borderId="2" xfId="0" applyNumberFormat="1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2" fontId="21" fillId="2" borderId="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2" fontId="25" fillId="0" borderId="2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2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7" fillId="0" borderId="0" xfId="0" applyFont="1" applyFill="1"/>
    <xf numFmtId="0" fontId="25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2" fontId="26" fillId="0" borderId="2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/>
    <xf numFmtId="0" fontId="29" fillId="0" borderId="0" xfId="0" applyFont="1" applyFill="1"/>
    <xf numFmtId="0" fontId="26" fillId="0" borderId="2" xfId="0" applyFont="1" applyFill="1" applyBorder="1" applyAlignment="1">
      <alignment vertical="center"/>
    </xf>
    <xf numFmtId="0" fontId="26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29" fillId="0" borderId="2" xfId="0" applyFont="1" applyFill="1" applyBorder="1"/>
    <xf numFmtId="0" fontId="30" fillId="0" borderId="2" xfId="0" applyFont="1" applyFill="1" applyBorder="1"/>
    <xf numFmtId="0" fontId="25" fillId="0" borderId="2" xfId="0" applyFont="1" applyFill="1" applyBorder="1" applyAlignment="1">
      <alignment vertical="center"/>
    </xf>
    <xf numFmtId="11" fontId="25" fillId="0" borderId="2" xfId="0" applyNumberFormat="1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/>
    </xf>
    <xf numFmtId="0" fontId="32" fillId="0" borderId="0" xfId="0" applyFont="1" applyFill="1"/>
    <xf numFmtId="0" fontId="2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3" fillId="0" borderId="0" xfId="0" applyFont="1" applyFill="1" applyAlignment="1">
      <alignment horizontal="center" vertical="center"/>
    </xf>
    <xf numFmtId="2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top"/>
    </xf>
    <xf numFmtId="0" fontId="33" fillId="0" borderId="0" xfId="0" applyNumberFormat="1" applyFont="1" applyFill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2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2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/>
    <xf numFmtId="0" fontId="28" fillId="0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0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/>
    </xf>
    <xf numFmtId="0" fontId="28" fillId="0" borderId="0" xfId="0" applyFont="1" applyFill="1" applyAlignment="1">
      <alignment horizontal="left" vertical="center"/>
    </xf>
    <xf numFmtId="0" fontId="26" fillId="0" borderId="2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0" borderId="0" xfId="0" applyFont="1"/>
    <xf numFmtId="0" fontId="20" fillId="0" borderId="2" xfId="0" applyFont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A1512"/>
  <sheetViews>
    <sheetView topLeftCell="A1373" zoomScale="68" zoomScaleNormal="68" workbookViewId="0">
      <selection sqref="A1:XFD3"/>
    </sheetView>
  </sheetViews>
  <sheetFormatPr baseColWidth="10" defaultRowHeight="18"/>
  <cols>
    <col min="1" max="1" width="9" customWidth="1"/>
    <col min="2" max="2" width="49.54296875" style="18" bestFit="1" customWidth="1"/>
    <col min="3" max="3" width="64.1796875" style="18" customWidth="1"/>
    <col min="4" max="4" width="25.26953125" style="13" customWidth="1"/>
    <col min="5" max="5" width="6" style="11" customWidth="1"/>
    <col min="6" max="6" width="10.81640625" style="63"/>
    <col min="7" max="8" width="10.81640625" style="67"/>
    <col min="9" max="9" width="10.81640625" style="63"/>
    <col min="10" max="11" width="10.81640625" style="67"/>
    <col min="12" max="12" width="9.7265625" style="59" customWidth="1"/>
    <col min="13" max="13" width="6" style="11" customWidth="1"/>
    <col min="14" max="14" width="8.81640625" style="11" customWidth="1"/>
    <col min="15" max="16" width="7.81640625" style="11" customWidth="1"/>
    <col min="17" max="17" width="7.81640625" style="59" customWidth="1"/>
    <col min="18" max="18" width="16.81640625" style="11" customWidth="1"/>
    <col min="20" max="20" width="24.54296875" customWidth="1"/>
    <col min="21" max="21" width="23.54296875" customWidth="1"/>
    <col min="22" max="22" width="36.7265625" customWidth="1"/>
  </cols>
  <sheetData>
    <row r="1" spans="1:1327" s="7" customFormat="1">
      <c r="A1" s="147" t="s">
        <v>2</v>
      </c>
      <c r="B1" s="148"/>
      <c r="C1" s="148"/>
      <c r="D1" s="2"/>
      <c r="E1" s="2"/>
      <c r="F1" s="10"/>
      <c r="G1" s="1"/>
      <c r="H1" s="1"/>
      <c r="I1" s="3"/>
      <c r="J1" s="4"/>
      <c r="K1" s="2"/>
      <c r="L1" s="10"/>
      <c r="M1" s="5"/>
      <c r="N1" s="5"/>
      <c r="O1" s="5"/>
      <c r="P1" s="5"/>
      <c r="Q1" s="10"/>
      <c r="R1" s="5"/>
    </row>
    <row r="2" spans="1:1327" s="7" customFormat="1">
      <c r="A2" s="147" t="s">
        <v>0</v>
      </c>
      <c r="B2" s="148"/>
      <c r="C2" s="148"/>
      <c r="D2" s="2"/>
      <c r="E2" s="2"/>
      <c r="F2" s="10"/>
      <c r="G2" s="1"/>
      <c r="H2" s="1"/>
      <c r="I2" s="3"/>
      <c r="J2" s="4"/>
      <c r="K2" s="2"/>
      <c r="L2" s="10"/>
      <c r="M2" s="5"/>
      <c r="N2" s="5"/>
      <c r="O2" s="5"/>
      <c r="P2" s="5"/>
      <c r="Q2" s="10"/>
      <c r="R2" s="5"/>
    </row>
    <row r="3" spans="1:1327" s="7" customFormat="1" ht="27" customHeight="1">
      <c r="A3" s="147" t="s">
        <v>1</v>
      </c>
      <c r="B3" s="148"/>
      <c r="C3" s="148"/>
      <c r="D3" s="2"/>
      <c r="E3" s="2"/>
      <c r="F3" s="10"/>
      <c r="G3" s="1"/>
      <c r="H3" s="1"/>
      <c r="I3" s="3"/>
      <c r="J3" s="4"/>
      <c r="K3" s="2"/>
      <c r="L3" s="10"/>
      <c r="M3" s="5"/>
      <c r="N3" s="5"/>
      <c r="O3" s="5"/>
      <c r="P3" s="5"/>
      <c r="Q3" s="10"/>
      <c r="R3" s="5"/>
    </row>
    <row r="4" spans="1:1327" s="7" customFormat="1" ht="28.5">
      <c r="A4" s="149" t="s">
        <v>21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1327" s="7" customFormat="1" ht="27.75" customHeight="1">
      <c r="A5" s="150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7" spans="1:1327" s="14" customFormat="1" ht="20">
      <c r="A7" s="49" t="s">
        <v>3</v>
      </c>
      <c r="B7" s="50" t="s">
        <v>4</v>
      </c>
      <c r="C7" s="50" t="s">
        <v>5</v>
      </c>
      <c r="D7" s="49" t="s">
        <v>6</v>
      </c>
      <c r="E7" s="49" t="s">
        <v>7</v>
      </c>
      <c r="F7" s="51" t="s">
        <v>8</v>
      </c>
      <c r="G7" s="49" t="s">
        <v>9</v>
      </c>
      <c r="H7" s="49" t="s">
        <v>10</v>
      </c>
      <c r="I7" s="51" t="s">
        <v>11</v>
      </c>
      <c r="J7" s="49" t="s">
        <v>9</v>
      </c>
      <c r="K7" s="49" t="s">
        <v>12</v>
      </c>
      <c r="L7" s="51" t="s">
        <v>13</v>
      </c>
      <c r="M7" s="52" t="s">
        <v>18</v>
      </c>
      <c r="N7" s="53" t="s">
        <v>19</v>
      </c>
      <c r="O7" s="52" t="s">
        <v>20</v>
      </c>
      <c r="P7" s="54" t="s">
        <v>22</v>
      </c>
      <c r="Q7" s="55" t="s">
        <v>23</v>
      </c>
      <c r="R7" s="55" t="s">
        <v>24</v>
      </c>
      <c r="S7" s="49" t="s">
        <v>14</v>
      </c>
      <c r="T7" s="49" t="s">
        <v>15</v>
      </c>
      <c r="U7" s="49" t="s">
        <v>16</v>
      </c>
      <c r="V7" s="49" t="s">
        <v>17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</row>
    <row r="8" spans="1:1327" s="21" customFormat="1" ht="20.5">
      <c r="A8" s="16">
        <v>1</v>
      </c>
      <c r="B8" s="34" t="s">
        <v>2464</v>
      </c>
      <c r="C8" s="34" t="s">
        <v>26</v>
      </c>
      <c r="D8" s="35" t="s">
        <v>2485</v>
      </c>
      <c r="E8" s="17">
        <v>1</v>
      </c>
      <c r="F8" s="60">
        <v>12.34</v>
      </c>
      <c r="G8" s="64">
        <v>30</v>
      </c>
      <c r="H8" s="64" t="s">
        <v>2475</v>
      </c>
      <c r="I8" s="60">
        <v>13.45</v>
      </c>
      <c r="J8" s="64">
        <v>30</v>
      </c>
      <c r="K8" s="64" t="s">
        <v>2475</v>
      </c>
      <c r="L8" s="56">
        <f t="shared" ref="L8:L70" si="0">(F8+I8)/2</f>
        <v>12.895</v>
      </c>
      <c r="M8" s="12">
        <f t="shared" ref="M8:M70" si="1">IF(L8&gt;=10,60,G8+J8)</f>
        <v>60</v>
      </c>
      <c r="N8" s="12">
        <f t="shared" ref="N8:N70" si="2">IF(H8="ACC",0,1)+IF(K8="ACC",0,1)</f>
        <v>0</v>
      </c>
      <c r="O8" s="12">
        <f t="shared" ref="O8:O70" si="3">IF(F8&lt;10,1,(IF(I8&lt;10,1,0)))</f>
        <v>0</v>
      </c>
      <c r="P8" s="19">
        <f t="shared" ref="P8:P70" si="4">N8+O8</f>
        <v>0</v>
      </c>
      <c r="Q8" s="20">
        <f t="shared" ref="Q8:Q17" si="5">IF(P8=0,1,IF(P8=1,0.99,IF(P8=2,0.98,IF(P8=3,0.97))))</f>
        <v>1</v>
      </c>
      <c r="R8" s="20">
        <f t="shared" ref="R8:R70" si="6">(L8*Q8)</f>
        <v>12.895</v>
      </c>
      <c r="S8" s="15"/>
      <c r="T8" s="46" t="s">
        <v>3579</v>
      </c>
      <c r="U8" s="46" t="s">
        <v>3580</v>
      </c>
      <c r="V8" s="46" t="s">
        <v>3581</v>
      </c>
    </row>
    <row r="9" spans="1:1327" s="21" customFormat="1" ht="20.5">
      <c r="A9" s="16">
        <v>2</v>
      </c>
      <c r="B9" s="34" t="s">
        <v>27</v>
      </c>
      <c r="C9" s="34" t="s">
        <v>28</v>
      </c>
      <c r="D9" s="35" t="s">
        <v>2486</v>
      </c>
      <c r="E9" s="17">
        <v>1</v>
      </c>
      <c r="F9" s="60" t="s">
        <v>3591</v>
      </c>
      <c r="G9" s="64" t="s">
        <v>3591</v>
      </c>
      <c r="H9" s="64" t="s">
        <v>3591</v>
      </c>
      <c r="I9" s="60" t="s">
        <v>3591</v>
      </c>
      <c r="J9" s="64" t="s">
        <v>3591</v>
      </c>
      <c r="K9" s="64" t="s">
        <v>3591</v>
      </c>
      <c r="L9" s="56" t="e">
        <f t="shared" si="0"/>
        <v>#VALUE!</v>
      </c>
      <c r="M9" s="12" t="e">
        <f t="shared" si="1"/>
        <v>#VALUE!</v>
      </c>
      <c r="N9" s="12">
        <f t="shared" si="2"/>
        <v>2</v>
      </c>
      <c r="O9" s="12">
        <f t="shared" si="3"/>
        <v>0</v>
      </c>
      <c r="P9" s="19">
        <f t="shared" si="4"/>
        <v>2</v>
      </c>
      <c r="Q9" s="20">
        <f t="shared" si="5"/>
        <v>0.98</v>
      </c>
      <c r="R9" s="20" t="e">
        <f t="shared" si="6"/>
        <v>#VALUE!</v>
      </c>
      <c r="S9" s="15"/>
      <c r="T9" s="46"/>
      <c r="U9" s="46"/>
      <c r="V9" s="46"/>
    </row>
    <row r="10" spans="1:1327" s="21" customFormat="1" ht="20.5">
      <c r="A10" s="16">
        <v>3</v>
      </c>
      <c r="B10" s="34" t="s">
        <v>29</v>
      </c>
      <c r="C10" s="34" t="s">
        <v>30</v>
      </c>
      <c r="D10" s="35" t="s">
        <v>2487</v>
      </c>
      <c r="E10" s="17">
        <v>1</v>
      </c>
      <c r="F10" s="60">
        <v>10.62</v>
      </c>
      <c r="G10" s="64">
        <v>30</v>
      </c>
      <c r="H10" s="64" t="s">
        <v>2476</v>
      </c>
      <c r="I10" s="60">
        <v>9.3800000000000008</v>
      </c>
      <c r="J10" s="64">
        <v>13</v>
      </c>
      <c r="K10" s="64" t="s">
        <v>2476</v>
      </c>
      <c r="L10" s="56">
        <f t="shared" si="0"/>
        <v>10</v>
      </c>
      <c r="M10" s="12">
        <f t="shared" si="1"/>
        <v>60</v>
      </c>
      <c r="N10" s="12">
        <f t="shared" si="2"/>
        <v>2</v>
      </c>
      <c r="O10" s="12">
        <f t="shared" si="3"/>
        <v>1</v>
      </c>
      <c r="P10" s="19">
        <f t="shared" si="4"/>
        <v>3</v>
      </c>
      <c r="Q10" s="20">
        <f t="shared" si="5"/>
        <v>0.97</v>
      </c>
      <c r="R10" s="20">
        <f t="shared" si="6"/>
        <v>9.6999999999999993</v>
      </c>
      <c r="S10" s="15"/>
      <c r="T10" s="46" t="s">
        <v>3579</v>
      </c>
      <c r="U10" s="46" t="s">
        <v>3580</v>
      </c>
      <c r="V10" s="46" t="s">
        <v>3581</v>
      </c>
    </row>
    <row r="11" spans="1:1327" s="21" customFormat="1" ht="20.5">
      <c r="A11" s="16">
        <v>4</v>
      </c>
      <c r="B11" s="34" t="s">
        <v>31</v>
      </c>
      <c r="C11" s="34" t="s">
        <v>32</v>
      </c>
      <c r="D11" s="35" t="s">
        <v>2488</v>
      </c>
      <c r="E11" s="17">
        <v>1</v>
      </c>
      <c r="F11" s="60">
        <v>13.25</v>
      </c>
      <c r="G11" s="64">
        <v>30</v>
      </c>
      <c r="H11" s="64" t="s">
        <v>2475</v>
      </c>
      <c r="I11" s="60">
        <v>13.88</v>
      </c>
      <c r="J11" s="64">
        <v>30</v>
      </c>
      <c r="K11" s="64" t="s">
        <v>2475</v>
      </c>
      <c r="L11" s="56">
        <f t="shared" si="0"/>
        <v>13.565000000000001</v>
      </c>
      <c r="M11" s="12">
        <f t="shared" si="1"/>
        <v>60</v>
      </c>
      <c r="N11" s="12">
        <f t="shared" si="2"/>
        <v>0</v>
      </c>
      <c r="O11" s="12">
        <f t="shared" si="3"/>
        <v>0</v>
      </c>
      <c r="P11" s="19">
        <f t="shared" si="4"/>
        <v>0</v>
      </c>
      <c r="Q11" s="20">
        <f t="shared" si="5"/>
        <v>1</v>
      </c>
      <c r="R11" s="20">
        <f t="shared" si="6"/>
        <v>13.565000000000001</v>
      </c>
      <c r="S11" s="15"/>
      <c r="T11" s="46" t="s">
        <v>3579</v>
      </c>
      <c r="U11" s="46" t="s">
        <v>3580</v>
      </c>
      <c r="V11" s="46" t="s">
        <v>3581</v>
      </c>
    </row>
    <row r="12" spans="1:1327" s="21" customFormat="1" ht="20.5">
      <c r="A12" s="16">
        <v>5</v>
      </c>
      <c r="B12" s="34" t="s">
        <v>33</v>
      </c>
      <c r="C12" s="34" t="s">
        <v>34</v>
      </c>
      <c r="D12" s="35" t="s">
        <v>2489</v>
      </c>
      <c r="E12" s="17">
        <v>1</v>
      </c>
      <c r="F12" s="60">
        <v>9.9</v>
      </c>
      <c r="G12" s="64">
        <v>17</v>
      </c>
      <c r="H12" s="64" t="s">
        <v>2476</v>
      </c>
      <c r="I12" s="60">
        <v>10.57</v>
      </c>
      <c r="J12" s="64">
        <v>30</v>
      </c>
      <c r="K12" s="64" t="s">
        <v>2475</v>
      </c>
      <c r="L12" s="56">
        <f t="shared" si="0"/>
        <v>10.234999999999999</v>
      </c>
      <c r="M12" s="12">
        <f t="shared" si="1"/>
        <v>60</v>
      </c>
      <c r="N12" s="12">
        <f t="shared" si="2"/>
        <v>1</v>
      </c>
      <c r="O12" s="12">
        <f t="shared" si="3"/>
        <v>1</v>
      </c>
      <c r="P12" s="19">
        <f t="shared" si="4"/>
        <v>2</v>
      </c>
      <c r="Q12" s="20">
        <f t="shared" si="5"/>
        <v>0.98</v>
      </c>
      <c r="R12" s="20">
        <f t="shared" si="6"/>
        <v>10.030299999999999</v>
      </c>
      <c r="S12" s="15"/>
      <c r="T12" s="46" t="s">
        <v>3579</v>
      </c>
      <c r="U12" s="46" t="s">
        <v>3580</v>
      </c>
      <c r="V12" s="46" t="s">
        <v>3581</v>
      </c>
    </row>
    <row r="13" spans="1:1327" s="21" customFormat="1" ht="20.5">
      <c r="A13" s="16">
        <v>6</v>
      </c>
      <c r="B13" s="34" t="s">
        <v>35</v>
      </c>
      <c r="C13" s="34" t="s">
        <v>36</v>
      </c>
      <c r="D13" s="35" t="s">
        <v>2490</v>
      </c>
      <c r="E13" s="17">
        <v>1</v>
      </c>
      <c r="F13" s="60">
        <v>12.36</v>
      </c>
      <c r="G13" s="64">
        <v>30</v>
      </c>
      <c r="H13" s="64" t="s">
        <v>2475</v>
      </c>
      <c r="I13" s="60">
        <v>10.23</v>
      </c>
      <c r="J13" s="64">
        <v>30</v>
      </c>
      <c r="K13" s="64" t="s">
        <v>2475</v>
      </c>
      <c r="L13" s="56">
        <f t="shared" si="0"/>
        <v>11.295</v>
      </c>
      <c r="M13" s="12">
        <f t="shared" si="1"/>
        <v>60</v>
      </c>
      <c r="N13" s="12">
        <f t="shared" si="2"/>
        <v>0</v>
      </c>
      <c r="O13" s="12">
        <f t="shared" si="3"/>
        <v>0</v>
      </c>
      <c r="P13" s="19">
        <f t="shared" si="4"/>
        <v>0</v>
      </c>
      <c r="Q13" s="20">
        <f t="shared" si="5"/>
        <v>1</v>
      </c>
      <c r="R13" s="20">
        <f t="shared" si="6"/>
        <v>11.295</v>
      </c>
      <c r="S13" s="15"/>
      <c r="T13" s="46" t="s">
        <v>3579</v>
      </c>
      <c r="U13" s="46" t="s">
        <v>3580</v>
      </c>
      <c r="V13" s="46" t="s">
        <v>3581</v>
      </c>
    </row>
    <row r="14" spans="1:1327" s="21" customFormat="1" ht="20.5">
      <c r="A14" s="16">
        <v>7</v>
      </c>
      <c r="B14" s="34" t="s">
        <v>37</v>
      </c>
      <c r="C14" s="34" t="s">
        <v>38</v>
      </c>
      <c r="D14" s="35" t="s">
        <v>2491</v>
      </c>
      <c r="E14" s="17">
        <v>1</v>
      </c>
      <c r="F14" s="60">
        <v>9.3699999999999992</v>
      </c>
      <c r="G14" s="64">
        <v>23</v>
      </c>
      <c r="H14" s="64" t="s">
        <v>2476</v>
      </c>
      <c r="I14" s="60">
        <v>7.5</v>
      </c>
      <c r="J14" s="64">
        <v>13</v>
      </c>
      <c r="K14" s="64" t="s">
        <v>2476</v>
      </c>
      <c r="L14" s="56">
        <f t="shared" si="0"/>
        <v>8.4349999999999987</v>
      </c>
      <c r="M14" s="12">
        <f t="shared" si="1"/>
        <v>36</v>
      </c>
      <c r="N14" s="12">
        <f t="shared" si="2"/>
        <v>2</v>
      </c>
      <c r="O14" s="12">
        <f t="shared" si="3"/>
        <v>1</v>
      </c>
      <c r="P14" s="19">
        <f t="shared" si="4"/>
        <v>3</v>
      </c>
      <c r="Q14" s="20">
        <f t="shared" si="5"/>
        <v>0.97</v>
      </c>
      <c r="R14" s="20">
        <f t="shared" si="6"/>
        <v>8.1819499999999987</v>
      </c>
      <c r="S14" s="15"/>
      <c r="T14" s="46" t="s">
        <v>3579</v>
      </c>
      <c r="U14" s="46" t="s">
        <v>3580</v>
      </c>
      <c r="V14" s="46" t="s">
        <v>3581</v>
      </c>
    </row>
    <row r="15" spans="1:1327" s="21" customFormat="1" ht="20.5">
      <c r="A15" s="16">
        <v>8</v>
      </c>
      <c r="B15" s="34" t="s">
        <v>39</v>
      </c>
      <c r="C15" s="34" t="s">
        <v>40</v>
      </c>
      <c r="D15" s="35" t="s">
        <v>2492</v>
      </c>
      <c r="E15" s="17">
        <v>1</v>
      </c>
      <c r="F15" s="60">
        <v>7.89</v>
      </c>
      <c r="G15" s="64">
        <v>13</v>
      </c>
      <c r="H15" s="64" t="s">
        <v>2476</v>
      </c>
      <c r="I15" s="60">
        <v>1.36</v>
      </c>
      <c r="J15" s="64">
        <v>0</v>
      </c>
      <c r="K15" s="64" t="s">
        <v>2475</v>
      </c>
      <c r="L15" s="56">
        <f t="shared" si="0"/>
        <v>4.625</v>
      </c>
      <c r="M15" s="12">
        <f t="shared" si="1"/>
        <v>13</v>
      </c>
      <c r="N15" s="12">
        <f t="shared" si="2"/>
        <v>1</v>
      </c>
      <c r="O15" s="12">
        <f t="shared" si="3"/>
        <v>1</v>
      </c>
      <c r="P15" s="19">
        <f t="shared" si="4"/>
        <v>2</v>
      </c>
      <c r="Q15" s="20">
        <f t="shared" si="5"/>
        <v>0.98</v>
      </c>
      <c r="R15" s="20">
        <f t="shared" si="6"/>
        <v>4.5324999999999998</v>
      </c>
      <c r="S15" s="15"/>
      <c r="T15" s="46" t="s">
        <v>3579</v>
      </c>
      <c r="U15" s="46" t="s">
        <v>3580</v>
      </c>
      <c r="V15" s="46" t="s">
        <v>3581</v>
      </c>
    </row>
    <row r="16" spans="1:1327" s="21" customFormat="1" ht="20.5">
      <c r="A16" s="16">
        <v>9</v>
      </c>
      <c r="B16" s="34" t="s">
        <v>41</v>
      </c>
      <c r="C16" s="34" t="s">
        <v>42</v>
      </c>
      <c r="D16" s="35" t="s">
        <v>2493</v>
      </c>
      <c r="E16" s="17">
        <v>1</v>
      </c>
      <c r="F16" s="60">
        <v>8.4499999999999993</v>
      </c>
      <c r="G16" s="64">
        <v>13</v>
      </c>
      <c r="H16" s="64" t="s">
        <v>2476</v>
      </c>
      <c r="I16" s="60">
        <v>11.55</v>
      </c>
      <c r="J16" s="64">
        <v>30</v>
      </c>
      <c r="K16" s="64" t="s">
        <v>2476</v>
      </c>
      <c r="L16" s="56">
        <f t="shared" si="0"/>
        <v>10</v>
      </c>
      <c r="M16" s="12">
        <f t="shared" si="1"/>
        <v>60</v>
      </c>
      <c r="N16" s="12">
        <f t="shared" si="2"/>
        <v>2</v>
      </c>
      <c r="O16" s="12">
        <f t="shared" si="3"/>
        <v>1</v>
      </c>
      <c r="P16" s="19">
        <f t="shared" si="4"/>
        <v>3</v>
      </c>
      <c r="Q16" s="20">
        <f t="shared" si="5"/>
        <v>0.97</v>
      </c>
      <c r="R16" s="20">
        <f t="shared" si="6"/>
        <v>9.6999999999999993</v>
      </c>
      <c r="S16" s="15"/>
      <c r="T16" s="46" t="s">
        <v>3579</v>
      </c>
      <c r="U16" s="46" t="s">
        <v>3580</v>
      </c>
      <c r="V16" s="46" t="s">
        <v>3581</v>
      </c>
    </row>
    <row r="17" spans="1:22" s="21" customFormat="1" ht="20.5">
      <c r="A17" s="16">
        <v>10</v>
      </c>
      <c r="B17" s="34" t="s">
        <v>43</v>
      </c>
      <c r="C17" s="34" t="s">
        <v>44</v>
      </c>
      <c r="D17" s="35" t="s">
        <v>2494</v>
      </c>
      <c r="E17" s="17">
        <v>1</v>
      </c>
      <c r="F17" s="60" t="s">
        <v>3591</v>
      </c>
      <c r="G17" s="64" t="s">
        <v>3591</v>
      </c>
      <c r="H17" s="64" t="s">
        <v>3591</v>
      </c>
      <c r="I17" s="60" t="s">
        <v>3591</v>
      </c>
      <c r="J17" s="64" t="s">
        <v>3591</v>
      </c>
      <c r="K17" s="64" t="s">
        <v>3591</v>
      </c>
      <c r="L17" s="56" t="e">
        <f t="shared" si="0"/>
        <v>#VALUE!</v>
      </c>
      <c r="M17" s="12" t="e">
        <f t="shared" si="1"/>
        <v>#VALUE!</v>
      </c>
      <c r="N17" s="12">
        <f t="shared" si="2"/>
        <v>2</v>
      </c>
      <c r="O17" s="12">
        <f t="shared" si="3"/>
        <v>0</v>
      </c>
      <c r="P17" s="19">
        <f t="shared" si="4"/>
        <v>2</v>
      </c>
      <c r="Q17" s="20">
        <f t="shared" si="5"/>
        <v>0.98</v>
      </c>
      <c r="R17" s="20" t="e">
        <f t="shared" si="6"/>
        <v>#VALUE!</v>
      </c>
      <c r="S17" s="15"/>
      <c r="T17" s="46"/>
      <c r="U17" s="46"/>
      <c r="V17" s="46"/>
    </row>
    <row r="18" spans="1:22" s="21" customFormat="1" ht="20.5">
      <c r="A18" s="16">
        <v>11</v>
      </c>
      <c r="B18" s="34" t="s">
        <v>45</v>
      </c>
      <c r="C18" s="34" t="s">
        <v>46</v>
      </c>
      <c r="D18" s="35" t="s">
        <v>91</v>
      </c>
      <c r="E18" s="17">
        <v>1</v>
      </c>
      <c r="F18" s="60">
        <v>10.93</v>
      </c>
      <c r="G18" s="64">
        <v>30</v>
      </c>
      <c r="H18" s="64" t="s">
        <v>2475</v>
      </c>
      <c r="I18" s="60">
        <v>9.84</v>
      </c>
      <c r="J18" s="64">
        <v>25</v>
      </c>
      <c r="K18" s="64" t="s">
        <v>2476</v>
      </c>
      <c r="L18" s="56">
        <f t="shared" si="0"/>
        <v>10.385</v>
      </c>
      <c r="M18" s="12">
        <f t="shared" si="1"/>
        <v>60</v>
      </c>
      <c r="N18" s="12">
        <f t="shared" si="2"/>
        <v>1</v>
      </c>
      <c r="O18" s="12">
        <f t="shared" si="3"/>
        <v>1</v>
      </c>
      <c r="P18" s="19">
        <f t="shared" si="4"/>
        <v>2</v>
      </c>
      <c r="Q18" s="20">
        <f>IF(P18=0,0.92,IF(P18=1,0.91,IF(P18=2,0.9,IF(P18=3,0.89))))</f>
        <v>0.9</v>
      </c>
      <c r="R18" s="20">
        <f t="shared" si="6"/>
        <v>9.3465000000000007</v>
      </c>
      <c r="S18" s="15"/>
      <c r="T18" s="46" t="s">
        <v>3579</v>
      </c>
      <c r="U18" s="46" t="s">
        <v>3581</v>
      </c>
      <c r="V18" s="46" t="s">
        <v>3582</v>
      </c>
    </row>
    <row r="19" spans="1:22" s="21" customFormat="1" ht="20.5">
      <c r="A19" s="16">
        <v>12</v>
      </c>
      <c r="B19" s="34" t="s">
        <v>47</v>
      </c>
      <c r="C19" s="34" t="s">
        <v>48</v>
      </c>
      <c r="D19" s="35" t="s">
        <v>2495</v>
      </c>
      <c r="E19" s="17">
        <v>1</v>
      </c>
      <c r="F19" s="60">
        <v>12.28</v>
      </c>
      <c r="G19" s="64">
        <v>30</v>
      </c>
      <c r="H19" s="64" t="s">
        <v>2476</v>
      </c>
      <c r="I19" s="60">
        <v>9.36</v>
      </c>
      <c r="J19" s="64">
        <v>22</v>
      </c>
      <c r="K19" s="64" t="s">
        <v>2475</v>
      </c>
      <c r="L19" s="56">
        <f t="shared" si="0"/>
        <v>10.82</v>
      </c>
      <c r="M19" s="12">
        <f t="shared" si="1"/>
        <v>60</v>
      </c>
      <c r="N19" s="12">
        <f t="shared" si="2"/>
        <v>1</v>
      </c>
      <c r="O19" s="12">
        <f t="shared" si="3"/>
        <v>1</v>
      </c>
      <c r="P19" s="19">
        <f t="shared" si="4"/>
        <v>2</v>
      </c>
      <c r="Q19" s="20">
        <f t="shared" ref="Q19:Q30" si="7">IF(P19=0,1,IF(P19=1,0.99,IF(P19=2,0.98,IF(P19=3,0.97))))</f>
        <v>0.98</v>
      </c>
      <c r="R19" s="20">
        <f t="shared" si="6"/>
        <v>10.6036</v>
      </c>
      <c r="S19" s="15"/>
      <c r="T19" s="46" t="s">
        <v>3579</v>
      </c>
      <c r="U19" s="46" t="s">
        <v>3580</v>
      </c>
      <c r="V19" s="46" t="s">
        <v>3581</v>
      </c>
    </row>
    <row r="20" spans="1:22" s="21" customFormat="1" ht="20.5">
      <c r="A20" s="16">
        <v>13</v>
      </c>
      <c r="B20" s="34" t="s">
        <v>49</v>
      </c>
      <c r="C20" s="34" t="s">
        <v>50</v>
      </c>
      <c r="D20" s="35" t="s">
        <v>2496</v>
      </c>
      <c r="E20" s="17">
        <v>1</v>
      </c>
      <c r="F20" s="60">
        <v>11.89</v>
      </c>
      <c r="G20" s="64">
        <v>30</v>
      </c>
      <c r="H20" s="64" t="s">
        <v>2476</v>
      </c>
      <c r="I20" s="60">
        <v>9.81</v>
      </c>
      <c r="J20" s="64">
        <v>18</v>
      </c>
      <c r="K20" s="64" t="s">
        <v>2476</v>
      </c>
      <c r="L20" s="56">
        <f t="shared" si="0"/>
        <v>10.850000000000001</v>
      </c>
      <c r="M20" s="12">
        <f t="shared" si="1"/>
        <v>60</v>
      </c>
      <c r="N20" s="12">
        <f t="shared" si="2"/>
        <v>2</v>
      </c>
      <c r="O20" s="12">
        <f t="shared" si="3"/>
        <v>1</v>
      </c>
      <c r="P20" s="19">
        <f t="shared" si="4"/>
        <v>3</v>
      </c>
      <c r="Q20" s="20">
        <f t="shared" si="7"/>
        <v>0.97</v>
      </c>
      <c r="R20" s="20">
        <f t="shared" si="6"/>
        <v>10.524500000000002</v>
      </c>
      <c r="S20" s="15"/>
      <c r="T20" s="46" t="s">
        <v>3579</v>
      </c>
      <c r="U20" s="46" t="s">
        <v>3580</v>
      </c>
      <c r="V20" s="46" t="s">
        <v>3581</v>
      </c>
    </row>
    <row r="21" spans="1:22" s="21" customFormat="1" ht="20.5">
      <c r="A21" s="16">
        <v>14</v>
      </c>
      <c r="B21" s="34" t="s">
        <v>51</v>
      </c>
      <c r="C21" s="34" t="s">
        <v>52</v>
      </c>
      <c r="D21" s="35" t="s">
        <v>2497</v>
      </c>
      <c r="E21" s="17">
        <v>1</v>
      </c>
      <c r="F21" s="60">
        <v>10.09</v>
      </c>
      <c r="G21" s="64">
        <v>30</v>
      </c>
      <c r="H21" s="64" t="s">
        <v>2476</v>
      </c>
      <c r="I21" s="60">
        <v>10.19</v>
      </c>
      <c r="J21" s="64">
        <v>30</v>
      </c>
      <c r="K21" s="64" t="s">
        <v>2476</v>
      </c>
      <c r="L21" s="56">
        <f t="shared" si="0"/>
        <v>10.14</v>
      </c>
      <c r="M21" s="12">
        <f t="shared" si="1"/>
        <v>60</v>
      </c>
      <c r="N21" s="12">
        <f t="shared" si="2"/>
        <v>2</v>
      </c>
      <c r="O21" s="12">
        <f t="shared" si="3"/>
        <v>0</v>
      </c>
      <c r="P21" s="19">
        <f t="shared" si="4"/>
        <v>2</v>
      </c>
      <c r="Q21" s="20">
        <f t="shared" si="7"/>
        <v>0.98</v>
      </c>
      <c r="R21" s="20">
        <f t="shared" si="6"/>
        <v>9.9372000000000007</v>
      </c>
      <c r="S21" s="15"/>
      <c r="T21" s="46" t="s">
        <v>3579</v>
      </c>
      <c r="U21" s="46" t="s">
        <v>3580</v>
      </c>
      <c r="V21" s="46" t="s">
        <v>3581</v>
      </c>
    </row>
    <row r="22" spans="1:22" s="21" customFormat="1" ht="20.5">
      <c r="A22" s="16">
        <v>15</v>
      </c>
      <c r="B22" s="34" t="s">
        <v>53</v>
      </c>
      <c r="C22" s="34" t="s">
        <v>54</v>
      </c>
      <c r="D22" s="35" t="s">
        <v>2498</v>
      </c>
      <c r="E22" s="17">
        <v>1</v>
      </c>
      <c r="F22" s="60">
        <v>3.11</v>
      </c>
      <c r="G22" s="64">
        <v>0</v>
      </c>
      <c r="H22" s="64" t="s">
        <v>2476</v>
      </c>
      <c r="I22" s="60">
        <v>3.76</v>
      </c>
      <c r="J22" s="64">
        <v>6</v>
      </c>
      <c r="K22" s="64" t="s">
        <v>2476</v>
      </c>
      <c r="L22" s="56">
        <f t="shared" si="0"/>
        <v>3.4349999999999996</v>
      </c>
      <c r="M22" s="12">
        <f t="shared" si="1"/>
        <v>6</v>
      </c>
      <c r="N22" s="12">
        <f t="shared" si="2"/>
        <v>2</v>
      </c>
      <c r="O22" s="12">
        <f t="shared" si="3"/>
        <v>1</v>
      </c>
      <c r="P22" s="19">
        <f t="shared" si="4"/>
        <v>3</v>
      </c>
      <c r="Q22" s="20">
        <f t="shared" si="7"/>
        <v>0.97</v>
      </c>
      <c r="R22" s="20">
        <f t="shared" si="6"/>
        <v>3.3319499999999995</v>
      </c>
      <c r="S22" s="15"/>
      <c r="T22" s="46"/>
      <c r="U22" s="46"/>
      <c r="V22" s="46"/>
    </row>
    <row r="23" spans="1:22" s="21" customFormat="1" ht="20.5">
      <c r="A23" s="16">
        <v>16</v>
      </c>
      <c r="B23" s="34" t="s">
        <v>55</v>
      </c>
      <c r="C23" s="34" t="s">
        <v>56</v>
      </c>
      <c r="D23" s="35" t="s">
        <v>2499</v>
      </c>
      <c r="E23" s="17">
        <v>1</v>
      </c>
      <c r="F23" s="60">
        <v>14.11</v>
      </c>
      <c r="G23" s="64">
        <v>30</v>
      </c>
      <c r="H23" s="64" t="s">
        <v>2475</v>
      </c>
      <c r="I23" s="60">
        <v>11.58</v>
      </c>
      <c r="J23" s="64">
        <v>30</v>
      </c>
      <c r="K23" s="64" t="s">
        <v>2475</v>
      </c>
      <c r="L23" s="56">
        <f t="shared" si="0"/>
        <v>12.844999999999999</v>
      </c>
      <c r="M23" s="12">
        <f t="shared" si="1"/>
        <v>60</v>
      </c>
      <c r="N23" s="12">
        <f t="shared" si="2"/>
        <v>0</v>
      </c>
      <c r="O23" s="12">
        <f t="shared" si="3"/>
        <v>0</v>
      </c>
      <c r="P23" s="19">
        <f t="shared" si="4"/>
        <v>0</v>
      </c>
      <c r="Q23" s="20">
        <f t="shared" si="7"/>
        <v>1</v>
      </c>
      <c r="R23" s="20">
        <f t="shared" si="6"/>
        <v>12.844999999999999</v>
      </c>
      <c r="S23" s="15"/>
      <c r="T23" s="46" t="s">
        <v>3579</v>
      </c>
      <c r="U23" s="46" t="s">
        <v>3580</v>
      </c>
      <c r="V23" s="46" t="s">
        <v>3581</v>
      </c>
    </row>
    <row r="24" spans="1:22" s="21" customFormat="1" ht="20.5">
      <c r="A24" s="16">
        <v>17</v>
      </c>
      <c r="B24" s="34" t="s">
        <v>57</v>
      </c>
      <c r="C24" s="34" t="s">
        <v>58</v>
      </c>
      <c r="D24" s="35" t="s">
        <v>2500</v>
      </c>
      <c r="E24" s="17">
        <v>1</v>
      </c>
      <c r="F24" s="60">
        <v>11.85</v>
      </c>
      <c r="G24" s="64">
        <v>30</v>
      </c>
      <c r="H24" s="64" t="s">
        <v>2476</v>
      </c>
      <c r="I24" s="60">
        <v>1.76</v>
      </c>
      <c r="J24" s="64">
        <v>0</v>
      </c>
      <c r="K24" s="64" t="s">
        <v>2475</v>
      </c>
      <c r="L24" s="56">
        <f t="shared" si="0"/>
        <v>6.8049999999999997</v>
      </c>
      <c r="M24" s="12">
        <f t="shared" si="1"/>
        <v>30</v>
      </c>
      <c r="N24" s="12">
        <f t="shared" si="2"/>
        <v>1</v>
      </c>
      <c r="O24" s="12">
        <f t="shared" si="3"/>
        <v>1</v>
      </c>
      <c r="P24" s="19">
        <f t="shared" si="4"/>
        <v>2</v>
      </c>
      <c r="Q24" s="20">
        <f t="shared" si="7"/>
        <v>0.98</v>
      </c>
      <c r="R24" s="20">
        <f t="shared" si="6"/>
        <v>6.6688999999999998</v>
      </c>
      <c r="S24" s="15"/>
      <c r="T24" s="46" t="s">
        <v>3579</v>
      </c>
      <c r="U24" s="46" t="s">
        <v>3580</v>
      </c>
      <c r="V24" s="46" t="s">
        <v>3581</v>
      </c>
    </row>
    <row r="25" spans="1:22" s="21" customFormat="1" ht="20.5">
      <c r="A25" s="16">
        <v>18</v>
      </c>
      <c r="B25" s="34" t="s">
        <v>59</v>
      </c>
      <c r="C25" s="34" t="s">
        <v>60</v>
      </c>
      <c r="D25" s="35" t="s">
        <v>2501</v>
      </c>
      <c r="E25" s="17">
        <v>1</v>
      </c>
      <c r="F25" s="60">
        <v>10.77</v>
      </c>
      <c r="G25" s="64">
        <v>30</v>
      </c>
      <c r="H25" s="64" t="s">
        <v>2476</v>
      </c>
      <c r="I25" s="60">
        <v>10.41</v>
      </c>
      <c r="J25" s="64">
        <v>30</v>
      </c>
      <c r="K25" s="64" t="s">
        <v>2475</v>
      </c>
      <c r="L25" s="56">
        <f t="shared" si="0"/>
        <v>10.59</v>
      </c>
      <c r="M25" s="12">
        <f t="shared" si="1"/>
        <v>60</v>
      </c>
      <c r="N25" s="12">
        <f t="shared" si="2"/>
        <v>1</v>
      </c>
      <c r="O25" s="12">
        <f t="shared" si="3"/>
        <v>0</v>
      </c>
      <c r="P25" s="19">
        <f t="shared" si="4"/>
        <v>1</v>
      </c>
      <c r="Q25" s="20">
        <f t="shared" si="7"/>
        <v>0.99</v>
      </c>
      <c r="R25" s="20">
        <f t="shared" si="6"/>
        <v>10.4841</v>
      </c>
      <c r="S25" s="15"/>
      <c r="T25" s="46" t="s">
        <v>3579</v>
      </c>
      <c r="U25" s="46" t="s">
        <v>3580</v>
      </c>
      <c r="V25" s="46" t="s">
        <v>3581</v>
      </c>
    </row>
    <row r="26" spans="1:22" s="21" customFormat="1" ht="20.5">
      <c r="A26" s="16">
        <v>19</v>
      </c>
      <c r="B26" s="34" t="s">
        <v>61</v>
      </c>
      <c r="C26" s="34" t="s">
        <v>62</v>
      </c>
      <c r="D26" s="35" t="s">
        <v>2502</v>
      </c>
      <c r="E26" s="17">
        <v>1</v>
      </c>
      <c r="F26" s="60" t="s">
        <v>3591</v>
      </c>
      <c r="G26" s="64" t="s">
        <v>3591</v>
      </c>
      <c r="H26" s="64" t="s">
        <v>3591</v>
      </c>
      <c r="I26" s="60" t="s">
        <v>3591</v>
      </c>
      <c r="J26" s="64" t="s">
        <v>3591</v>
      </c>
      <c r="K26" s="64" t="s">
        <v>3591</v>
      </c>
      <c r="L26" s="56" t="e">
        <f t="shared" si="0"/>
        <v>#VALUE!</v>
      </c>
      <c r="M26" s="12" t="e">
        <f t="shared" si="1"/>
        <v>#VALUE!</v>
      </c>
      <c r="N26" s="12">
        <f t="shared" si="2"/>
        <v>2</v>
      </c>
      <c r="O26" s="12">
        <f t="shared" si="3"/>
        <v>0</v>
      </c>
      <c r="P26" s="19">
        <f t="shared" si="4"/>
        <v>2</v>
      </c>
      <c r="Q26" s="20">
        <f t="shared" si="7"/>
        <v>0.98</v>
      </c>
      <c r="R26" s="20" t="e">
        <f t="shared" si="6"/>
        <v>#VALUE!</v>
      </c>
      <c r="S26" s="15"/>
      <c r="T26" s="46"/>
      <c r="U26" s="46"/>
      <c r="V26" s="46"/>
    </row>
    <row r="27" spans="1:22" s="21" customFormat="1" ht="20.5">
      <c r="A27" s="16">
        <v>20</v>
      </c>
      <c r="B27" s="34" t="s">
        <v>63</v>
      </c>
      <c r="C27" s="34" t="s">
        <v>64</v>
      </c>
      <c r="D27" s="35" t="s">
        <v>2503</v>
      </c>
      <c r="E27" s="17">
        <v>1</v>
      </c>
      <c r="F27" s="60">
        <v>10.73</v>
      </c>
      <c r="G27" s="64">
        <v>30</v>
      </c>
      <c r="H27" s="64" t="s">
        <v>2476</v>
      </c>
      <c r="I27" s="60">
        <v>9.51</v>
      </c>
      <c r="J27" s="64">
        <v>25</v>
      </c>
      <c r="K27" s="64" t="s">
        <v>2476</v>
      </c>
      <c r="L27" s="56">
        <f t="shared" si="0"/>
        <v>10.120000000000001</v>
      </c>
      <c r="M27" s="12">
        <f t="shared" si="1"/>
        <v>60</v>
      </c>
      <c r="N27" s="12">
        <f t="shared" si="2"/>
        <v>2</v>
      </c>
      <c r="O27" s="12">
        <f t="shared" si="3"/>
        <v>1</v>
      </c>
      <c r="P27" s="19">
        <f t="shared" si="4"/>
        <v>3</v>
      </c>
      <c r="Q27" s="20">
        <f t="shared" si="7"/>
        <v>0.97</v>
      </c>
      <c r="R27" s="20">
        <f t="shared" si="6"/>
        <v>9.8164000000000016</v>
      </c>
      <c r="S27" s="15"/>
      <c r="T27" s="46" t="s">
        <v>3579</v>
      </c>
      <c r="U27" s="46" t="s">
        <v>3580</v>
      </c>
      <c r="V27" s="46" t="s">
        <v>3581</v>
      </c>
    </row>
    <row r="28" spans="1:22" s="21" customFormat="1" ht="20.5">
      <c r="A28" s="16">
        <v>21</v>
      </c>
      <c r="B28" s="34" t="s">
        <v>65</v>
      </c>
      <c r="C28" s="34" t="s">
        <v>66</v>
      </c>
      <c r="D28" s="35" t="s">
        <v>2504</v>
      </c>
      <c r="E28" s="17">
        <v>1</v>
      </c>
      <c r="F28" s="60" t="s">
        <v>3591</v>
      </c>
      <c r="G28" s="64" t="s">
        <v>3591</v>
      </c>
      <c r="H28" s="64" t="s">
        <v>3591</v>
      </c>
      <c r="I28" s="60" t="s">
        <v>3591</v>
      </c>
      <c r="J28" s="64" t="s">
        <v>3591</v>
      </c>
      <c r="K28" s="64" t="s">
        <v>3591</v>
      </c>
      <c r="L28" s="56" t="e">
        <f t="shared" si="0"/>
        <v>#VALUE!</v>
      </c>
      <c r="M28" s="12" t="e">
        <f t="shared" si="1"/>
        <v>#VALUE!</v>
      </c>
      <c r="N28" s="12">
        <f t="shared" si="2"/>
        <v>2</v>
      </c>
      <c r="O28" s="12">
        <f t="shared" si="3"/>
        <v>0</v>
      </c>
      <c r="P28" s="19">
        <f t="shared" si="4"/>
        <v>2</v>
      </c>
      <c r="Q28" s="20">
        <f t="shared" si="7"/>
        <v>0.98</v>
      </c>
      <c r="R28" s="20" t="e">
        <f t="shared" si="6"/>
        <v>#VALUE!</v>
      </c>
      <c r="S28" s="15"/>
      <c r="T28" s="46"/>
      <c r="U28" s="46"/>
      <c r="V28" s="46"/>
    </row>
    <row r="29" spans="1:22" s="21" customFormat="1" ht="20.5">
      <c r="A29" s="16">
        <v>22</v>
      </c>
      <c r="B29" s="34" t="s">
        <v>67</v>
      </c>
      <c r="C29" s="34" t="s">
        <v>2419</v>
      </c>
      <c r="D29" s="35" t="s">
        <v>92</v>
      </c>
      <c r="E29" s="17">
        <v>1</v>
      </c>
      <c r="F29" s="60">
        <v>11.44</v>
      </c>
      <c r="G29" s="64">
        <v>30</v>
      </c>
      <c r="H29" s="64" t="s">
        <v>2476</v>
      </c>
      <c r="I29" s="60">
        <v>8.64</v>
      </c>
      <c r="J29" s="64">
        <v>19</v>
      </c>
      <c r="K29" s="64" t="s">
        <v>2476</v>
      </c>
      <c r="L29" s="56">
        <f t="shared" si="0"/>
        <v>10.039999999999999</v>
      </c>
      <c r="M29" s="12">
        <f t="shared" si="1"/>
        <v>60</v>
      </c>
      <c r="N29" s="12">
        <f t="shared" si="2"/>
        <v>2</v>
      </c>
      <c r="O29" s="12">
        <f t="shared" si="3"/>
        <v>1</v>
      </c>
      <c r="P29" s="19">
        <f t="shared" si="4"/>
        <v>3</v>
      </c>
      <c r="Q29" s="20">
        <f t="shared" si="7"/>
        <v>0.97</v>
      </c>
      <c r="R29" s="20">
        <f t="shared" si="6"/>
        <v>9.7387999999999995</v>
      </c>
      <c r="S29" s="15"/>
      <c r="T29" s="46" t="s">
        <v>3579</v>
      </c>
      <c r="U29" s="46" t="s">
        <v>3580</v>
      </c>
      <c r="V29" s="46" t="s">
        <v>3581</v>
      </c>
    </row>
    <row r="30" spans="1:22" s="21" customFormat="1" ht="20.5">
      <c r="A30" s="16">
        <v>23</v>
      </c>
      <c r="B30" s="34" t="s">
        <v>68</v>
      </c>
      <c r="C30" s="34" t="s">
        <v>69</v>
      </c>
      <c r="D30" s="35" t="s">
        <v>2505</v>
      </c>
      <c r="E30" s="17">
        <v>1</v>
      </c>
      <c r="F30" s="60">
        <v>12.04</v>
      </c>
      <c r="G30" s="64">
        <v>30</v>
      </c>
      <c r="H30" s="64" t="s">
        <v>2475</v>
      </c>
      <c r="I30" s="60">
        <v>12.24</v>
      </c>
      <c r="J30" s="64">
        <v>30</v>
      </c>
      <c r="K30" s="64" t="s">
        <v>2475</v>
      </c>
      <c r="L30" s="56">
        <f t="shared" si="0"/>
        <v>12.14</v>
      </c>
      <c r="M30" s="12">
        <f t="shared" si="1"/>
        <v>60</v>
      </c>
      <c r="N30" s="12">
        <f t="shared" si="2"/>
        <v>0</v>
      </c>
      <c r="O30" s="12">
        <f t="shared" si="3"/>
        <v>0</v>
      </c>
      <c r="P30" s="19">
        <f t="shared" si="4"/>
        <v>0</v>
      </c>
      <c r="Q30" s="20">
        <f t="shared" si="7"/>
        <v>1</v>
      </c>
      <c r="R30" s="20">
        <f t="shared" si="6"/>
        <v>12.14</v>
      </c>
      <c r="S30" s="15"/>
      <c r="T30" s="46" t="s">
        <v>3579</v>
      </c>
      <c r="U30" s="46" t="s">
        <v>3581</v>
      </c>
      <c r="V30" s="46" t="s">
        <v>3582</v>
      </c>
    </row>
    <row r="31" spans="1:22" s="21" customFormat="1" ht="20.5">
      <c r="A31" s="16">
        <v>24</v>
      </c>
      <c r="B31" s="34" t="s">
        <v>70</v>
      </c>
      <c r="C31" s="34" t="s">
        <v>71</v>
      </c>
      <c r="D31" s="35" t="s">
        <v>93</v>
      </c>
      <c r="E31" s="17">
        <v>1</v>
      </c>
      <c r="F31" s="60" t="s">
        <v>3591</v>
      </c>
      <c r="G31" s="64" t="s">
        <v>3591</v>
      </c>
      <c r="H31" s="64" t="s">
        <v>3591</v>
      </c>
      <c r="I31" s="60">
        <v>6.82</v>
      </c>
      <c r="J31" s="64">
        <v>13</v>
      </c>
      <c r="K31" s="64" t="s">
        <v>2476</v>
      </c>
      <c r="L31" s="56" t="e">
        <f t="shared" si="0"/>
        <v>#VALUE!</v>
      </c>
      <c r="M31" s="12" t="e">
        <f t="shared" si="1"/>
        <v>#VALUE!</v>
      </c>
      <c r="N31" s="12">
        <f t="shared" si="2"/>
        <v>2</v>
      </c>
      <c r="O31" s="12">
        <f t="shared" si="3"/>
        <v>1</v>
      </c>
      <c r="P31" s="19">
        <f t="shared" si="4"/>
        <v>3</v>
      </c>
      <c r="Q31" s="20">
        <f>IF(P31=0,0.92,IF(P31=1,0.91,IF(P31=2,0.9,IF(P31=3,0.89))))</f>
        <v>0.89</v>
      </c>
      <c r="R31" s="20" t="e">
        <f t="shared" si="6"/>
        <v>#VALUE!</v>
      </c>
      <c r="S31" s="15"/>
      <c r="T31" s="46" t="s">
        <v>3579</v>
      </c>
      <c r="U31" s="46" t="s">
        <v>3581</v>
      </c>
      <c r="V31" s="46" t="s">
        <v>3582</v>
      </c>
    </row>
    <row r="32" spans="1:22" s="21" customFormat="1" ht="20.5">
      <c r="A32" s="16">
        <v>25</v>
      </c>
      <c r="B32" s="34" t="s">
        <v>72</v>
      </c>
      <c r="C32" s="34" t="s">
        <v>73</v>
      </c>
      <c r="D32" s="35" t="s">
        <v>94</v>
      </c>
      <c r="E32" s="17">
        <v>1</v>
      </c>
      <c r="F32" s="60">
        <v>10.01</v>
      </c>
      <c r="G32" s="64">
        <v>30</v>
      </c>
      <c r="H32" s="64" t="s">
        <v>2475</v>
      </c>
      <c r="I32" s="60">
        <v>10</v>
      </c>
      <c r="J32" s="64">
        <v>30</v>
      </c>
      <c r="K32" s="64" t="s">
        <v>2476</v>
      </c>
      <c r="L32" s="56">
        <f t="shared" si="0"/>
        <v>10.004999999999999</v>
      </c>
      <c r="M32" s="12">
        <f t="shared" si="1"/>
        <v>60</v>
      </c>
      <c r="N32" s="12">
        <f t="shared" si="2"/>
        <v>1</v>
      </c>
      <c r="O32" s="12">
        <f t="shared" si="3"/>
        <v>0</v>
      </c>
      <c r="P32" s="19">
        <f t="shared" si="4"/>
        <v>1</v>
      </c>
      <c r="Q32" s="20">
        <f>IF(P32=0,0.92,IF(P32=1,0.91,IF(P32=2,0.9,IF(P32=3,0.89))))</f>
        <v>0.91</v>
      </c>
      <c r="R32" s="20">
        <f t="shared" si="6"/>
        <v>9.1045499999999997</v>
      </c>
      <c r="S32" s="15"/>
      <c r="T32" s="46" t="s">
        <v>3581</v>
      </c>
      <c r="U32" s="46" t="s">
        <v>3579</v>
      </c>
      <c r="V32" s="46" t="s">
        <v>3580</v>
      </c>
    </row>
    <row r="33" spans="1:22" s="21" customFormat="1" ht="20.5">
      <c r="A33" s="16">
        <v>26</v>
      </c>
      <c r="B33" s="34" t="s">
        <v>74</v>
      </c>
      <c r="C33" s="34" t="s">
        <v>75</v>
      </c>
      <c r="D33" s="35" t="s">
        <v>2506</v>
      </c>
      <c r="E33" s="17">
        <v>1</v>
      </c>
      <c r="F33" s="60">
        <v>10.210000000000001</v>
      </c>
      <c r="G33" s="64">
        <v>30</v>
      </c>
      <c r="H33" s="64" t="s">
        <v>2475</v>
      </c>
      <c r="I33" s="60">
        <v>10.56</v>
      </c>
      <c r="J33" s="64">
        <v>30</v>
      </c>
      <c r="K33" s="64" t="s">
        <v>2476</v>
      </c>
      <c r="L33" s="56">
        <f t="shared" si="0"/>
        <v>10.385000000000002</v>
      </c>
      <c r="M33" s="12">
        <f t="shared" si="1"/>
        <v>60</v>
      </c>
      <c r="N33" s="12">
        <f t="shared" si="2"/>
        <v>1</v>
      </c>
      <c r="O33" s="12">
        <f t="shared" si="3"/>
        <v>0</v>
      </c>
      <c r="P33" s="19">
        <f t="shared" si="4"/>
        <v>1</v>
      </c>
      <c r="Q33" s="20">
        <f>IF(P33=0,1,IF(P33=1,0.99,IF(P33=2,0.98,IF(P33=3,0.97))))</f>
        <v>0.99</v>
      </c>
      <c r="R33" s="20">
        <f t="shared" si="6"/>
        <v>10.281150000000002</v>
      </c>
      <c r="S33" s="15"/>
      <c r="T33" s="46" t="s">
        <v>3579</v>
      </c>
      <c r="U33" s="46" t="s">
        <v>3580</v>
      </c>
      <c r="V33" s="46" t="s">
        <v>3581</v>
      </c>
    </row>
    <row r="34" spans="1:22" s="21" customFormat="1" ht="20.5">
      <c r="A34" s="16">
        <v>27</v>
      </c>
      <c r="B34" s="34" t="s">
        <v>76</v>
      </c>
      <c r="C34" s="34" t="s">
        <v>77</v>
      </c>
      <c r="D34" s="35" t="s">
        <v>2507</v>
      </c>
      <c r="E34" s="17">
        <v>1</v>
      </c>
      <c r="F34" s="60" t="s">
        <v>3591</v>
      </c>
      <c r="G34" s="64" t="s">
        <v>3591</v>
      </c>
      <c r="H34" s="64" t="s">
        <v>3591</v>
      </c>
      <c r="I34" s="60" t="s">
        <v>3591</v>
      </c>
      <c r="J34" s="64" t="s">
        <v>3591</v>
      </c>
      <c r="K34" s="64" t="s">
        <v>3591</v>
      </c>
      <c r="L34" s="56" t="e">
        <f t="shared" si="0"/>
        <v>#VALUE!</v>
      </c>
      <c r="M34" s="12" t="e">
        <f t="shared" si="1"/>
        <v>#VALUE!</v>
      </c>
      <c r="N34" s="12">
        <f t="shared" si="2"/>
        <v>2</v>
      </c>
      <c r="O34" s="12">
        <f t="shared" si="3"/>
        <v>0</v>
      </c>
      <c r="P34" s="19">
        <f t="shared" si="4"/>
        <v>2</v>
      </c>
      <c r="Q34" s="20">
        <f>IF(P34=0,1,IF(P34=1,0.99,IF(P34=2,0.98,IF(P34=3,0.97))))</f>
        <v>0.98</v>
      </c>
      <c r="R34" s="20" t="e">
        <f t="shared" si="6"/>
        <v>#VALUE!</v>
      </c>
      <c r="S34" s="15"/>
      <c r="T34" s="46"/>
      <c r="U34" s="46"/>
      <c r="V34" s="46"/>
    </row>
    <row r="35" spans="1:22" s="21" customFormat="1" ht="20.5">
      <c r="A35" s="16">
        <v>28</v>
      </c>
      <c r="B35" s="34" t="s">
        <v>79</v>
      </c>
      <c r="C35" s="34" t="s">
        <v>80</v>
      </c>
      <c r="D35" s="35" t="s">
        <v>2508</v>
      </c>
      <c r="E35" s="17">
        <v>1</v>
      </c>
      <c r="F35" s="60">
        <v>13.47</v>
      </c>
      <c r="G35" s="64">
        <v>30</v>
      </c>
      <c r="H35" s="64" t="s">
        <v>2475</v>
      </c>
      <c r="I35" s="60">
        <v>11.62</v>
      </c>
      <c r="J35" s="64">
        <v>30</v>
      </c>
      <c r="K35" s="64" t="s">
        <v>2475</v>
      </c>
      <c r="L35" s="56">
        <f t="shared" si="0"/>
        <v>12.545</v>
      </c>
      <c r="M35" s="12">
        <f t="shared" si="1"/>
        <v>60</v>
      </c>
      <c r="N35" s="12">
        <f t="shared" si="2"/>
        <v>0</v>
      </c>
      <c r="O35" s="12">
        <f t="shared" si="3"/>
        <v>0</v>
      </c>
      <c r="P35" s="19">
        <f t="shared" si="4"/>
        <v>0</v>
      </c>
      <c r="Q35" s="20">
        <f t="shared" ref="Q35:Q40" si="8">IF(P35=0,1,IF(P35=1,0.99,IF(P35=2,0.98,IF(P35=3,0.97))))</f>
        <v>1</v>
      </c>
      <c r="R35" s="20">
        <f t="shared" si="6"/>
        <v>12.545</v>
      </c>
      <c r="S35" s="15"/>
      <c r="T35" s="46" t="s">
        <v>3579</v>
      </c>
      <c r="U35" s="46" t="s">
        <v>3580</v>
      </c>
      <c r="V35" s="46" t="s">
        <v>3581</v>
      </c>
    </row>
    <row r="36" spans="1:22" s="21" customFormat="1" ht="20.5">
      <c r="A36" s="16">
        <v>29</v>
      </c>
      <c r="B36" s="34" t="s">
        <v>81</v>
      </c>
      <c r="C36" s="34" t="s">
        <v>82</v>
      </c>
      <c r="D36" s="35" t="s">
        <v>2509</v>
      </c>
      <c r="E36" s="17">
        <v>1</v>
      </c>
      <c r="F36" s="60">
        <v>8.81</v>
      </c>
      <c r="G36" s="64">
        <v>19</v>
      </c>
      <c r="H36" s="64" t="s">
        <v>2476</v>
      </c>
      <c r="I36" s="60">
        <v>9.14</v>
      </c>
      <c r="J36" s="64">
        <v>30</v>
      </c>
      <c r="K36" s="64" t="s">
        <v>2476</v>
      </c>
      <c r="L36" s="56">
        <f t="shared" si="0"/>
        <v>8.9750000000000014</v>
      </c>
      <c r="M36" s="12">
        <f t="shared" si="1"/>
        <v>49</v>
      </c>
      <c r="N36" s="12">
        <f t="shared" si="2"/>
        <v>2</v>
      </c>
      <c r="O36" s="12">
        <f t="shared" si="3"/>
        <v>1</v>
      </c>
      <c r="P36" s="19">
        <f t="shared" si="4"/>
        <v>3</v>
      </c>
      <c r="Q36" s="20">
        <f t="shared" si="8"/>
        <v>0.97</v>
      </c>
      <c r="R36" s="20">
        <f t="shared" si="6"/>
        <v>8.7057500000000019</v>
      </c>
      <c r="S36" s="15"/>
      <c r="T36" s="46" t="s">
        <v>3579</v>
      </c>
      <c r="U36" s="46" t="s">
        <v>3580</v>
      </c>
      <c r="V36" s="46" t="s">
        <v>3581</v>
      </c>
    </row>
    <row r="37" spans="1:22" s="21" customFormat="1" ht="20.5">
      <c r="A37" s="16">
        <v>30</v>
      </c>
      <c r="B37" s="34" t="s">
        <v>83</v>
      </c>
      <c r="C37" s="34" t="s">
        <v>2428</v>
      </c>
      <c r="D37" s="35" t="s">
        <v>96</v>
      </c>
      <c r="E37" s="17">
        <v>1</v>
      </c>
      <c r="F37" s="60">
        <v>11.41</v>
      </c>
      <c r="G37" s="64">
        <v>30</v>
      </c>
      <c r="H37" s="64" t="s">
        <v>2475</v>
      </c>
      <c r="I37" s="60">
        <v>11.22</v>
      </c>
      <c r="J37" s="64">
        <v>30</v>
      </c>
      <c r="K37" s="64" t="s">
        <v>2476</v>
      </c>
      <c r="L37" s="56">
        <f t="shared" si="0"/>
        <v>11.315000000000001</v>
      </c>
      <c r="M37" s="12">
        <f t="shared" si="1"/>
        <v>60</v>
      </c>
      <c r="N37" s="12">
        <f t="shared" si="2"/>
        <v>1</v>
      </c>
      <c r="O37" s="12">
        <f t="shared" si="3"/>
        <v>0</v>
      </c>
      <c r="P37" s="19">
        <f t="shared" si="4"/>
        <v>1</v>
      </c>
      <c r="Q37" s="20">
        <f t="shared" si="8"/>
        <v>0.99</v>
      </c>
      <c r="R37" s="20">
        <f t="shared" si="6"/>
        <v>11.20185</v>
      </c>
      <c r="S37" s="15"/>
      <c r="T37" s="46" t="s">
        <v>3579</v>
      </c>
      <c r="U37" s="46" t="s">
        <v>3580</v>
      </c>
      <c r="V37" s="46" t="s">
        <v>3581</v>
      </c>
    </row>
    <row r="38" spans="1:22" s="21" customFormat="1" ht="20.5">
      <c r="A38" s="16">
        <v>31</v>
      </c>
      <c r="B38" s="34" t="s">
        <v>84</v>
      </c>
      <c r="C38" s="34" t="s">
        <v>2431</v>
      </c>
      <c r="D38" s="35" t="s">
        <v>97</v>
      </c>
      <c r="E38" s="17">
        <v>1</v>
      </c>
      <c r="F38" s="60">
        <v>8.86</v>
      </c>
      <c r="G38" s="64">
        <v>19</v>
      </c>
      <c r="H38" s="64" t="s">
        <v>2476</v>
      </c>
      <c r="I38" s="60">
        <v>5.3</v>
      </c>
      <c r="J38" s="64">
        <v>6</v>
      </c>
      <c r="K38" s="64" t="s">
        <v>2475</v>
      </c>
      <c r="L38" s="56">
        <f t="shared" si="0"/>
        <v>7.08</v>
      </c>
      <c r="M38" s="12">
        <f t="shared" si="1"/>
        <v>25</v>
      </c>
      <c r="N38" s="12">
        <f t="shared" si="2"/>
        <v>1</v>
      </c>
      <c r="O38" s="12">
        <f t="shared" si="3"/>
        <v>1</v>
      </c>
      <c r="P38" s="19">
        <f t="shared" si="4"/>
        <v>2</v>
      </c>
      <c r="Q38" s="20">
        <f t="shared" si="8"/>
        <v>0.98</v>
      </c>
      <c r="R38" s="20">
        <f t="shared" si="6"/>
        <v>6.9383999999999997</v>
      </c>
      <c r="S38" s="15"/>
      <c r="T38" s="46" t="s">
        <v>3579</v>
      </c>
      <c r="U38" s="46" t="s">
        <v>3580</v>
      </c>
      <c r="V38" s="46" t="s">
        <v>3581</v>
      </c>
    </row>
    <row r="39" spans="1:22" s="21" customFormat="1" ht="20.5">
      <c r="A39" s="16">
        <v>32</v>
      </c>
      <c r="B39" s="34" t="s">
        <v>85</v>
      </c>
      <c r="C39" s="34" t="s">
        <v>86</v>
      </c>
      <c r="D39" s="35" t="s">
        <v>2510</v>
      </c>
      <c r="E39" s="17">
        <v>1</v>
      </c>
      <c r="F39" s="60">
        <v>12.01</v>
      </c>
      <c r="G39" s="64">
        <v>30</v>
      </c>
      <c r="H39" s="64" t="s">
        <v>2476</v>
      </c>
      <c r="I39" s="60">
        <v>11.11</v>
      </c>
      <c r="J39" s="64">
        <v>30</v>
      </c>
      <c r="K39" s="64" t="s">
        <v>2476</v>
      </c>
      <c r="L39" s="56">
        <f t="shared" si="0"/>
        <v>11.559999999999999</v>
      </c>
      <c r="M39" s="12">
        <f t="shared" si="1"/>
        <v>60</v>
      </c>
      <c r="N39" s="12">
        <f t="shared" si="2"/>
        <v>2</v>
      </c>
      <c r="O39" s="12">
        <f t="shared" si="3"/>
        <v>0</v>
      </c>
      <c r="P39" s="19">
        <f t="shared" si="4"/>
        <v>2</v>
      </c>
      <c r="Q39" s="20">
        <f t="shared" si="8"/>
        <v>0.98</v>
      </c>
      <c r="R39" s="20">
        <f t="shared" si="6"/>
        <v>11.328799999999999</v>
      </c>
      <c r="S39" s="15"/>
      <c r="T39" s="46" t="s">
        <v>3579</v>
      </c>
      <c r="U39" s="46" t="s">
        <v>3580</v>
      </c>
      <c r="V39" s="46" t="s">
        <v>3581</v>
      </c>
    </row>
    <row r="40" spans="1:22" s="21" customFormat="1" ht="20.5">
      <c r="A40" s="16">
        <v>33</v>
      </c>
      <c r="B40" s="34" t="s">
        <v>87</v>
      </c>
      <c r="C40" s="34" t="s">
        <v>88</v>
      </c>
      <c r="D40" s="35" t="s">
        <v>2511</v>
      </c>
      <c r="E40" s="17">
        <v>1</v>
      </c>
      <c r="F40" s="60" t="s">
        <v>3591</v>
      </c>
      <c r="G40" s="64" t="s">
        <v>3591</v>
      </c>
      <c r="H40" s="64" t="s">
        <v>3591</v>
      </c>
      <c r="I40" s="60" t="s">
        <v>3591</v>
      </c>
      <c r="J40" s="64" t="s">
        <v>3591</v>
      </c>
      <c r="K40" s="64" t="s">
        <v>3591</v>
      </c>
      <c r="L40" s="56" t="e">
        <f t="shared" si="0"/>
        <v>#VALUE!</v>
      </c>
      <c r="M40" s="12" t="e">
        <f t="shared" si="1"/>
        <v>#VALUE!</v>
      </c>
      <c r="N40" s="12">
        <f t="shared" si="2"/>
        <v>2</v>
      </c>
      <c r="O40" s="12">
        <f t="shared" si="3"/>
        <v>0</v>
      </c>
      <c r="P40" s="19">
        <f t="shared" si="4"/>
        <v>2</v>
      </c>
      <c r="Q40" s="20">
        <f t="shared" si="8"/>
        <v>0.98</v>
      </c>
      <c r="R40" s="20" t="e">
        <f t="shared" si="6"/>
        <v>#VALUE!</v>
      </c>
      <c r="S40" s="15"/>
      <c r="T40" s="46"/>
      <c r="U40" s="46"/>
      <c r="V40" s="46"/>
    </row>
    <row r="41" spans="1:22" s="21" customFormat="1" ht="20.5">
      <c r="A41" s="16">
        <v>34</v>
      </c>
      <c r="B41" s="34" t="s">
        <v>89</v>
      </c>
      <c r="C41" s="34" t="s">
        <v>90</v>
      </c>
      <c r="D41" s="35" t="s">
        <v>98</v>
      </c>
      <c r="E41" s="17">
        <v>1</v>
      </c>
      <c r="F41" s="60">
        <v>11.22</v>
      </c>
      <c r="G41" s="64">
        <v>30</v>
      </c>
      <c r="H41" s="64" t="s">
        <v>2476</v>
      </c>
      <c r="I41" s="60">
        <v>8.7799999999999994</v>
      </c>
      <c r="J41" s="64">
        <v>8</v>
      </c>
      <c r="K41" s="64" t="s">
        <v>2476</v>
      </c>
      <c r="L41" s="56">
        <f t="shared" si="0"/>
        <v>10</v>
      </c>
      <c r="M41" s="12">
        <f t="shared" si="1"/>
        <v>60</v>
      </c>
      <c r="N41" s="12">
        <f t="shared" si="2"/>
        <v>2</v>
      </c>
      <c r="O41" s="12">
        <f t="shared" si="3"/>
        <v>1</v>
      </c>
      <c r="P41" s="19">
        <f t="shared" si="4"/>
        <v>3</v>
      </c>
      <c r="Q41" s="20">
        <f>IF(P41=0,0.92,IF(P41=1,0.91,IF(P41=2,0.9,IF(P41=3,0.89))))</f>
        <v>0.89</v>
      </c>
      <c r="R41" s="20">
        <f t="shared" si="6"/>
        <v>8.9</v>
      </c>
      <c r="S41" s="15"/>
      <c r="T41" s="46" t="s">
        <v>3579</v>
      </c>
      <c r="U41" s="46" t="s">
        <v>3580</v>
      </c>
      <c r="V41" s="46" t="s">
        <v>3581</v>
      </c>
    </row>
    <row r="42" spans="1:22" s="21" customFormat="1" ht="20.5">
      <c r="A42" s="16">
        <v>35</v>
      </c>
      <c r="B42" s="22" t="s">
        <v>99</v>
      </c>
      <c r="C42" s="22" t="s">
        <v>100</v>
      </c>
      <c r="D42" s="12" t="s">
        <v>2512</v>
      </c>
      <c r="E42" s="17">
        <v>2</v>
      </c>
      <c r="F42" s="60">
        <v>14.76</v>
      </c>
      <c r="G42" s="64">
        <v>30</v>
      </c>
      <c r="H42" s="64" t="s">
        <v>2475</v>
      </c>
      <c r="I42" s="60">
        <v>14.3</v>
      </c>
      <c r="J42" s="64">
        <v>30</v>
      </c>
      <c r="K42" s="64" t="s">
        <v>2475</v>
      </c>
      <c r="L42" s="56">
        <f t="shared" si="0"/>
        <v>14.530000000000001</v>
      </c>
      <c r="M42" s="12">
        <f t="shared" si="1"/>
        <v>60</v>
      </c>
      <c r="N42" s="12">
        <f t="shared" si="2"/>
        <v>0</v>
      </c>
      <c r="O42" s="12">
        <f t="shared" si="3"/>
        <v>0</v>
      </c>
      <c r="P42" s="19">
        <f t="shared" si="4"/>
        <v>0</v>
      </c>
      <c r="Q42" s="20">
        <f t="shared" ref="Q42:Q53" si="9">IF(P42=0,1,IF(P42=1,0.99,IF(P42=2,0.98,IF(P42=3,0.97))))</f>
        <v>1</v>
      </c>
      <c r="R42" s="20">
        <f t="shared" si="6"/>
        <v>14.530000000000001</v>
      </c>
      <c r="S42" s="15"/>
      <c r="T42" s="46" t="s">
        <v>3579</v>
      </c>
      <c r="U42" s="46" t="s">
        <v>3580</v>
      </c>
      <c r="V42" s="46" t="s">
        <v>3581</v>
      </c>
    </row>
    <row r="43" spans="1:22" s="21" customFormat="1" ht="20.5">
      <c r="A43" s="16">
        <v>36</v>
      </c>
      <c r="B43" s="22" t="s">
        <v>101</v>
      </c>
      <c r="C43" s="22" t="s">
        <v>2460</v>
      </c>
      <c r="D43" s="12" t="s">
        <v>102</v>
      </c>
      <c r="E43" s="17">
        <v>2</v>
      </c>
      <c r="F43" s="60">
        <v>9.91</v>
      </c>
      <c r="G43" s="64">
        <v>14</v>
      </c>
      <c r="H43" s="64" t="s">
        <v>2476</v>
      </c>
      <c r="I43" s="60">
        <v>10.65</v>
      </c>
      <c r="J43" s="64">
        <v>30</v>
      </c>
      <c r="K43" s="64" t="s">
        <v>2476</v>
      </c>
      <c r="L43" s="56">
        <f t="shared" si="0"/>
        <v>10.280000000000001</v>
      </c>
      <c r="M43" s="12">
        <f t="shared" si="1"/>
        <v>60</v>
      </c>
      <c r="N43" s="12">
        <f t="shared" si="2"/>
        <v>2</v>
      </c>
      <c r="O43" s="12">
        <f t="shared" si="3"/>
        <v>1</v>
      </c>
      <c r="P43" s="19">
        <f t="shared" si="4"/>
        <v>3</v>
      </c>
      <c r="Q43" s="20">
        <f t="shared" si="9"/>
        <v>0.97</v>
      </c>
      <c r="R43" s="20">
        <f t="shared" si="6"/>
        <v>9.9716000000000005</v>
      </c>
      <c r="S43" s="15"/>
      <c r="T43" s="46" t="s">
        <v>3579</v>
      </c>
      <c r="U43" s="46" t="s">
        <v>3580</v>
      </c>
      <c r="V43" s="46" t="s">
        <v>3581</v>
      </c>
    </row>
    <row r="44" spans="1:22" s="21" customFormat="1" ht="20.5">
      <c r="A44" s="16">
        <v>37</v>
      </c>
      <c r="B44" s="22" t="s">
        <v>103</v>
      </c>
      <c r="C44" s="22" t="s">
        <v>104</v>
      </c>
      <c r="D44" s="12" t="s">
        <v>2513</v>
      </c>
      <c r="E44" s="17">
        <v>2</v>
      </c>
      <c r="F44" s="60">
        <v>10.64</v>
      </c>
      <c r="G44" s="64">
        <v>30</v>
      </c>
      <c r="H44" s="64" t="s">
        <v>2476</v>
      </c>
      <c r="I44" s="60">
        <v>10.28</v>
      </c>
      <c r="J44" s="64">
        <v>30</v>
      </c>
      <c r="K44" s="64" t="s">
        <v>2476</v>
      </c>
      <c r="L44" s="56">
        <f t="shared" si="0"/>
        <v>10.46</v>
      </c>
      <c r="M44" s="12">
        <f t="shared" si="1"/>
        <v>60</v>
      </c>
      <c r="N44" s="12">
        <f t="shared" si="2"/>
        <v>2</v>
      </c>
      <c r="O44" s="12">
        <f t="shared" si="3"/>
        <v>0</v>
      </c>
      <c r="P44" s="19">
        <f t="shared" si="4"/>
        <v>2</v>
      </c>
      <c r="Q44" s="20">
        <f t="shared" si="9"/>
        <v>0.98</v>
      </c>
      <c r="R44" s="20">
        <f t="shared" si="6"/>
        <v>10.2508</v>
      </c>
      <c r="S44" s="15"/>
      <c r="T44" s="46" t="s">
        <v>3579</v>
      </c>
      <c r="U44" s="46" t="s">
        <v>3580</v>
      </c>
      <c r="V44" s="46" t="s">
        <v>3581</v>
      </c>
    </row>
    <row r="45" spans="1:22" s="21" customFormat="1" ht="20.5">
      <c r="A45" s="16">
        <v>38</v>
      </c>
      <c r="B45" s="22" t="s">
        <v>105</v>
      </c>
      <c r="C45" s="22" t="s">
        <v>106</v>
      </c>
      <c r="D45" s="12" t="s">
        <v>2514</v>
      </c>
      <c r="E45" s="17">
        <v>2</v>
      </c>
      <c r="F45" s="60">
        <v>10.57</v>
      </c>
      <c r="G45" s="64">
        <v>30</v>
      </c>
      <c r="H45" s="64" t="s">
        <v>2475</v>
      </c>
      <c r="I45" s="60">
        <v>12.38</v>
      </c>
      <c r="J45" s="64">
        <v>30</v>
      </c>
      <c r="K45" s="64" t="s">
        <v>2476</v>
      </c>
      <c r="L45" s="56">
        <f t="shared" si="0"/>
        <v>11.475000000000001</v>
      </c>
      <c r="M45" s="12">
        <f t="shared" si="1"/>
        <v>60</v>
      </c>
      <c r="N45" s="12">
        <f t="shared" si="2"/>
        <v>1</v>
      </c>
      <c r="O45" s="12">
        <f t="shared" si="3"/>
        <v>0</v>
      </c>
      <c r="P45" s="19">
        <f t="shared" si="4"/>
        <v>1</v>
      </c>
      <c r="Q45" s="20">
        <f t="shared" si="9"/>
        <v>0.99</v>
      </c>
      <c r="R45" s="20">
        <f t="shared" si="6"/>
        <v>11.360250000000001</v>
      </c>
      <c r="S45" s="15"/>
      <c r="T45" s="46" t="s">
        <v>3579</v>
      </c>
      <c r="U45" s="46" t="s">
        <v>3580</v>
      </c>
      <c r="V45" s="46" t="s">
        <v>3581</v>
      </c>
    </row>
    <row r="46" spans="1:22" s="21" customFormat="1" ht="19.5" customHeight="1">
      <c r="A46" s="16">
        <v>39</v>
      </c>
      <c r="B46" s="22" t="s">
        <v>107</v>
      </c>
      <c r="C46" s="22" t="s">
        <v>108</v>
      </c>
      <c r="D46" s="12" t="s">
        <v>2515</v>
      </c>
      <c r="E46" s="17">
        <v>2</v>
      </c>
      <c r="F46" s="60">
        <v>9.8800000000000008</v>
      </c>
      <c r="G46" s="64">
        <v>24</v>
      </c>
      <c r="H46" s="64" t="s">
        <v>2475</v>
      </c>
      <c r="I46" s="60">
        <v>11.62</v>
      </c>
      <c r="J46" s="64">
        <v>30</v>
      </c>
      <c r="K46" s="64" t="s">
        <v>2475</v>
      </c>
      <c r="L46" s="56">
        <f t="shared" si="0"/>
        <v>10.75</v>
      </c>
      <c r="M46" s="12">
        <f t="shared" si="1"/>
        <v>60</v>
      </c>
      <c r="N46" s="12">
        <f t="shared" si="2"/>
        <v>0</v>
      </c>
      <c r="O46" s="12">
        <f t="shared" si="3"/>
        <v>1</v>
      </c>
      <c r="P46" s="19">
        <f t="shared" si="4"/>
        <v>1</v>
      </c>
      <c r="Q46" s="20">
        <f t="shared" si="9"/>
        <v>0.99</v>
      </c>
      <c r="R46" s="20">
        <f t="shared" si="6"/>
        <v>10.6425</v>
      </c>
      <c r="S46" s="15"/>
      <c r="T46" s="46" t="s">
        <v>3579</v>
      </c>
      <c r="U46" s="46" t="s">
        <v>3580</v>
      </c>
      <c r="V46" s="46" t="s">
        <v>3581</v>
      </c>
    </row>
    <row r="47" spans="1:22" s="21" customFormat="1" ht="20.5">
      <c r="A47" s="16">
        <v>40</v>
      </c>
      <c r="B47" s="22" t="s">
        <v>109</v>
      </c>
      <c r="C47" s="22" t="s">
        <v>110</v>
      </c>
      <c r="D47" s="12" t="s">
        <v>2516</v>
      </c>
      <c r="E47" s="17">
        <v>2</v>
      </c>
      <c r="F47" s="60">
        <v>10.84</v>
      </c>
      <c r="G47" s="64">
        <v>30</v>
      </c>
      <c r="H47" s="64" t="s">
        <v>2476</v>
      </c>
      <c r="I47" s="60">
        <v>10.43</v>
      </c>
      <c r="J47" s="64">
        <v>30</v>
      </c>
      <c r="K47" s="64" t="s">
        <v>2476</v>
      </c>
      <c r="L47" s="56">
        <f t="shared" si="0"/>
        <v>10.635</v>
      </c>
      <c r="M47" s="12">
        <f t="shared" si="1"/>
        <v>60</v>
      </c>
      <c r="N47" s="12">
        <f t="shared" si="2"/>
        <v>2</v>
      </c>
      <c r="O47" s="12">
        <f t="shared" si="3"/>
        <v>0</v>
      </c>
      <c r="P47" s="19">
        <f t="shared" si="4"/>
        <v>2</v>
      </c>
      <c r="Q47" s="20">
        <f t="shared" si="9"/>
        <v>0.98</v>
      </c>
      <c r="R47" s="20">
        <f t="shared" si="6"/>
        <v>10.4223</v>
      </c>
      <c r="S47" s="15"/>
      <c r="T47" s="46" t="s">
        <v>3579</v>
      </c>
      <c r="U47" s="46" t="s">
        <v>3580</v>
      </c>
      <c r="V47" s="46" t="s">
        <v>3581</v>
      </c>
    </row>
    <row r="48" spans="1:22" s="21" customFormat="1" ht="20.5">
      <c r="A48" s="16">
        <v>41</v>
      </c>
      <c r="B48" s="22" t="s">
        <v>111</v>
      </c>
      <c r="C48" s="22" t="s">
        <v>112</v>
      </c>
      <c r="D48" s="12" t="s">
        <v>2517</v>
      </c>
      <c r="E48" s="17">
        <v>2</v>
      </c>
      <c r="F48" s="60">
        <v>10.57</v>
      </c>
      <c r="G48" s="64">
        <v>30</v>
      </c>
      <c r="H48" s="64" t="s">
        <v>2476</v>
      </c>
      <c r="I48" s="60">
        <v>10.64</v>
      </c>
      <c r="J48" s="64">
        <v>30</v>
      </c>
      <c r="K48" s="64" t="s">
        <v>2476</v>
      </c>
      <c r="L48" s="56">
        <f t="shared" si="0"/>
        <v>10.605</v>
      </c>
      <c r="M48" s="12">
        <f t="shared" si="1"/>
        <v>60</v>
      </c>
      <c r="N48" s="12">
        <f t="shared" si="2"/>
        <v>2</v>
      </c>
      <c r="O48" s="12">
        <f t="shared" si="3"/>
        <v>0</v>
      </c>
      <c r="P48" s="19">
        <f t="shared" si="4"/>
        <v>2</v>
      </c>
      <c r="Q48" s="20">
        <f t="shared" si="9"/>
        <v>0.98</v>
      </c>
      <c r="R48" s="20">
        <f t="shared" si="6"/>
        <v>10.392900000000001</v>
      </c>
      <c r="S48" s="15"/>
      <c r="T48" s="46" t="s">
        <v>3579</v>
      </c>
      <c r="U48" s="46" t="s">
        <v>3580</v>
      </c>
      <c r="V48" s="46" t="s">
        <v>3581</v>
      </c>
    </row>
    <row r="49" spans="1:22" s="21" customFormat="1" ht="20.5">
      <c r="A49" s="16">
        <v>42</v>
      </c>
      <c r="B49" s="22" t="s">
        <v>113</v>
      </c>
      <c r="C49" s="22" t="s">
        <v>114</v>
      </c>
      <c r="D49" s="12" t="s">
        <v>2518</v>
      </c>
      <c r="E49" s="17">
        <v>2</v>
      </c>
      <c r="F49" s="60">
        <v>9.7200000000000006</v>
      </c>
      <c r="G49" s="64">
        <v>12</v>
      </c>
      <c r="H49" s="64" t="s">
        <v>2476</v>
      </c>
      <c r="I49" s="60">
        <v>12.71</v>
      </c>
      <c r="J49" s="64">
        <v>30</v>
      </c>
      <c r="K49" s="64" t="s">
        <v>2476</v>
      </c>
      <c r="L49" s="56">
        <f t="shared" si="0"/>
        <v>11.215</v>
      </c>
      <c r="M49" s="12">
        <f t="shared" si="1"/>
        <v>60</v>
      </c>
      <c r="N49" s="12">
        <f t="shared" si="2"/>
        <v>2</v>
      </c>
      <c r="O49" s="12">
        <f t="shared" si="3"/>
        <v>1</v>
      </c>
      <c r="P49" s="19">
        <f t="shared" si="4"/>
        <v>3</v>
      </c>
      <c r="Q49" s="20">
        <f t="shared" si="9"/>
        <v>0.97</v>
      </c>
      <c r="R49" s="20">
        <f t="shared" si="6"/>
        <v>10.878549999999999</v>
      </c>
      <c r="S49" s="15"/>
      <c r="T49" s="46" t="s">
        <v>3579</v>
      </c>
      <c r="U49" s="46" t="s">
        <v>3580</v>
      </c>
      <c r="V49" s="46" t="s">
        <v>3581</v>
      </c>
    </row>
    <row r="50" spans="1:22" s="21" customFormat="1" ht="20.5">
      <c r="A50" s="16">
        <v>43</v>
      </c>
      <c r="B50" s="22" t="s">
        <v>115</v>
      </c>
      <c r="C50" s="22" t="s">
        <v>116</v>
      </c>
      <c r="D50" s="12" t="s">
        <v>2519</v>
      </c>
      <c r="E50" s="17">
        <v>2</v>
      </c>
      <c r="F50" s="60" t="s">
        <v>3591</v>
      </c>
      <c r="G50" s="64" t="s">
        <v>3591</v>
      </c>
      <c r="H50" s="64" t="s">
        <v>3591</v>
      </c>
      <c r="I50" s="60">
        <v>9.1999999999999993</v>
      </c>
      <c r="J50" s="64">
        <v>19</v>
      </c>
      <c r="K50" s="64" t="s">
        <v>2476</v>
      </c>
      <c r="L50" s="56" t="e">
        <f t="shared" si="0"/>
        <v>#VALUE!</v>
      </c>
      <c r="M50" s="12" t="e">
        <f t="shared" si="1"/>
        <v>#VALUE!</v>
      </c>
      <c r="N50" s="12">
        <f t="shared" si="2"/>
        <v>2</v>
      </c>
      <c r="O50" s="12">
        <f t="shared" si="3"/>
        <v>1</v>
      </c>
      <c r="P50" s="19">
        <f t="shared" si="4"/>
        <v>3</v>
      </c>
      <c r="Q50" s="20">
        <f t="shared" si="9"/>
        <v>0.97</v>
      </c>
      <c r="R50" s="20" t="e">
        <f t="shared" si="6"/>
        <v>#VALUE!</v>
      </c>
      <c r="S50" s="15"/>
      <c r="T50" s="46" t="s">
        <v>3579</v>
      </c>
      <c r="U50" s="46" t="s">
        <v>3580</v>
      </c>
      <c r="V50" s="46" t="s">
        <v>3581</v>
      </c>
    </row>
    <row r="51" spans="1:22" s="21" customFormat="1" ht="20.5">
      <c r="A51" s="16">
        <v>44</v>
      </c>
      <c r="B51" s="22" t="s">
        <v>117</v>
      </c>
      <c r="C51" s="22" t="s">
        <v>2437</v>
      </c>
      <c r="D51" s="12" t="s">
        <v>118</v>
      </c>
      <c r="E51" s="17">
        <v>2</v>
      </c>
      <c r="F51" s="60">
        <v>11.47</v>
      </c>
      <c r="G51" s="64">
        <v>30</v>
      </c>
      <c r="H51" s="64" t="s">
        <v>2475</v>
      </c>
      <c r="I51" s="60">
        <v>9.7200000000000006</v>
      </c>
      <c r="J51" s="64">
        <v>18</v>
      </c>
      <c r="K51" s="64" t="s">
        <v>2476</v>
      </c>
      <c r="L51" s="56">
        <f t="shared" si="0"/>
        <v>10.595000000000001</v>
      </c>
      <c r="M51" s="12">
        <f t="shared" si="1"/>
        <v>60</v>
      </c>
      <c r="N51" s="12">
        <f t="shared" si="2"/>
        <v>1</v>
      </c>
      <c r="O51" s="12">
        <f t="shared" si="3"/>
        <v>1</v>
      </c>
      <c r="P51" s="19">
        <f t="shared" si="4"/>
        <v>2</v>
      </c>
      <c r="Q51" s="20">
        <f t="shared" si="9"/>
        <v>0.98</v>
      </c>
      <c r="R51" s="20">
        <f t="shared" si="6"/>
        <v>10.383100000000001</v>
      </c>
      <c r="S51" s="15"/>
      <c r="T51" s="46" t="s">
        <v>3579</v>
      </c>
      <c r="U51" s="46" t="s">
        <v>3580</v>
      </c>
      <c r="V51" s="46" t="s">
        <v>3581</v>
      </c>
    </row>
    <row r="52" spans="1:22" s="21" customFormat="1" ht="20.5">
      <c r="A52" s="16">
        <v>45</v>
      </c>
      <c r="B52" s="22" t="s">
        <v>119</v>
      </c>
      <c r="C52" s="22" t="s">
        <v>2421</v>
      </c>
      <c r="D52" s="12" t="s">
        <v>120</v>
      </c>
      <c r="E52" s="17">
        <v>2</v>
      </c>
      <c r="F52" s="60">
        <v>13.6</v>
      </c>
      <c r="G52" s="64">
        <v>30</v>
      </c>
      <c r="H52" s="64" t="s">
        <v>2475</v>
      </c>
      <c r="I52" s="60">
        <v>14.05</v>
      </c>
      <c r="J52" s="64">
        <v>30</v>
      </c>
      <c r="K52" s="64" t="s">
        <v>2475</v>
      </c>
      <c r="L52" s="56">
        <f t="shared" si="0"/>
        <v>13.824999999999999</v>
      </c>
      <c r="M52" s="12">
        <f t="shared" si="1"/>
        <v>60</v>
      </c>
      <c r="N52" s="12">
        <f t="shared" si="2"/>
        <v>0</v>
      </c>
      <c r="O52" s="12">
        <f t="shared" si="3"/>
        <v>0</v>
      </c>
      <c r="P52" s="19">
        <f t="shared" si="4"/>
        <v>0</v>
      </c>
      <c r="Q52" s="20">
        <f t="shared" si="9"/>
        <v>1</v>
      </c>
      <c r="R52" s="20">
        <f t="shared" si="6"/>
        <v>13.824999999999999</v>
      </c>
      <c r="S52" s="15"/>
      <c r="T52" s="46" t="s">
        <v>3579</v>
      </c>
      <c r="U52" s="46" t="s">
        <v>3580</v>
      </c>
      <c r="V52" s="46" t="s">
        <v>3581</v>
      </c>
    </row>
    <row r="53" spans="1:22" s="21" customFormat="1" ht="20.5">
      <c r="A53" s="16">
        <v>46</v>
      </c>
      <c r="B53" s="22" t="s">
        <v>121</v>
      </c>
      <c r="C53" s="22" t="s">
        <v>122</v>
      </c>
      <c r="D53" s="12" t="s">
        <v>2520</v>
      </c>
      <c r="E53" s="17">
        <v>2</v>
      </c>
      <c r="F53" s="60" t="s">
        <v>3591</v>
      </c>
      <c r="G53" s="64" t="s">
        <v>3591</v>
      </c>
      <c r="H53" s="64" t="s">
        <v>3591</v>
      </c>
      <c r="I53" s="60">
        <v>3.98</v>
      </c>
      <c r="J53" s="64">
        <v>4</v>
      </c>
      <c r="K53" s="64" t="s">
        <v>2475</v>
      </c>
      <c r="L53" s="56" t="e">
        <f t="shared" si="0"/>
        <v>#VALUE!</v>
      </c>
      <c r="M53" s="12" t="e">
        <f t="shared" si="1"/>
        <v>#VALUE!</v>
      </c>
      <c r="N53" s="12">
        <f t="shared" si="2"/>
        <v>1</v>
      </c>
      <c r="O53" s="12">
        <f t="shared" si="3"/>
        <v>1</v>
      </c>
      <c r="P53" s="19">
        <f t="shared" si="4"/>
        <v>2</v>
      </c>
      <c r="Q53" s="20">
        <f t="shared" si="9"/>
        <v>0.98</v>
      </c>
      <c r="R53" s="20" t="e">
        <f t="shared" si="6"/>
        <v>#VALUE!</v>
      </c>
      <c r="S53" s="15"/>
      <c r="T53" s="46" t="s">
        <v>3579</v>
      </c>
      <c r="U53" s="46" t="s">
        <v>3580</v>
      </c>
      <c r="V53" s="46" t="s">
        <v>3581</v>
      </c>
    </row>
    <row r="54" spans="1:22" s="21" customFormat="1" ht="20.5">
      <c r="A54" s="16">
        <v>47</v>
      </c>
      <c r="B54" s="22" t="s">
        <v>123</v>
      </c>
      <c r="C54" s="22" t="s">
        <v>124</v>
      </c>
      <c r="D54" s="12" t="s">
        <v>2521</v>
      </c>
      <c r="E54" s="17">
        <v>2</v>
      </c>
      <c r="F54" s="60">
        <v>10.98</v>
      </c>
      <c r="G54" s="64">
        <v>30</v>
      </c>
      <c r="H54" s="64" t="s">
        <v>2476</v>
      </c>
      <c r="I54" s="60">
        <v>9.02</v>
      </c>
      <c r="J54" s="64">
        <v>13</v>
      </c>
      <c r="K54" s="64" t="s">
        <v>2476</v>
      </c>
      <c r="L54" s="56">
        <f t="shared" si="0"/>
        <v>10</v>
      </c>
      <c r="M54" s="12">
        <f t="shared" si="1"/>
        <v>60</v>
      </c>
      <c r="N54" s="12">
        <f t="shared" si="2"/>
        <v>2</v>
      </c>
      <c r="O54" s="12">
        <f t="shared" si="3"/>
        <v>1</v>
      </c>
      <c r="P54" s="19">
        <f t="shared" si="4"/>
        <v>3</v>
      </c>
      <c r="Q54" s="20">
        <f>IF(P54=0,0.96,IF(P54=1,0.95,IF(P54=2,0.94,IF(P54=3,0.93))))</f>
        <v>0.93</v>
      </c>
      <c r="R54" s="20">
        <f t="shared" si="6"/>
        <v>9.3000000000000007</v>
      </c>
      <c r="S54" s="15"/>
      <c r="T54" s="46"/>
      <c r="U54" s="46"/>
      <c r="V54" s="46"/>
    </row>
    <row r="55" spans="1:22" s="21" customFormat="1" ht="20.5">
      <c r="A55" s="16">
        <v>48</v>
      </c>
      <c r="B55" s="22" t="s">
        <v>125</v>
      </c>
      <c r="C55" s="22" t="s">
        <v>2451</v>
      </c>
      <c r="D55" s="12" t="s">
        <v>126</v>
      </c>
      <c r="E55" s="17">
        <v>2</v>
      </c>
      <c r="F55" s="60">
        <v>10.119999999999999</v>
      </c>
      <c r="G55" s="64">
        <v>30</v>
      </c>
      <c r="H55" s="64" t="s">
        <v>2475</v>
      </c>
      <c r="I55" s="60">
        <v>11.72</v>
      </c>
      <c r="J55" s="64">
        <v>30</v>
      </c>
      <c r="K55" s="64" t="s">
        <v>2476</v>
      </c>
      <c r="L55" s="56">
        <f t="shared" si="0"/>
        <v>10.92</v>
      </c>
      <c r="M55" s="12">
        <f t="shared" si="1"/>
        <v>60</v>
      </c>
      <c r="N55" s="12">
        <f t="shared" si="2"/>
        <v>1</v>
      </c>
      <c r="O55" s="12">
        <f t="shared" si="3"/>
        <v>0</v>
      </c>
      <c r="P55" s="19">
        <f t="shared" si="4"/>
        <v>1</v>
      </c>
      <c r="Q55" s="20">
        <f t="shared" ref="Q55:Q64" si="10">IF(P55=0,1,IF(P55=1,0.99,IF(P55=2,0.98,IF(P55=3,0.97))))</f>
        <v>0.99</v>
      </c>
      <c r="R55" s="20">
        <f t="shared" si="6"/>
        <v>10.8108</v>
      </c>
      <c r="S55" s="15"/>
      <c r="T55" s="46" t="s">
        <v>3579</v>
      </c>
      <c r="U55" s="46" t="s">
        <v>3580</v>
      </c>
      <c r="V55" s="46" t="s">
        <v>3581</v>
      </c>
    </row>
    <row r="56" spans="1:22" s="21" customFormat="1" ht="20.5">
      <c r="A56" s="16">
        <v>49</v>
      </c>
      <c r="B56" s="22" t="s">
        <v>127</v>
      </c>
      <c r="C56" s="22" t="s">
        <v>100</v>
      </c>
      <c r="D56" s="12" t="s">
        <v>2522</v>
      </c>
      <c r="E56" s="17">
        <v>2</v>
      </c>
      <c r="F56" s="60">
        <v>9.48</v>
      </c>
      <c r="G56" s="64">
        <v>13</v>
      </c>
      <c r="H56" s="64" t="s">
        <v>2476</v>
      </c>
      <c r="I56" s="60">
        <v>12.34</v>
      </c>
      <c r="J56" s="64">
        <v>30</v>
      </c>
      <c r="K56" s="64" t="s">
        <v>2476</v>
      </c>
      <c r="L56" s="56">
        <f t="shared" si="0"/>
        <v>10.91</v>
      </c>
      <c r="M56" s="12">
        <f t="shared" si="1"/>
        <v>60</v>
      </c>
      <c r="N56" s="12">
        <f t="shared" si="2"/>
        <v>2</v>
      </c>
      <c r="O56" s="12">
        <f t="shared" si="3"/>
        <v>1</v>
      </c>
      <c r="P56" s="19">
        <f t="shared" si="4"/>
        <v>3</v>
      </c>
      <c r="Q56" s="20">
        <f t="shared" si="10"/>
        <v>0.97</v>
      </c>
      <c r="R56" s="20">
        <f t="shared" si="6"/>
        <v>10.582699999999999</v>
      </c>
      <c r="S56" s="15"/>
      <c r="T56" s="46" t="s">
        <v>3579</v>
      </c>
      <c r="U56" s="46" t="s">
        <v>3580</v>
      </c>
      <c r="V56" s="46" t="s">
        <v>3581</v>
      </c>
    </row>
    <row r="57" spans="1:22" s="21" customFormat="1" ht="20.5">
      <c r="A57" s="16">
        <v>50</v>
      </c>
      <c r="B57" s="22" t="s">
        <v>128</v>
      </c>
      <c r="C57" s="22" t="s">
        <v>129</v>
      </c>
      <c r="D57" s="12" t="s">
        <v>2523</v>
      </c>
      <c r="E57" s="17">
        <v>2</v>
      </c>
      <c r="F57" s="60">
        <v>10.79</v>
      </c>
      <c r="G57" s="64">
        <v>30</v>
      </c>
      <c r="H57" s="64" t="s">
        <v>2475</v>
      </c>
      <c r="I57" s="60">
        <v>10.73</v>
      </c>
      <c r="J57" s="64">
        <v>30</v>
      </c>
      <c r="K57" s="64" t="s">
        <v>2475</v>
      </c>
      <c r="L57" s="56">
        <f t="shared" si="0"/>
        <v>10.76</v>
      </c>
      <c r="M57" s="12">
        <f t="shared" si="1"/>
        <v>60</v>
      </c>
      <c r="N57" s="12">
        <f t="shared" si="2"/>
        <v>0</v>
      </c>
      <c r="O57" s="12">
        <f t="shared" si="3"/>
        <v>0</v>
      </c>
      <c r="P57" s="19">
        <f t="shared" si="4"/>
        <v>0</v>
      </c>
      <c r="Q57" s="20">
        <f t="shared" si="10"/>
        <v>1</v>
      </c>
      <c r="R57" s="20">
        <f t="shared" si="6"/>
        <v>10.76</v>
      </c>
      <c r="S57" s="15"/>
      <c r="T57" s="46" t="s">
        <v>3579</v>
      </c>
      <c r="U57" s="46" t="s">
        <v>3580</v>
      </c>
      <c r="V57" s="46" t="s">
        <v>3581</v>
      </c>
    </row>
    <row r="58" spans="1:22" s="21" customFormat="1" ht="20.5">
      <c r="A58" s="16">
        <v>51</v>
      </c>
      <c r="B58" s="22" t="s">
        <v>130</v>
      </c>
      <c r="C58" s="22" t="s">
        <v>131</v>
      </c>
      <c r="D58" s="12" t="s">
        <v>2524</v>
      </c>
      <c r="E58" s="17">
        <v>2</v>
      </c>
      <c r="F58" s="60">
        <v>13.01</v>
      </c>
      <c r="G58" s="64">
        <v>30</v>
      </c>
      <c r="H58" s="64" t="s">
        <v>2475</v>
      </c>
      <c r="I58" s="60">
        <v>11.89</v>
      </c>
      <c r="J58" s="64">
        <v>30</v>
      </c>
      <c r="K58" s="64" t="s">
        <v>2475</v>
      </c>
      <c r="L58" s="56">
        <f t="shared" si="0"/>
        <v>12.45</v>
      </c>
      <c r="M58" s="12">
        <f t="shared" si="1"/>
        <v>60</v>
      </c>
      <c r="N58" s="12">
        <f t="shared" si="2"/>
        <v>0</v>
      </c>
      <c r="O58" s="12">
        <f t="shared" si="3"/>
        <v>0</v>
      </c>
      <c r="P58" s="19">
        <f t="shared" si="4"/>
        <v>0</v>
      </c>
      <c r="Q58" s="20">
        <f t="shared" si="10"/>
        <v>1</v>
      </c>
      <c r="R58" s="20">
        <f t="shared" si="6"/>
        <v>12.45</v>
      </c>
      <c r="S58" s="15"/>
      <c r="T58" s="46" t="s">
        <v>3579</v>
      </c>
      <c r="U58" s="46" t="s">
        <v>3580</v>
      </c>
      <c r="V58" s="46" t="s">
        <v>3581</v>
      </c>
    </row>
    <row r="59" spans="1:22" s="21" customFormat="1" ht="20.5">
      <c r="A59" s="16">
        <v>52</v>
      </c>
      <c r="B59" s="22" t="s">
        <v>132</v>
      </c>
      <c r="C59" s="22" t="s">
        <v>133</v>
      </c>
      <c r="D59" s="12" t="s">
        <v>2525</v>
      </c>
      <c r="E59" s="17">
        <v>2</v>
      </c>
      <c r="F59" s="60">
        <v>10.84</v>
      </c>
      <c r="G59" s="64">
        <v>30</v>
      </c>
      <c r="H59" s="64" t="s">
        <v>2476</v>
      </c>
      <c r="I59" s="60">
        <v>3.86</v>
      </c>
      <c r="J59" s="64">
        <v>0</v>
      </c>
      <c r="K59" s="64" t="s">
        <v>2475</v>
      </c>
      <c r="L59" s="56">
        <f t="shared" si="0"/>
        <v>7.35</v>
      </c>
      <c r="M59" s="12">
        <f t="shared" si="1"/>
        <v>30</v>
      </c>
      <c r="N59" s="12">
        <f t="shared" si="2"/>
        <v>1</v>
      </c>
      <c r="O59" s="12">
        <f t="shared" si="3"/>
        <v>1</v>
      </c>
      <c r="P59" s="19">
        <f t="shared" si="4"/>
        <v>2</v>
      </c>
      <c r="Q59" s="20">
        <f t="shared" si="10"/>
        <v>0.98</v>
      </c>
      <c r="R59" s="20">
        <f t="shared" si="6"/>
        <v>7.2029999999999994</v>
      </c>
      <c r="S59" s="15"/>
      <c r="T59" s="46" t="s">
        <v>3579</v>
      </c>
      <c r="U59" s="46" t="s">
        <v>3580</v>
      </c>
      <c r="V59" s="46" t="s">
        <v>3581</v>
      </c>
    </row>
    <row r="60" spans="1:22" s="21" customFormat="1" ht="20.5">
      <c r="A60" s="16">
        <v>53</v>
      </c>
      <c r="B60" s="22" t="s">
        <v>134</v>
      </c>
      <c r="C60" s="22" t="s">
        <v>133</v>
      </c>
      <c r="D60" s="12" t="s">
        <v>2526</v>
      </c>
      <c r="E60" s="17">
        <v>2</v>
      </c>
      <c r="F60" s="60">
        <v>11.55</v>
      </c>
      <c r="G60" s="64">
        <v>30</v>
      </c>
      <c r="H60" s="64" t="s">
        <v>2475</v>
      </c>
      <c r="I60" s="60">
        <v>11.42</v>
      </c>
      <c r="J60" s="64">
        <v>30</v>
      </c>
      <c r="K60" s="64" t="s">
        <v>2475</v>
      </c>
      <c r="L60" s="56">
        <f t="shared" si="0"/>
        <v>11.484999999999999</v>
      </c>
      <c r="M60" s="12">
        <f t="shared" si="1"/>
        <v>60</v>
      </c>
      <c r="N60" s="12">
        <f t="shared" si="2"/>
        <v>0</v>
      </c>
      <c r="O60" s="12">
        <f t="shared" si="3"/>
        <v>0</v>
      </c>
      <c r="P60" s="19">
        <f t="shared" si="4"/>
        <v>0</v>
      </c>
      <c r="Q60" s="20">
        <f t="shared" si="10"/>
        <v>1</v>
      </c>
      <c r="R60" s="20">
        <f t="shared" si="6"/>
        <v>11.484999999999999</v>
      </c>
      <c r="S60" s="15"/>
      <c r="T60" s="46" t="s">
        <v>3579</v>
      </c>
      <c r="U60" s="46" t="s">
        <v>3580</v>
      </c>
      <c r="V60" s="46" t="s">
        <v>3581</v>
      </c>
    </row>
    <row r="61" spans="1:22" s="21" customFormat="1" ht="20.5">
      <c r="A61" s="16">
        <v>54</v>
      </c>
      <c r="B61" s="22" t="s">
        <v>135</v>
      </c>
      <c r="C61" s="22" t="s">
        <v>60</v>
      </c>
      <c r="D61" s="12" t="s">
        <v>2527</v>
      </c>
      <c r="E61" s="17">
        <v>2</v>
      </c>
      <c r="F61" s="60" t="s">
        <v>3591</v>
      </c>
      <c r="G61" s="64" t="s">
        <v>3591</v>
      </c>
      <c r="H61" s="64" t="s">
        <v>3591</v>
      </c>
      <c r="I61" s="60" t="s">
        <v>3591</v>
      </c>
      <c r="J61" s="64" t="s">
        <v>3591</v>
      </c>
      <c r="K61" s="64" t="s">
        <v>3591</v>
      </c>
      <c r="L61" s="56" t="e">
        <f t="shared" si="0"/>
        <v>#VALUE!</v>
      </c>
      <c r="M61" s="12" t="e">
        <f t="shared" si="1"/>
        <v>#VALUE!</v>
      </c>
      <c r="N61" s="12">
        <f t="shared" si="2"/>
        <v>2</v>
      </c>
      <c r="O61" s="12">
        <f t="shared" si="3"/>
        <v>0</v>
      </c>
      <c r="P61" s="19">
        <f t="shared" si="4"/>
        <v>2</v>
      </c>
      <c r="Q61" s="20">
        <f t="shared" si="10"/>
        <v>0.98</v>
      </c>
      <c r="R61" s="20" t="e">
        <f t="shared" si="6"/>
        <v>#VALUE!</v>
      </c>
      <c r="S61" s="15"/>
      <c r="T61" s="46"/>
      <c r="U61" s="46"/>
      <c r="V61" s="46"/>
    </row>
    <row r="62" spans="1:22" s="21" customFormat="1" ht="20.5">
      <c r="A62" s="16">
        <v>55</v>
      </c>
      <c r="B62" s="22" t="s">
        <v>136</v>
      </c>
      <c r="C62" s="22" t="s">
        <v>137</v>
      </c>
      <c r="D62" s="12" t="s">
        <v>2528</v>
      </c>
      <c r="E62" s="17">
        <v>2</v>
      </c>
      <c r="F62" s="60">
        <v>10.050000000000001</v>
      </c>
      <c r="G62" s="64">
        <v>30</v>
      </c>
      <c r="H62" s="64" t="s">
        <v>2476</v>
      </c>
      <c r="I62" s="60">
        <v>10.210000000000001</v>
      </c>
      <c r="J62" s="64">
        <v>30</v>
      </c>
      <c r="K62" s="64" t="s">
        <v>2476</v>
      </c>
      <c r="L62" s="56">
        <f t="shared" si="0"/>
        <v>10.130000000000001</v>
      </c>
      <c r="M62" s="12">
        <f t="shared" si="1"/>
        <v>60</v>
      </c>
      <c r="N62" s="12">
        <f t="shared" si="2"/>
        <v>2</v>
      </c>
      <c r="O62" s="12">
        <f t="shared" si="3"/>
        <v>0</v>
      </c>
      <c r="P62" s="19">
        <f t="shared" si="4"/>
        <v>2</v>
      </c>
      <c r="Q62" s="20">
        <f t="shared" si="10"/>
        <v>0.98</v>
      </c>
      <c r="R62" s="20">
        <f t="shared" si="6"/>
        <v>9.9274000000000004</v>
      </c>
      <c r="S62" s="15"/>
      <c r="T62" s="46" t="s">
        <v>3579</v>
      </c>
      <c r="U62" s="46" t="s">
        <v>3580</v>
      </c>
      <c r="V62" s="46" t="s">
        <v>3581</v>
      </c>
    </row>
    <row r="63" spans="1:22" s="21" customFormat="1" ht="20.5">
      <c r="A63" s="16">
        <v>56</v>
      </c>
      <c r="B63" s="22" t="s">
        <v>138</v>
      </c>
      <c r="C63" s="22" t="s">
        <v>139</v>
      </c>
      <c r="D63" s="12" t="s">
        <v>2529</v>
      </c>
      <c r="E63" s="17">
        <v>2</v>
      </c>
      <c r="F63" s="60">
        <v>11.37</v>
      </c>
      <c r="G63" s="64">
        <v>30</v>
      </c>
      <c r="H63" s="64" t="s">
        <v>2475</v>
      </c>
      <c r="I63" s="60">
        <v>12.63</v>
      </c>
      <c r="J63" s="64">
        <v>30</v>
      </c>
      <c r="K63" s="64" t="s">
        <v>2475</v>
      </c>
      <c r="L63" s="56">
        <f t="shared" si="0"/>
        <v>12</v>
      </c>
      <c r="M63" s="12">
        <f t="shared" si="1"/>
        <v>60</v>
      </c>
      <c r="N63" s="12">
        <f t="shared" si="2"/>
        <v>0</v>
      </c>
      <c r="O63" s="12">
        <f t="shared" si="3"/>
        <v>0</v>
      </c>
      <c r="P63" s="19">
        <f t="shared" si="4"/>
        <v>0</v>
      </c>
      <c r="Q63" s="20">
        <f t="shared" si="10"/>
        <v>1</v>
      </c>
      <c r="R63" s="20">
        <f t="shared" si="6"/>
        <v>12</v>
      </c>
      <c r="S63" s="15"/>
      <c r="T63" s="46" t="s">
        <v>3579</v>
      </c>
      <c r="U63" s="46" t="s">
        <v>3580</v>
      </c>
      <c r="V63" s="46" t="s">
        <v>3581</v>
      </c>
    </row>
    <row r="64" spans="1:22" s="21" customFormat="1" ht="20.5">
      <c r="A64" s="16">
        <v>57</v>
      </c>
      <c r="B64" s="22" t="s">
        <v>140</v>
      </c>
      <c r="C64" s="22" t="s">
        <v>60</v>
      </c>
      <c r="D64" s="12" t="s">
        <v>2530</v>
      </c>
      <c r="E64" s="17">
        <v>2</v>
      </c>
      <c r="F64" s="60">
        <v>12.19</v>
      </c>
      <c r="G64" s="64">
        <v>30</v>
      </c>
      <c r="H64" s="64" t="s">
        <v>2476</v>
      </c>
      <c r="I64" s="60">
        <v>10.89</v>
      </c>
      <c r="J64" s="64">
        <v>30</v>
      </c>
      <c r="K64" s="64" t="s">
        <v>2476</v>
      </c>
      <c r="L64" s="56">
        <f t="shared" si="0"/>
        <v>11.54</v>
      </c>
      <c r="M64" s="12">
        <f t="shared" si="1"/>
        <v>60</v>
      </c>
      <c r="N64" s="12">
        <f t="shared" si="2"/>
        <v>2</v>
      </c>
      <c r="O64" s="12">
        <f t="shared" si="3"/>
        <v>0</v>
      </c>
      <c r="P64" s="19">
        <f t="shared" si="4"/>
        <v>2</v>
      </c>
      <c r="Q64" s="20">
        <f t="shared" si="10"/>
        <v>0.98</v>
      </c>
      <c r="R64" s="20">
        <f t="shared" si="6"/>
        <v>11.309199999999999</v>
      </c>
      <c r="S64" s="15"/>
      <c r="T64" s="46" t="s">
        <v>3579</v>
      </c>
      <c r="U64" s="46" t="s">
        <v>3580</v>
      </c>
      <c r="V64" s="46" t="s">
        <v>3581</v>
      </c>
    </row>
    <row r="65" spans="1:22" s="21" customFormat="1" ht="20.5">
      <c r="A65" s="16">
        <v>58</v>
      </c>
      <c r="B65" s="22" t="s">
        <v>141</v>
      </c>
      <c r="C65" s="22" t="s">
        <v>142</v>
      </c>
      <c r="D65" s="12" t="s">
        <v>143</v>
      </c>
      <c r="E65" s="17">
        <v>2</v>
      </c>
      <c r="F65" s="60">
        <v>10</v>
      </c>
      <c r="G65" s="64">
        <v>30</v>
      </c>
      <c r="H65" s="64" t="s">
        <v>2476</v>
      </c>
      <c r="I65" s="60">
        <v>10</v>
      </c>
      <c r="J65" s="64">
        <v>30</v>
      </c>
      <c r="K65" s="64" t="s">
        <v>2476</v>
      </c>
      <c r="L65" s="56">
        <f t="shared" si="0"/>
        <v>10</v>
      </c>
      <c r="M65" s="12">
        <f t="shared" si="1"/>
        <v>60</v>
      </c>
      <c r="N65" s="12">
        <f t="shared" si="2"/>
        <v>2</v>
      </c>
      <c r="O65" s="12">
        <f t="shared" si="3"/>
        <v>0</v>
      </c>
      <c r="P65" s="19">
        <f t="shared" si="4"/>
        <v>2</v>
      </c>
      <c r="Q65" s="20">
        <f>IF(P65=0,0.96,IF(P65=1,0.95,IF(P65=2,0.94,IF(P65=3,0.93))))</f>
        <v>0.94</v>
      </c>
      <c r="R65" s="20">
        <f t="shared" si="6"/>
        <v>9.3999999999999986</v>
      </c>
      <c r="S65" s="15"/>
      <c r="T65" s="46" t="s">
        <v>3579</v>
      </c>
      <c r="U65" s="46" t="s">
        <v>3580</v>
      </c>
      <c r="V65" s="46" t="s">
        <v>3581</v>
      </c>
    </row>
    <row r="66" spans="1:22" s="21" customFormat="1" ht="20.5">
      <c r="A66" s="16">
        <v>59</v>
      </c>
      <c r="B66" s="22" t="s">
        <v>144</v>
      </c>
      <c r="C66" s="22" t="s">
        <v>145</v>
      </c>
      <c r="D66" s="12" t="s">
        <v>2531</v>
      </c>
      <c r="E66" s="17">
        <v>2</v>
      </c>
      <c r="F66" s="60">
        <v>11.27</v>
      </c>
      <c r="G66" s="64">
        <v>30</v>
      </c>
      <c r="H66" s="64" t="s">
        <v>2476</v>
      </c>
      <c r="I66" s="60">
        <v>11.14</v>
      </c>
      <c r="J66" s="64">
        <v>30</v>
      </c>
      <c r="K66" s="64" t="s">
        <v>2476</v>
      </c>
      <c r="L66" s="56">
        <f t="shared" si="0"/>
        <v>11.205</v>
      </c>
      <c r="M66" s="12">
        <f t="shared" si="1"/>
        <v>60</v>
      </c>
      <c r="N66" s="12">
        <f t="shared" si="2"/>
        <v>2</v>
      </c>
      <c r="O66" s="12">
        <f t="shared" si="3"/>
        <v>0</v>
      </c>
      <c r="P66" s="19">
        <f t="shared" si="4"/>
        <v>2</v>
      </c>
      <c r="Q66" s="20">
        <f t="shared" ref="Q66:Q79" si="11">IF(P66=0,1,IF(P66=1,0.99,IF(P66=2,0.98,IF(P66=3,0.97))))</f>
        <v>0.98</v>
      </c>
      <c r="R66" s="20">
        <f t="shared" si="6"/>
        <v>10.9809</v>
      </c>
      <c r="S66" s="15"/>
      <c r="T66" s="46" t="s">
        <v>3579</v>
      </c>
      <c r="U66" s="46" t="s">
        <v>3580</v>
      </c>
      <c r="V66" s="46" t="s">
        <v>3581</v>
      </c>
    </row>
    <row r="67" spans="1:22" s="21" customFormat="1" ht="20.5">
      <c r="A67" s="16">
        <v>60</v>
      </c>
      <c r="B67" s="22" t="s">
        <v>146</v>
      </c>
      <c r="C67" s="22" t="s">
        <v>147</v>
      </c>
      <c r="D67" s="12" t="s">
        <v>2532</v>
      </c>
      <c r="E67" s="17">
        <v>2</v>
      </c>
      <c r="F67" s="60">
        <v>12.96</v>
      </c>
      <c r="G67" s="64">
        <v>30</v>
      </c>
      <c r="H67" s="64" t="s">
        <v>2475</v>
      </c>
      <c r="I67" s="60">
        <v>10.029999999999999</v>
      </c>
      <c r="J67" s="64">
        <v>30</v>
      </c>
      <c r="K67" s="64" t="s">
        <v>2475</v>
      </c>
      <c r="L67" s="56">
        <f t="shared" si="0"/>
        <v>11.495000000000001</v>
      </c>
      <c r="M67" s="12">
        <f t="shared" si="1"/>
        <v>60</v>
      </c>
      <c r="N67" s="12">
        <f t="shared" si="2"/>
        <v>0</v>
      </c>
      <c r="O67" s="12">
        <f t="shared" si="3"/>
        <v>0</v>
      </c>
      <c r="P67" s="19">
        <f t="shared" si="4"/>
        <v>0</v>
      </c>
      <c r="Q67" s="20">
        <f t="shared" si="11"/>
        <v>1</v>
      </c>
      <c r="R67" s="20">
        <f t="shared" si="6"/>
        <v>11.495000000000001</v>
      </c>
      <c r="S67" s="15"/>
      <c r="T67" s="46" t="s">
        <v>3579</v>
      </c>
      <c r="U67" s="46" t="s">
        <v>3580</v>
      </c>
      <c r="V67" s="46" t="s">
        <v>3581</v>
      </c>
    </row>
    <row r="68" spans="1:22" s="21" customFormat="1" ht="20.5">
      <c r="A68" s="16">
        <v>61</v>
      </c>
      <c r="B68" s="22" t="s">
        <v>148</v>
      </c>
      <c r="C68" s="22" t="s">
        <v>150</v>
      </c>
      <c r="D68" s="12" t="s">
        <v>2533</v>
      </c>
      <c r="E68" s="17">
        <v>2</v>
      </c>
      <c r="F68" s="60">
        <v>10.32</v>
      </c>
      <c r="G68" s="64">
        <v>30</v>
      </c>
      <c r="H68" s="64" t="s">
        <v>2476</v>
      </c>
      <c r="I68" s="60">
        <v>9.68</v>
      </c>
      <c r="J68" s="64">
        <v>19</v>
      </c>
      <c r="K68" s="64" t="s">
        <v>2476</v>
      </c>
      <c r="L68" s="56">
        <f t="shared" si="0"/>
        <v>10</v>
      </c>
      <c r="M68" s="12">
        <f t="shared" si="1"/>
        <v>60</v>
      </c>
      <c r="N68" s="12">
        <f t="shared" si="2"/>
        <v>2</v>
      </c>
      <c r="O68" s="12">
        <f t="shared" si="3"/>
        <v>1</v>
      </c>
      <c r="P68" s="19">
        <f t="shared" si="4"/>
        <v>3</v>
      </c>
      <c r="Q68" s="20">
        <f t="shared" si="11"/>
        <v>0.97</v>
      </c>
      <c r="R68" s="20">
        <f t="shared" si="6"/>
        <v>9.6999999999999993</v>
      </c>
      <c r="S68" s="15"/>
      <c r="T68" s="46" t="s">
        <v>3579</v>
      </c>
      <c r="U68" s="46" t="s">
        <v>3580</v>
      </c>
      <c r="V68" s="46" t="s">
        <v>3581</v>
      </c>
    </row>
    <row r="69" spans="1:22" s="21" customFormat="1" ht="20.5">
      <c r="A69" s="16">
        <v>62</v>
      </c>
      <c r="B69" s="22" t="s">
        <v>148</v>
      </c>
      <c r="C69" s="22" t="s">
        <v>149</v>
      </c>
      <c r="D69" s="12" t="s">
        <v>2534</v>
      </c>
      <c r="E69" s="17">
        <v>2</v>
      </c>
      <c r="F69" s="60">
        <v>6.64</v>
      </c>
      <c r="G69" s="64">
        <v>9</v>
      </c>
      <c r="H69" s="64" t="s">
        <v>2476</v>
      </c>
      <c r="I69" s="60">
        <v>4.4400000000000004</v>
      </c>
      <c r="J69" s="64">
        <v>7</v>
      </c>
      <c r="K69" s="64" t="s">
        <v>2476</v>
      </c>
      <c r="L69" s="56">
        <f t="shared" si="0"/>
        <v>5.54</v>
      </c>
      <c r="M69" s="12">
        <f t="shared" si="1"/>
        <v>16</v>
      </c>
      <c r="N69" s="12">
        <f t="shared" si="2"/>
        <v>2</v>
      </c>
      <c r="O69" s="12">
        <f t="shared" si="3"/>
        <v>1</v>
      </c>
      <c r="P69" s="19">
        <f t="shared" si="4"/>
        <v>3</v>
      </c>
      <c r="Q69" s="20">
        <f t="shared" si="11"/>
        <v>0.97</v>
      </c>
      <c r="R69" s="20">
        <f t="shared" si="6"/>
        <v>5.3738000000000001</v>
      </c>
      <c r="S69" s="15"/>
      <c r="T69" s="46" t="s">
        <v>3579</v>
      </c>
      <c r="U69" s="46" t="s">
        <v>3581</v>
      </c>
      <c r="V69" s="46" t="s">
        <v>3582</v>
      </c>
    </row>
    <row r="70" spans="1:22" s="21" customFormat="1" ht="20.5">
      <c r="A70" s="16">
        <v>63</v>
      </c>
      <c r="B70" s="22" t="s">
        <v>151</v>
      </c>
      <c r="C70" s="22" t="s">
        <v>152</v>
      </c>
      <c r="D70" s="12" t="s">
        <v>2535</v>
      </c>
      <c r="E70" s="17">
        <v>2</v>
      </c>
      <c r="F70" s="60">
        <v>9.27</v>
      </c>
      <c r="G70" s="64">
        <v>12</v>
      </c>
      <c r="H70" s="64" t="s">
        <v>2476</v>
      </c>
      <c r="I70" s="60">
        <v>11.11</v>
      </c>
      <c r="J70" s="64">
        <v>30</v>
      </c>
      <c r="K70" s="64" t="s">
        <v>2476</v>
      </c>
      <c r="L70" s="56">
        <f t="shared" si="0"/>
        <v>10.19</v>
      </c>
      <c r="M70" s="12">
        <f t="shared" si="1"/>
        <v>60</v>
      </c>
      <c r="N70" s="12">
        <f t="shared" si="2"/>
        <v>2</v>
      </c>
      <c r="O70" s="12">
        <f t="shared" si="3"/>
        <v>1</v>
      </c>
      <c r="P70" s="19">
        <f t="shared" si="4"/>
        <v>3</v>
      </c>
      <c r="Q70" s="20">
        <f t="shared" si="11"/>
        <v>0.97</v>
      </c>
      <c r="R70" s="20">
        <f t="shared" si="6"/>
        <v>9.8842999999999996</v>
      </c>
      <c r="S70" s="15"/>
      <c r="T70" s="46" t="s">
        <v>3579</v>
      </c>
      <c r="U70" s="46" t="s">
        <v>3580</v>
      </c>
      <c r="V70" s="46" t="s">
        <v>3581</v>
      </c>
    </row>
    <row r="71" spans="1:22" s="48" customFormat="1" ht="20.5">
      <c r="A71" s="44">
        <v>64</v>
      </c>
      <c r="B71" s="36" t="s">
        <v>153</v>
      </c>
      <c r="C71" s="36" t="s">
        <v>154</v>
      </c>
      <c r="D71" s="39" t="s">
        <v>2536</v>
      </c>
      <c r="E71" s="44">
        <v>2</v>
      </c>
      <c r="F71" s="61">
        <v>11.84</v>
      </c>
      <c r="G71" s="65">
        <v>30</v>
      </c>
      <c r="H71" s="65" t="s">
        <v>2475</v>
      </c>
      <c r="I71" s="61">
        <v>10.7</v>
      </c>
      <c r="J71" s="65">
        <v>30</v>
      </c>
      <c r="K71" s="65" t="s">
        <v>2475</v>
      </c>
      <c r="L71" s="57">
        <f t="shared" ref="L71:L133" si="12">(F71+I71)/2</f>
        <v>11.27</v>
      </c>
      <c r="M71" s="39">
        <f t="shared" ref="M71:M133" si="13">IF(L71&gt;=10,60,G71+J71)</f>
        <v>60</v>
      </c>
      <c r="N71" s="39">
        <f t="shared" ref="N71:N133" si="14">IF(H71="ACC",0,1)+IF(K71="ACC",0,1)</f>
        <v>0</v>
      </c>
      <c r="O71" s="39">
        <f t="shared" ref="O71:O133" si="15">IF(F71&lt;10,1,(IF(I71&lt;10,1,0)))</f>
        <v>0</v>
      </c>
      <c r="P71" s="46">
        <f t="shared" ref="P71:P133" si="16">N71+O71</f>
        <v>0</v>
      </c>
      <c r="Q71" s="47">
        <f t="shared" si="11"/>
        <v>1</v>
      </c>
      <c r="R71" s="47">
        <f t="shared" ref="R71:R133" si="17">(L71*Q71)</f>
        <v>11.27</v>
      </c>
      <c r="S71" s="45"/>
      <c r="T71" s="46" t="s">
        <v>3579</v>
      </c>
      <c r="U71" s="46" t="s">
        <v>3580</v>
      </c>
      <c r="V71" s="46" t="s">
        <v>3581</v>
      </c>
    </row>
    <row r="72" spans="1:22" s="21" customFormat="1" ht="20.5">
      <c r="A72" s="16">
        <v>65</v>
      </c>
      <c r="B72" s="22" t="s">
        <v>155</v>
      </c>
      <c r="C72" s="22" t="s">
        <v>2436</v>
      </c>
      <c r="D72" s="12" t="s">
        <v>157</v>
      </c>
      <c r="E72" s="17">
        <v>2</v>
      </c>
      <c r="F72" s="60">
        <v>12.71</v>
      </c>
      <c r="G72" s="64">
        <v>30</v>
      </c>
      <c r="H72" s="64" t="s">
        <v>2475</v>
      </c>
      <c r="I72" s="60">
        <v>13.85</v>
      </c>
      <c r="J72" s="64">
        <v>30</v>
      </c>
      <c r="K72" s="64" t="s">
        <v>2475</v>
      </c>
      <c r="L72" s="56">
        <f t="shared" si="12"/>
        <v>13.280000000000001</v>
      </c>
      <c r="M72" s="12">
        <f t="shared" si="13"/>
        <v>60</v>
      </c>
      <c r="N72" s="12">
        <f t="shared" si="14"/>
        <v>0</v>
      </c>
      <c r="O72" s="12">
        <f t="shared" si="15"/>
        <v>0</v>
      </c>
      <c r="P72" s="19">
        <f t="shared" si="16"/>
        <v>0</v>
      </c>
      <c r="Q72" s="20">
        <f t="shared" si="11"/>
        <v>1</v>
      </c>
      <c r="R72" s="20">
        <f t="shared" si="17"/>
        <v>13.280000000000001</v>
      </c>
      <c r="S72" s="15"/>
      <c r="T72" s="46" t="s">
        <v>3579</v>
      </c>
      <c r="U72" s="46" t="s">
        <v>3580</v>
      </c>
      <c r="V72" s="46" t="s">
        <v>3581</v>
      </c>
    </row>
    <row r="73" spans="1:22" s="21" customFormat="1" ht="20.5">
      <c r="A73" s="16">
        <v>66</v>
      </c>
      <c r="B73" s="22" t="s">
        <v>158</v>
      </c>
      <c r="C73" s="22" t="s">
        <v>150</v>
      </c>
      <c r="D73" s="12" t="s">
        <v>2537</v>
      </c>
      <c r="E73" s="17">
        <v>2</v>
      </c>
      <c r="F73" s="60">
        <v>11.37</v>
      </c>
      <c r="G73" s="64">
        <v>30</v>
      </c>
      <c r="H73" s="64" t="s">
        <v>2475</v>
      </c>
      <c r="I73" s="60">
        <v>10.59</v>
      </c>
      <c r="J73" s="64">
        <v>30</v>
      </c>
      <c r="K73" s="64" t="s">
        <v>2475</v>
      </c>
      <c r="L73" s="56">
        <f t="shared" si="12"/>
        <v>10.98</v>
      </c>
      <c r="M73" s="12">
        <f t="shared" si="13"/>
        <v>60</v>
      </c>
      <c r="N73" s="12">
        <f t="shared" si="14"/>
        <v>0</v>
      </c>
      <c r="O73" s="12">
        <f t="shared" si="15"/>
        <v>0</v>
      </c>
      <c r="P73" s="19">
        <f t="shared" si="16"/>
        <v>0</v>
      </c>
      <c r="Q73" s="20">
        <f t="shared" si="11"/>
        <v>1</v>
      </c>
      <c r="R73" s="20">
        <f t="shared" si="17"/>
        <v>10.98</v>
      </c>
      <c r="S73" s="15"/>
      <c r="T73" s="46" t="s">
        <v>3579</v>
      </c>
      <c r="U73" s="46" t="s">
        <v>3580</v>
      </c>
      <c r="V73" s="46" t="s">
        <v>3581</v>
      </c>
    </row>
    <row r="74" spans="1:22" s="21" customFormat="1" ht="20.5">
      <c r="A74" s="16">
        <v>67</v>
      </c>
      <c r="B74" s="22" t="s">
        <v>159</v>
      </c>
      <c r="C74" s="22" t="s">
        <v>2410</v>
      </c>
      <c r="D74" s="12" t="s">
        <v>160</v>
      </c>
      <c r="E74" s="17">
        <v>2</v>
      </c>
      <c r="F74" s="60">
        <v>10.26</v>
      </c>
      <c r="G74" s="64">
        <v>30</v>
      </c>
      <c r="H74" s="64" t="s">
        <v>2476</v>
      </c>
      <c r="I74" s="60">
        <v>11.56</v>
      </c>
      <c r="J74" s="64">
        <v>30</v>
      </c>
      <c r="K74" s="64" t="s">
        <v>2476</v>
      </c>
      <c r="L74" s="56">
        <f t="shared" si="12"/>
        <v>10.91</v>
      </c>
      <c r="M74" s="12">
        <f t="shared" si="13"/>
        <v>60</v>
      </c>
      <c r="N74" s="12">
        <f t="shared" si="14"/>
        <v>2</v>
      </c>
      <c r="O74" s="12">
        <f t="shared" si="15"/>
        <v>0</v>
      </c>
      <c r="P74" s="19">
        <f t="shared" si="16"/>
        <v>2</v>
      </c>
      <c r="Q74" s="20">
        <f t="shared" si="11"/>
        <v>0.98</v>
      </c>
      <c r="R74" s="20">
        <f t="shared" si="17"/>
        <v>10.691800000000001</v>
      </c>
      <c r="S74" s="15"/>
      <c r="T74" s="46" t="s">
        <v>3579</v>
      </c>
      <c r="U74" s="46" t="s">
        <v>3580</v>
      </c>
      <c r="V74" s="46" t="s">
        <v>3581</v>
      </c>
    </row>
    <row r="75" spans="1:22" s="21" customFormat="1" ht="20.5">
      <c r="A75" s="16">
        <v>68</v>
      </c>
      <c r="B75" s="22" t="s">
        <v>161</v>
      </c>
      <c r="C75" s="22" t="s">
        <v>162</v>
      </c>
      <c r="D75" s="12" t="s">
        <v>2538</v>
      </c>
      <c r="E75" s="17">
        <v>2</v>
      </c>
      <c r="F75" s="60">
        <v>8.25</v>
      </c>
      <c r="G75" s="64">
        <v>6</v>
      </c>
      <c r="H75" s="64" t="s">
        <v>2476</v>
      </c>
      <c r="I75" s="60">
        <v>11.75</v>
      </c>
      <c r="J75" s="64">
        <v>30</v>
      </c>
      <c r="K75" s="64" t="s">
        <v>2476</v>
      </c>
      <c r="L75" s="56">
        <f t="shared" si="12"/>
        <v>10</v>
      </c>
      <c r="M75" s="12">
        <f t="shared" si="13"/>
        <v>60</v>
      </c>
      <c r="N75" s="12">
        <f t="shared" si="14"/>
        <v>2</v>
      </c>
      <c r="O75" s="12">
        <f t="shared" si="15"/>
        <v>1</v>
      </c>
      <c r="P75" s="19">
        <f t="shared" si="16"/>
        <v>3</v>
      </c>
      <c r="Q75" s="20">
        <f t="shared" si="11"/>
        <v>0.97</v>
      </c>
      <c r="R75" s="20">
        <f t="shared" si="17"/>
        <v>9.6999999999999993</v>
      </c>
      <c r="S75" s="15"/>
      <c r="T75" s="46" t="s">
        <v>3579</v>
      </c>
      <c r="U75" s="46" t="s">
        <v>3580</v>
      </c>
      <c r="V75" s="46" t="s">
        <v>3581</v>
      </c>
    </row>
    <row r="76" spans="1:22" s="21" customFormat="1" ht="20.5">
      <c r="A76" s="16">
        <v>69</v>
      </c>
      <c r="B76" s="22" t="s">
        <v>163</v>
      </c>
      <c r="C76" s="22" t="s">
        <v>164</v>
      </c>
      <c r="D76" s="12" t="s">
        <v>2539</v>
      </c>
      <c r="E76" s="17">
        <v>2</v>
      </c>
      <c r="F76" s="60">
        <v>10.44</v>
      </c>
      <c r="G76" s="64">
        <v>30</v>
      </c>
      <c r="H76" s="64" t="s">
        <v>2476</v>
      </c>
      <c r="I76" s="60">
        <v>9.68</v>
      </c>
      <c r="J76" s="64">
        <v>13</v>
      </c>
      <c r="K76" s="64" t="s">
        <v>2476</v>
      </c>
      <c r="L76" s="56">
        <f t="shared" si="12"/>
        <v>10.059999999999999</v>
      </c>
      <c r="M76" s="12">
        <f t="shared" si="13"/>
        <v>60</v>
      </c>
      <c r="N76" s="12">
        <f t="shared" si="14"/>
        <v>2</v>
      </c>
      <c r="O76" s="12">
        <f t="shared" si="15"/>
        <v>1</v>
      </c>
      <c r="P76" s="19">
        <f t="shared" si="16"/>
        <v>3</v>
      </c>
      <c r="Q76" s="20">
        <f t="shared" si="11"/>
        <v>0.97</v>
      </c>
      <c r="R76" s="20">
        <f t="shared" si="17"/>
        <v>9.7581999999999987</v>
      </c>
      <c r="S76" s="15"/>
      <c r="T76" s="46" t="s">
        <v>3579</v>
      </c>
      <c r="U76" s="46" t="s">
        <v>3580</v>
      </c>
      <c r="V76" s="46" t="s">
        <v>3581</v>
      </c>
    </row>
    <row r="77" spans="1:22" s="21" customFormat="1" ht="20.5">
      <c r="A77" s="16">
        <v>70</v>
      </c>
      <c r="B77" s="22" t="s">
        <v>165</v>
      </c>
      <c r="C77" s="22" t="s">
        <v>166</v>
      </c>
      <c r="D77" s="12" t="s">
        <v>2540</v>
      </c>
      <c r="E77" s="17">
        <v>2</v>
      </c>
      <c r="F77" s="60">
        <v>10.210000000000001</v>
      </c>
      <c r="G77" s="64">
        <v>30</v>
      </c>
      <c r="H77" s="64" t="s">
        <v>2476</v>
      </c>
      <c r="I77" s="60">
        <v>11.65</v>
      </c>
      <c r="J77" s="64">
        <v>30</v>
      </c>
      <c r="K77" s="64" t="s">
        <v>2476</v>
      </c>
      <c r="L77" s="56">
        <f t="shared" si="12"/>
        <v>10.93</v>
      </c>
      <c r="M77" s="12">
        <f t="shared" si="13"/>
        <v>60</v>
      </c>
      <c r="N77" s="12">
        <f t="shared" si="14"/>
        <v>2</v>
      </c>
      <c r="O77" s="12">
        <f t="shared" si="15"/>
        <v>0</v>
      </c>
      <c r="P77" s="19">
        <f t="shared" si="16"/>
        <v>2</v>
      </c>
      <c r="Q77" s="20">
        <f t="shared" si="11"/>
        <v>0.98</v>
      </c>
      <c r="R77" s="20">
        <f t="shared" si="17"/>
        <v>10.711399999999999</v>
      </c>
      <c r="S77" s="15"/>
      <c r="T77" s="46" t="s">
        <v>3579</v>
      </c>
      <c r="U77" s="46" t="s">
        <v>3580</v>
      </c>
      <c r="V77" s="46" t="s">
        <v>3581</v>
      </c>
    </row>
    <row r="78" spans="1:22" s="21" customFormat="1" ht="20.5">
      <c r="A78" s="16">
        <v>71</v>
      </c>
      <c r="B78" s="22" t="s">
        <v>99</v>
      </c>
      <c r="C78" s="22" t="s">
        <v>167</v>
      </c>
      <c r="D78" s="12" t="s">
        <v>2541</v>
      </c>
      <c r="E78" s="17">
        <v>3</v>
      </c>
      <c r="F78" s="60">
        <v>12.37</v>
      </c>
      <c r="G78" s="64">
        <v>30</v>
      </c>
      <c r="H78" s="64" t="s">
        <v>2475</v>
      </c>
      <c r="I78" s="60">
        <v>9.6300000000000008</v>
      </c>
      <c r="J78" s="64">
        <v>22</v>
      </c>
      <c r="K78" s="64" t="s">
        <v>2475</v>
      </c>
      <c r="L78" s="56">
        <f t="shared" si="12"/>
        <v>11</v>
      </c>
      <c r="M78" s="12">
        <f t="shared" si="13"/>
        <v>60</v>
      </c>
      <c r="N78" s="12">
        <f t="shared" si="14"/>
        <v>0</v>
      </c>
      <c r="O78" s="12">
        <f t="shared" si="15"/>
        <v>1</v>
      </c>
      <c r="P78" s="19">
        <f t="shared" si="16"/>
        <v>1</v>
      </c>
      <c r="Q78" s="20">
        <f t="shared" si="11"/>
        <v>0.99</v>
      </c>
      <c r="R78" s="20">
        <f t="shared" si="17"/>
        <v>10.89</v>
      </c>
      <c r="S78" s="15"/>
      <c r="T78" s="46" t="s">
        <v>3579</v>
      </c>
      <c r="U78" s="46" t="s">
        <v>3580</v>
      </c>
      <c r="V78" s="46" t="s">
        <v>3581</v>
      </c>
    </row>
    <row r="79" spans="1:22" s="21" customFormat="1" ht="20.5">
      <c r="A79" s="16">
        <v>72</v>
      </c>
      <c r="B79" s="22" t="s">
        <v>2481</v>
      </c>
      <c r="C79" s="22" t="s">
        <v>168</v>
      </c>
      <c r="D79" s="12" t="s">
        <v>2542</v>
      </c>
      <c r="E79" s="17">
        <v>3</v>
      </c>
      <c r="F79" s="60">
        <v>11.48</v>
      </c>
      <c r="G79" s="64">
        <v>30</v>
      </c>
      <c r="H79" s="64" t="s">
        <v>2476</v>
      </c>
      <c r="I79" s="60">
        <v>9.48</v>
      </c>
      <c r="J79" s="64">
        <v>13</v>
      </c>
      <c r="K79" s="64" t="s">
        <v>2476</v>
      </c>
      <c r="L79" s="56">
        <f t="shared" si="12"/>
        <v>10.48</v>
      </c>
      <c r="M79" s="12">
        <f t="shared" si="13"/>
        <v>60</v>
      </c>
      <c r="N79" s="12">
        <f t="shared" si="14"/>
        <v>2</v>
      </c>
      <c r="O79" s="12">
        <f t="shared" si="15"/>
        <v>1</v>
      </c>
      <c r="P79" s="19">
        <f t="shared" si="16"/>
        <v>3</v>
      </c>
      <c r="Q79" s="20">
        <f t="shared" si="11"/>
        <v>0.97</v>
      </c>
      <c r="R79" s="20">
        <f t="shared" si="17"/>
        <v>10.1656</v>
      </c>
      <c r="S79" s="15"/>
      <c r="T79" s="46" t="s">
        <v>3579</v>
      </c>
      <c r="U79" s="46" t="s">
        <v>3580</v>
      </c>
      <c r="V79" s="46" t="s">
        <v>3581</v>
      </c>
    </row>
    <row r="80" spans="1:22" s="21" customFormat="1" ht="20.5">
      <c r="A80" s="16">
        <v>73</v>
      </c>
      <c r="B80" s="22" t="s">
        <v>169</v>
      </c>
      <c r="C80" s="22" t="s">
        <v>2453</v>
      </c>
      <c r="D80" s="12" t="s">
        <v>170</v>
      </c>
      <c r="E80" s="17">
        <v>3</v>
      </c>
      <c r="F80" s="60">
        <v>5.81</v>
      </c>
      <c r="G80" s="64">
        <v>4</v>
      </c>
      <c r="H80" s="64" t="s">
        <v>2475</v>
      </c>
      <c r="I80" s="60" t="s">
        <v>3591</v>
      </c>
      <c r="J80" s="64" t="s">
        <v>3591</v>
      </c>
      <c r="K80" s="64" t="s">
        <v>3591</v>
      </c>
      <c r="L80" s="56" t="e">
        <f t="shared" si="12"/>
        <v>#VALUE!</v>
      </c>
      <c r="M80" s="12" t="e">
        <f t="shared" si="13"/>
        <v>#VALUE!</v>
      </c>
      <c r="N80" s="12">
        <f t="shared" si="14"/>
        <v>1</v>
      </c>
      <c r="O80" s="12">
        <f t="shared" si="15"/>
        <v>1</v>
      </c>
      <c r="P80" s="19">
        <f t="shared" si="16"/>
        <v>2</v>
      </c>
      <c r="Q80" s="20">
        <f>IF(P80=0,0.96,IF(P80=1,0.95,IF(P80=2,0.94,IF(P80=3,0.93))))</f>
        <v>0.94</v>
      </c>
      <c r="R80" s="20" t="e">
        <f t="shared" si="17"/>
        <v>#VALUE!</v>
      </c>
      <c r="S80" s="15"/>
      <c r="T80" s="46" t="s">
        <v>3580</v>
      </c>
      <c r="U80" s="46" t="s">
        <v>3581</v>
      </c>
      <c r="V80" s="46" t="s">
        <v>3583</v>
      </c>
    </row>
    <row r="81" spans="1:22" s="21" customFormat="1" ht="20.5">
      <c r="A81" s="16">
        <v>74</v>
      </c>
      <c r="B81" s="22" t="s">
        <v>171</v>
      </c>
      <c r="C81" s="22" t="s">
        <v>172</v>
      </c>
      <c r="D81" s="12" t="s">
        <v>2543</v>
      </c>
      <c r="E81" s="17">
        <v>3</v>
      </c>
      <c r="F81" s="60">
        <v>8.8699999999999992</v>
      </c>
      <c r="G81" s="64">
        <v>16</v>
      </c>
      <c r="H81" s="64" t="s">
        <v>2476</v>
      </c>
      <c r="I81" s="60">
        <v>11.56</v>
      </c>
      <c r="J81" s="64">
        <v>30</v>
      </c>
      <c r="K81" s="64" t="s">
        <v>2476</v>
      </c>
      <c r="L81" s="56">
        <f t="shared" si="12"/>
        <v>10.215</v>
      </c>
      <c r="M81" s="12">
        <f t="shared" si="13"/>
        <v>60</v>
      </c>
      <c r="N81" s="12">
        <f t="shared" si="14"/>
        <v>2</v>
      </c>
      <c r="O81" s="12">
        <f t="shared" si="15"/>
        <v>1</v>
      </c>
      <c r="P81" s="19">
        <f t="shared" si="16"/>
        <v>3</v>
      </c>
      <c r="Q81" s="20">
        <f t="shared" ref="Q81:Q90" si="18">IF(P81=0,1,IF(P81=1,0.99,IF(P81=2,0.98,IF(P81=3,0.97))))</f>
        <v>0.97</v>
      </c>
      <c r="R81" s="20">
        <f t="shared" si="17"/>
        <v>9.90855</v>
      </c>
      <c r="S81" s="15"/>
      <c r="T81" s="46" t="s">
        <v>3579</v>
      </c>
      <c r="U81" s="46" t="s">
        <v>3580</v>
      </c>
      <c r="V81" s="46" t="s">
        <v>3581</v>
      </c>
    </row>
    <row r="82" spans="1:22" s="21" customFormat="1" ht="20.5">
      <c r="A82" s="16">
        <v>75</v>
      </c>
      <c r="B82" s="22" t="s">
        <v>173</v>
      </c>
      <c r="C82" s="22" t="s">
        <v>174</v>
      </c>
      <c r="D82" s="12" t="s">
        <v>2544</v>
      </c>
      <c r="E82" s="17">
        <v>3</v>
      </c>
      <c r="F82" s="60" t="s">
        <v>3591</v>
      </c>
      <c r="G82" s="64" t="s">
        <v>3591</v>
      </c>
      <c r="H82" s="64" t="s">
        <v>3591</v>
      </c>
      <c r="I82" s="60" t="s">
        <v>3591</v>
      </c>
      <c r="J82" s="64" t="s">
        <v>3591</v>
      </c>
      <c r="K82" s="64" t="s">
        <v>3591</v>
      </c>
      <c r="L82" s="56" t="e">
        <f t="shared" si="12"/>
        <v>#VALUE!</v>
      </c>
      <c r="M82" s="12" t="e">
        <f t="shared" si="13"/>
        <v>#VALUE!</v>
      </c>
      <c r="N82" s="12">
        <f t="shared" si="14"/>
        <v>2</v>
      </c>
      <c r="O82" s="12">
        <f t="shared" si="15"/>
        <v>0</v>
      </c>
      <c r="P82" s="19">
        <f t="shared" si="16"/>
        <v>2</v>
      </c>
      <c r="Q82" s="20">
        <f t="shared" si="18"/>
        <v>0.98</v>
      </c>
      <c r="R82" s="20" t="e">
        <f t="shared" si="17"/>
        <v>#VALUE!</v>
      </c>
      <c r="S82" s="15"/>
      <c r="T82" s="46"/>
      <c r="U82" s="46"/>
      <c r="V82" s="46"/>
    </row>
    <row r="83" spans="1:22" s="21" customFormat="1" ht="20.5">
      <c r="A83" s="16">
        <v>76</v>
      </c>
      <c r="B83" s="22" t="s">
        <v>175</v>
      </c>
      <c r="C83" s="22" t="s">
        <v>176</v>
      </c>
      <c r="D83" s="12" t="s">
        <v>2545</v>
      </c>
      <c r="E83" s="17">
        <v>3</v>
      </c>
      <c r="F83" s="60">
        <v>11.3</v>
      </c>
      <c r="G83" s="64">
        <v>30</v>
      </c>
      <c r="H83" s="64" t="s">
        <v>2475</v>
      </c>
      <c r="I83" s="60">
        <v>10.75</v>
      </c>
      <c r="J83" s="64">
        <v>30</v>
      </c>
      <c r="K83" s="64" t="s">
        <v>2475</v>
      </c>
      <c r="L83" s="56">
        <f t="shared" si="12"/>
        <v>11.025</v>
      </c>
      <c r="M83" s="12">
        <f t="shared" si="13"/>
        <v>60</v>
      </c>
      <c r="N83" s="12">
        <f t="shared" si="14"/>
        <v>0</v>
      </c>
      <c r="O83" s="12">
        <f t="shared" si="15"/>
        <v>0</v>
      </c>
      <c r="P83" s="19">
        <f t="shared" si="16"/>
        <v>0</v>
      </c>
      <c r="Q83" s="20">
        <f t="shared" si="18"/>
        <v>1</v>
      </c>
      <c r="R83" s="20">
        <f t="shared" si="17"/>
        <v>11.025</v>
      </c>
      <c r="S83" s="15"/>
      <c r="T83" s="46" t="s">
        <v>3579</v>
      </c>
      <c r="U83" s="46" t="s">
        <v>3580</v>
      </c>
      <c r="V83" s="46" t="s">
        <v>3581</v>
      </c>
    </row>
    <row r="84" spans="1:22" s="21" customFormat="1" ht="20.5">
      <c r="A84" s="16">
        <v>77</v>
      </c>
      <c r="B84" s="22" t="s">
        <v>177</v>
      </c>
      <c r="C84" s="22" t="s">
        <v>178</v>
      </c>
      <c r="D84" s="12" t="s">
        <v>2546</v>
      </c>
      <c r="E84" s="17">
        <v>3</v>
      </c>
      <c r="F84" s="60" t="s">
        <v>3591</v>
      </c>
      <c r="G84" s="64" t="s">
        <v>3591</v>
      </c>
      <c r="H84" s="64" t="s">
        <v>3591</v>
      </c>
      <c r="I84" s="60" t="s">
        <v>3591</v>
      </c>
      <c r="J84" s="64" t="s">
        <v>3591</v>
      </c>
      <c r="K84" s="64" t="s">
        <v>3591</v>
      </c>
      <c r="L84" s="56" t="e">
        <f t="shared" si="12"/>
        <v>#VALUE!</v>
      </c>
      <c r="M84" s="12" t="e">
        <f t="shared" si="13"/>
        <v>#VALUE!</v>
      </c>
      <c r="N84" s="12">
        <f t="shared" si="14"/>
        <v>2</v>
      </c>
      <c r="O84" s="12">
        <f t="shared" si="15"/>
        <v>0</v>
      </c>
      <c r="P84" s="19">
        <f t="shared" si="16"/>
        <v>2</v>
      </c>
      <c r="Q84" s="20">
        <f t="shared" si="18"/>
        <v>0.98</v>
      </c>
      <c r="R84" s="20" t="e">
        <f t="shared" si="17"/>
        <v>#VALUE!</v>
      </c>
      <c r="S84" s="15"/>
      <c r="T84" s="46"/>
      <c r="U84" s="46"/>
      <c r="V84" s="46"/>
    </row>
    <row r="85" spans="1:22" s="21" customFormat="1" ht="20.5">
      <c r="A85" s="16">
        <v>78</v>
      </c>
      <c r="B85" s="22" t="s">
        <v>179</v>
      </c>
      <c r="C85" s="22" t="s">
        <v>180</v>
      </c>
      <c r="D85" s="12" t="s">
        <v>2547</v>
      </c>
      <c r="E85" s="17">
        <v>3</v>
      </c>
      <c r="F85" s="60">
        <v>7.29</v>
      </c>
      <c r="G85" s="64">
        <v>13</v>
      </c>
      <c r="H85" s="64" t="s">
        <v>2476</v>
      </c>
      <c r="I85" s="60">
        <v>12.71</v>
      </c>
      <c r="J85" s="64">
        <v>30</v>
      </c>
      <c r="K85" s="64" t="s">
        <v>2476</v>
      </c>
      <c r="L85" s="56">
        <f t="shared" si="12"/>
        <v>10</v>
      </c>
      <c r="M85" s="12">
        <f t="shared" si="13"/>
        <v>60</v>
      </c>
      <c r="N85" s="12">
        <f t="shared" si="14"/>
        <v>2</v>
      </c>
      <c r="O85" s="12">
        <f t="shared" si="15"/>
        <v>1</v>
      </c>
      <c r="P85" s="19">
        <f t="shared" si="16"/>
        <v>3</v>
      </c>
      <c r="Q85" s="20">
        <f t="shared" si="18"/>
        <v>0.97</v>
      </c>
      <c r="R85" s="20">
        <f t="shared" si="17"/>
        <v>9.6999999999999993</v>
      </c>
      <c r="S85" s="15"/>
      <c r="T85" s="46" t="s">
        <v>3579</v>
      </c>
      <c r="U85" s="46" t="s">
        <v>3580</v>
      </c>
      <c r="V85" s="46" t="s">
        <v>3581</v>
      </c>
    </row>
    <row r="86" spans="1:22" s="21" customFormat="1" ht="20.5">
      <c r="A86" s="16">
        <v>79</v>
      </c>
      <c r="B86" s="22" t="s">
        <v>181</v>
      </c>
      <c r="C86" s="22" t="s">
        <v>174</v>
      </c>
      <c r="D86" s="12" t="s">
        <v>2548</v>
      </c>
      <c r="E86" s="17">
        <v>3</v>
      </c>
      <c r="F86" s="60" t="s">
        <v>3591</v>
      </c>
      <c r="G86" s="64" t="s">
        <v>3591</v>
      </c>
      <c r="H86" s="64" t="s">
        <v>3591</v>
      </c>
      <c r="I86" s="60" t="s">
        <v>3591</v>
      </c>
      <c r="J86" s="64" t="s">
        <v>3591</v>
      </c>
      <c r="K86" s="64" t="s">
        <v>3591</v>
      </c>
      <c r="L86" s="56" t="e">
        <f t="shared" si="12"/>
        <v>#VALUE!</v>
      </c>
      <c r="M86" s="12" t="e">
        <f t="shared" si="13"/>
        <v>#VALUE!</v>
      </c>
      <c r="N86" s="12">
        <f t="shared" si="14"/>
        <v>2</v>
      </c>
      <c r="O86" s="12">
        <f t="shared" si="15"/>
        <v>0</v>
      </c>
      <c r="P86" s="19">
        <f t="shared" si="16"/>
        <v>2</v>
      </c>
      <c r="Q86" s="20">
        <f t="shared" si="18"/>
        <v>0.98</v>
      </c>
      <c r="R86" s="20" t="e">
        <f t="shared" si="17"/>
        <v>#VALUE!</v>
      </c>
      <c r="S86" s="15"/>
      <c r="T86" s="46"/>
      <c r="U86" s="46"/>
      <c r="V86" s="46"/>
    </row>
    <row r="87" spans="1:22" s="21" customFormat="1" ht="20.5">
      <c r="A87" s="16">
        <v>80</v>
      </c>
      <c r="B87" s="22" t="s">
        <v>182</v>
      </c>
      <c r="C87" s="22" t="s">
        <v>64</v>
      </c>
      <c r="D87" s="12" t="s">
        <v>2549</v>
      </c>
      <c r="E87" s="17">
        <v>3</v>
      </c>
      <c r="F87" s="60" t="s">
        <v>3591</v>
      </c>
      <c r="G87" s="64" t="s">
        <v>3591</v>
      </c>
      <c r="H87" s="64" t="s">
        <v>3591</v>
      </c>
      <c r="I87" s="60" t="s">
        <v>3591</v>
      </c>
      <c r="J87" s="64" t="s">
        <v>3591</v>
      </c>
      <c r="K87" s="64" t="s">
        <v>3591</v>
      </c>
      <c r="L87" s="56" t="e">
        <f t="shared" si="12"/>
        <v>#VALUE!</v>
      </c>
      <c r="M87" s="12" t="e">
        <f t="shared" si="13"/>
        <v>#VALUE!</v>
      </c>
      <c r="N87" s="12">
        <f t="shared" si="14"/>
        <v>2</v>
      </c>
      <c r="O87" s="12">
        <f t="shared" si="15"/>
        <v>0</v>
      </c>
      <c r="P87" s="19">
        <f t="shared" si="16"/>
        <v>2</v>
      </c>
      <c r="Q87" s="20">
        <f t="shared" si="18"/>
        <v>0.98</v>
      </c>
      <c r="R87" s="20" t="e">
        <f t="shared" si="17"/>
        <v>#VALUE!</v>
      </c>
      <c r="S87" s="15"/>
      <c r="T87" s="46"/>
      <c r="U87" s="46"/>
      <c r="V87" s="46"/>
    </row>
    <row r="88" spans="1:22" s="21" customFormat="1" ht="20.5">
      <c r="A88" s="16">
        <v>81</v>
      </c>
      <c r="B88" s="22" t="s">
        <v>183</v>
      </c>
      <c r="C88" s="22" t="s">
        <v>184</v>
      </c>
      <c r="D88" s="12" t="s">
        <v>2550</v>
      </c>
      <c r="E88" s="17">
        <v>3</v>
      </c>
      <c r="F88" s="60" t="s">
        <v>3591</v>
      </c>
      <c r="G88" s="64" t="s">
        <v>3591</v>
      </c>
      <c r="H88" s="64" t="s">
        <v>3591</v>
      </c>
      <c r="I88" s="60" t="s">
        <v>3591</v>
      </c>
      <c r="J88" s="64" t="s">
        <v>3591</v>
      </c>
      <c r="K88" s="64" t="s">
        <v>3591</v>
      </c>
      <c r="L88" s="56" t="e">
        <f t="shared" si="12"/>
        <v>#VALUE!</v>
      </c>
      <c r="M88" s="12" t="e">
        <f t="shared" si="13"/>
        <v>#VALUE!</v>
      </c>
      <c r="N88" s="12">
        <f t="shared" si="14"/>
        <v>2</v>
      </c>
      <c r="O88" s="12">
        <f t="shared" si="15"/>
        <v>0</v>
      </c>
      <c r="P88" s="19">
        <f t="shared" si="16"/>
        <v>2</v>
      </c>
      <c r="Q88" s="20">
        <f t="shared" si="18"/>
        <v>0.98</v>
      </c>
      <c r="R88" s="20" t="e">
        <f t="shared" si="17"/>
        <v>#VALUE!</v>
      </c>
      <c r="S88" s="15"/>
      <c r="T88" s="46"/>
      <c r="U88" s="46"/>
      <c r="V88" s="46"/>
    </row>
    <row r="89" spans="1:22" s="21" customFormat="1" ht="20.5">
      <c r="A89" s="16">
        <v>82</v>
      </c>
      <c r="B89" s="22" t="s">
        <v>185</v>
      </c>
      <c r="C89" s="22" t="s">
        <v>110</v>
      </c>
      <c r="D89" s="12" t="s">
        <v>2551</v>
      </c>
      <c r="E89" s="17">
        <v>3</v>
      </c>
      <c r="F89" s="60">
        <v>1.6</v>
      </c>
      <c r="G89" s="64">
        <v>0</v>
      </c>
      <c r="H89" s="64" t="s">
        <v>2475</v>
      </c>
      <c r="I89" s="60" t="s">
        <v>3591</v>
      </c>
      <c r="J89" s="64" t="s">
        <v>3591</v>
      </c>
      <c r="K89" s="64" t="s">
        <v>3591</v>
      </c>
      <c r="L89" s="56" t="e">
        <f t="shared" si="12"/>
        <v>#VALUE!</v>
      </c>
      <c r="M89" s="12" t="e">
        <f t="shared" si="13"/>
        <v>#VALUE!</v>
      </c>
      <c r="N89" s="12">
        <f t="shared" si="14"/>
        <v>1</v>
      </c>
      <c r="O89" s="12">
        <f t="shared" si="15"/>
        <v>1</v>
      </c>
      <c r="P89" s="19">
        <f t="shared" si="16"/>
        <v>2</v>
      </c>
      <c r="Q89" s="20">
        <f t="shared" si="18"/>
        <v>0.98</v>
      </c>
      <c r="R89" s="20" t="e">
        <f t="shared" si="17"/>
        <v>#VALUE!</v>
      </c>
      <c r="S89" s="15"/>
      <c r="T89" s="46"/>
      <c r="U89" s="46"/>
      <c r="V89" s="46"/>
    </row>
    <row r="90" spans="1:22" s="21" customFormat="1" ht="20.5">
      <c r="A90" s="16">
        <v>83</v>
      </c>
      <c r="B90" s="22" t="s">
        <v>186</v>
      </c>
      <c r="C90" s="22" t="s">
        <v>2444</v>
      </c>
      <c r="D90" s="12" t="s">
        <v>187</v>
      </c>
      <c r="E90" s="17">
        <v>3</v>
      </c>
      <c r="F90" s="60">
        <v>8.8000000000000007</v>
      </c>
      <c r="G90" s="64">
        <v>8</v>
      </c>
      <c r="H90" s="64" t="s">
        <v>2476</v>
      </c>
      <c r="I90" s="60">
        <v>11.2</v>
      </c>
      <c r="J90" s="64">
        <v>30</v>
      </c>
      <c r="K90" s="64" t="s">
        <v>2476</v>
      </c>
      <c r="L90" s="56">
        <f t="shared" si="12"/>
        <v>10</v>
      </c>
      <c r="M90" s="12">
        <f t="shared" si="13"/>
        <v>60</v>
      </c>
      <c r="N90" s="12">
        <f t="shared" si="14"/>
        <v>2</v>
      </c>
      <c r="O90" s="12">
        <f t="shared" si="15"/>
        <v>1</v>
      </c>
      <c r="P90" s="19">
        <f t="shared" si="16"/>
        <v>3</v>
      </c>
      <c r="Q90" s="20">
        <f t="shared" si="18"/>
        <v>0.97</v>
      </c>
      <c r="R90" s="20">
        <f t="shared" si="17"/>
        <v>9.6999999999999993</v>
      </c>
      <c r="S90" s="15"/>
      <c r="T90" s="46" t="s">
        <v>3579</v>
      </c>
      <c r="U90" s="46" t="s">
        <v>3580</v>
      </c>
      <c r="V90" s="46" t="s">
        <v>3581</v>
      </c>
    </row>
    <row r="91" spans="1:22" s="21" customFormat="1" ht="20.5">
      <c r="A91" s="16">
        <v>84</v>
      </c>
      <c r="B91" s="22" t="s">
        <v>189</v>
      </c>
      <c r="C91" s="22" t="s">
        <v>190</v>
      </c>
      <c r="D91" s="12" t="s">
        <v>2552</v>
      </c>
      <c r="E91" s="17">
        <v>3</v>
      </c>
      <c r="F91" s="60">
        <v>9.68</v>
      </c>
      <c r="G91" s="64">
        <v>24</v>
      </c>
      <c r="H91" s="64" t="s">
        <v>2476</v>
      </c>
      <c r="I91" s="60">
        <v>11.04</v>
      </c>
      <c r="J91" s="64">
        <v>30</v>
      </c>
      <c r="K91" s="64" t="s">
        <v>2476</v>
      </c>
      <c r="L91" s="56">
        <f t="shared" si="12"/>
        <v>10.36</v>
      </c>
      <c r="M91" s="12">
        <f t="shared" si="13"/>
        <v>60</v>
      </c>
      <c r="N91" s="12">
        <f t="shared" si="14"/>
        <v>2</v>
      </c>
      <c r="O91" s="12">
        <f t="shared" si="15"/>
        <v>1</v>
      </c>
      <c r="P91" s="19">
        <f t="shared" si="16"/>
        <v>3</v>
      </c>
      <c r="Q91" s="20">
        <f>IF(P91=0,1,IF(P91=1,0.99,IF(P91=2,0.98,IF(P91=3,0.97))))</f>
        <v>0.97</v>
      </c>
      <c r="R91" s="20">
        <f t="shared" si="17"/>
        <v>10.049199999999999</v>
      </c>
      <c r="S91" s="15"/>
      <c r="T91" s="46" t="s">
        <v>3580</v>
      </c>
      <c r="U91" s="46" t="s">
        <v>3584</v>
      </c>
      <c r="V91" s="46" t="s">
        <v>3581</v>
      </c>
    </row>
    <row r="92" spans="1:22" s="21" customFormat="1" ht="20.5">
      <c r="A92" s="16">
        <v>85</v>
      </c>
      <c r="B92" s="22" t="s">
        <v>191</v>
      </c>
      <c r="C92" s="22" t="s">
        <v>100</v>
      </c>
      <c r="D92" s="12" t="s">
        <v>2553</v>
      </c>
      <c r="E92" s="17">
        <v>3</v>
      </c>
      <c r="F92" s="60">
        <v>13.31</v>
      </c>
      <c r="G92" s="64">
        <v>30</v>
      </c>
      <c r="H92" s="64" t="s">
        <v>2476</v>
      </c>
      <c r="I92" s="60">
        <v>10.27</v>
      </c>
      <c r="J92" s="64">
        <v>30</v>
      </c>
      <c r="K92" s="64" t="s">
        <v>2476</v>
      </c>
      <c r="L92" s="56">
        <f t="shared" si="12"/>
        <v>11.79</v>
      </c>
      <c r="M92" s="12">
        <f t="shared" si="13"/>
        <v>60</v>
      </c>
      <c r="N92" s="12">
        <f t="shared" si="14"/>
        <v>2</v>
      </c>
      <c r="O92" s="12">
        <f t="shared" si="15"/>
        <v>0</v>
      </c>
      <c r="P92" s="19">
        <f t="shared" si="16"/>
        <v>2</v>
      </c>
      <c r="Q92" s="20">
        <f>IF(P92=0,1,IF(P92=1,0.99,IF(P92=2,0.98,IF(P92=3,0.97))))</f>
        <v>0.98</v>
      </c>
      <c r="R92" s="20">
        <f t="shared" si="17"/>
        <v>11.5542</v>
      </c>
      <c r="S92" s="15"/>
      <c r="T92" s="46" t="s">
        <v>3579</v>
      </c>
      <c r="U92" s="46" t="s">
        <v>3580</v>
      </c>
      <c r="V92" s="46" t="s">
        <v>3581</v>
      </c>
    </row>
    <row r="93" spans="1:22" s="21" customFormat="1" ht="20.5">
      <c r="A93" s="16">
        <v>86</v>
      </c>
      <c r="B93" s="22" t="s">
        <v>192</v>
      </c>
      <c r="C93" s="22" t="s">
        <v>193</v>
      </c>
      <c r="D93" s="12" t="s">
        <v>194</v>
      </c>
      <c r="E93" s="17">
        <v>3</v>
      </c>
      <c r="F93" s="60">
        <v>8.18</v>
      </c>
      <c r="G93" s="64">
        <v>15</v>
      </c>
      <c r="H93" s="64" t="s">
        <v>2476</v>
      </c>
      <c r="I93" s="60">
        <v>9.23</v>
      </c>
      <c r="J93" s="64">
        <v>18</v>
      </c>
      <c r="K93" s="64" t="s">
        <v>2476</v>
      </c>
      <c r="L93" s="56">
        <f t="shared" si="12"/>
        <v>8.7050000000000001</v>
      </c>
      <c r="M93" s="12">
        <f t="shared" si="13"/>
        <v>33</v>
      </c>
      <c r="N93" s="12">
        <f t="shared" si="14"/>
        <v>2</v>
      </c>
      <c r="O93" s="12">
        <f t="shared" si="15"/>
        <v>1</v>
      </c>
      <c r="P93" s="19">
        <f t="shared" si="16"/>
        <v>3</v>
      </c>
      <c r="Q93" s="20">
        <f>IF(P93=0,0.92,IF(P93=1,0.91,IF(P93=2,0.9,IF(P93=3,0.89))))</f>
        <v>0.89</v>
      </c>
      <c r="R93" s="20">
        <f t="shared" si="17"/>
        <v>7.7474500000000006</v>
      </c>
      <c r="S93" s="15"/>
      <c r="T93" s="46"/>
      <c r="U93" s="46"/>
      <c r="V93" s="46"/>
    </row>
    <row r="94" spans="1:22" s="21" customFormat="1" ht="20.5">
      <c r="A94" s="16">
        <v>87</v>
      </c>
      <c r="B94" s="22" t="s">
        <v>195</v>
      </c>
      <c r="C94" s="22" t="s">
        <v>2426</v>
      </c>
      <c r="D94" s="12" t="s">
        <v>196</v>
      </c>
      <c r="E94" s="17">
        <v>3</v>
      </c>
      <c r="F94" s="60">
        <v>10.63</v>
      </c>
      <c r="G94" s="64">
        <v>30</v>
      </c>
      <c r="H94" s="64" t="s">
        <v>2476</v>
      </c>
      <c r="I94" s="60">
        <v>9.3699999999999992</v>
      </c>
      <c r="J94" s="64">
        <v>18</v>
      </c>
      <c r="K94" s="64" t="s">
        <v>2476</v>
      </c>
      <c r="L94" s="56">
        <f t="shared" si="12"/>
        <v>10</v>
      </c>
      <c r="M94" s="12">
        <f t="shared" si="13"/>
        <v>60</v>
      </c>
      <c r="N94" s="12">
        <f t="shared" si="14"/>
        <v>2</v>
      </c>
      <c r="O94" s="12">
        <f t="shared" si="15"/>
        <v>1</v>
      </c>
      <c r="P94" s="19">
        <f t="shared" si="16"/>
        <v>3</v>
      </c>
      <c r="Q94" s="20">
        <f>IF(P94=0,1,IF(P94=1,0.99,IF(P94=2,0.98,IF(P94=3,0.97))))</f>
        <v>0.97</v>
      </c>
      <c r="R94" s="20">
        <f t="shared" si="17"/>
        <v>9.6999999999999993</v>
      </c>
      <c r="S94" s="15"/>
      <c r="T94" s="46" t="s">
        <v>3579</v>
      </c>
      <c r="U94" s="46" t="s">
        <v>3580</v>
      </c>
      <c r="V94" s="46" t="s">
        <v>3581</v>
      </c>
    </row>
    <row r="95" spans="1:22" s="21" customFormat="1" ht="20.5">
      <c r="A95" s="16">
        <v>88</v>
      </c>
      <c r="B95" s="22" t="s">
        <v>197</v>
      </c>
      <c r="C95" s="22" t="s">
        <v>198</v>
      </c>
      <c r="D95" s="12" t="s">
        <v>2554</v>
      </c>
      <c r="E95" s="17">
        <v>3</v>
      </c>
      <c r="F95" s="60">
        <v>11.09</v>
      </c>
      <c r="G95" s="64">
        <v>30</v>
      </c>
      <c r="H95" s="64" t="s">
        <v>2475</v>
      </c>
      <c r="I95" s="60">
        <v>11.6</v>
      </c>
      <c r="J95" s="64">
        <v>30</v>
      </c>
      <c r="K95" s="64" t="s">
        <v>2475</v>
      </c>
      <c r="L95" s="56">
        <f t="shared" si="12"/>
        <v>11.344999999999999</v>
      </c>
      <c r="M95" s="12">
        <f t="shared" si="13"/>
        <v>60</v>
      </c>
      <c r="N95" s="12">
        <f t="shared" si="14"/>
        <v>0</v>
      </c>
      <c r="O95" s="12">
        <f t="shared" si="15"/>
        <v>0</v>
      </c>
      <c r="P95" s="19">
        <f t="shared" si="16"/>
        <v>0</v>
      </c>
      <c r="Q95" s="20">
        <f>IF(P95=0,1,IF(P95=1,0.99,IF(P95=2,0.98,IF(P95=3,0.97))))</f>
        <v>1</v>
      </c>
      <c r="R95" s="20">
        <f t="shared" si="17"/>
        <v>11.344999999999999</v>
      </c>
      <c r="S95" s="15"/>
      <c r="T95" s="46" t="s">
        <v>3579</v>
      </c>
      <c r="U95" s="46" t="s">
        <v>3580</v>
      </c>
      <c r="V95" s="46" t="s">
        <v>3581</v>
      </c>
    </row>
    <row r="96" spans="1:22" s="21" customFormat="1" ht="20.5">
      <c r="A96" s="16">
        <v>89</v>
      </c>
      <c r="B96" s="22" t="s">
        <v>199</v>
      </c>
      <c r="C96" s="22" t="s">
        <v>200</v>
      </c>
      <c r="D96" s="12" t="s">
        <v>201</v>
      </c>
      <c r="E96" s="17">
        <v>3</v>
      </c>
      <c r="F96" s="60" t="s">
        <v>3591</v>
      </c>
      <c r="G96" s="64" t="s">
        <v>3591</v>
      </c>
      <c r="H96" s="64" t="s">
        <v>3591</v>
      </c>
      <c r="I96" s="60">
        <v>0.65</v>
      </c>
      <c r="J96" s="64">
        <v>1</v>
      </c>
      <c r="K96" s="64" t="s">
        <v>2475</v>
      </c>
      <c r="L96" s="56" t="e">
        <f t="shared" si="12"/>
        <v>#VALUE!</v>
      </c>
      <c r="M96" s="12" t="e">
        <f t="shared" si="13"/>
        <v>#VALUE!</v>
      </c>
      <c r="N96" s="12">
        <f t="shared" si="14"/>
        <v>1</v>
      </c>
      <c r="O96" s="12">
        <f t="shared" si="15"/>
        <v>1</v>
      </c>
      <c r="P96" s="19">
        <f t="shared" si="16"/>
        <v>2</v>
      </c>
      <c r="Q96" s="20">
        <f>IF(P96=0,0.96,IF(P96=1,0.95,IF(P96=2,0.94,IF(P96=3,0.93))))</f>
        <v>0.94</v>
      </c>
      <c r="R96" s="20" t="e">
        <f t="shared" si="17"/>
        <v>#VALUE!</v>
      </c>
      <c r="S96" s="15"/>
      <c r="T96" s="46"/>
      <c r="U96" s="46"/>
      <c r="V96" s="46"/>
    </row>
    <row r="97" spans="1:22" s="21" customFormat="1" ht="20.5">
      <c r="A97" s="16">
        <v>90</v>
      </c>
      <c r="B97" s="22" t="s">
        <v>202</v>
      </c>
      <c r="C97" s="22" t="s">
        <v>203</v>
      </c>
      <c r="D97" s="12" t="s">
        <v>2555</v>
      </c>
      <c r="E97" s="17">
        <v>3</v>
      </c>
      <c r="F97" s="60">
        <v>11.9</v>
      </c>
      <c r="G97" s="64">
        <v>30</v>
      </c>
      <c r="H97" s="64" t="s">
        <v>2476</v>
      </c>
      <c r="I97" s="60">
        <v>10.050000000000001</v>
      </c>
      <c r="J97" s="64">
        <v>30</v>
      </c>
      <c r="K97" s="64" t="s">
        <v>2475</v>
      </c>
      <c r="L97" s="56">
        <f t="shared" si="12"/>
        <v>10.975000000000001</v>
      </c>
      <c r="M97" s="12">
        <f t="shared" si="13"/>
        <v>60</v>
      </c>
      <c r="N97" s="12">
        <f t="shared" si="14"/>
        <v>1</v>
      </c>
      <c r="O97" s="12">
        <f t="shared" si="15"/>
        <v>0</v>
      </c>
      <c r="P97" s="19">
        <f t="shared" si="16"/>
        <v>1</v>
      </c>
      <c r="Q97" s="20">
        <f>IF(P97=0,1,IF(P97=1,0.99,IF(P97=2,0.98,IF(P97=3,0.97))))</f>
        <v>0.99</v>
      </c>
      <c r="R97" s="20">
        <f t="shared" si="17"/>
        <v>10.865250000000001</v>
      </c>
      <c r="S97" s="15"/>
      <c r="T97" s="46" t="s">
        <v>3579</v>
      </c>
      <c r="U97" s="46" t="s">
        <v>3580</v>
      </c>
      <c r="V97" s="46" t="s">
        <v>3581</v>
      </c>
    </row>
    <row r="98" spans="1:22" s="21" customFormat="1" ht="20.5">
      <c r="A98" s="16">
        <v>91</v>
      </c>
      <c r="B98" s="22" t="s">
        <v>204</v>
      </c>
      <c r="C98" s="22" t="s">
        <v>205</v>
      </c>
      <c r="D98" s="12" t="s">
        <v>3592</v>
      </c>
      <c r="E98" s="17">
        <v>3</v>
      </c>
      <c r="F98" s="60" t="s">
        <v>3591</v>
      </c>
      <c r="G98" s="64" t="s">
        <v>3591</v>
      </c>
      <c r="H98" s="64" t="s">
        <v>3591</v>
      </c>
      <c r="I98" s="60" t="s">
        <v>3591</v>
      </c>
      <c r="J98" s="64" t="s">
        <v>3591</v>
      </c>
      <c r="K98" s="64" t="s">
        <v>3591</v>
      </c>
      <c r="L98" s="56" t="e">
        <f t="shared" si="12"/>
        <v>#VALUE!</v>
      </c>
      <c r="M98" s="12" t="e">
        <f t="shared" si="13"/>
        <v>#VALUE!</v>
      </c>
      <c r="N98" s="12">
        <f t="shared" si="14"/>
        <v>2</v>
      </c>
      <c r="O98" s="12">
        <f t="shared" si="15"/>
        <v>0</v>
      </c>
      <c r="P98" s="19">
        <f t="shared" si="16"/>
        <v>2</v>
      </c>
      <c r="Q98" s="20">
        <f>IF(P98=0,1,IF(P98=1,0.99,IF(P98=2,0.98,IF(P98=3,0.97))))</f>
        <v>0.98</v>
      </c>
      <c r="R98" s="20" t="e">
        <f t="shared" si="17"/>
        <v>#VALUE!</v>
      </c>
      <c r="S98" s="15"/>
      <c r="T98" s="46"/>
      <c r="U98" s="46"/>
      <c r="V98" s="46"/>
    </row>
    <row r="99" spans="1:22" s="21" customFormat="1" ht="20.5">
      <c r="A99" s="16">
        <v>92</v>
      </c>
      <c r="B99" s="22" t="s">
        <v>206</v>
      </c>
      <c r="C99" s="22" t="s">
        <v>207</v>
      </c>
      <c r="D99" s="12" t="s">
        <v>2556</v>
      </c>
      <c r="E99" s="17">
        <v>3</v>
      </c>
      <c r="F99" s="60">
        <v>12.13</v>
      </c>
      <c r="G99" s="64">
        <v>30</v>
      </c>
      <c r="H99" s="64" t="s">
        <v>2476</v>
      </c>
      <c r="I99" s="60">
        <v>10.59</v>
      </c>
      <c r="J99" s="64">
        <v>30</v>
      </c>
      <c r="K99" s="64" t="s">
        <v>2476</v>
      </c>
      <c r="L99" s="56">
        <f t="shared" si="12"/>
        <v>11.36</v>
      </c>
      <c r="M99" s="12">
        <f t="shared" si="13"/>
        <v>60</v>
      </c>
      <c r="N99" s="12">
        <f t="shared" si="14"/>
        <v>2</v>
      </c>
      <c r="O99" s="12">
        <f t="shared" si="15"/>
        <v>0</v>
      </c>
      <c r="P99" s="19">
        <f t="shared" si="16"/>
        <v>2</v>
      </c>
      <c r="Q99" s="20">
        <f>IF(P99=0,1,IF(P99=1,0.99,IF(P99=2,0.98,IF(P99=3,0.97))))</f>
        <v>0.98</v>
      </c>
      <c r="R99" s="20">
        <f t="shared" si="17"/>
        <v>11.1328</v>
      </c>
      <c r="S99" s="15"/>
      <c r="T99" s="46" t="s">
        <v>3579</v>
      </c>
      <c r="U99" s="46" t="s">
        <v>3580</v>
      </c>
      <c r="V99" s="46" t="s">
        <v>3581</v>
      </c>
    </row>
    <row r="100" spans="1:22" s="21" customFormat="1" ht="20.5">
      <c r="A100" s="16">
        <v>93</v>
      </c>
      <c r="B100" s="22" t="s">
        <v>208</v>
      </c>
      <c r="C100" s="22" t="s">
        <v>209</v>
      </c>
      <c r="D100" s="12" t="s">
        <v>210</v>
      </c>
      <c r="E100" s="17">
        <v>3</v>
      </c>
      <c r="F100" s="60">
        <v>11.16</v>
      </c>
      <c r="G100" s="64">
        <v>30</v>
      </c>
      <c r="H100" s="64" t="s">
        <v>2476</v>
      </c>
      <c r="I100" s="60">
        <v>11.1</v>
      </c>
      <c r="J100" s="64">
        <v>30</v>
      </c>
      <c r="K100" s="64" t="s">
        <v>2476</v>
      </c>
      <c r="L100" s="56">
        <f t="shared" si="12"/>
        <v>11.129999999999999</v>
      </c>
      <c r="M100" s="12">
        <f t="shared" si="13"/>
        <v>60</v>
      </c>
      <c r="N100" s="12">
        <f t="shared" si="14"/>
        <v>2</v>
      </c>
      <c r="O100" s="12">
        <f t="shared" si="15"/>
        <v>0</v>
      </c>
      <c r="P100" s="19">
        <f t="shared" si="16"/>
        <v>2</v>
      </c>
      <c r="Q100" s="20">
        <f>IF(P100=0,0.96,IF(P100=1,0.95,IF(P100=2,0.94,IF(P100=3,0.93))))</f>
        <v>0.94</v>
      </c>
      <c r="R100" s="20">
        <f t="shared" si="17"/>
        <v>10.462199999999999</v>
      </c>
      <c r="S100" s="15"/>
      <c r="T100" s="46" t="s">
        <v>3579</v>
      </c>
      <c r="U100" s="46" t="s">
        <v>3580</v>
      </c>
      <c r="V100" s="46" t="s">
        <v>3581</v>
      </c>
    </row>
    <row r="101" spans="1:22" s="21" customFormat="1" ht="20.5">
      <c r="A101" s="16">
        <v>94</v>
      </c>
      <c r="B101" s="22" t="s">
        <v>148</v>
      </c>
      <c r="C101" s="22" t="s">
        <v>211</v>
      </c>
      <c r="D101" s="12" t="s">
        <v>2557</v>
      </c>
      <c r="E101" s="17">
        <v>3</v>
      </c>
      <c r="F101" s="60">
        <v>6.26</v>
      </c>
      <c r="G101" s="64">
        <v>11</v>
      </c>
      <c r="H101" s="64" t="s">
        <v>2476</v>
      </c>
      <c r="I101" s="60">
        <v>2.19</v>
      </c>
      <c r="J101" s="64">
        <v>0</v>
      </c>
      <c r="K101" s="64" t="s">
        <v>2475</v>
      </c>
      <c r="L101" s="56">
        <f t="shared" si="12"/>
        <v>4.2249999999999996</v>
      </c>
      <c r="M101" s="12">
        <f t="shared" si="13"/>
        <v>11</v>
      </c>
      <c r="N101" s="12">
        <f t="shared" si="14"/>
        <v>1</v>
      </c>
      <c r="O101" s="12">
        <f t="shared" si="15"/>
        <v>1</v>
      </c>
      <c r="P101" s="19">
        <f t="shared" si="16"/>
        <v>2</v>
      </c>
      <c r="Q101" s="20">
        <f t="shared" ref="Q101:Q108" si="19">IF(P101=0,1,IF(P101=1,0.99,IF(P101=2,0.98,IF(P101=3,0.97))))</f>
        <v>0.98</v>
      </c>
      <c r="R101" s="20">
        <f t="shared" si="17"/>
        <v>4.1404999999999994</v>
      </c>
      <c r="S101" s="15"/>
      <c r="T101" s="46" t="s">
        <v>3579</v>
      </c>
      <c r="U101" s="46" t="s">
        <v>3581</v>
      </c>
      <c r="V101" s="46" t="s">
        <v>3582</v>
      </c>
    </row>
    <row r="102" spans="1:22" s="21" customFormat="1" ht="20.5">
      <c r="A102" s="16">
        <v>95</v>
      </c>
      <c r="B102" s="22" t="s">
        <v>212</v>
      </c>
      <c r="C102" s="22" t="s">
        <v>213</v>
      </c>
      <c r="D102" s="12" t="s">
        <v>2558</v>
      </c>
      <c r="E102" s="17">
        <v>3</v>
      </c>
      <c r="F102" s="60">
        <v>11.59</v>
      </c>
      <c r="G102" s="64">
        <v>30</v>
      </c>
      <c r="H102" s="64" t="s">
        <v>2475</v>
      </c>
      <c r="I102" s="60">
        <v>12.57</v>
      </c>
      <c r="J102" s="64">
        <v>30</v>
      </c>
      <c r="K102" s="64" t="s">
        <v>2475</v>
      </c>
      <c r="L102" s="56">
        <f t="shared" si="12"/>
        <v>12.08</v>
      </c>
      <c r="M102" s="12">
        <f t="shared" si="13"/>
        <v>60</v>
      </c>
      <c r="N102" s="12">
        <f t="shared" si="14"/>
        <v>0</v>
      </c>
      <c r="O102" s="12">
        <f t="shared" si="15"/>
        <v>0</v>
      </c>
      <c r="P102" s="19">
        <f t="shared" si="16"/>
        <v>0</v>
      </c>
      <c r="Q102" s="20">
        <f t="shared" si="19"/>
        <v>1</v>
      </c>
      <c r="R102" s="20">
        <f t="shared" si="17"/>
        <v>12.08</v>
      </c>
      <c r="S102" s="15"/>
      <c r="T102" s="46" t="s">
        <v>3579</v>
      </c>
      <c r="U102" s="46" t="s">
        <v>3580</v>
      </c>
      <c r="V102" s="46" t="s">
        <v>3581</v>
      </c>
    </row>
    <row r="103" spans="1:22" s="21" customFormat="1" ht="20.5">
      <c r="A103" s="16">
        <v>96</v>
      </c>
      <c r="B103" s="22" t="s">
        <v>214</v>
      </c>
      <c r="C103" s="22" t="s">
        <v>215</v>
      </c>
      <c r="D103" s="12" t="s">
        <v>2559</v>
      </c>
      <c r="E103" s="17">
        <v>3</v>
      </c>
      <c r="F103" s="60">
        <v>11.26</v>
      </c>
      <c r="G103" s="64">
        <v>30</v>
      </c>
      <c r="H103" s="64" t="s">
        <v>2475</v>
      </c>
      <c r="I103" s="60">
        <v>9.8800000000000008</v>
      </c>
      <c r="J103" s="64">
        <v>22</v>
      </c>
      <c r="K103" s="64" t="s">
        <v>2476</v>
      </c>
      <c r="L103" s="56">
        <f t="shared" si="12"/>
        <v>10.57</v>
      </c>
      <c r="M103" s="12">
        <f t="shared" si="13"/>
        <v>60</v>
      </c>
      <c r="N103" s="12">
        <f t="shared" si="14"/>
        <v>1</v>
      </c>
      <c r="O103" s="12">
        <f t="shared" si="15"/>
        <v>1</v>
      </c>
      <c r="P103" s="19">
        <f t="shared" si="16"/>
        <v>2</v>
      </c>
      <c r="Q103" s="20">
        <f t="shared" si="19"/>
        <v>0.98</v>
      </c>
      <c r="R103" s="20">
        <f t="shared" si="17"/>
        <v>10.358600000000001</v>
      </c>
      <c r="S103" s="15"/>
      <c r="T103" s="46" t="s">
        <v>3579</v>
      </c>
      <c r="U103" s="46" t="s">
        <v>3580</v>
      </c>
      <c r="V103" s="46" t="s">
        <v>3581</v>
      </c>
    </row>
    <row r="104" spans="1:22" s="21" customFormat="1" ht="20.5">
      <c r="A104" s="16">
        <v>97</v>
      </c>
      <c r="B104" s="22" t="s">
        <v>216</v>
      </c>
      <c r="C104" s="22" t="s">
        <v>217</v>
      </c>
      <c r="D104" s="12" t="s">
        <v>2560</v>
      </c>
      <c r="E104" s="17">
        <v>3</v>
      </c>
      <c r="F104" s="60">
        <v>11.11</v>
      </c>
      <c r="G104" s="64">
        <v>30</v>
      </c>
      <c r="H104" s="64" t="s">
        <v>2476</v>
      </c>
      <c r="I104" s="60">
        <v>9.58</v>
      </c>
      <c r="J104" s="64">
        <v>12</v>
      </c>
      <c r="K104" s="64" t="s">
        <v>2475</v>
      </c>
      <c r="L104" s="56">
        <f t="shared" si="12"/>
        <v>10.344999999999999</v>
      </c>
      <c r="M104" s="12">
        <f t="shared" si="13"/>
        <v>60</v>
      </c>
      <c r="N104" s="12">
        <f t="shared" si="14"/>
        <v>1</v>
      </c>
      <c r="O104" s="12">
        <f t="shared" si="15"/>
        <v>1</v>
      </c>
      <c r="P104" s="19">
        <f t="shared" si="16"/>
        <v>2</v>
      </c>
      <c r="Q104" s="20">
        <f t="shared" si="19"/>
        <v>0.98</v>
      </c>
      <c r="R104" s="20">
        <f t="shared" si="17"/>
        <v>10.138099999999998</v>
      </c>
      <c r="S104" s="15"/>
      <c r="T104" s="46" t="s">
        <v>3579</v>
      </c>
      <c r="U104" s="46" t="s">
        <v>3580</v>
      </c>
      <c r="V104" s="46" t="s">
        <v>3581</v>
      </c>
    </row>
    <row r="105" spans="1:22" s="21" customFormat="1" ht="20.5">
      <c r="A105" s="16">
        <v>98</v>
      </c>
      <c r="B105" s="22" t="s">
        <v>218</v>
      </c>
      <c r="C105" s="22" t="s">
        <v>2414</v>
      </c>
      <c r="D105" s="12" t="s">
        <v>219</v>
      </c>
      <c r="E105" s="17">
        <v>3</v>
      </c>
      <c r="F105" s="60">
        <v>10.76</v>
      </c>
      <c r="G105" s="64">
        <v>30</v>
      </c>
      <c r="H105" s="64" t="s">
        <v>2476</v>
      </c>
      <c r="I105" s="60">
        <v>9.24</v>
      </c>
      <c r="J105" s="64">
        <v>18</v>
      </c>
      <c r="K105" s="64" t="s">
        <v>2476</v>
      </c>
      <c r="L105" s="56">
        <f t="shared" si="12"/>
        <v>10</v>
      </c>
      <c r="M105" s="12">
        <f t="shared" si="13"/>
        <v>60</v>
      </c>
      <c r="N105" s="12">
        <f t="shared" si="14"/>
        <v>2</v>
      </c>
      <c r="O105" s="12">
        <f t="shared" si="15"/>
        <v>1</v>
      </c>
      <c r="P105" s="19">
        <f t="shared" si="16"/>
        <v>3</v>
      </c>
      <c r="Q105" s="20">
        <f t="shared" si="19"/>
        <v>0.97</v>
      </c>
      <c r="R105" s="20">
        <f t="shared" si="17"/>
        <v>9.6999999999999993</v>
      </c>
      <c r="S105" s="15"/>
      <c r="T105" s="46" t="s">
        <v>3579</v>
      </c>
      <c r="U105" s="46" t="s">
        <v>3580</v>
      </c>
      <c r="V105" s="46" t="s">
        <v>3581</v>
      </c>
    </row>
    <row r="106" spans="1:22" s="21" customFormat="1" ht="20.5">
      <c r="A106" s="16">
        <v>99</v>
      </c>
      <c r="B106" s="22" t="s">
        <v>220</v>
      </c>
      <c r="C106" s="22" t="s">
        <v>221</v>
      </c>
      <c r="D106" s="12" t="s">
        <v>2561</v>
      </c>
      <c r="E106" s="17">
        <v>3</v>
      </c>
      <c r="F106" s="60">
        <v>11.27</v>
      </c>
      <c r="G106" s="64">
        <v>30</v>
      </c>
      <c r="H106" s="64" t="s">
        <v>2475</v>
      </c>
      <c r="I106" s="60">
        <v>9.91</v>
      </c>
      <c r="J106" s="64">
        <v>24</v>
      </c>
      <c r="K106" s="64" t="s">
        <v>2475</v>
      </c>
      <c r="L106" s="56">
        <f t="shared" si="12"/>
        <v>10.59</v>
      </c>
      <c r="M106" s="12">
        <f t="shared" si="13"/>
        <v>60</v>
      </c>
      <c r="N106" s="12">
        <f t="shared" si="14"/>
        <v>0</v>
      </c>
      <c r="O106" s="12">
        <f t="shared" si="15"/>
        <v>1</v>
      </c>
      <c r="P106" s="19">
        <f t="shared" si="16"/>
        <v>1</v>
      </c>
      <c r="Q106" s="20">
        <f t="shared" si="19"/>
        <v>0.99</v>
      </c>
      <c r="R106" s="20">
        <f t="shared" si="17"/>
        <v>10.4841</v>
      </c>
      <c r="S106" s="15"/>
      <c r="T106" s="46" t="s">
        <v>3579</v>
      </c>
      <c r="U106" s="46" t="s">
        <v>3580</v>
      </c>
      <c r="V106" s="46" t="s">
        <v>3581</v>
      </c>
    </row>
    <row r="107" spans="1:22" s="21" customFormat="1" ht="20.5">
      <c r="A107" s="16">
        <v>100</v>
      </c>
      <c r="B107" s="22" t="s">
        <v>222</v>
      </c>
      <c r="C107" s="22" t="s">
        <v>223</v>
      </c>
      <c r="D107" s="12" t="s">
        <v>2562</v>
      </c>
      <c r="E107" s="17">
        <v>3</v>
      </c>
      <c r="F107" s="60">
        <v>3.22</v>
      </c>
      <c r="G107" s="64">
        <v>0</v>
      </c>
      <c r="H107" s="64" t="s">
        <v>2475</v>
      </c>
      <c r="I107" s="60" t="s">
        <v>3591</v>
      </c>
      <c r="J107" s="64" t="s">
        <v>3591</v>
      </c>
      <c r="K107" s="64" t="s">
        <v>3591</v>
      </c>
      <c r="L107" s="56" t="e">
        <f t="shared" si="12"/>
        <v>#VALUE!</v>
      </c>
      <c r="M107" s="12" t="e">
        <f t="shared" si="13"/>
        <v>#VALUE!</v>
      </c>
      <c r="N107" s="12">
        <f t="shared" si="14"/>
        <v>1</v>
      </c>
      <c r="O107" s="12">
        <f t="shared" si="15"/>
        <v>1</v>
      </c>
      <c r="P107" s="19">
        <f t="shared" si="16"/>
        <v>2</v>
      </c>
      <c r="Q107" s="20">
        <f t="shared" si="19"/>
        <v>0.98</v>
      </c>
      <c r="R107" s="20" t="e">
        <f t="shared" si="17"/>
        <v>#VALUE!</v>
      </c>
      <c r="S107" s="15"/>
      <c r="T107" s="46"/>
      <c r="U107" s="46"/>
      <c r="V107" s="46"/>
    </row>
    <row r="108" spans="1:22" s="21" customFormat="1" ht="20.5">
      <c r="A108" s="16">
        <v>101</v>
      </c>
      <c r="B108" s="22" t="s">
        <v>224</v>
      </c>
      <c r="C108" s="22" t="s">
        <v>225</v>
      </c>
      <c r="D108" s="12" t="s">
        <v>2563</v>
      </c>
      <c r="E108" s="17">
        <v>3</v>
      </c>
      <c r="F108" s="60">
        <v>10.82</v>
      </c>
      <c r="G108" s="64">
        <v>30</v>
      </c>
      <c r="H108" s="64" t="s">
        <v>2475</v>
      </c>
      <c r="I108" s="60">
        <v>9.7899999999999991</v>
      </c>
      <c r="J108" s="64">
        <v>25</v>
      </c>
      <c r="K108" s="64" t="s">
        <v>2476</v>
      </c>
      <c r="L108" s="56">
        <f t="shared" si="12"/>
        <v>10.305</v>
      </c>
      <c r="M108" s="12">
        <f t="shared" si="13"/>
        <v>60</v>
      </c>
      <c r="N108" s="12">
        <f t="shared" si="14"/>
        <v>1</v>
      </c>
      <c r="O108" s="12">
        <f t="shared" si="15"/>
        <v>1</v>
      </c>
      <c r="P108" s="19">
        <f t="shared" si="16"/>
        <v>2</v>
      </c>
      <c r="Q108" s="20">
        <f t="shared" si="19"/>
        <v>0.98</v>
      </c>
      <c r="R108" s="20">
        <f t="shared" si="17"/>
        <v>10.098899999999999</v>
      </c>
      <c r="S108" s="15"/>
      <c r="T108" s="46" t="s">
        <v>3579</v>
      </c>
      <c r="U108" s="46" t="s">
        <v>3580</v>
      </c>
      <c r="V108" s="46" t="s">
        <v>3581</v>
      </c>
    </row>
    <row r="109" spans="1:22" s="21" customFormat="1" ht="20.5">
      <c r="A109" s="16">
        <v>102</v>
      </c>
      <c r="B109" s="22" t="s">
        <v>226</v>
      </c>
      <c r="C109" s="22" t="s">
        <v>227</v>
      </c>
      <c r="D109" s="12" t="s">
        <v>228</v>
      </c>
      <c r="E109" s="17">
        <v>3</v>
      </c>
      <c r="F109" s="60" t="s">
        <v>3591</v>
      </c>
      <c r="G109" s="64" t="s">
        <v>3591</v>
      </c>
      <c r="H109" s="64" t="s">
        <v>3591</v>
      </c>
      <c r="I109" s="60">
        <v>1.86</v>
      </c>
      <c r="J109" s="64">
        <v>0</v>
      </c>
      <c r="K109" s="64" t="s">
        <v>2475</v>
      </c>
      <c r="L109" s="56" t="e">
        <f t="shared" si="12"/>
        <v>#VALUE!</v>
      </c>
      <c r="M109" s="12" t="e">
        <f t="shared" si="13"/>
        <v>#VALUE!</v>
      </c>
      <c r="N109" s="12">
        <f t="shared" si="14"/>
        <v>1</v>
      </c>
      <c r="O109" s="12">
        <f t="shared" si="15"/>
        <v>1</v>
      </c>
      <c r="P109" s="19">
        <f t="shared" si="16"/>
        <v>2</v>
      </c>
      <c r="Q109" s="20">
        <f>IF(P109=0,0.96,IF(P109=1,0.95,IF(P109=2,0.94,IF(P109=3,0.93))))</f>
        <v>0.94</v>
      </c>
      <c r="R109" s="20" t="e">
        <f t="shared" si="17"/>
        <v>#VALUE!</v>
      </c>
      <c r="S109" s="15"/>
      <c r="T109" s="46"/>
      <c r="U109" s="46"/>
      <c r="V109" s="46"/>
    </row>
    <row r="110" spans="1:22" s="21" customFormat="1" ht="20.5">
      <c r="A110" s="16">
        <v>103</v>
      </c>
      <c r="B110" s="22" t="s">
        <v>229</v>
      </c>
      <c r="C110" s="22" t="s">
        <v>230</v>
      </c>
      <c r="D110" s="12" t="s">
        <v>2564</v>
      </c>
      <c r="E110" s="17">
        <v>3</v>
      </c>
      <c r="F110" s="60">
        <v>12.09</v>
      </c>
      <c r="G110" s="64">
        <v>30</v>
      </c>
      <c r="H110" s="64" t="s">
        <v>2475</v>
      </c>
      <c r="I110" s="60">
        <v>12.06</v>
      </c>
      <c r="J110" s="64">
        <v>30</v>
      </c>
      <c r="K110" s="64" t="s">
        <v>2475</v>
      </c>
      <c r="L110" s="56">
        <f t="shared" si="12"/>
        <v>12.074999999999999</v>
      </c>
      <c r="M110" s="12">
        <f t="shared" si="13"/>
        <v>60</v>
      </c>
      <c r="N110" s="12">
        <f t="shared" si="14"/>
        <v>0</v>
      </c>
      <c r="O110" s="12">
        <f t="shared" si="15"/>
        <v>0</v>
      </c>
      <c r="P110" s="19">
        <f t="shared" si="16"/>
        <v>0</v>
      </c>
      <c r="Q110" s="20">
        <f t="shared" ref="Q110:Q119" si="20">IF(P110=0,1,IF(P110=1,0.99,IF(P110=2,0.98,IF(P110=3,0.97))))</f>
        <v>1</v>
      </c>
      <c r="R110" s="20">
        <f t="shared" si="17"/>
        <v>12.074999999999999</v>
      </c>
      <c r="S110" s="15"/>
      <c r="T110" s="46" t="s">
        <v>3579</v>
      </c>
      <c r="U110" s="46" t="s">
        <v>3580</v>
      </c>
      <c r="V110" s="46" t="s">
        <v>3581</v>
      </c>
    </row>
    <row r="111" spans="1:22" s="21" customFormat="1" ht="20.5">
      <c r="A111" s="16">
        <v>104</v>
      </c>
      <c r="B111" s="22" t="s">
        <v>231</v>
      </c>
      <c r="C111" s="22" t="s">
        <v>232</v>
      </c>
      <c r="D111" s="12" t="s">
        <v>2565</v>
      </c>
      <c r="E111" s="17">
        <v>4</v>
      </c>
      <c r="F111" s="60">
        <v>13.12</v>
      </c>
      <c r="G111" s="64">
        <v>30</v>
      </c>
      <c r="H111" s="64" t="s">
        <v>2475</v>
      </c>
      <c r="I111" s="60">
        <v>11.69</v>
      </c>
      <c r="J111" s="64">
        <v>30</v>
      </c>
      <c r="K111" s="64" t="s">
        <v>2475</v>
      </c>
      <c r="L111" s="56">
        <f t="shared" si="12"/>
        <v>12.404999999999999</v>
      </c>
      <c r="M111" s="12">
        <f t="shared" si="13"/>
        <v>60</v>
      </c>
      <c r="N111" s="12">
        <f t="shared" si="14"/>
        <v>0</v>
      </c>
      <c r="O111" s="12">
        <f t="shared" si="15"/>
        <v>0</v>
      </c>
      <c r="P111" s="19">
        <f t="shared" si="16"/>
        <v>0</v>
      </c>
      <c r="Q111" s="20">
        <f t="shared" si="20"/>
        <v>1</v>
      </c>
      <c r="R111" s="20">
        <f t="shared" si="17"/>
        <v>12.404999999999999</v>
      </c>
      <c r="S111" s="15"/>
      <c r="T111" s="46" t="s">
        <v>3579</v>
      </c>
      <c r="U111" s="46" t="s">
        <v>3580</v>
      </c>
      <c r="V111" s="46" t="s">
        <v>3581</v>
      </c>
    </row>
    <row r="112" spans="1:22" s="21" customFormat="1" ht="20.5">
      <c r="A112" s="16">
        <v>105</v>
      </c>
      <c r="B112" s="22" t="s">
        <v>233</v>
      </c>
      <c r="C112" s="22" t="s">
        <v>234</v>
      </c>
      <c r="D112" s="12" t="s">
        <v>2566</v>
      </c>
      <c r="E112" s="17">
        <v>4</v>
      </c>
      <c r="F112" s="60">
        <v>10</v>
      </c>
      <c r="G112" s="64">
        <v>30</v>
      </c>
      <c r="H112" s="64" t="s">
        <v>2476</v>
      </c>
      <c r="I112" s="60">
        <v>10</v>
      </c>
      <c r="J112" s="64">
        <v>30</v>
      </c>
      <c r="K112" s="64" t="s">
        <v>2476</v>
      </c>
      <c r="L112" s="56">
        <f t="shared" si="12"/>
        <v>10</v>
      </c>
      <c r="M112" s="12">
        <f t="shared" si="13"/>
        <v>60</v>
      </c>
      <c r="N112" s="12">
        <f t="shared" si="14"/>
        <v>2</v>
      </c>
      <c r="O112" s="12">
        <f t="shared" si="15"/>
        <v>0</v>
      </c>
      <c r="P112" s="19">
        <f t="shared" si="16"/>
        <v>2</v>
      </c>
      <c r="Q112" s="20">
        <f t="shared" si="20"/>
        <v>0.98</v>
      </c>
      <c r="R112" s="20">
        <f t="shared" si="17"/>
        <v>9.8000000000000007</v>
      </c>
      <c r="S112" s="15"/>
      <c r="T112" s="46" t="s">
        <v>3579</v>
      </c>
      <c r="U112" s="46" t="s">
        <v>3580</v>
      </c>
      <c r="V112" s="46" t="s">
        <v>3581</v>
      </c>
    </row>
    <row r="113" spans="1:22" s="21" customFormat="1" ht="20.5">
      <c r="A113" s="16">
        <v>106</v>
      </c>
      <c r="B113" s="22" t="s">
        <v>235</v>
      </c>
      <c r="C113" s="22" t="s">
        <v>2422</v>
      </c>
      <c r="D113" s="12" t="s">
        <v>236</v>
      </c>
      <c r="E113" s="17">
        <v>4</v>
      </c>
      <c r="F113" s="60">
        <v>10.64</v>
      </c>
      <c r="G113" s="64">
        <v>30</v>
      </c>
      <c r="H113" s="64" t="s">
        <v>2475</v>
      </c>
      <c r="I113" s="60">
        <v>9.89</v>
      </c>
      <c r="J113" s="64">
        <v>12</v>
      </c>
      <c r="K113" s="64" t="s">
        <v>2476</v>
      </c>
      <c r="L113" s="56">
        <f t="shared" si="12"/>
        <v>10.265000000000001</v>
      </c>
      <c r="M113" s="12">
        <f t="shared" si="13"/>
        <v>60</v>
      </c>
      <c r="N113" s="12">
        <f t="shared" si="14"/>
        <v>1</v>
      </c>
      <c r="O113" s="12">
        <f t="shared" si="15"/>
        <v>1</v>
      </c>
      <c r="P113" s="19">
        <f t="shared" si="16"/>
        <v>2</v>
      </c>
      <c r="Q113" s="20">
        <f t="shared" si="20"/>
        <v>0.98</v>
      </c>
      <c r="R113" s="20">
        <f t="shared" si="17"/>
        <v>10.059700000000001</v>
      </c>
      <c r="S113" s="15"/>
      <c r="T113" s="46" t="s">
        <v>3579</v>
      </c>
      <c r="U113" s="46" t="s">
        <v>3580</v>
      </c>
      <c r="V113" s="46" t="s">
        <v>3581</v>
      </c>
    </row>
    <row r="114" spans="1:22" s="21" customFormat="1" ht="20.5">
      <c r="A114" s="16">
        <v>107</v>
      </c>
      <c r="B114" s="22" t="s">
        <v>237</v>
      </c>
      <c r="C114" s="22" t="s">
        <v>238</v>
      </c>
      <c r="D114" s="12" t="s">
        <v>2567</v>
      </c>
      <c r="E114" s="17">
        <v>4</v>
      </c>
      <c r="F114" s="60">
        <v>11.42</v>
      </c>
      <c r="G114" s="64">
        <v>30</v>
      </c>
      <c r="H114" s="64" t="s">
        <v>2476</v>
      </c>
      <c r="I114" s="60">
        <v>11.84</v>
      </c>
      <c r="J114" s="64">
        <v>30</v>
      </c>
      <c r="K114" s="64" t="s">
        <v>2476</v>
      </c>
      <c r="L114" s="56">
        <f t="shared" si="12"/>
        <v>11.629999999999999</v>
      </c>
      <c r="M114" s="12">
        <f t="shared" si="13"/>
        <v>60</v>
      </c>
      <c r="N114" s="12">
        <f t="shared" si="14"/>
        <v>2</v>
      </c>
      <c r="O114" s="12">
        <f t="shared" si="15"/>
        <v>0</v>
      </c>
      <c r="P114" s="19">
        <f t="shared" si="16"/>
        <v>2</v>
      </c>
      <c r="Q114" s="20">
        <f t="shared" si="20"/>
        <v>0.98</v>
      </c>
      <c r="R114" s="20">
        <f t="shared" si="17"/>
        <v>11.397399999999999</v>
      </c>
      <c r="S114" s="15"/>
      <c r="T114" s="46" t="s">
        <v>3579</v>
      </c>
      <c r="U114" s="46" t="s">
        <v>3580</v>
      </c>
      <c r="V114" s="46" t="s">
        <v>3581</v>
      </c>
    </row>
    <row r="115" spans="1:22" s="21" customFormat="1" ht="20.5">
      <c r="A115" s="16">
        <v>108</v>
      </c>
      <c r="B115" s="22" t="s">
        <v>239</v>
      </c>
      <c r="C115" s="22" t="s">
        <v>60</v>
      </c>
      <c r="D115" s="12" t="s">
        <v>2568</v>
      </c>
      <c r="E115" s="17">
        <v>4</v>
      </c>
      <c r="F115" s="60">
        <v>11.95</v>
      </c>
      <c r="G115" s="64">
        <v>30</v>
      </c>
      <c r="H115" s="64" t="s">
        <v>2476</v>
      </c>
      <c r="I115" s="60">
        <v>9.09</v>
      </c>
      <c r="J115" s="64">
        <v>12</v>
      </c>
      <c r="K115" s="64" t="s">
        <v>2476</v>
      </c>
      <c r="L115" s="56">
        <f t="shared" si="12"/>
        <v>10.52</v>
      </c>
      <c r="M115" s="12">
        <f t="shared" si="13"/>
        <v>60</v>
      </c>
      <c r="N115" s="12">
        <f t="shared" si="14"/>
        <v>2</v>
      </c>
      <c r="O115" s="12">
        <f t="shared" si="15"/>
        <v>1</v>
      </c>
      <c r="P115" s="19">
        <f t="shared" si="16"/>
        <v>3</v>
      </c>
      <c r="Q115" s="20">
        <f t="shared" si="20"/>
        <v>0.97</v>
      </c>
      <c r="R115" s="20">
        <f t="shared" si="17"/>
        <v>10.2044</v>
      </c>
      <c r="S115" s="15"/>
      <c r="T115" s="46" t="s">
        <v>3579</v>
      </c>
      <c r="U115" s="46" t="s">
        <v>3580</v>
      </c>
      <c r="V115" s="46" t="s">
        <v>3581</v>
      </c>
    </row>
    <row r="116" spans="1:22" s="21" customFormat="1" ht="20.5">
      <c r="A116" s="16">
        <v>109</v>
      </c>
      <c r="B116" s="22" t="s">
        <v>240</v>
      </c>
      <c r="C116" s="22" t="s">
        <v>2446</v>
      </c>
      <c r="D116" s="12" t="s">
        <v>241</v>
      </c>
      <c r="E116" s="17">
        <v>4</v>
      </c>
      <c r="F116" s="60">
        <v>11.33</v>
      </c>
      <c r="G116" s="64">
        <v>30</v>
      </c>
      <c r="H116" s="64" t="s">
        <v>2476</v>
      </c>
      <c r="I116" s="60">
        <v>11.06</v>
      </c>
      <c r="J116" s="64">
        <v>30</v>
      </c>
      <c r="K116" s="64" t="s">
        <v>2476</v>
      </c>
      <c r="L116" s="56">
        <f t="shared" si="12"/>
        <v>11.195</v>
      </c>
      <c r="M116" s="12">
        <f t="shared" si="13"/>
        <v>60</v>
      </c>
      <c r="N116" s="12">
        <f t="shared" si="14"/>
        <v>2</v>
      </c>
      <c r="O116" s="12">
        <f t="shared" si="15"/>
        <v>0</v>
      </c>
      <c r="P116" s="19">
        <f t="shared" si="16"/>
        <v>2</v>
      </c>
      <c r="Q116" s="20">
        <f t="shared" si="20"/>
        <v>0.98</v>
      </c>
      <c r="R116" s="20">
        <f t="shared" si="17"/>
        <v>10.9711</v>
      </c>
      <c r="S116" s="15"/>
      <c r="T116" s="46" t="s">
        <v>3579</v>
      </c>
      <c r="U116" s="46" t="s">
        <v>3580</v>
      </c>
      <c r="V116" s="46" t="s">
        <v>3581</v>
      </c>
    </row>
    <row r="117" spans="1:22" s="21" customFormat="1" ht="20.5">
      <c r="A117" s="16">
        <v>110</v>
      </c>
      <c r="B117" s="22" t="s">
        <v>242</v>
      </c>
      <c r="C117" s="22" t="s">
        <v>243</v>
      </c>
      <c r="D117" s="12" t="s">
        <v>2569</v>
      </c>
      <c r="E117" s="17">
        <v>4</v>
      </c>
      <c r="F117" s="60">
        <v>10.97</v>
      </c>
      <c r="G117" s="64">
        <v>30</v>
      </c>
      <c r="H117" s="64" t="s">
        <v>2476</v>
      </c>
      <c r="I117" s="60">
        <v>10.91</v>
      </c>
      <c r="J117" s="64">
        <v>30</v>
      </c>
      <c r="K117" s="64" t="s">
        <v>2476</v>
      </c>
      <c r="L117" s="56">
        <f t="shared" si="12"/>
        <v>10.940000000000001</v>
      </c>
      <c r="M117" s="12">
        <f t="shared" si="13"/>
        <v>60</v>
      </c>
      <c r="N117" s="12">
        <f t="shared" si="14"/>
        <v>2</v>
      </c>
      <c r="O117" s="12">
        <f t="shared" si="15"/>
        <v>0</v>
      </c>
      <c r="P117" s="19">
        <f t="shared" si="16"/>
        <v>2</v>
      </c>
      <c r="Q117" s="20">
        <f t="shared" si="20"/>
        <v>0.98</v>
      </c>
      <c r="R117" s="20">
        <f t="shared" si="17"/>
        <v>10.721200000000001</v>
      </c>
      <c r="S117" s="15"/>
      <c r="T117" s="46" t="s">
        <v>3579</v>
      </c>
      <c r="U117" s="46" t="s">
        <v>3580</v>
      </c>
      <c r="V117" s="46" t="s">
        <v>3581</v>
      </c>
    </row>
    <row r="118" spans="1:22" s="21" customFormat="1" ht="20.5">
      <c r="A118" s="16">
        <v>111</v>
      </c>
      <c r="B118" s="22" t="s">
        <v>244</v>
      </c>
      <c r="C118" s="22" t="s">
        <v>245</v>
      </c>
      <c r="D118" s="12" t="s">
        <v>2570</v>
      </c>
      <c r="E118" s="17">
        <v>4</v>
      </c>
      <c r="F118" s="60">
        <v>11.8</v>
      </c>
      <c r="G118" s="64">
        <v>30</v>
      </c>
      <c r="H118" s="64" t="s">
        <v>2475</v>
      </c>
      <c r="I118" s="60">
        <v>11.97</v>
      </c>
      <c r="J118" s="64">
        <v>30</v>
      </c>
      <c r="K118" s="64" t="s">
        <v>2475</v>
      </c>
      <c r="L118" s="56">
        <f t="shared" si="12"/>
        <v>11.885000000000002</v>
      </c>
      <c r="M118" s="12">
        <f t="shared" si="13"/>
        <v>60</v>
      </c>
      <c r="N118" s="12">
        <f t="shared" si="14"/>
        <v>0</v>
      </c>
      <c r="O118" s="12">
        <f t="shared" si="15"/>
        <v>0</v>
      </c>
      <c r="P118" s="19">
        <f t="shared" si="16"/>
        <v>0</v>
      </c>
      <c r="Q118" s="20">
        <f t="shared" si="20"/>
        <v>1</v>
      </c>
      <c r="R118" s="20">
        <f t="shared" si="17"/>
        <v>11.885000000000002</v>
      </c>
      <c r="S118" s="15"/>
      <c r="T118" s="46" t="s">
        <v>3580</v>
      </c>
      <c r="U118" s="46" t="s">
        <v>3584</v>
      </c>
      <c r="V118" s="46" t="s">
        <v>3581</v>
      </c>
    </row>
    <row r="119" spans="1:22" s="21" customFormat="1" ht="20.5">
      <c r="A119" s="16">
        <v>112</v>
      </c>
      <c r="B119" s="22" t="s">
        <v>246</v>
      </c>
      <c r="C119" s="22" t="s">
        <v>247</v>
      </c>
      <c r="D119" s="12" t="s">
        <v>2571</v>
      </c>
      <c r="E119" s="17">
        <v>4</v>
      </c>
      <c r="F119" s="60" t="s">
        <v>3591</v>
      </c>
      <c r="G119" s="64" t="s">
        <v>3591</v>
      </c>
      <c r="H119" s="64" t="s">
        <v>3591</v>
      </c>
      <c r="I119" s="60" t="s">
        <v>3591</v>
      </c>
      <c r="J119" s="64" t="s">
        <v>3591</v>
      </c>
      <c r="K119" s="64" t="s">
        <v>3591</v>
      </c>
      <c r="L119" s="56" t="e">
        <f t="shared" si="12"/>
        <v>#VALUE!</v>
      </c>
      <c r="M119" s="12" t="e">
        <f t="shared" si="13"/>
        <v>#VALUE!</v>
      </c>
      <c r="N119" s="12">
        <f t="shared" si="14"/>
        <v>2</v>
      </c>
      <c r="O119" s="12">
        <f t="shared" si="15"/>
        <v>0</v>
      </c>
      <c r="P119" s="19">
        <f t="shared" si="16"/>
        <v>2</v>
      </c>
      <c r="Q119" s="20">
        <f t="shared" si="20"/>
        <v>0.98</v>
      </c>
      <c r="R119" s="20" t="e">
        <f t="shared" si="17"/>
        <v>#VALUE!</v>
      </c>
      <c r="S119" s="15"/>
      <c r="T119" s="46"/>
      <c r="U119" s="46"/>
      <c r="V119" s="46"/>
    </row>
    <row r="120" spans="1:22" s="21" customFormat="1" ht="20.5">
      <c r="A120" s="16">
        <v>113</v>
      </c>
      <c r="B120" s="22" t="s">
        <v>248</v>
      </c>
      <c r="C120" s="22" t="s">
        <v>249</v>
      </c>
      <c r="D120" s="12" t="s">
        <v>250</v>
      </c>
      <c r="E120" s="17">
        <v>4</v>
      </c>
      <c r="F120" s="60">
        <v>7.69</v>
      </c>
      <c r="G120" s="64">
        <v>12</v>
      </c>
      <c r="H120" s="64" t="s">
        <v>2475</v>
      </c>
      <c r="I120" s="60">
        <v>8.93</v>
      </c>
      <c r="J120" s="64">
        <v>13</v>
      </c>
      <c r="K120" s="64" t="s">
        <v>2476</v>
      </c>
      <c r="L120" s="56">
        <f t="shared" si="12"/>
        <v>8.31</v>
      </c>
      <c r="M120" s="12">
        <f t="shared" si="13"/>
        <v>25</v>
      </c>
      <c r="N120" s="12">
        <f t="shared" si="14"/>
        <v>1</v>
      </c>
      <c r="O120" s="12">
        <f t="shared" si="15"/>
        <v>1</v>
      </c>
      <c r="P120" s="19">
        <f t="shared" si="16"/>
        <v>2</v>
      </c>
      <c r="Q120" s="20">
        <f>IF(P120=0,0.96,IF(P120=1,0.95,IF(P120=2,0.94,IF(P120=3,0.93))))</f>
        <v>0.94</v>
      </c>
      <c r="R120" s="20">
        <f t="shared" si="17"/>
        <v>7.8113999999999999</v>
      </c>
      <c r="S120" s="15"/>
      <c r="T120" s="46" t="s">
        <v>3579</v>
      </c>
      <c r="U120" s="46" t="s">
        <v>3580</v>
      </c>
      <c r="V120" s="46" t="s">
        <v>3581</v>
      </c>
    </row>
    <row r="121" spans="1:22" s="21" customFormat="1" ht="20.5">
      <c r="A121" s="16">
        <v>114</v>
      </c>
      <c r="B121" s="22" t="s">
        <v>251</v>
      </c>
      <c r="C121" s="22" t="s">
        <v>2448</v>
      </c>
      <c r="D121" s="12" t="s">
        <v>252</v>
      </c>
      <c r="E121" s="17">
        <v>4</v>
      </c>
      <c r="F121" s="60" t="s">
        <v>3591</v>
      </c>
      <c r="G121" s="64" t="s">
        <v>3591</v>
      </c>
      <c r="H121" s="64" t="s">
        <v>3591</v>
      </c>
      <c r="I121" s="60" t="s">
        <v>3591</v>
      </c>
      <c r="J121" s="64" t="s">
        <v>3591</v>
      </c>
      <c r="K121" s="64" t="s">
        <v>3591</v>
      </c>
      <c r="L121" s="56" t="e">
        <f t="shared" si="12"/>
        <v>#VALUE!</v>
      </c>
      <c r="M121" s="12" t="e">
        <f t="shared" si="13"/>
        <v>#VALUE!</v>
      </c>
      <c r="N121" s="12">
        <f t="shared" si="14"/>
        <v>2</v>
      </c>
      <c r="O121" s="12">
        <f t="shared" si="15"/>
        <v>0</v>
      </c>
      <c r="P121" s="19">
        <f t="shared" si="16"/>
        <v>2</v>
      </c>
      <c r="Q121" s="20">
        <f t="shared" ref="Q121:Q131" si="21">IF(P121=0,1,IF(P121=1,0.99,IF(P121=2,0.98,IF(P121=3,0.97))))</f>
        <v>0.98</v>
      </c>
      <c r="R121" s="20" t="e">
        <f t="shared" si="17"/>
        <v>#VALUE!</v>
      </c>
      <c r="S121" s="15"/>
      <c r="T121" s="46"/>
      <c r="U121" s="46"/>
      <c r="V121" s="46"/>
    </row>
    <row r="122" spans="1:22" s="21" customFormat="1" ht="20.5">
      <c r="A122" s="16">
        <v>115</v>
      </c>
      <c r="B122" s="22" t="s">
        <v>253</v>
      </c>
      <c r="C122" s="22" t="s">
        <v>2439</v>
      </c>
      <c r="D122" s="12" t="s">
        <v>254</v>
      </c>
      <c r="E122" s="17">
        <v>4</v>
      </c>
      <c r="F122" s="60" t="s">
        <v>3591</v>
      </c>
      <c r="G122" s="64" t="s">
        <v>3591</v>
      </c>
      <c r="H122" s="64" t="s">
        <v>3591</v>
      </c>
      <c r="I122" s="60" t="s">
        <v>3591</v>
      </c>
      <c r="J122" s="64" t="s">
        <v>3591</v>
      </c>
      <c r="K122" s="64" t="s">
        <v>3591</v>
      </c>
      <c r="L122" s="56" t="e">
        <f t="shared" si="12"/>
        <v>#VALUE!</v>
      </c>
      <c r="M122" s="12" t="e">
        <f t="shared" si="13"/>
        <v>#VALUE!</v>
      </c>
      <c r="N122" s="12">
        <f t="shared" si="14"/>
        <v>2</v>
      </c>
      <c r="O122" s="12">
        <f t="shared" si="15"/>
        <v>0</v>
      </c>
      <c r="P122" s="19">
        <f t="shared" si="16"/>
        <v>2</v>
      </c>
      <c r="Q122" s="20">
        <f t="shared" si="21"/>
        <v>0.98</v>
      </c>
      <c r="R122" s="20" t="e">
        <f t="shared" si="17"/>
        <v>#VALUE!</v>
      </c>
      <c r="S122" s="15"/>
      <c r="T122" s="46"/>
      <c r="U122" s="46"/>
      <c r="V122" s="46"/>
    </row>
    <row r="123" spans="1:22" s="21" customFormat="1" ht="20.5">
      <c r="A123" s="16">
        <v>116</v>
      </c>
      <c r="B123" s="22" t="s">
        <v>255</v>
      </c>
      <c r="C123" s="22" t="s">
        <v>2445</v>
      </c>
      <c r="D123" s="12" t="s">
        <v>256</v>
      </c>
      <c r="E123" s="17">
        <v>4</v>
      </c>
      <c r="F123" s="60">
        <v>13.14</v>
      </c>
      <c r="G123" s="64">
        <v>30</v>
      </c>
      <c r="H123" s="64" t="s">
        <v>2475</v>
      </c>
      <c r="I123" s="60">
        <v>12.72</v>
      </c>
      <c r="J123" s="64">
        <v>30</v>
      </c>
      <c r="K123" s="64" t="s">
        <v>2475</v>
      </c>
      <c r="L123" s="56">
        <f t="shared" si="12"/>
        <v>12.93</v>
      </c>
      <c r="M123" s="12">
        <f t="shared" si="13"/>
        <v>60</v>
      </c>
      <c r="N123" s="12">
        <f t="shared" si="14"/>
        <v>0</v>
      </c>
      <c r="O123" s="12">
        <f t="shared" si="15"/>
        <v>0</v>
      </c>
      <c r="P123" s="19">
        <f t="shared" si="16"/>
        <v>0</v>
      </c>
      <c r="Q123" s="20">
        <f t="shared" si="21"/>
        <v>1</v>
      </c>
      <c r="R123" s="20">
        <f t="shared" si="17"/>
        <v>12.93</v>
      </c>
      <c r="S123" s="15"/>
      <c r="T123" s="46" t="s">
        <v>3579</v>
      </c>
      <c r="U123" s="46" t="s">
        <v>3580</v>
      </c>
      <c r="V123" s="46" t="s">
        <v>3581</v>
      </c>
    </row>
    <row r="124" spans="1:22" s="21" customFormat="1" ht="20.5">
      <c r="A124" s="16">
        <v>117</v>
      </c>
      <c r="B124" s="22" t="s">
        <v>257</v>
      </c>
      <c r="C124" s="22" t="s">
        <v>2429</v>
      </c>
      <c r="D124" s="12" t="s">
        <v>259</v>
      </c>
      <c r="E124" s="17">
        <v>4</v>
      </c>
      <c r="F124" s="60">
        <v>10.1</v>
      </c>
      <c r="G124" s="64">
        <v>30</v>
      </c>
      <c r="H124" s="64" t="s">
        <v>2475</v>
      </c>
      <c r="I124" s="60">
        <v>14.3</v>
      </c>
      <c r="J124" s="64">
        <v>30</v>
      </c>
      <c r="K124" s="64" t="s">
        <v>2475</v>
      </c>
      <c r="L124" s="56">
        <f t="shared" si="12"/>
        <v>12.2</v>
      </c>
      <c r="M124" s="12">
        <f t="shared" si="13"/>
        <v>60</v>
      </c>
      <c r="N124" s="12">
        <f t="shared" si="14"/>
        <v>0</v>
      </c>
      <c r="O124" s="12">
        <f t="shared" si="15"/>
        <v>0</v>
      </c>
      <c r="P124" s="19">
        <f t="shared" si="16"/>
        <v>0</v>
      </c>
      <c r="Q124" s="20">
        <f t="shared" si="21"/>
        <v>1</v>
      </c>
      <c r="R124" s="20">
        <f t="shared" si="17"/>
        <v>12.2</v>
      </c>
      <c r="S124" s="15"/>
      <c r="T124" s="46" t="s">
        <v>3579</v>
      </c>
      <c r="U124" s="46" t="s">
        <v>3580</v>
      </c>
      <c r="V124" s="46" t="s">
        <v>3581</v>
      </c>
    </row>
    <row r="125" spans="1:22" s="21" customFormat="1" ht="20.5">
      <c r="A125" s="16">
        <v>118</v>
      </c>
      <c r="B125" s="22" t="s">
        <v>260</v>
      </c>
      <c r="C125" s="22" t="s">
        <v>261</v>
      </c>
      <c r="D125" s="12" t="s">
        <v>2572</v>
      </c>
      <c r="E125" s="17">
        <v>4</v>
      </c>
      <c r="F125" s="60" t="s">
        <v>3591</v>
      </c>
      <c r="G125" s="64" t="s">
        <v>3591</v>
      </c>
      <c r="H125" s="64" t="s">
        <v>3591</v>
      </c>
      <c r="I125" s="60" t="s">
        <v>3591</v>
      </c>
      <c r="J125" s="64" t="s">
        <v>3591</v>
      </c>
      <c r="K125" s="64" t="s">
        <v>3591</v>
      </c>
      <c r="L125" s="56" t="e">
        <f t="shared" si="12"/>
        <v>#VALUE!</v>
      </c>
      <c r="M125" s="12" t="e">
        <f t="shared" si="13"/>
        <v>#VALUE!</v>
      </c>
      <c r="N125" s="12">
        <f t="shared" si="14"/>
        <v>2</v>
      </c>
      <c r="O125" s="12">
        <f t="shared" si="15"/>
        <v>0</v>
      </c>
      <c r="P125" s="19">
        <f t="shared" si="16"/>
        <v>2</v>
      </c>
      <c r="Q125" s="20">
        <f t="shared" si="21"/>
        <v>0.98</v>
      </c>
      <c r="R125" s="20" t="e">
        <f t="shared" si="17"/>
        <v>#VALUE!</v>
      </c>
      <c r="S125" s="15"/>
      <c r="T125" s="46"/>
      <c r="U125" s="46"/>
      <c r="V125" s="46"/>
    </row>
    <row r="126" spans="1:22" s="21" customFormat="1" ht="20.5">
      <c r="A126" s="16">
        <v>119</v>
      </c>
      <c r="B126" s="22" t="s">
        <v>262</v>
      </c>
      <c r="C126" s="22" t="s">
        <v>263</v>
      </c>
      <c r="D126" s="12" t="s">
        <v>2573</v>
      </c>
      <c r="E126" s="17">
        <v>4</v>
      </c>
      <c r="F126" s="60">
        <v>6.25</v>
      </c>
      <c r="G126" s="64">
        <v>4</v>
      </c>
      <c r="H126" s="64" t="s">
        <v>2476</v>
      </c>
      <c r="I126" s="60">
        <v>5.08</v>
      </c>
      <c r="J126" s="64">
        <v>4</v>
      </c>
      <c r="K126" s="64" t="s">
        <v>2476</v>
      </c>
      <c r="L126" s="56">
        <f t="shared" si="12"/>
        <v>5.665</v>
      </c>
      <c r="M126" s="12">
        <f t="shared" si="13"/>
        <v>8</v>
      </c>
      <c r="N126" s="12">
        <f t="shared" si="14"/>
        <v>2</v>
      </c>
      <c r="O126" s="12">
        <f t="shared" si="15"/>
        <v>1</v>
      </c>
      <c r="P126" s="19">
        <f t="shared" si="16"/>
        <v>3</v>
      </c>
      <c r="Q126" s="20">
        <f t="shared" si="21"/>
        <v>0.97</v>
      </c>
      <c r="R126" s="20">
        <f t="shared" si="17"/>
        <v>5.49505</v>
      </c>
      <c r="S126" s="15"/>
      <c r="T126" s="46" t="s">
        <v>3579</v>
      </c>
      <c r="U126" s="46" t="s">
        <v>3580</v>
      </c>
      <c r="V126" s="46" t="s">
        <v>3581</v>
      </c>
    </row>
    <row r="127" spans="1:22" s="21" customFormat="1" ht="20.5">
      <c r="A127" s="16">
        <v>120</v>
      </c>
      <c r="B127" s="22" t="s">
        <v>264</v>
      </c>
      <c r="C127" s="22" t="s">
        <v>265</v>
      </c>
      <c r="D127" s="12" t="s">
        <v>2574</v>
      </c>
      <c r="E127" s="17">
        <v>4</v>
      </c>
      <c r="F127" s="60">
        <v>13</v>
      </c>
      <c r="G127" s="64">
        <v>30</v>
      </c>
      <c r="H127" s="64" t="s">
        <v>2476</v>
      </c>
      <c r="I127" s="60">
        <v>12.22</v>
      </c>
      <c r="J127" s="64">
        <v>30</v>
      </c>
      <c r="K127" s="64" t="s">
        <v>2475</v>
      </c>
      <c r="L127" s="56">
        <f t="shared" si="12"/>
        <v>12.61</v>
      </c>
      <c r="M127" s="12">
        <f t="shared" si="13"/>
        <v>60</v>
      </c>
      <c r="N127" s="12">
        <f t="shared" si="14"/>
        <v>1</v>
      </c>
      <c r="O127" s="12">
        <f t="shared" si="15"/>
        <v>0</v>
      </c>
      <c r="P127" s="19">
        <f t="shared" si="16"/>
        <v>1</v>
      </c>
      <c r="Q127" s="20">
        <f t="shared" si="21"/>
        <v>0.99</v>
      </c>
      <c r="R127" s="20">
        <f t="shared" si="17"/>
        <v>12.483899999999998</v>
      </c>
      <c r="S127" s="15"/>
      <c r="T127" s="46" t="s">
        <v>3579</v>
      </c>
      <c r="U127" s="46" t="s">
        <v>3580</v>
      </c>
      <c r="V127" s="46" t="s">
        <v>3581</v>
      </c>
    </row>
    <row r="128" spans="1:22" s="21" customFormat="1" ht="20.5">
      <c r="A128" s="16">
        <v>121</v>
      </c>
      <c r="B128" s="22" t="s">
        <v>266</v>
      </c>
      <c r="C128" s="22" t="s">
        <v>267</v>
      </c>
      <c r="D128" s="12" t="s">
        <v>2575</v>
      </c>
      <c r="E128" s="17">
        <v>4</v>
      </c>
      <c r="F128" s="60">
        <v>6.07</v>
      </c>
      <c r="G128" s="64">
        <v>7</v>
      </c>
      <c r="H128" s="64" t="s">
        <v>2475</v>
      </c>
      <c r="I128" s="60" t="s">
        <v>3591</v>
      </c>
      <c r="J128" s="64" t="s">
        <v>3591</v>
      </c>
      <c r="K128" s="64" t="s">
        <v>3591</v>
      </c>
      <c r="L128" s="56" t="e">
        <f t="shared" si="12"/>
        <v>#VALUE!</v>
      </c>
      <c r="M128" s="12" t="e">
        <f t="shared" si="13"/>
        <v>#VALUE!</v>
      </c>
      <c r="N128" s="12">
        <f t="shared" si="14"/>
        <v>1</v>
      </c>
      <c r="O128" s="12">
        <f t="shared" si="15"/>
        <v>1</v>
      </c>
      <c r="P128" s="19">
        <f t="shared" si="16"/>
        <v>2</v>
      </c>
      <c r="Q128" s="20">
        <f t="shared" si="21"/>
        <v>0.98</v>
      </c>
      <c r="R128" s="20" t="e">
        <f t="shared" si="17"/>
        <v>#VALUE!</v>
      </c>
      <c r="S128" s="15"/>
      <c r="T128" s="46"/>
      <c r="U128" s="46"/>
      <c r="V128" s="46"/>
    </row>
    <row r="129" spans="1:22" s="21" customFormat="1" ht="20.5">
      <c r="A129" s="16">
        <v>122</v>
      </c>
      <c r="B129" s="22" t="s">
        <v>268</v>
      </c>
      <c r="C129" s="22" t="s">
        <v>269</v>
      </c>
      <c r="D129" s="12" t="s">
        <v>2576</v>
      </c>
      <c r="E129" s="17">
        <v>4</v>
      </c>
      <c r="F129" s="60">
        <v>11.62</v>
      </c>
      <c r="G129" s="64">
        <v>30</v>
      </c>
      <c r="H129" s="64" t="s">
        <v>2475</v>
      </c>
      <c r="I129" s="60">
        <v>12.35</v>
      </c>
      <c r="J129" s="64">
        <v>30</v>
      </c>
      <c r="K129" s="64" t="s">
        <v>2475</v>
      </c>
      <c r="L129" s="56">
        <f t="shared" si="12"/>
        <v>11.984999999999999</v>
      </c>
      <c r="M129" s="12">
        <f t="shared" si="13"/>
        <v>60</v>
      </c>
      <c r="N129" s="12">
        <f t="shared" si="14"/>
        <v>0</v>
      </c>
      <c r="O129" s="12">
        <f t="shared" si="15"/>
        <v>0</v>
      </c>
      <c r="P129" s="19">
        <f t="shared" si="16"/>
        <v>0</v>
      </c>
      <c r="Q129" s="20">
        <f t="shared" si="21"/>
        <v>1</v>
      </c>
      <c r="R129" s="20">
        <f t="shared" si="17"/>
        <v>11.984999999999999</v>
      </c>
      <c r="S129" s="15"/>
      <c r="T129" s="46" t="s">
        <v>3579</v>
      </c>
      <c r="U129" s="46" t="s">
        <v>3580</v>
      </c>
      <c r="V129" s="46" t="s">
        <v>3581</v>
      </c>
    </row>
    <row r="130" spans="1:22" s="21" customFormat="1" ht="20.5">
      <c r="A130" s="16">
        <v>123</v>
      </c>
      <c r="B130" s="22" t="s">
        <v>270</v>
      </c>
      <c r="C130" s="22" t="s">
        <v>271</v>
      </c>
      <c r="D130" s="12" t="s">
        <v>2577</v>
      </c>
      <c r="E130" s="17">
        <v>4</v>
      </c>
      <c r="F130" s="60">
        <v>8.0399999999999991</v>
      </c>
      <c r="G130" s="64">
        <v>13</v>
      </c>
      <c r="H130" s="64" t="s">
        <v>2476</v>
      </c>
      <c r="I130" s="60">
        <v>7.64</v>
      </c>
      <c r="J130" s="64">
        <v>13</v>
      </c>
      <c r="K130" s="64" t="s">
        <v>2476</v>
      </c>
      <c r="L130" s="56">
        <f t="shared" si="12"/>
        <v>7.84</v>
      </c>
      <c r="M130" s="12">
        <f t="shared" si="13"/>
        <v>26</v>
      </c>
      <c r="N130" s="12">
        <f t="shared" si="14"/>
        <v>2</v>
      </c>
      <c r="O130" s="12">
        <f t="shared" si="15"/>
        <v>1</v>
      </c>
      <c r="P130" s="19">
        <f t="shared" si="16"/>
        <v>3</v>
      </c>
      <c r="Q130" s="20">
        <f t="shared" si="21"/>
        <v>0.97</v>
      </c>
      <c r="R130" s="20">
        <f t="shared" si="17"/>
        <v>7.6048</v>
      </c>
      <c r="S130" s="15"/>
      <c r="T130" s="46" t="s">
        <v>3579</v>
      </c>
      <c r="U130" s="46" t="s">
        <v>3580</v>
      </c>
      <c r="V130" s="46" t="s">
        <v>3581</v>
      </c>
    </row>
    <row r="131" spans="1:22" s="21" customFormat="1" ht="20.5">
      <c r="A131" s="16">
        <v>124</v>
      </c>
      <c r="B131" s="22" t="s">
        <v>272</v>
      </c>
      <c r="C131" s="22" t="s">
        <v>273</v>
      </c>
      <c r="D131" s="12" t="s">
        <v>2578</v>
      </c>
      <c r="E131" s="17">
        <v>4</v>
      </c>
      <c r="F131" s="60">
        <v>10.96</v>
      </c>
      <c r="G131" s="64">
        <v>30</v>
      </c>
      <c r="H131" s="64" t="s">
        <v>2475</v>
      </c>
      <c r="I131" s="60">
        <v>10.86</v>
      </c>
      <c r="J131" s="64">
        <v>30</v>
      </c>
      <c r="K131" s="64" t="s">
        <v>2475</v>
      </c>
      <c r="L131" s="56">
        <f t="shared" si="12"/>
        <v>10.91</v>
      </c>
      <c r="M131" s="12">
        <f t="shared" si="13"/>
        <v>60</v>
      </c>
      <c r="N131" s="12">
        <f t="shared" si="14"/>
        <v>0</v>
      </c>
      <c r="O131" s="12">
        <f t="shared" si="15"/>
        <v>0</v>
      </c>
      <c r="P131" s="19">
        <f t="shared" si="16"/>
        <v>0</v>
      </c>
      <c r="Q131" s="20">
        <f t="shared" si="21"/>
        <v>1</v>
      </c>
      <c r="R131" s="20">
        <f t="shared" si="17"/>
        <v>10.91</v>
      </c>
      <c r="S131" s="15"/>
      <c r="T131" s="46" t="s">
        <v>3579</v>
      </c>
      <c r="U131" s="46" t="s">
        <v>3580</v>
      </c>
      <c r="V131" s="46" t="s">
        <v>3581</v>
      </c>
    </row>
    <row r="132" spans="1:22" s="21" customFormat="1" ht="20.5">
      <c r="A132" s="16">
        <v>125</v>
      </c>
      <c r="B132" s="31" t="s">
        <v>274</v>
      </c>
      <c r="C132" s="31" t="s">
        <v>275</v>
      </c>
      <c r="D132" s="33" t="s">
        <v>276</v>
      </c>
      <c r="E132" s="17">
        <v>4</v>
      </c>
      <c r="F132" s="60">
        <v>10.07</v>
      </c>
      <c r="G132" s="64">
        <v>30</v>
      </c>
      <c r="H132" s="64" t="s">
        <v>2475</v>
      </c>
      <c r="I132" s="60">
        <v>10.91</v>
      </c>
      <c r="J132" s="64">
        <v>30</v>
      </c>
      <c r="K132" s="64" t="s">
        <v>2476</v>
      </c>
      <c r="L132" s="56">
        <f t="shared" si="12"/>
        <v>10.49</v>
      </c>
      <c r="M132" s="12">
        <f t="shared" si="13"/>
        <v>60</v>
      </c>
      <c r="N132" s="12">
        <f t="shared" si="14"/>
        <v>1</v>
      </c>
      <c r="O132" s="12">
        <f t="shared" si="15"/>
        <v>0</v>
      </c>
      <c r="P132" s="19">
        <f t="shared" si="16"/>
        <v>1</v>
      </c>
      <c r="Q132" s="20">
        <f>IF(P132=0,0.84,IF(P132=1,0.83,IF(P132=2,0.82,IF(P132=3,0.81))))</f>
        <v>0.83</v>
      </c>
      <c r="R132" s="20">
        <f t="shared" si="17"/>
        <v>8.7066999999999997</v>
      </c>
      <c r="S132" s="15"/>
      <c r="T132" s="46" t="s">
        <v>3579</v>
      </c>
      <c r="U132" s="46" t="s">
        <v>3580</v>
      </c>
      <c r="V132" s="46" t="s">
        <v>3581</v>
      </c>
    </row>
    <row r="133" spans="1:22" s="21" customFormat="1" ht="20.5">
      <c r="A133" s="16">
        <v>126</v>
      </c>
      <c r="B133" s="22" t="s">
        <v>277</v>
      </c>
      <c r="C133" s="22" t="s">
        <v>278</v>
      </c>
      <c r="D133" s="12" t="s">
        <v>2579</v>
      </c>
      <c r="E133" s="17">
        <v>4</v>
      </c>
      <c r="F133" s="60" t="s">
        <v>3591</v>
      </c>
      <c r="G133" s="64" t="s">
        <v>3591</v>
      </c>
      <c r="H133" s="64" t="s">
        <v>3591</v>
      </c>
      <c r="I133" s="60" t="s">
        <v>3591</v>
      </c>
      <c r="J133" s="64" t="s">
        <v>3591</v>
      </c>
      <c r="K133" s="64" t="s">
        <v>3591</v>
      </c>
      <c r="L133" s="56" t="e">
        <f t="shared" si="12"/>
        <v>#VALUE!</v>
      </c>
      <c r="M133" s="12" t="e">
        <f t="shared" si="13"/>
        <v>#VALUE!</v>
      </c>
      <c r="N133" s="12">
        <f t="shared" si="14"/>
        <v>2</v>
      </c>
      <c r="O133" s="12">
        <f t="shared" si="15"/>
        <v>0</v>
      </c>
      <c r="P133" s="19">
        <f t="shared" si="16"/>
        <v>2</v>
      </c>
      <c r="Q133" s="20">
        <f>IF(P133=0,1,IF(P133=1,0.99,IF(P133=2,0.98,IF(P133=3,0.97))))</f>
        <v>0.98</v>
      </c>
      <c r="R133" s="20" t="e">
        <f t="shared" si="17"/>
        <v>#VALUE!</v>
      </c>
      <c r="S133" s="15"/>
      <c r="T133" s="46"/>
      <c r="U133" s="46"/>
      <c r="V133" s="46"/>
    </row>
    <row r="134" spans="1:22" s="21" customFormat="1" ht="20.5">
      <c r="A134" s="16">
        <v>127</v>
      </c>
      <c r="B134" s="22" t="s">
        <v>279</v>
      </c>
      <c r="C134" s="22" t="s">
        <v>2438</v>
      </c>
      <c r="D134" s="12" t="s">
        <v>281</v>
      </c>
      <c r="E134" s="17">
        <v>4</v>
      </c>
      <c r="F134" s="60" t="s">
        <v>3591</v>
      </c>
      <c r="G134" s="64" t="s">
        <v>3591</v>
      </c>
      <c r="H134" s="64" t="s">
        <v>3591</v>
      </c>
      <c r="I134" s="60" t="s">
        <v>3591</v>
      </c>
      <c r="J134" s="64" t="s">
        <v>3591</v>
      </c>
      <c r="K134" s="64" t="s">
        <v>3591</v>
      </c>
      <c r="L134" s="56" t="e">
        <f t="shared" ref="L134:L195" si="22">(F134+I134)/2</f>
        <v>#VALUE!</v>
      </c>
      <c r="M134" s="12" t="e">
        <f t="shared" ref="M134:M195" si="23">IF(L134&gt;=10,60,G134+J134)</f>
        <v>#VALUE!</v>
      </c>
      <c r="N134" s="12">
        <f t="shared" ref="N134:N195" si="24">IF(H134="ACC",0,1)+IF(K134="ACC",0,1)</f>
        <v>2</v>
      </c>
      <c r="O134" s="12">
        <f t="shared" ref="O134:O195" si="25">IF(F134&lt;10,1,(IF(I134&lt;10,1,0)))</f>
        <v>0</v>
      </c>
      <c r="P134" s="19">
        <f t="shared" ref="P134:P195" si="26">N134+O134</f>
        <v>2</v>
      </c>
      <c r="Q134" s="20">
        <f>IF(P134=0,1,IF(P134=1,0.99,IF(P134=2,0.98,IF(P134=3,0.97))))</f>
        <v>0.98</v>
      </c>
      <c r="R134" s="20" t="e">
        <f t="shared" ref="R134:R195" si="27">(L134*Q134)</f>
        <v>#VALUE!</v>
      </c>
      <c r="S134" s="15"/>
      <c r="T134" s="46"/>
      <c r="U134" s="46"/>
      <c r="V134" s="46"/>
    </row>
    <row r="135" spans="1:22" s="21" customFormat="1" ht="20.5">
      <c r="A135" s="16">
        <v>128</v>
      </c>
      <c r="B135" s="22" t="s">
        <v>282</v>
      </c>
      <c r="C135" s="22" t="s">
        <v>283</v>
      </c>
      <c r="D135" s="12" t="s">
        <v>2580</v>
      </c>
      <c r="E135" s="17">
        <v>4</v>
      </c>
      <c r="F135" s="60">
        <v>10.84</v>
      </c>
      <c r="G135" s="64">
        <v>30</v>
      </c>
      <c r="H135" s="64" t="s">
        <v>2476</v>
      </c>
      <c r="I135" s="60">
        <v>9.6300000000000008</v>
      </c>
      <c r="J135" s="64">
        <v>18</v>
      </c>
      <c r="K135" s="64" t="s">
        <v>2476</v>
      </c>
      <c r="L135" s="56">
        <f t="shared" si="22"/>
        <v>10.234999999999999</v>
      </c>
      <c r="M135" s="12">
        <f t="shared" si="23"/>
        <v>60</v>
      </c>
      <c r="N135" s="12">
        <f t="shared" si="24"/>
        <v>2</v>
      </c>
      <c r="O135" s="12">
        <f t="shared" si="25"/>
        <v>1</v>
      </c>
      <c r="P135" s="19">
        <f t="shared" si="26"/>
        <v>3</v>
      </c>
      <c r="Q135" s="20">
        <f>IF(P135=0,1,IF(P135=1,0.99,IF(P135=2,0.98,IF(P135=3,0.97))))</f>
        <v>0.97</v>
      </c>
      <c r="R135" s="20">
        <f t="shared" si="27"/>
        <v>9.9279499999999992</v>
      </c>
      <c r="S135" s="15"/>
      <c r="T135" s="46" t="s">
        <v>3579</v>
      </c>
      <c r="U135" s="46" t="s">
        <v>3580</v>
      </c>
      <c r="V135" s="46" t="s">
        <v>3581</v>
      </c>
    </row>
    <row r="136" spans="1:22" s="21" customFormat="1" ht="20.5">
      <c r="A136" s="16">
        <v>129</v>
      </c>
      <c r="B136" s="22" t="s">
        <v>284</v>
      </c>
      <c r="C136" s="22" t="s">
        <v>285</v>
      </c>
      <c r="D136" s="12" t="s">
        <v>2581</v>
      </c>
      <c r="E136" s="17">
        <v>4</v>
      </c>
      <c r="F136" s="60">
        <v>10.19</v>
      </c>
      <c r="G136" s="64">
        <v>30</v>
      </c>
      <c r="H136" s="64" t="s">
        <v>2476</v>
      </c>
      <c r="I136" s="60">
        <v>9.81</v>
      </c>
      <c r="J136" s="64">
        <v>24</v>
      </c>
      <c r="K136" s="64" t="s">
        <v>2476</v>
      </c>
      <c r="L136" s="56">
        <f t="shared" si="22"/>
        <v>10</v>
      </c>
      <c r="M136" s="12">
        <f t="shared" si="23"/>
        <v>60</v>
      </c>
      <c r="N136" s="12">
        <f t="shared" si="24"/>
        <v>2</v>
      </c>
      <c r="O136" s="12">
        <f t="shared" si="25"/>
        <v>1</v>
      </c>
      <c r="P136" s="19">
        <f t="shared" si="26"/>
        <v>3</v>
      </c>
      <c r="Q136" s="20">
        <f>IF(P136=0,1,IF(P136=1,0.99,IF(P136=2,0.98,IF(P136=3,0.97))))</f>
        <v>0.97</v>
      </c>
      <c r="R136" s="20">
        <f t="shared" si="27"/>
        <v>9.6999999999999993</v>
      </c>
      <c r="S136" s="15"/>
      <c r="T136" s="46" t="s">
        <v>3579</v>
      </c>
      <c r="U136" s="46" t="s">
        <v>3580</v>
      </c>
      <c r="V136" s="46" t="s">
        <v>3581</v>
      </c>
    </row>
    <row r="137" spans="1:22" s="21" customFormat="1" ht="20.5">
      <c r="A137" s="16">
        <v>130</v>
      </c>
      <c r="B137" s="22" t="s">
        <v>286</v>
      </c>
      <c r="C137" s="22" t="s">
        <v>2412</v>
      </c>
      <c r="D137" s="12" t="s">
        <v>288</v>
      </c>
      <c r="E137" s="17">
        <v>4</v>
      </c>
      <c r="F137" s="60">
        <v>9.94</v>
      </c>
      <c r="G137" s="64">
        <v>16</v>
      </c>
      <c r="H137" s="64" t="s">
        <v>2476</v>
      </c>
      <c r="I137" s="60">
        <v>14.11</v>
      </c>
      <c r="J137" s="64">
        <v>30</v>
      </c>
      <c r="K137" s="64" t="s">
        <v>2475</v>
      </c>
      <c r="L137" s="56">
        <f t="shared" si="22"/>
        <v>12.024999999999999</v>
      </c>
      <c r="M137" s="12">
        <f t="shared" si="23"/>
        <v>60</v>
      </c>
      <c r="N137" s="12">
        <f t="shared" si="24"/>
        <v>1</v>
      </c>
      <c r="O137" s="12">
        <f t="shared" si="25"/>
        <v>1</v>
      </c>
      <c r="P137" s="19">
        <f t="shared" si="26"/>
        <v>2</v>
      </c>
      <c r="Q137" s="20">
        <f>IF(P137=0,1,IF(P137=1,0.99,IF(P137=2,0.98,IF(P137=3,0.97))))</f>
        <v>0.98</v>
      </c>
      <c r="R137" s="20">
        <f t="shared" si="27"/>
        <v>11.784499999999998</v>
      </c>
      <c r="S137" s="15"/>
      <c r="T137" s="46" t="s">
        <v>3579</v>
      </c>
      <c r="U137" s="46" t="s">
        <v>3580</v>
      </c>
      <c r="V137" s="46" t="s">
        <v>3581</v>
      </c>
    </row>
    <row r="138" spans="1:22" s="21" customFormat="1" ht="20.5">
      <c r="A138" s="16">
        <v>131</v>
      </c>
      <c r="B138" s="22" t="s">
        <v>289</v>
      </c>
      <c r="C138" s="22" t="s">
        <v>290</v>
      </c>
      <c r="D138" s="12" t="s">
        <v>2582</v>
      </c>
      <c r="E138" s="17">
        <v>4</v>
      </c>
      <c r="F138" s="60">
        <v>10.119999999999999</v>
      </c>
      <c r="G138" s="64">
        <v>30</v>
      </c>
      <c r="H138" s="64" t="s">
        <v>2476</v>
      </c>
      <c r="I138" s="60">
        <v>10.1</v>
      </c>
      <c r="J138" s="64">
        <v>30</v>
      </c>
      <c r="K138" s="64" t="s">
        <v>2476</v>
      </c>
      <c r="L138" s="56">
        <f t="shared" si="22"/>
        <v>10.11</v>
      </c>
      <c r="M138" s="12">
        <f t="shared" si="23"/>
        <v>60</v>
      </c>
      <c r="N138" s="12">
        <f t="shared" si="24"/>
        <v>2</v>
      </c>
      <c r="O138" s="12">
        <f t="shared" si="25"/>
        <v>0</v>
      </c>
      <c r="P138" s="19">
        <f t="shared" si="26"/>
        <v>2</v>
      </c>
      <c r="Q138" s="20">
        <f t="shared" ref="Q138:Q153" si="28">IF(P138=0,1,IF(P138=1,0.99,IF(P138=2,0.98,IF(P138=3,0.97))))</f>
        <v>0.98</v>
      </c>
      <c r="R138" s="20">
        <f t="shared" si="27"/>
        <v>9.9077999999999999</v>
      </c>
      <c r="S138" s="15"/>
      <c r="T138" s="46" t="s">
        <v>3580</v>
      </c>
      <c r="U138" s="46" t="s">
        <v>3584</v>
      </c>
      <c r="V138" s="46" t="s">
        <v>3581</v>
      </c>
    </row>
    <row r="139" spans="1:22" s="21" customFormat="1" ht="20.5">
      <c r="A139" s="16">
        <v>132</v>
      </c>
      <c r="B139" s="22" t="s">
        <v>291</v>
      </c>
      <c r="C139" s="22" t="s">
        <v>162</v>
      </c>
      <c r="D139" s="12" t="s">
        <v>2583</v>
      </c>
      <c r="E139" s="17">
        <v>4</v>
      </c>
      <c r="F139" s="60">
        <v>10.11</v>
      </c>
      <c r="G139" s="64">
        <v>30</v>
      </c>
      <c r="H139" s="64" t="s">
        <v>2475</v>
      </c>
      <c r="I139" s="60">
        <v>12.36</v>
      </c>
      <c r="J139" s="64">
        <v>30</v>
      </c>
      <c r="K139" s="64" t="s">
        <v>2475</v>
      </c>
      <c r="L139" s="56">
        <f t="shared" si="22"/>
        <v>11.234999999999999</v>
      </c>
      <c r="M139" s="12">
        <f t="shared" si="23"/>
        <v>60</v>
      </c>
      <c r="N139" s="12">
        <f t="shared" si="24"/>
        <v>0</v>
      </c>
      <c r="O139" s="12">
        <f t="shared" si="25"/>
        <v>0</v>
      </c>
      <c r="P139" s="19">
        <f t="shared" si="26"/>
        <v>0</v>
      </c>
      <c r="Q139" s="20">
        <f t="shared" si="28"/>
        <v>1</v>
      </c>
      <c r="R139" s="20">
        <f t="shared" si="27"/>
        <v>11.234999999999999</v>
      </c>
      <c r="S139" s="15"/>
      <c r="T139" s="46" t="s">
        <v>3579</v>
      </c>
      <c r="U139" s="46" t="s">
        <v>3580</v>
      </c>
      <c r="V139" s="46" t="s">
        <v>3581</v>
      </c>
    </row>
    <row r="140" spans="1:22" s="21" customFormat="1" ht="20.5">
      <c r="A140" s="16">
        <v>133</v>
      </c>
      <c r="B140" s="22" t="s">
        <v>229</v>
      </c>
      <c r="C140" s="22" t="s">
        <v>174</v>
      </c>
      <c r="D140" s="12" t="s">
        <v>2584</v>
      </c>
      <c r="E140" s="17">
        <v>4</v>
      </c>
      <c r="F140" s="60">
        <v>8.91</v>
      </c>
      <c r="G140" s="64">
        <v>13</v>
      </c>
      <c r="H140" s="64" t="s">
        <v>2476</v>
      </c>
      <c r="I140" s="60">
        <v>7.64</v>
      </c>
      <c r="J140" s="64">
        <v>13</v>
      </c>
      <c r="K140" s="64" t="s">
        <v>2476</v>
      </c>
      <c r="L140" s="56">
        <f t="shared" si="22"/>
        <v>8.2750000000000004</v>
      </c>
      <c r="M140" s="12">
        <f t="shared" si="23"/>
        <v>26</v>
      </c>
      <c r="N140" s="12">
        <f t="shared" si="24"/>
        <v>2</v>
      </c>
      <c r="O140" s="12">
        <f t="shared" si="25"/>
        <v>1</v>
      </c>
      <c r="P140" s="19">
        <f t="shared" si="26"/>
        <v>3</v>
      </c>
      <c r="Q140" s="20">
        <f t="shared" si="28"/>
        <v>0.97</v>
      </c>
      <c r="R140" s="20">
        <f t="shared" si="27"/>
        <v>8.0267499999999998</v>
      </c>
      <c r="S140" s="15"/>
      <c r="T140" s="46" t="s">
        <v>3579</v>
      </c>
      <c r="U140" s="46" t="s">
        <v>3580</v>
      </c>
      <c r="V140" s="46" t="s">
        <v>3581</v>
      </c>
    </row>
    <row r="141" spans="1:22" s="21" customFormat="1" ht="20.5">
      <c r="A141" s="16">
        <v>134</v>
      </c>
      <c r="B141" s="22" t="s">
        <v>292</v>
      </c>
      <c r="C141" s="22" t="s">
        <v>293</v>
      </c>
      <c r="D141" s="12" t="s">
        <v>2585</v>
      </c>
      <c r="E141" s="17">
        <v>4</v>
      </c>
      <c r="F141" s="60">
        <v>11.26</v>
      </c>
      <c r="G141" s="64">
        <v>30</v>
      </c>
      <c r="H141" s="64" t="s">
        <v>2476</v>
      </c>
      <c r="I141" s="60">
        <v>9.9600000000000009</v>
      </c>
      <c r="J141" s="64">
        <v>28</v>
      </c>
      <c r="K141" s="64" t="s">
        <v>2475</v>
      </c>
      <c r="L141" s="56">
        <f t="shared" si="22"/>
        <v>10.61</v>
      </c>
      <c r="M141" s="12">
        <f t="shared" si="23"/>
        <v>60</v>
      </c>
      <c r="N141" s="12">
        <f t="shared" si="24"/>
        <v>1</v>
      </c>
      <c r="O141" s="12">
        <f t="shared" si="25"/>
        <v>1</v>
      </c>
      <c r="P141" s="19">
        <f t="shared" si="26"/>
        <v>2</v>
      </c>
      <c r="Q141" s="20">
        <f t="shared" si="28"/>
        <v>0.98</v>
      </c>
      <c r="R141" s="20">
        <f t="shared" si="27"/>
        <v>10.397799999999998</v>
      </c>
      <c r="S141" s="15"/>
      <c r="T141" s="46" t="s">
        <v>3579</v>
      </c>
      <c r="U141" s="46" t="s">
        <v>3580</v>
      </c>
      <c r="V141" s="46" t="s">
        <v>3581</v>
      </c>
    </row>
    <row r="142" spans="1:22" s="21" customFormat="1" ht="20.5">
      <c r="A142" s="16">
        <v>135</v>
      </c>
      <c r="B142" s="22" t="s">
        <v>294</v>
      </c>
      <c r="C142" s="22" t="s">
        <v>295</v>
      </c>
      <c r="D142" s="12" t="s">
        <v>2586</v>
      </c>
      <c r="E142" s="17">
        <v>5</v>
      </c>
      <c r="F142" s="60" t="s">
        <v>3591</v>
      </c>
      <c r="G142" s="64" t="s">
        <v>3591</v>
      </c>
      <c r="H142" s="64" t="s">
        <v>3591</v>
      </c>
      <c r="I142" s="60" t="s">
        <v>3591</v>
      </c>
      <c r="J142" s="64" t="s">
        <v>3591</v>
      </c>
      <c r="K142" s="64" t="s">
        <v>3591</v>
      </c>
      <c r="L142" s="56" t="e">
        <f t="shared" si="22"/>
        <v>#VALUE!</v>
      </c>
      <c r="M142" s="12" t="e">
        <f t="shared" si="23"/>
        <v>#VALUE!</v>
      </c>
      <c r="N142" s="12">
        <f t="shared" si="24"/>
        <v>2</v>
      </c>
      <c r="O142" s="12">
        <f t="shared" si="25"/>
        <v>0</v>
      </c>
      <c r="P142" s="19">
        <f t="shared" si="26"/>
        <v>2</v>
      </c>
      <c r="Q142" s="20">
        <f t="shared" si="28"/>
        <v>0.98</v>
      </c>
      <c r="R142" s="20" t="e">
        <f t="shared" si="27"/>
        <v>#VALUE!</v>
      </c>
      <c r="S142" s="15"/>
      <c r="T142" s="46"/>
      <c r="U142" s="46"/>
      <c r="V142" s="46"/>
    </row>
    <row r="143" spans="1:22" s="21" customFormat="1" ht="20.5">
      <c r="A143" s="16">
        <v>136</v>
      </c>
      <c r="B143" s="22" t="s">
        <v>296</v>
      </c>
      <c r="C143" s="22" t="s">
        <v>129</v>
      </c>
      <c r="D143" s="12" t="s">
        <v>2587</v>
      </c>
      <c r="E143" s="17">
        <v>5</v>
      </c>
      <c r="F143" s="60">
        <v>5.41</v>
      </c>
      <c r="G143" s="64">
        <v>4</v>
      </c>
      <c r="H143" s="64" t="s">
        <v>2476</v>
      </c>
      <c r="I143" s="60">
        <v>5.16</v>
      </c>
      <c r="J143" s="64">
        <v>2</v>
      </c>
      <c r="K143" s="64" t="s">
        <v>2476</v>
      </c>
      <c r="L143" s="56">
        <f t="shared" si="22"/>
        <v>5.2850000000000001</v>
      </c>
      <c r="M143" s="12">
        <f t="shared" si="23"/>
        <v>6</v>
      </c>
      <c r="N143" s="12">
        <f t="shared" si="24"/>
        <v>2</v>
      </c>
      <c r="O143" s="12">
        <f t="shared" si="25"/>
        <v>1</v>
      </c>
      <c r="P143" s="19">
        <f t="shared" si="26"/>
        <v>3</v>
      </c>
      <c r="Q143" s="20">
        <f t="shared" si="28"/>
        <v>0.97</v>
      </c>
      <c r="R143" s="20">
        <f t="shared" si="27"/>
        <v>5.1264500000000002</v>
      </c>
      <c r="S143" s="15"/>
      <c r="T143" s="46" t="s">
        <v>3579</v>
      </c>
      <c r="U143" s="46" t="s">
        <v>3580</v>
      </c>
      <c r="V143" s="46" t="s">
        <v>3581</v>
      </c>
    </row>
    <row r="144" spans="1:22" s="21" customFormat="1" ht="20.5">
      <c r="A144" s="16">
        <v>137</v>
      </c>
      <c r="B144" s="22" t="s">
        <v>297</v>
      </c>
      <c r="C144" s="22" t="s">
        <v>298</v>
      </c>
      <c r="D144" s="12" t="s">
        <v>2588</v>
      </c>
      <c r="E144" s="17">
        <v>5</v>
      </c>
      <c r="F144" s="60">
        <v>9.5399999999999991</v>
      </c>
      <c r="G144" s="64">
        <v>16</v>
      </c>
      <c r="H144" s="64" t="s">
        <v>2476</v>
      </c>
      <c r="I144" s="60">
        <v>5.74</v>
      </c>
      <c r="J144" s="64">
        <v>5</v>
      </c>
      <c r="K144" s="64" t="s">
        <v>2475</v>
      </c>
      <c r="L144" s="56">
        <f t="shared" si="22"/>
        <v>7.64</v>
      </c>
      <c r="M144" s="12">
        <f t="shared" si="23"/>
        <v>21</v>
      </c>
      <c r="N144" s="12">
        <f t="shared" si="24"/>
        <v>1</v>
      </c>
      <c r="O144" s="12">
        <f t="shared" si="25"/>
        <v>1</v>
      </c>
      <c r="P144" s="19">
        <f t="shared" si="26"/>
        <v>2</v>
      </c>
      <c r="Q144" s="20">
        <f t="shared" si="28"/>
        <v>0.98</v>
      </c>
      <c r="R144" s="20">
        <f t="shared" si="27"/>
        <v>7.4871999999999996</v>
      </c>
      <c r="S144" s="15"/>
      <c r="T144" s="46" t="s">
        <v>3580</v>
      </c>
      <c r="U144" s="46" t="s">
        <v>3583</v>
      </c>
      <c r="V144" s="46" t="s">
        <v>3581</v>
      </c>
    </row>
    <row r="145" spans="1:22" s="21" customFormat="1" ht="20.5">
      <c r="A145" s="16">
        <v>138</v>
      </c>
      <c r="B145" s="22" t="s">
        <v>299</v>
      </c>
      <c r="C145" s="22" t="s">
        <v>300</v>
      </c>
      <c r="D145" s="12" t="s">
        <v>2589</v>
      </c>
      <c r="E145" s="17">
        <v>5</v>
      </c>
      <c r="F145" s="60">
        <v>6.33</v>
      </c>
      <c r="G145" s="64">
        <v>4</v>
      </c>
      <c r="H145" s="64" t="s">
        <v>2476</v>
      </c>
      <c r="I145" s="60">
        <v>7.47</v>
      </c>
      <c r="J145" s="64">
        <v>12</v>
      </c>
      <c r="K145" s="64" t="s">
        <v>2476</v>
      </c>
      <c r="L145" s="56">
        <f t="shared" si="22"/>
        <v>6.9</v>
      </c>
      <c r="M145" s="12">
        <f t="shared" si="23"/>
        <v>16</v>
      </c>
      <c r="N145" s="12">
        <f t="shared" si="24"/>
        <v>2</v>
      </c>
      <c r="O145" s="12">
        <f t="shared" si="25"/>
        <v>1</v>
      </c>
      <c r="P145" s="19">
        <f t="shared" si="26"/>
        <v>3</v>
      </c>
      <c r="Q145" s="20">
        <f t="shared" si="28"/>
        <v>0.97</v>
      </c>
      <c r="R145" s="20">
        <f t="shared" si="27"/>
        <v>6.6930000000000005</v>
      </c>
      <c r="S145" s="15"/>
      <c r="T145" s="46" t="s">
        <v>3579</v>
      </c>
      <c r="U145" s="46" t="s">
        <v>3580</v>
      </c>
      <c r="V145" s="46" t="s">
        <v>3581</v>
      </c>
    </row>
    <row r="146" spans="1:22" s="21" customFormat="1" ht="20.5">
      <c r="A146" s="16">
        <v>139</v>
      </c>
      <c r="B146" s="22" t="s">
        <v>301</v>
      </c>
      <c r="C146" s="22" t="s">
        <v>302</v>
      </c>
      <c r="D146" s="12" t="s">
        <v>2590</v>
      </c>
      <c r="E146" s="17">
        <v>5</v>
      </c>
      <c r="F146" s="60">
        <v>11.49</v>
      </c>
      <c r="G146" s="64">
        <v>30</v>
      </c>
      <c r="H146" s="64" t="s">
        <v>2476</v>
      </c>
      <c r="I146" s="60">
        <v>8.51</v>
      </c>
      <c r="J146" s="64">
        <v>17</v>
      </c>
      <c r="K146" s="64" t="s">
        <v>2476</v>
      </c>
      <c r="L146" s="56">
        <f t="shared" si="22"/>
        <v>10</v>
      </c>
      <c r="M146" s="12">
        <f t="shared" si="23"/>
        <v>60</v>
      </c>
      <c r="N146" s="12">
        <f t="shared" si="24"/>
        <v>2</v>
      </c>
      <c r="O146" s="12">
        <f t="shared" si="25"/>
        <v>1</v>
      </c>
      <c r="P146" s="19">
        <f t="shared" si="26"/>
        <v>3</v>
      </c>
      <c r="Q146" s="20">
        <f t="shared" si="28"/>
        <v>0.97</v>
      </c>
      <c r="R146" s="20">
        <f t="shared" si="27"/>
        <v>9.6999999999999993</v>
      </c>
      <c r="S146" s="15"/>
      <c r="T146" s="46" t="s">
        <v>3579</v>
      </c>
      <c r="U146" s="46" t="s">
        <v>3580</v>
      </c>
      <c r="V146" s="46" t="s">
        <v>3581</v>
      </c>
    </row>
    <row r="147" spans="1:22" s="21" customFormat="1" ht="20.5">
      <c r="A147" s="16">
        <v>140</v>
      </c>
      <c r="B147" s="22" t="s">
        <v>303</v>
      </c>
      <c r="C147" s="22" t="s">
        <v>100</v>
      </c>
      <c r="D147" s="12" t="s">
        <v>2591</v>
      </c>
      <c r="E147" s="17">
        <v>5</v>
      </c>
      <c r="F147" s="60">
        <v>10.6</v>
      </c>
      <c r="G147" s="64">
        <v>30</v>
      </c>
      <c r="H147" s="64" t="s">
        <v>2475</v>
      </c>
      <c r="I147" s="60">
        <v>12.1</v>
      </c>
      <c r="J147" s="64">
        <v>30</v>
      </c>
      <c r="K147" s="64" t="s">
        <v>2475</v>
      </c>
      <c r="L147" s="56">
        <f t="shared" si="22"/>
        <v>11.35</v>
      </c>
      <c r="M147" s="12">
        <f t="shared" si="23"/>
        <v>60</v>
      </c>
      <c r="N147" s="12">
        <f t="shared" si="24"/>
        <v>0</v>
      </c>
      <c r="O147" s="12">
        <f t="shared" si="25"/>
        <v>0</v>
      </c>
      <c r="P147" s="19">
        <f t="shared" si="26"/>
        <v>0</v>
      </c>
      <c r="Q147" s="20">
        <f t="shared" si="28"/>
        <v>1</v>
      </c>
      <c r="R147" s="20">
        <f t="shared" si="27"/>
        <v>11.35</v>
      </c>
      <c r="S147" s="15"/>
      <c r="T147" s="46" t="s">
        <v>3579</v>
      </c>
      <c r="U147" s="46" t="s">
        <v>3580</v>
      </c>
      <c r="V147" s="46" t="s">
        <v>3581</v>
      </c>
    </row>
    <row r="148" spans="1:22" s="21" customFormat="1" ht="20.5">
      <c r="A148" s="16">
        <v>141</v>
      </c>
      <c r="B148" s="22" t="s">
        <v>304</v>
      </c>
      <c r="C148" s="22" t="s">
        <v>305</v>
      </c>
      <c r="D148" s="12" t="s">
        <v>2592</v>
      </c>
      <c r="E148" s="17">
        <v>5</v>
      </c>
      <c r="F148" s="60">
        <v>9.86</v>
      </c>
      <c r="G148" s="64">
        <v>5</v>
      </c>
      <c r="H148" s="64" t="s">
        <v>2476</v>
      </c>
      <c r="I148" s="60">
        <v>10.14</v>
      </c>
      <c r="J148" s="64">
        <v>30</v>
      </c>
      <c r="K148" s="64" t="s">
        <v>2476</v>
      </c>
      <c r="L148" s="56">
        <f t="shared" si="22"/>
        <v>10</v>
      </c>
      <c r="M148" s="12">
        <f t="shared" si="23"/>
        <v>60</v>
      </c>
      <c r="N148" s="12">
        <f t="shared" si="24"/>
        <v>2</v>
      </c>
      <c r="O148" s="12">
        <f t="shared" si="25"/>
        <v>1</v>
      </c>
      <c r="P148" s="19">
        <f t="shared" si="26"/>
        <v>3</v>
      </c>
      <c r="Q148" s="20">
        <f t="shared" si="28"/>
        <v>0.97</v>
      </c>
      <c r="R148" s="20">
        <f t="shared" si="27"/>
        <v>9.6999999999999993</v>
      </c>
      <c r="S148" s="15"/>
      <c r="T148" s="46" t="s">
        <v>3579</v>
      </c>
      <c r="U148" s="46" t="s">
        <v>3580</v>
      </c>
      <c r="V148" s="46" t="s">
        <v>3581</v>
      </c>
    </row>
    <row r="149" spans="1:22" s="21" customFormat="1" ht="20.5">
      <c r="A149" s="16">
        <v>142</v>
      </c>
      <c r="B149" s="22" t="s">
        <v>306</v>
      </c>
      <c r="C149" s="22" t="s">
        <v>307</v>
      </c>
      <c r="D149" s="12" t="s">
        <v>2593</v>
      </c>
      <c r="E149" s="17">
        <v>5</v>
      </c>
      <c r="F149" s="60">
        <v>9.9499999999999993</v>
      </c>
      <c r="G149" s="64">
        <v>12</v>
      </c>
      <c r="H149" s="64" t="s">
        <v>2476</v>
      </c>
      <c r="I149" s="60">
        <v>4.79</v>
      </c>
      <c r="J149" s="64">
        <v>6</v>
      </c>
      <c r="K149" s="64" t="s">
        <v>2475</v>
      </c>
      <c r="L149" s="56">
        <f t="shared" si="22"/>
        <v>7.3699999999999992</v>
      </c>
      <c r="M149" s="12">
        <f t="shared" si="23"/>
        <v>18</v>
      </c>
      <c r="N149" s="12">
        <f t="shared" si="24"/>
        <v>1</v>
      </c>
      <c r="O149" s="12">
        <f t="shared" si="25"/>
        <v>1</v>
      </c>
      <c r="P149" s="19">
        <f t="shared" si="26"/>
        <v>2</v>
      </c>
      <c r="Q149" s="20">
        <f t="shared" si="28"/>
        <v>0.98</v>
      </c>
      <c r="R149" s="20">
        <f t="shared" si="27"/>
        <v>7.222599999999999</v>
      </c>
      <c r="S149" s="15"/>
      <c r="T149" s="46" t="s">
        <v>3580</v>
      </c>
      <c r="U149" s="46" t="s">
        <v>3583</v>
      </c>
      <c r="V149" s="46" t="s">
        <v>3581</v>
      </c>
    </row>
    <row r="150" spans="1:22" s="21" customFormat="1" ht="20.5">
      <c r="A150" s="16">
        <v>143</v>
      </c>
      <c r="B150" s="22" t="s">
        <v>308</v>
      </c>
      <c r="C150" s="22" t="s">
        <v>309</v>
      </c>
      <c r="D150" s="12" t="s">
        <v>2594</v>
      </c>
      <c r="E150" s="17">
        <v>5</v>
      </c>
      <c r="F150" s="60">
        <v>9.89</v>
      </c>
      <c r="G150" s="64">
        <v>14</v>
      </c>
      <c r="H150" s="64" t="s">
        <v>2476</v>
      </c>
      <c r="I150" s="60">
        <v>10.11</v>
      </c>
      <c r="J150" s="64">
        <v>30</v>
      </c>
      <c r="K150" s="64" t="s">
        <v>2476</v>
      </c>
      <c r="L150" s="56">
        <f t="shared" si="22"/>
        <v>10</v>
      </c>
      <c r="M150" s="12">
        <f t="shared" si="23"/>
        <v>60</v>
      </c>
      <c r="N150" s="12">
        <f t="shared" si="24"/>
        <v>2</v>
      </c>
      <c r="O150" s="12">
        <f t="shared" si="25"/>
        <v>1</v>
      </c>
      <c r="P150" s="19">
        <f t="shared" si="26"/>
        <v>3</v>
      </c>
      <c r="Q150" s="20">
        <f t="shared" si="28"/>
        <v>0.97</v>
      </c>
      <c r="R150" s="20">
        <f t="shared" si="27"/>
        <v>9.6999999999999993</v>
      </c>
      <c r="S150" s="15"/>
      <c r="T150" s="46" t="s">
        <v>3579</v>
      </c>
      <c r="U150" s="46" t="s">
        <v>3580</v>
      </c>
      <c r="V150" s="46" t="s">
        <v>3581</v>
      </c>
    </row>
    <row r="151" spans="1:22" s="21" customFormat="1" ht="20.5">
      <c r="A151" s="16">
        <v>144</v>
      </c>
      <c r="B151" s="22" t="s">
        <v>310</v>
      </c>
      <c r="C151" s="22" t="s">
        <v>311</v>
      </c>
      <c r="D151" s="12" t="s">
        <v>2595</v>
      </c>
      <c r="E151" s="17">
        <v>5</v>
      </c>
      <c r="F151" s="60">
        <v>10.42</v>
      </c>
      <c r="G151" s="64">
        <v>30</v>
      </c>
      <c r="H151" s="64" t="s">
        <v>2475</v>
      </c>
      <c r="I151" s="60">
        <v>10.61</v>
      </c>
      <c r="J151" s="64">
        <v>30</v>
      </c>
      <c r="K151" s="64" t="s">
        <v>2476</v>
      </c>
      <c r="L151" s="56">
        <f t="shared" si="22"/>
        <v>10.515000000000001</v>
      </c>
      <c r="M151" s="12">
        <f t="shared" si="23"/>
        <v>60</v>
      </c>
      <c r="N151" s="12">
        <f t="shared" si="24"/>
        <v>1</v>
      </c>
      <c r="O151" s="12">
        <f t="shared" si="25"/>
        <v>0</v>
      </c>
      <c r="P151" s="19">
        <f t="shared" si="26"/>
        <v>1</v>
      </c>
      <c r="Q151" s="20">
        <f t="shared" si="28"/>
        <v>0.99</v>
      </c>
      <c r="R151" s="20">
        <f t="shared" si="27"/>
        <v>10.40985</v>
      </c>
      <c r="S151" s="15"/>
      <c r="T151" s="46" t="s">
        <v>3579</v>
      </c>
      <c r="U151" s="46" t="s">
        <v>3580</v>
      </c>
      <c r="V151" s="46" t="s">
        <v>3581</v>
      </c>
    </row>
    <row r="152" spans="1:22" s="21" customFormat="1" ht="20.5">
      <c r="A152" s="16">
        <v>145</v>
      </c>
      <c r="B152" s="22" t="s">
        <v>312</v>
      </c>
      <c r="C152" s="22" t="s">
        <v>313</v>
      </c>
      <c r="D152" s="12" t="s">
        <v>2596</v>
      </c>
      <c r="E152" s="17">
        <v>5</v>
      </c>
      <c r="F152" s="60">
        <v>11.93</v>
      </c>
      <c r="G152" s="64">
        <v>30</v>
      </c>
      <c r="H152" s="64" t="s">
        <v>2475</v>
      </c>
      <c r="I152" s="60">
        <v>14.89</v>
      </c>
      <c r="J152" s="64">
        <v>30</v>
      </c>
      <c r="K152" s="64" t="s">
        <v>2475</v>
      </c>
      <c r="L152" s="56">
        <f t="shared" si="22"/>
        <v>13.41</v>
      </c>
      <c r="M152" s="12">
        <f t="shared" si="23"/>
        <v>60</v>
      </c>
      <c r="N152" s="12">
        <f t="shared" si="24"/>
        <v>0</v>
      </c>
      <c r="O152" s="12">
        <f t="shared" si="25"/>
        <v>0</v>
      </c>
      <c r="P152" s="19">
        <f t="shared" si="26"/>
        <v>0</v>
      </c>
      <c r="Q152" s="20">
        <f t="shared" si="28"/>
        <v>1</v>
      </c>
      <c r="R152" s="20">
        <f t="shared" si="27"/>
        <v>13.41</v>
      </c>
      <c r="S152" s="15"/>
      <c r="T152" s="46" t="s">
        <v>3580</v>
      </c>
      <c r="U152" s="46" t="s">
        <v>3583</v>
      </c>
      <c r="V152" s="46" t="s">
        <v>3581</v>
      </c>
    </row>
    <row r="153" spans="1:22" s="21" customFormat="1" ht="20.5">
      <c r="A153" s="16">
        <v>146</v>
      </c>
      <c r="B153" s="22" t="s">
        <v>314</v>
      </c>
      <c r="C153" s="22" t="s">
        <v>315</v>
      </c>
      <c r="D153" s="12" t="s">
        <v>2597</v>
      </c>
      <c r="E153" s="17">
        <v>5</v>
      </c>
      <c r="F153" s="60">
        <v>10.26</v>
      </c>
      <c r="G153" s="64">
        <v>30</v>
      </c>
      <c r="H153" s="64" t="s">
        <v>2475</v>
      </c>
      <c r="I153" s="60">
        <v>9.91</v>
      </c>
      <c r="J153" s="64">
        <v>25</v>
      </c>
      <c r="K153" s="64" t="s">
        <v>2476</v>
      </c>
      <c r="L153" s="56">
        <f t="shared" si="22"/>
        <v>10.085000000000001</v>
      </c>
      <c r="M153" s="12">
        <f t="shared" si="23"/>
        <v>60</v>
      </c>
      <c r="N153" s="12">
        <f t="shared" si="24"/>
        <v>1</v>
      </c>
      <c r="O153" s="12">
        <f t="shared" si="25"/>
        <v>1</v>
      </c>
      <c r="P153" s="19">
        <f t="shared" si="26"/>
        <v>2</v>
      </c>
      <c r="Q153" s="20">
        <f t="shared" si="28"/>
        <v>0.98</v>
      </c>
      <c r="R153" s="20">
        <f t="shared" si="27"/>
        <v>9.8833000000000002</v>
      </c>
      <c r="S153" s="15"/>
      <c r="T153" s="46" t="s">
        <v>3579</v>
      </c>
      <c r="U153" s="46" t="s">
        <v>3580</v>
      </c>
      <c r="V153" s="46" t="s">
        <v>3581</v>
      </c>
    </row>
    <row r="154" spans="1:22" s="21" customFormat="1" ht="20.5">
      <c r="A154" s="16">
        <v>147</v>
      </c>
      <c r="B154" s="22" t="s">
        <v>316</v>
      </c>
      <c r="C154" s="22" t="s">
        <v>317</v>
      </c>
      <c r="D154" s="12" t="s">
        <v>2598</v>
      </c>
      <c r="E154" s="17">
        <v>5</v>
      </c>
      <c r="F154" s="60">
        <v>10.52</v>
      </c>
      <c r="G154" s="64">
        <v>30</v>
      </c>
      <c r="H154" s="64" t="s">
        <v>2476</v>
      </c>
      <c r="I154" s="60">
        <v>10.27</v>
      </c>
      <c r="J154" s="64">
        <v>30</v>
      </c>
      <c r="K154" s="64" t="s">
        <v>2475</v>
      </c>
      <c r="L154" s="56">
        <f t="shared" si="22"/>
        <v>10.395</v>
      </c>
      <c r="M154" s="12">
        <f t="shared" si="23"/>
        <v>60</v>
      </c>
      <c r="N154" s="12">
        <f t="shared" si="24"/>
        <v>1</v>
      </c>
      <c r="O154" s="12">
        <f t="shared" si="25"/>
        <v>0</v>
      </c>
      <c r="P154" s="19">
        <f t="shared" si="26"/>
        <v>1</v>
      </c>
      <c r="Q154" s="20">
        <f>IF(P154=0,0.96,IF(P154=1,0.95,IF(P154=2,0.94,IF(P154=3,0.93))))</f>
        <v>0.95</v>
      </c>
      <c r="R154" s="20">
        <f t="shared" si="27"/>
        <v>9.8752499999999994</v>
      </c>
      <c r="S154" s="15"/>
      <c r="T154" s="46" t="s">
        <v>3579</v>
      </c>
      <c r="U154" s="46" t="s">
        <v>3580</v>
      </c>
      <c r="V154" s="46" t="s">
        <v>3581</v>
      </c>
    </row>
    <row r="155" spans="1:22" s="21" customFormat="1" ht="20.5">
      <c r="A155" s="16">
        <v>148</v>
      </c>
      <c r="B155" s="22" t="s">
        <v>318</v>
      </c>
      <c r="C155" s="22" t="s">
        <v>319</v>
      </c>
      <c r="D155" s="12" t="s">
        <v>2599</v>
      </c>
      <c r="E155" s="17">
        <v>5</v>
      </c>
      <c r="F155" s="60">
        <v>11.21</v>
      </c>
      <c r="G155" s="64">
        <v>30</v>
      </c>
      <c r="H155" s="64" t="s">
        <v>2476</v>
      </c>
      <c r="I155" s="60">
        <v>9.92</v>
      </c>
      <c r="J155" s="64">
        <v>23</v>
      </c>
      <c r="K155" s="64" t="s">
        <v>2475</v>
      </c>
      <c r="L155" s="56">
        <f t="shared" si="22"/>
        <v>10.565000000000001</v>
      </c>
      <c r="M155" s="12">
        <f t="shared" si="23"/>
        <v>60</v>
      </c>
      <c r="N155" s="12">
        <f t="shared" si="24"/>
        <v>1</v>
      </c>
      <c r="O155" s="12">
        <f t="shared" si="25"/>
        <v>1</v>
      </c>
      <c r="P155" s="19">
        <f t="shared" si="26"/>
        <v>2</v>
      </c>
      <c r="Q155" s="20">
        <f>IF(P155=0,1,IF(P155=1,0.99,IF(P155=2,0.98,IF(P155=3,0.97))))</f>
        <v>0.98</v>
      </c>
      <c r="R155" s="20">
        <f t="shared" si="27"/>
        <v>10.353700000000002</v>
      </c>
      <c r="S155" s="15"/>
      <c r="T155" s="46" t="s">
        <v>3580</v>
      </c>
      <c r="U155" s="46" t="s">
        <v>3583</v>
      </c>
      <c r="V155" s="46" t="s">
        <v>3581</v>
      </c>
    </row>
    <row r="156" spans="1:22" s="21" customFormat="1" ht="20.5">
      <c r="A156" s="16">
        <v>149</v>
      </c>
      <c r="B156" s="22" t="s">
        <v>320</v>
      </c>
      <c r="C156" s="22" t="s">
        <v>321</v>
      </c>
      <c r="D156" s="12" t="s">
        <v>2600</v>
      </c>
      <c r="E156" s="17">
        <v>5</v>
      </c>
      <c r="F156" s="60">
        <v>10</v>
      </c>
      <c r="G156" s="64">
        <v>30</v>
      </c>
      <c r="H156" s="64" t="s">
        <v>2476</v>
      </c>
      <c r="I156" s="60">
        <v>10</v>
      </c>
      <c r="J156" s="64">
        <v>30</v>
      </c>
      <c r="K156" s="64" t="s">
        <v>2476</v>
      </c>
      <c r="L156" s="56">
        <f t="shared" si="22"/>
        <v>10</v>
      </c>
      <c r="M156" s="12">
        <f t="shared" si="23"/>
        <v>60</v>
      </c>
      <c r="N156" s="12">
        <f t="shared" si="24"/>
        <v>2</v>
      </c>
      <c r="O156" s="12">
        <f t="shared" si="25"/>
        <v>0</v>
      </c>
      <c r="P156" s="19">
        <f t="shared" si="26"/>
        <v>2</v>
      </c>
      <c r="Q156" s="20">
        <f>IF(P156=0,1,IF(P156=1,0.99,IF(P156=2,0.98,IF(P156=3,0.97))))</f>
        <v>0.98</v>
      </c>
      <c r="R156" s="20">
        <f t="shared" si="27"/>
        <v>9.8000000000000007</v>
      </c>
      <c r="S156" s="15"/>
      <c r="T156" s="46" t="s">
        <v>3579</v>
      </c>
      <c r="U156" s="46" t="s">
        <v>3580</v>
      </c>
      <c r="V156" s="46" t="s">
        <v>3581</v>
      </c>
    </row>
    <row r="157" spans="1:22" s="21" customFormat="1" ht="20.5">
      <c r="A157" s="16">
        <v>150</v>
      </c>
      <c r="B157" s="22" t="s">
        <v>322</v>
      </c>
      <c r="C157" s="22" t="s">
        <v>323</v>
      </c>
      <c r="D157" s="12" t="s">
        <v>2601</v>
      </c>
      <c r="E157" s="17">
        <v>5</v>
      </c>
      <c r="F157" s="60">
        <v>10.06</v>
      </c>
      <c r="G157" s="64">
        <v>30</v>
      </c>
      <c r="H157" s="64" t="s">
        <v>2475</v>
      </c>
      <c r="I157" s="60">
        <v>10.29</v>
      </c>
      <c r="J157" s="64">
        <v>30</v>
      </c>
      <c r="K157" s="64" t="s">
        <v>2475</v>
      </c>
      <c r="L157" s="56">
        <f t="shared" si="22"/>
        <v>10.175000000000001</v>
      </c>
      <c r="M157" s="12">
        <f t="shared" si="23"/>
        <v>60</v>
      </c>
      <c r="N157" s="12">
        <f t="shared" si="24"/>
        <v>0</v>
      </c>
      <c r="O157" s="12">
        <f t="shared" si="25"/>
        <v>0</v>
      </c>
      <c r="P157" s="19">
        <f t="shared" si="26"/>
        <v>0</v>
      </c>
      <c r="Q157" s="20">
        <f>IF(P157=0,0.96,IF(P157=1,0.95,IF(P157=2,0.94,IF(P157=3,0.93))))</f>
        <v>0.96</v>
      </c>
      <c r="R157" s="20">
        <f t="shared" si="27"/>
        <v>9.7680000000000007</v>
      </c>
      <c r="S157" s="15"/>
      <c r="T157" s="46" t="s">
        <v>3579</v>
      </c>
      <c r="U157" s="46" t="s">
        <v>3580</v>
      </c>
      <c r="V157" s="46" t="s">
        <v>3581</v>
      </c>
    </row>
    <row r="158" spans="1:22" s="21" customFormat="1" ht="20.5">
      <c r="A158" s="16">
        <v>151</v>
      </c>
      <c r="B158" s="22" t="s">
        <v>324</v>
      </c>
      <c r="C158" s="22" t="s">
        <v>150</v>
      </c>
      <c r="D158" s="12" t="s">
        <v>2602</v>
      </c>
      <c r="E158" s="17">
        <v>5</v>
      </c>
      <c r="F158" s="60">
        <v>10.01</v>
      </c>
      <c r="G158" s="64">
        <v>30</v>
      </c>
      <c r="H158" s="64" t="s">
        <v>2476</v>
      </c>
      <c r="I158" s="60">
        <v>10.6</v>
      </c>
      <c r="J158" s="64">
        <v>30</v>
      </c>
      <c r="K158" s="64" t="s">
        <v>2476</v>
      </c>
      <c r="L158" s="56">
        <f t="shared" si="22"/>
        <v>10.305</v>
      </c>
      <c r="M158" s="12">
        <f t="shared" si="23"/>
        <v>60</v>
      </c>
      <c r="N158" s="12">
        <f t="shared" si="24"/>
        <v>2</v>
      </c>
      <c r="O158" s="12">
        <f t="shared" si="25"/>
        <v>0</v>
      </c>
      <c r="P158" s="19">
        <f t="shared" si="26"/>
        <v>2</v>
      </c>
      <c r="Q158" s="20">
        <f>IF(P158=0,1,IF(P158=1,0.99,IF(P158=2,0.98,IF(P158=3,0.97))))</f>
        <v>0.98</v>
      </c>
      <c r="R158" s="20">
        <f t="shared" si="27"/>
        <v>10.098899999999999</v>
      </c>
      <c r="S158" s="15"/>
      <c r="T158" s="46" t="s">
        <v>3579</v>
      </c>
      <c r="U158" s="46" t="s">
        <v>3580</v>
      </c>
      <c r="V158" s="46" t="s">
        <v>3581</v>
      </c>
    </row>
    <row r="159" spans="1:22" s="21" customFormat="1" ht="20.5">
      <c r="A159" s="16">
        <v>152</v>
      </c>
      <c r="B159" s="22" t="s">
        <v>325</v>
      </c>
      <c r="C159" s="22" t="s">
        <v>326</v>
      </c>
      <c r="D159" s="12" t="s">
        <v>2603</v>
      </c>
      <c r="E159" s="17">
        <v>5</v>
      </c>
      <c r="F159" s="60" t="s">
        <v>3591</v>
      </c>
      <c r="G159" s="64" t="s">
        <v>3591</v>
      </c>
      <c r="H159" s="64" t="s">
        <v>3591</v>
      </c>
      <c r="I159" s="60" t="s">
        <v>3591</v>
      </c>
      <c r="J159" s="64" t="s">
        <v>3591</v>
      </c>
      <c r="K159" s="64" t="s">
        <v>3591</v>
      </c>
      <c r="L159" s="56" t="e">
        <f t="shared" si="22"/>
        <v>#VALUE!</v>
      </c>
      <c r="M159" s="12" t="e">
        <f t="shared" si="23"/>
        <v>#VALUE!</v>
      </c>
      <c r="N159" s="12">
        <f t="shared" si="24"/>
        <v>2</v>
      </c>
      <c r="O159" s="12">
        <f t="shared" si="25"/>
        <v>0</v>
      </c>
      <c r="P159" s="19">
        <f t="shared" si="26"/>
        <v>2</v>
      </c>
      <c r="Q159" s="20">
        <f>IF(P159=0,1,IF(P159=1,0.99,IF(P159=2,0.98,IF(P159=3,0.97))))</f>
        <v>0.98</v>
      </c>
      <c r="R159" s="20" t="e">
        <f t="shared" si="27"/>
        <v>#VALUE!</v>
      </c>
      <c r="S159" s="15"/>
      <c r="T159" s="46"/>
      <c r="U159" s="46"/>
      <c r="V159" s="46"/>
    </row>
    <row r="160" spans="1:22" s="21" customFormat="1" ht="20.5">
      <c r="A160" s="16">
        <v>153</v>
      </c>
      <c r="B160" s="22" t="s">
        <v>327</v>
      </c>
      <c r="C160" s="22" t="s">
        <v>328</v>
      </c>
      <c r="D160" s="12" t="s">
        <v>329</v>
      </c>
      <c r="E160" s="17">
        <v>5</v>
      </c>
      <c r="F160" s="60">
        <v>10.84</v>
      </c>
      <c r="G160" s="64">
        <v>30</v>
      </c>
      <c r="H160" s="64" t="s">
        <v>2476</v>
      </c>
      <c r="I160" s="60">
        <v>10.42</v>
      </c>
      <c r="J160" s="64">
        <v>30</v>
      </c>
      <c r="K160" s="64" t="s">
        <v>2476</v>
      </c>
      <c r="L160" s="56">
        <f t="shared" si="22"/>
        <v>10.629999999999999</v>
      </c>
      <c r="M160" s="12">
        <f t="shared" si="23"/>
        <v>60</v>
      </c>
      <c r="N160" s="12">
        <f t="shared" si="24"/>
        <v>2</v>
      </c>
      <c r="O160" s="12">
        <f t="shared" si="25"/>
        <v>0</v>
      </c>
      <c r="P160" s="19">
        <f t="shared" si="26"/>
        <v>2</v>
      </c>
      <c r="Q160" s="20">
        <f>IF(P160=0,0.96,IF(P160=1,0.95,IF(P160=2,0.94,IF(P160=3,0.93))))</f>
        <v>0.94</v>
      </c>
      <c r="R160" s="20">
        <f t="shared" si="27"/>
        <v>9.9921999999999986</v>
      </c>
      <c r="S160" s="15"/>
      <c r="T160" s="46" t="s">
        <v>3579</v>
      </c>
      <c r="U160" s="46" t="s">
        <v>3580</v>
      </c>
      <c r="V160" s="46" t="s">
        <v>3581</v>
      </c>
    </row>
    <row r="161" spans="1:22" s="21" customFormat="1" ht="20.5">
      <c r="A161" s="16">
        <v>154</v>
      </c>
      <c r="B161" s="22" t="s">
        <v>330</v>
      </c>
      <c r="C161" s="22" t="s">
        <v>331</v>
      </c>
      <c r="D161" s="12" t="s">
        <v>332</v>
      </c>
      <c r="E161" s="17">
        <v>5</v>
      </c>
      <c r="F161" s="60">
        <v>7.19</v>
      </c>
      <c r="G161" s="64">
        <v>5</v>
      </c>
      <c r="H161" s="64" t="s">
        <v>2476</v>
      </c>
      <c r="I161" s="60">
        <v>2.4500000000000002</v>
      </c>
      <c r="J161" s="64">
        <v>0</v>
      </c>
      <c r="K161" s="64" t="s">
        <v>2475</v>
      </c>
      <c r="L161" s="56">
        <f t="shared" si="22"/>
        <v>4.82</v>
      </c>
      <c r="M161" s="12">
        <f t="shared" si="23"/>
        <v>5</v>
      </c>
      <c r="N161" s="12">
        <f t="shared" si="24"/>
        <v>1</v>
      </c>
      <c r="O161" s="12">
        <f t="shared" si="25"/>
        <v>1</v>
      </c>
      <c r="P161" s="19">
        <f t="shared" si="26"/>
        <v>2</v>
      </c>
      <c r="Q161" s="20">
        <f>IF(P161=0,0.96,IF(P161=1,0.95,IF(P161=2,0.94,IF(P161=3,0.93))))</f>
        <v>0.94</v>
      </c>
      <c r="R161" s="20">
        <f t="shared" si="27"/>
        <v>4.5308000000000002</v>
      </c>
      <c r="S161" s="15"/>
      <c r="T161" s="46" t="s">
        <v>3579</v>
      </c>
      <c r="U161" s="46" t="s">
        <v>3581</v>
      </c>
      <c r="V161" s="46" t="s">
        <v>3580</v>
      </c>
    </row>
    <row r="162" spans="1:22" s="21" customFormat="1" ht="20.5">
      <c r="A162" s="16">
        <v>155</v>
      </c>
      <c r="B162" s="22" t="s">
        <v>333</v>
      </c>
      <c r="C162" s="22" t="s">
        <v>334</v>
      </c>
      <c r="D162" s="12" t="s">
        <v>2604</v>
      </c>
      <c r="E162" s="17">
        <v>5</v>
      </c>
      <c r="F162" s="60" t="s">
        <v>3591</v>
      </c>
      <c r="G162" s="64" t="s">
        <v>3591</v>
      </c>
      <c r="H162" s="64" t="s">
        <v>3591</v>
      </c>
      <c r="I162" s="60">
        <v>7.75</v>
      </c>
      <c r="J162" s="64">
        <v>13</v>
      </c>
      <c r="K162" s="64" t="s">
        <v>2476</v>
      </c>
      <c r="L162" s="56" t="e">
        <f t="shared" si="22"/>
        <v>#VALUE!</v>
      </c>
      <c r="M162" s="12" t="e">
        <f t="shared" si="23"/>
        <v>#VALUE!</v>
      </c>
      <c r="N162" s="12">
        <f t="shared" si="24"/>
        <v>2</v>
      </c>
      <c r="O162" s="12">
        <f t="shared" si="25"/>
        <v>1</v>
      </c>
      <c r="P162" s="19">
        <f t="shared" si="26"/>
        <v>3</v>
      </c>
      <c r="Q162" s="20">
        <f>IF(P162=0,1,IF(P162=1,0.99,IF(P162=2,0.98,IF(P162=3,0.97))))</f>
        <v>0.97</v>
      </c>
      <c r="R162" s="20" t="e">
        <f t="shared" si="27"/>
        <v>#VALUE!</v>
      </c>
      <c r="S162" s="15"/>
      <c r="T162" s="46" t="s">
        <v>3579</v>
      </c>
      <c r="U162" s="46" t="s">
        <v>3580</v>
      </c>
      <c r="V162" s="46" t="s">
        <v>3581</v>
      </c>
    </row>
    <row r="163" spans="1:22" s="21" customFormat="1" ht="20.5">
      <c r="A163" s="16">
        <v>156</v>
      </c>
      <c r="B163" s="22" t="s">
        <v>335</v>
      </c>
      <c r="C163" s="22" t="s">
        <v>174</v>
      </c>
      <c r="D163" s="12" t="s">
        <v>2605</v>
      </c>
      <c r="E163" s="17">
        <v>5</v>
      </c>
      <c r="F163" s="60">
        <v>9.82</v>
      </c>
      <c r="G163" s="64">
        <v>16</v>
      </c>
      <c r="H163" s="64" t="s">
        <v>2476</v>
      </c>
      <c r="I163" s="60">
        <v>10.18</v>
      </c>
      <c r="J163" s="64">
        <v>30</v>
      </c>
      <c r="K163" s="64" t="s">
        <v>2476</v>
      </c>
      <c r="L163" s="56">
        <f t="shared" si="22"/>
        <v>10</v>
      </c>
      <c r="M163" s="12">
        <f t="shared" si="23"/>
        <v>60</v>
      </c>
      <c r="N163" s="12">
        <f t="shared" si="24"/>
        <v>2</v>
      </c>
      <c r="O163" s="12">
        <f t="shared" si="25"/>
        <v>1</v>
      </c>
      <c r="P163" s="19">
        <f t="shared" si="26"/>
        <v>3</v>
      </c>
      <c r="Q163" s="20">
        <f>IF(P163=0,1,IF(P163=1,0.99,IF(P163=2,0.98,IF(P163=3,0.97))))</f>
        <v>0.97</v>
      </c>
      <c r="R163" s="20">
        <f t="shared" si="27"/>
        <v>9.6999999999999993</v>
      </c>
      <c r="S163" s="15"/>
      <c r="T163" s="46" t="s">
        <v>3579</v>
      </c>
      <c r="U163" s="46" t="s">
        <v>3580</v>
      </c>
      <c r="V163" s="46" t="s">
        <v>3581</v>
      </c>
    </row>
    <row r="164" spans="1:22" s="21" customFormat="1" ht="20.5">
      <c r="A164" s="16">
        <v>157</v>
      </c>
      <c r="B164" s="22" t="s">
        <v>336</v>
      </c>
      <c r="C164" s="22" t="s">
        <v>337</v>
      </c>
      <c r="D164" s="12" t="s">
        <v>338</v>
      </c>
      <c r="E164" s="17">
        <v>5</v>
      </c>
      <c r="F164" s="60">
        <v>10.18</v>
      </c>
      <c r="G164" s="64">
        <v>30</v>
      </c>
      <c r="H164" s="64" t="s">
        <v>2476</v>
      </c>
      <c r="I164" s="60">
        <v>11.63</v>
      </c>
      <c r="J164" s="64">
        <v>30</v>
      </c>
      <c r="K164" s="64" t="s">
        <v>2476</v>
      </c>
      <c r="L164" s="56">
        <f t="shared" si="22"/>
        <v>10.905000000000001</v>
      </c>
      <c r="M164" s="12">
        <f t="shared" si="23"/>
        <v>60</v>
      </c>
      <c r="N164" s="12">
        <f t="shared" si="24"/>
        <v>2</v>
      </c>
      <c r="O164" s="12">
        <f t="shared" si="25"/>
        <v>0</v>
      </c>
      <c r="P164" s="19">
        <f t="shared" si="26"/>
        <v>2</v>
      </c>
      <c r="Q164" s="20">
        <f>IF(P164=0,0.96,IF(P164=1,0.95,IF(P164=2,0.94,IF(P164=3,0.93))))</f>
        <v>0.94</v>
      </c>
      <c r="R164" s="20">
        <f t="shared" si="27"/>
        <v>10.2507</v>
      </c>
      <c r="S164" s="15"/>
      <c r="T164" s="46" t="s">
        <v>3579</v>
      </c>
      <c r="U164" s="46" t="s">
        <v>3580</v>
      </c>
      <c r="V164" s="46" t="s">
        <v>3581</v>
      </c>
    </row>
    <row r="165" spans="1:22" s="21" customFormat="1" ht="20.5">
      <c r="A165" s="16">
        <v>158</v>
      </c>
      <c r="B165" s="22" t="s">
        <v>339</v>
      </c>
      <c r="C165" s="22" t="s">
        <v>340</v>
      </c>
      <c r="D165" s="12" t="s">
        <v>2606</v>
      </c>
      <c r="E165" s="17">
        <v>5</v>
      </c>
      <c r="F165" s="60">
        <v>12.35</v>
      </c>
      <c r="G165" s="64">
        <v>30</v>
      </c>
      <c r="H165" s="64" t="s">
        <v>2476</v>
      </c>
      <c r="I165" s="60">
        <v>10.32</v>
      </c>
      <c r="J165" s="64">
        <v>30</v>
      </c>
      <c r="K165" s="64" t="s">
        <v>2476</v>
      </c>
      <c r="L165" s="56">
        <f t="shared" si="22"/>
        <v>11.335000000000001</v>
      </c>
      <c r="M165" s="12">
        <f t="shared" si="23"/>
        <v>60</v>
      </c>
      <c r="N165" s="12">
        <f t="shared" si="24"/>
        <v>2</v>
      </c>
      <c r="O165" s="12">
        <f t="shared" si="25"/>
        <v>0</v>
      </c>
      <c r="P165" s="19">
        <f t="shared" si="26"/>
        <v>2</v>
      </c>
      <c r="Q165" s="20">
        <f>IF(P165=0,1,IF(P165=1,0.99,IF(P165=2,0.98,IF(P165=3,0.97))))</f>
        <v>0.98</v>
      </c>
      <c r="R165" s="20">
        <f t="shared" si="27"/>
        <v>11.1083</v>
      </c>
      <c r="S165" s="15"/>
      <c r="T165" s="46" t="s">
        <v>3579</v>
      </c>
      <c r="U165" s="46" t="s">
        <v>3580</v>
      </c>
      <c r="V165" s="46" t="s">
        <v>3581</v>
      </c>
    </row>
    <row r="166" spans="1:22" s="21" customFormat="1" ht="20.5">
      <c r="A166" s="16">
        <v>159</v>
      </c>
      <c r="B166" s="22" t="s">
        <v>341</v>
      </c>
      <c r="C166" s="22" t="s">
        <v>2416</v>
      </c>
      <c r="D166" s="12" t="s">
        <v>342</v>
      </c>
      <c r="E166" s="17">
        <v>5</v>
      </c>
      <c r="F166" s="60">
        <v>3.31</v>
      </c>
      <c r="G166" s="64">
        <v>0</v>
      </c>
      <c r="H166" s="64" t="s">
        <v>2475</v>
      </c>
      <c r="I166" s="60">
        <v>0.88</v>
      </c>
      <c r="J166" s="64">
        <v>0</v>
      </c>
      <c r="K166" s="64" t="s">
        <v>2475</v>
      </c>
      <c r="L166" s="56">
        <f t="shared" si="22"/>
        <v>2.0950000000000002</v>
      </c>
      <c r="M166" s="12">
        <f t="shared" si="23"/>
        <v>0</v>
      </c>
      <c r="N166" s="12">
        <f t="shared" si="24"/>
        <v>0</v>
      </c>
      <c r="O166" s="12">
        <f t="shared" si="25"/>
        <v>1</v>
      </c>
      <c r="P166" s="19">
        <f t="shared" si="26"/>
        <v>1</v>
      </c>
      <c r="Q166" s="20">
        <f>IF(P166=0,1,IF(P166=1,0.99,IF(P166=2,0.98,IF(P166=3,0.97))))</f>
        <v>0.99</v>
      </c>
      <c r="R166" s="20">
        <f t="shared" si="27"/>
        <v>2.0740500000000002</v>
      </c>
      <c r="S166" s="15"/>
      <c r="T166" s="46" t="s">
        <v>3579</v>
      </c>
      <c r="U166" s="46" t="s">
        <v>3580</v>
      </c>
      <c r="V166" s="46" t="s">
        <v>3581</v>
      </c>
    </row>
    <row r="167" spans="1:22" s="21" customFormat="1" ht="20.5">
      <c r="A167" s="16">
        <v>160</v>
      </c>
      <c r="B167" s="22" t="s">
        <v>343</v>
      </c>
      <c r="C167" s="22" t="s">
        <v>2430</v>
      </c>
      <c r="D167" s="12" t="s">
        <v>344</v>
      </c>
      <c r="E167" s="17">
        <v>5</v>
      </c>
      <c r="F167" s="60">
        <v>10.01</v>
      </c>
      <c r="G167" s="64">
        <v>30</v>
      </c>
      <c r="H167" s="64" t="s">
        <v>2475</v>
      </c>
      <c r="I167" s="60">
        <v>11.45</v>
      </c>
      <c r="J167" s="64">
        <v>30</v>
      </c>
      <c r="K167" s="64" t="s">
        <v>2475</v>
      </c>
      <c r="L167" s="56">
        <f t="shared" si="22"/>
        <v>10.73</v>
      </c>
      <c r="M167" s="12">
        <f t="shared" si="23"/>
        <v>60</v>
      </c>
      <c r="N167" s="12">
        <f t="shared" si="24"/>
        <v>0</v>
      </c>
      <c r="O167" s="12">
        <f t="shared" si="25"/>
        <v>0</v>
      </c>
      <c r="P167" s="19">
        <f t="shared" si="26"/>
        <v>0</v>
      </c>
      <c r="Q167" s="20">
        <f>IF(P167=0,1,IF(P167=1,0.99,IF(P167=2,0.98,IF(P167=3,0.97))))</f>
        <v>1</v>
      </c>
      <c r="R167" s="20">
        <f t="shared" si="27"/>
        <v>10.73</v>
      </c>
      <c r="S167" s="15"/>
      <c r="T167" s="46" t="s">
        <v>3579</v>
      </c>
      <c r="U167" s="46" t="s">
        <v>3580</v>
      </c>
      <c r="V167" s="46" t="s">
        <v>3581</v>
      </c>
    </row>
    <row r="168" spans="1:22" s="21" customFormat="1" ht="20.5">
      <c r="A168" s="16">
        <v>161</v>
      </c>
      <c r="B168" s="22" t="s">
        <v>284</v>
      </c>
      <c r="C168" s="22" t="s">
        <v>298</v>
      </c>
      <c r="D168" s="12" t="s">
        <v>2607</v>
      </c>
      <c r="E168" s="17">
        <v>5</v>
      </c>
      <c r="F168" s="60">
        <v>10.39</v>
      </c>
      <c r="G168" s="64">
        <v>30</v>
      </c>
      <c r="H168" s="64" t="s">
        <v>2476</v>
      </c>
      <c r="I168" s="60">
        <v>9.93</v>
      </c>
      <c r="J168" s="64">
        <v>19</v>
      </c>
      <c r="K168" s="64" t="s">
        <v>2476</v>
      </c>
      <c r="L168" s="56">
        <f t="shared" si="22"/>
        <v>10.16</v>
      </c>
      <c r="M168" s="12">
        <f t="shared" si="23"/>
        <v>60</v>
      </c>
      <c r="N168" s="12">
        <f t="shared" si="24"/>
        <v>2</v>
      </c>
      <c r="O168" s="12">
        <f t="shared" si="25"/>
        <v>1</v>
      </c>
      <c r="P168" s="19">
        <f t="shared" si="26"/>
        <v>3</v>
      </c>
      <c r="Q168" s="20">
        <f>IF(P168=0,1,IF(P168=1,0.99,IF(P168=2,0.98,IF(P168=3,0.97))))</f>
        <v>0.97</v>
      </c>
      <c r="R168" s="20">
        <f t="shared" si="27"/>
        <v>9.8552</v>
      </c>
      <c r="S168" s="15"/>
      <c r="T168" s="46" t="s">
        <v>3579</v>
      </c>
      <c r="U168" s="46" t="s">
        <v>3580</v>
      </c>
      <c r="V168" s="46" t="s">
        <v>3581</v>
      </c>
    </row>
    <row r="169" spans="1:22" s="21" customFormat="1" ht="20.5">
      <c r="A169" s="16">
        <v>162</v>
      </c>
      <c r="B169" s="22" t="s">
        <v>345</v>
      </c>
      <c r="C169" s="22" t="s">
        <v>305</v>
      </c>
      <c r="D169" s="12" t="s">
        <v>2608</v>
      </c>
      <c r="E169" s="17">
        <v>5</v>
      </c>
      <c r="F169" s="60">
        <v>10.93</v>
      </c>
      <c r="G169" s="64">
        <v>30</v>
      </c>
      <c r="H169" s="64" t="s">
        <v>2476</v>
      </c>
      <c r="I169" s="60">
        <v>10.61</v>
      </c>
      <c r="J169" s="64">
        <v>30</v>
      </c>
      <c r="K169" s="64" t="s">
        <v>2475</v>
      </c>
      <c r="L169" s="56">
        <f t="shared" si="22"/>
        <v>10.77</v>
      </c>
      <c r="M169" s="12">
        <f t="shared" si="23"/>
        <v>60</v>
      </c>
      <c r="N169" s="12">
        <f t="shared" si="24"/>
        <v>1</v>
      </c>
      <c r="O169" s="12">
        <f t="shared" si="25"/>
        <v>0</v>
      </c>
      <c r="P169" s="19">
        <f t="shared" si="26"/>
        <v>1</v>
      </c>
      <c r="Q169" s="20">
        <f>IF(P169=0,1,IF(P169=1,0.99,IF(P169=2,0.98,IF(P169=3,0.97))))</f>
        <v>0.99</v>
      </c>
      <c r="R169" s="20">
        <f t="shared" si="27"/>
        <v>10.6623</v>
      </c>
      <c r="S169" s="15"/>
      <c r="T169" s="46" t="s">
        <v>3579</v>
      </c>
      <c r="U169" s="46" t="s">
        <v>3580</v>
      </c>
      <c r="V169" s="46" t="s">
        <v>3581</v>
      </c>
    </row>
    <row r="170" spans="1:22" s="21" customFormat="1" ht="20.5">
      <c r="A170" s="16">
        <v>163</v>
      </c>
      <c r="B170" s="22" t="s">
        <v>346</v>
      </c>
      <c r="C170" s="22" t="s">
        <v>347</v>
      </c>
      <c r="D170" s="12" t="s">
        <v>2609</v>
      </c>
      <c r="E170" s="17">
        <v>5</v>
      </c>
      <c r="F170" s="60">
        <v>4.79</v>
      </c>
      <c r="G170" s="64">
        <v>10</v>
      </c>
      <c r="H170" s="64" t="s">
        <v>2475</v>
      </c>
      <c r="I170" s="60">
        <v>7.77</v>
      </c>
      <c r="J170" s="64">
        <v>13</v>
      </c>
      <c r="K170" s="64" t="s">
        <v>2475</v>
      </c>
      <c r="L170" s="56">
        <f t="shared" si="22"/>
        <v>6.2799999999999994</v>
      </c>
      <c r="M170" s="12">
        <f t="shared" si="23"/>
        <v>23</v>
      </c>
      <c r="N170" s="12">
        <f t="shared" si="24"/>
        <v>0</v>
      </c>
      <c r="O170" s="12">
        <f t="shared" si="25"/>
        <v>1</v>
      </c>
      <c r="P170" s="19">
        <f t="shared" si="26"/>
        <v>1</v>
      </c>
      <c r="Q170" s="20">
        <f>IF(P170=0,0.96,IF(P170=1,0.95,IF(P170=2,0.94,IF(P170=3,0.93))))</f>
        <v>0.95</v>
      </c>
      <c r="R170" s="20">
        <f t="shared" si="27"/>
        <v>5.9659999999999993</v>
      </c>
      <c r="S170" s="15"/>
      <c r="T170" s="46"/>
      <c r="U170" s="46"/>
      <c r="V170" s="46"/>
    </row>
    <row r="171" spans="1:22" s="21" customFormat="1" ht="20.5">
      <c r="A171" s="16">
        <v>164</v>
      </c>
      <c r="B171" s="22" t="s">
        <v>348</v>
      </c>
      <c r="C171" s="22" t="s">
        <v>349</v>
      </c>
      <c r="D171" s="12" t="s">
        <v>2610</v>
      </c>
      <c r="E171" s="17">
        <v>5</v>
      </c>
      <c r="F171" s="60">
        <v>11.99</v>
      </c>
      <c r="G171" s="64">
        <v>30</v>
      </c>
      <c r="H171" s="64" t="s">
        <v>2476</v>
      </c>
      <c r="I171" s="60">
        <v>11.12</v>
      </c>
      <c r="J171" s="64">
        <v>30</v>
      </c>
      <c r="K171" s="64" t="s">
        <v>2475</v>
      </c>
      <c r="L171" s="56">
        <f t="shared" si="22"/>
        <v>11.555</v>
      </c>
      <c r="M171" s="12">
        <f t="shared" si="23"/>
        <v>60</v>
      </c>
      <c r="N171" s="12">
        <f t="shared" si="24"/>
        <v>1</v>
      </c>
      <c r="O171" s="12">
        <f t="shared" si="25"/>
        <v>0</v>
      </c>
      <c r="P171" s="19">
        <f t="shared" si="26"/>
        <v>1</v>
      </c>
      <c r="Q171" s="20">
        <f>IF(P171=0,1,IF(P171=1,0.99,IF(P171=2,0.98,IF(P171=3,0.97))))</f>
        <v>0.99</v>
      </c>
      <c r="R171" s="20">
        <f t="shared" si="27"/>
        <v>11.439449999999999</v>
      </c>
      <c r="S171" s="15"/>
      <c r="T171" s="46" t="s">
        <v>3579</v>
      </c>
      <c r="U171" s="46" t="s">
        <v>3580</v>
      </c>
      <c r="V171" s="46" t="s">
        <v>3581</v>
      </c>
    </row>
    <row r="172" spans="1:22" s="21" customFormat="1" ht="20.5">
      <c r="A172" s="16">
        <v>165</v>
      </c>
      <c r="B172" s="22" t="s">
        <v>350</v>
      </c>
      <c r="C172" s="22" t="s">
        <v>351</v>
      </c>
      <c r="D172" s="12" t="s">
        <v>352</v>
      </c>
      <c r="E172" s="17">
        <v>5</v>
      </c>
      <c r="F172" s="60">
        <v>9.73</v>
      </c>
      <c r="G172" s="64">
        <v>22</v>
      </c>
      <c r="H172" s="64" t="s">
        <v>2475</v>
      </c>
      <c r="I172" s="60">
        <v>10.52</v>
      </c>
      <c r="J172" s="64">
        <v>30</v>
      </c>
      <c r="K172" s="64" t="s">
        <v>2476</v>
      </c>
      <c r="L172" s="56">
        <f t="shared" si="22"/>
        <v>10.125</v>
      </c>
      <c r="M172" s="12">
        <f t="shared" si="23"/>
        <v>60</v>
      </c>
      <c r="N172" s="12">
        <f t="shared" si="24"/>
        <v>1</v>
      </c>
      <c r="O172" s="12">
        <f t="shared" si="25"/>
        <v>1</v>
      </c>
      <c r="P172" s="19">
        <f t="shared" si="26"/>
        <v>2</v>
      </c>
      <c r="Q172" s="20">
        <f>IF(P172=0,0.96,IF(P172=1,0.95,IF(P172=2,0.94,IF(P172=3,0.93))))</f>
        <v>0.94</v>
      </c>
      <c r="R172" s="20">
        <f t="shared" si="27"/>
        <v>9.5175000000000001</v>
      </c>
      <c r="S172" s="15"/>
      <c r="T172" s="46" t="s">
        <v>3579</v>
      </c>
      <c r="U172" s="46" t="s">
        <v>3580</v>
      </c>
      <c r="V172" s="46" t="s">
        <v>3581</v>
      </c>
    </row>
    <row r="173" spans="1:22" s="21" customFormat="1" ht="20.5">
      <c r="A173" s="16">
        <v>166</v>
      </c>
      <c r="B173" s="22" t="s">
        <v>353</v>
      </c>
      <c r="C173" s="22" t="s">
        <v>354</v>
      </c>
      <c r="D173" s="12" t="s">
        <v>2611</v>
      </c>
      <c r="E173" s="17">
        <v>5</v>
      </c>
      <c r="F173" s="60">
        <v>14.52</v>
      </c>
      <c r="G173" s="64">
        <v>30</v>
      </c>
      <c r="H173" s="64" t="s">
        <v>2475</v>
      </c>
      <c r="I173" s="60">
        <v>12.53</v>
      </c>
      <c r="J173" s="64">
        <v>30</v>
      </c>
      <c r="K173" s="64" t="s">
        <v>2475</v>
      </c>
      <c r="L173" s="56">
        <f t="shared" si="22"/>
        <v>13.524999999999999</v>
      </c>
      <c r="M173" s="12">
        <f t="shared" si="23"/>
        <v>60</v>
      </c>
      <c r="N173" s="12">
        <f t="shared" si="24"/>
        <v>0</v>
      </c>
      <c r="O173" s="12">
        <f t="shared" si="25"/>
        <v>0</v>
      </c>
      <c r="P173" s="19">
        <f t="shared" si="26"/>
        <v>0</v>
      </c>
      <c r="Q173" s="20">
        <f t="shared" ref="Q173:Q179" si="29">IF(P173=0,1,IF(P173=1,0.99,IF(P173=2,0.98,IF(P173=3,0.97))))</f>
        <v>1</v>
      </c>
      <c r="R173" s="20">
        <f t="shared" si="27"/>
        <v>13.524999999999999</v>
      </c>
      <c r="S173" s="15"/>
      <c r="T173" s="46" t="s">
        <v>3579</v>
      </c>
      <c r="U173" s="46" t="s">
        <v>3580</v>
      </c>
      <c r="V173" s="46" t="s">
        <v>3581</v>
      </c>
    </row>
    <row r="174" spans="1:22" s="21" customFormat="1" ht="20.5">
      <c r="A174" s="16">
        <v>167</v>
      </c>
      <c r="B174" s="22" t="s">
        <v>355</v>
      </c>
      <c r="C174" s="22" t="s">
        <v>356</v>
      </c>
      <c r="D174" s="12" t="s">
        <v>2612</v>
      </c>
      <c r="E174" s="17">
        <v>5</v>
      </c>
      <c r="F174" s="60">
        <v>4.01</v>
      </c>
      <c r="G174" s="64">
        <v>5</v>
      </c>
      <c r="H174" s="64" t="s">
        <v>2475</v>
      </c>
      <c r="I174" s="60">
        <v>0.16</v>
      </c>
      <c r="J174" s="64">
        <v>0</v>
      </c>
      <c r="K174" s="64" t="s">
        <v>2475</v>
      </c>
      <c r="L174" s="56">
        <f t="shared" si="22"/>
        <v>2.085</v>
      </c>
      <c r="M174" s="12">
        <f t="shared" si="23"/>
        <v>5</v>
      </c>
      <c r="N174" s="12">
        <f t="shared" si="24"/>
        <v>0</v>
      </c>
      <c r="O174" s="12">
        <f t="shared" si="25"/>
        <v>1</v>
      </c>
      <c r="P174" s="19">
        <f t="shared" si="26"/>
        <v>1</v>
      </c>
      <c r="Q174" s="20">
        <f t="shared" si="29"/>
        <v>0.99</v>
      </c>
      <c r="R174" s="20">
        <f t="shared" si="27"/>
        <v>2.0641500000000002</v>
      </c>
      <c r="S174" s="15"/>
      <c r="T174" s="46"/>
      <c r="U174" s="46"/>
      <c r="V174" s="46"/>
    </row>
    <row r="175" spans="1:22" s="21" customFormat="1" ht="20.5">
      <c r="A175" s="16">
        <v>168</v>
      </c>
      <c r="B175" s="22" t="s">
        <v>357</v>
      </c>
      <c r="C175" s="22" t="s">
        <v>245</v>
      </c>
      <c r="D175" s="12" t="s">
        <v>2613</v>
      </c>
      <c r="E175" s="17">
        <v>5</v>
      </c>
      <c r="F175" s="60">
        <v>10.63</v>
      </c>
      <c r="G175" s="64">
        <v>30</v>
      </c>
      <c r="H175" s="64" t="s">
        <v>2476</v>
      </c>
      <c r="I175" s="60">
        <v>10.71</v>
      </c>
      <c r="J175" s="64">
        <v>30</v>
      </c>
      <c r="K175" s="64" t="s">
        <v>2476</v>
      </c>
      <c r="L175" s="56">
        <f t="shared" si="22"/>
        <v>10.670000000000002</v>
      </c>
      <c r="M175" s="12">
        <f t="shared" si="23"/>
        <v>60</v>
      </c>
      <c r="N175" s="12">
        <f t="shared" si="24"/>
        <v>2</v>
      </c>
      <c r="O175" s="12">
        <f t="shared" si="25"/>
        <v>0</v>
      </c>
      <c r="P175" s="19">
        <f t="shared" si="26"/>
        <v>2</v>
      </c>
      <c r="Q175" s="20">
        <f t="shared" si="29"/>
        <v>0.98</v>
      </c>
      <c r="R175" s="20">
        <f t="shared" si="27"/>
        <v>10.456600000000002</v>
      </c>
      <c r="S175" s="15"/>
      <c r="T175" s="46" t="s">
        <v>3580</v>
      </c>
      <c r="U175" s="46" t="s">
        <v>3583</v>
      </c>
      <c r="V175" s="46" t="s">
        <v>3581</v>
      </c>
    </row>
    <row r="176" spans="1:22" s="21" customFormat="1" ht="20.5">
      <c r="A176" s="16">
        <v>169</v>
      </c>
      <c r="B176" s="22" t="s">
        <v>358</v>
      </c>
      <c r="C176" s="22" t="s">
        <v>359</v>
      </c>
      <c r="D176" s="12" t="s">
        <v>2614</v>
      </c>
      <c r="E176" s="17">
        <v>5</v>
      </c>
      <c r="F176" s="60">
        <v>9.73</v>
      </c>
      <c r="G176" s="64">
        <v>15</v>
      </c>
      <c r="H176" s="64" t="s">
        <v>2476</v>
      </c>
      <c r="I176" s="60">
        <v>10.27</v>
      </c>
      <c r="J176" s="64">
        <v>30</v>
      </c>
      <c r="K176" s="64" t="s">
        <v>2476</v>
      </c>
      <c r="L176" s="56">
        <f t="shared" si="22"/>
        <v>10</v>
      </c>
      <c r="M176" s="12">
        <f t="shared" si="23"/>
        <v>60</v>
      </c>
      <c r="N176" s="12">
        <f t="shared" si="24"/>
        <v>2</v>
      </c>
      <c r="O176" s="12">
        <f t="shared" si="25"/>
        <v>1</v>
      </c>
      <c r="P176" s="19">
        <f t="shared" si="26"/>
        <v>3</v>
      </c>
      <c r="Q176" s="20">
        <f t="shared" si="29"/>
        <v>0.97</v>
      </c>
      <c r="R176" s="20">
        <f t="shared" si="27"/>
        <v>9.6999999999999993</v>
      </c>
      <c r="S176" s="15"/>
      <c r="T176" s="46" t="s">
        <v>3579</v>
      </c>
      <c r="U176" s="46" t="s">
        <v>3580</v>
      </c>
      <c r="V176" s="46" t="s">
        <v>3581</v>
      </c>
    </row>
    <row r="177" spans="1:22" s="21" customFormat="1" ht="20.5">
      <c r="A177" s="16">
        <v>170</v>
      </c>
      <c r="B177" s="22" t="s">
        <v>360</v>
      </c>
      <c r="C177" s="22" t="s">
        <v>361</v>
      </c>
      <c r="D177" s="12" t="s">
        <v>2615</v>
      </c>
      <c r="E177" s="17">
        <v>6</v>
      </c>
      <c r="F177" s="60">
        <v>10.49</v>
      </c>
      <c r="G177" s="64">
        <v>30</v>
      </c>
      <c r="H177" s="64" t="s">
        <v>2476</v>
      </c>
      <c r="I177" s="60">
        <v>9.51</v>
      </c>
      <c r="J177" s="64">
        <v>25</v>
      </c>
      <c r="K177" s="64" t="s">
        <v>2476</v>
      </c>
      <c r="L177" s="56">
        <f t="shared" si="22"/>
        <v>10</v>
      </c>
      <c r="M177" s="12">
        <f t="shared" si="23"/>
        <v>60</v>
      </c>
      <c r="N177" s="12">
        <f t="shared" si="24"/>
        <v>2</v>
      </c>
      <c r="O177" s="12">
        <f t="shared" si="25"/>
        <v>1</v>
      </c>
      <c r="P177" s="19">
        <f t="shared" si="26"/>
        <v>3</v>
      </c>
      <c r="Q177" s="20">
        <f t="shared" si="29"/>
        <v>0.97</v>
      </c>
      <c r="R177" s="20">
        <f t="shared" si="27"/>
        <v>9.6999999999999993</v>
      </c>
      <c r="S177" s="15"/>
      <c r="T177" s="46" t="s">
        <v>3579</v>
      </c>
      <c r="U177" s="46" t="s">
        <v>3580</v>
      </c>
      <c r="V177" s="46" t="s">
        <v>3581</v>
      </c>
    </row>
    <row r="178" spans="1:22" s="21" customFormat="1" ht="20.5">
      <c r="A178" s="16">
        <v>171</v>
      </c>
      <c r="B178" s="22" t="s">
        <v>362</v>
      </c>
      <c r="C178" s="22" t="s">
        <v>69</v>
      </c>
      <c r="D178" s="12" t="s">
        <v>2616</v>
      </c>
      <c r="E178" s="17">
        <v>6</v>
      </c>
      <c r="F178" s="60">
        <v>11.87</v>
      </c>
      <c r="G178" s="64">
        <v>30</v>
      </c>
      <c r="H178" s="64" t="s">
        <v>2476</v>
      </c>
      <c r="I178" s="60">
        <v>11.6</v>
      </c>
      <c r="J178" s="64">
        <v>30</v>
      </c>
      <c r="K178" s="64" t="s">
        <v>2475</v>
      </c>
      <c r="L178" s="56">
        <f t="shared" si="22"/>
        <v>11.734999999999999</v>
      </c>
      <c r="M178" s="12">
        <f t="shared" si="23"/>
        <v>60</v>
      </c>
      <c r="N178" s="12">
        <f t="shared" si="24"/>
        <v>1</v>
      </c>
      <c r="O178" s="12">
        <f t="shared" si="25"/>
        <v>0</v>
      </c>
      <c r="P178" s="19">
        <f t="shared" si="26"/>
        <v>1</v>
      </c>
      <c r="Q178" s="20">
        <f t="shared" si="29"/>
        <v>0.99</v>
      </c>
      <c r="R178" s="20">
        <f t="shared" si="27"/>
        <v>11.617649999999999</v>
      </c>
      <c r="S178" s="15"/>
      <c r="T178" s="46" t="s">
        <v>3579</v>
      </c>
      <c r="U178" s="46" t="s">
        <v>3580</v>
      </c>
      <c r="V178" s="46" t="s">
        <v>3581</v>
      </c>
    </row>
    <row r="179" spans="1:22" s="21" customFormat="1" ht="20.5">
      <c r="A179" s="16">
        <v>172</v>
      </c>
      <c r="B179" s="22" t="s">
        <v>363</v>
      </c>
      <c r="C179" s="22" t="s">
        <v>364</v>
      </c>
      <c r="D179" s="12" t="s">
        <v>2617</v>
      </c>
      <c r="E179" s="17">
        <v>6</v>
      </c>
      <c r="F179" s="60">
        <v>12.01</v>
      </c>
      <c r="G179" s="64">
        <v>30</v>
      </c>
      <c r="H179" s="64" t="s">
        <v>2476</v>
      </c>
      <c r="I179" s="60">
        <v>10.86</v>
      </c>
      <c r="J179" s="64">
        <v>30</v>
      </c>
      <c r="K179" s="64" t="s">
        <v>2475</v>
      </c>
      <c r="L179" s="56">
        <f t="shared" si="22"/>
        <v>11.434999999999999</v>
      </c>
      <c r="M179" s="12">
        <f t="shared" si="23"/>
        <v>60</v>
      </c>
      <c r="N179" s="12">
        <f t="shared" si="24"/>
        <v>1</v>
      </c>
      <c r="O179" s="12">
        <f t="shared" si="25"/>
        <v>0</v>
      </c>
      <c r="P179" s="19">
        <f t="shared" si="26"/>
        <v>1</v>
      </c>
      <c r="Q179" s="20">
        <f t="shared" si="29"/>
        <v>0.99</v>
      </c>
      <c r="R179" s="20">
        <f t="shared" si="27"/>
        <v>11.320649999999999</v>
      </c>
      <c r="S179" s="15"/>
      <c r="T179" s="46" t="s">
        <v>3579</v>
      </c>
      <c r="U179" s="46" t="s">
        <v>3580</v>
      </c>
      <c r="V179" s="46" t="s">
        <v>3581</v>
      </c>
    </row>
    <row r="180" spans="1:22" s="21" customFormat="1" ht="20.5">
      <c r="A180" s="16">
        <v>173</v>
      </c>
      <c r="B180" s="22" t="s">
        <v>366</v>
      </c>
      <c r="C180" s="22" t="s">
        <v>367</v>
      </c>
      <c r="D180" s="12" t="s">
        <v>368</v>
      </c>
      <c r="E180" s="17">
        <v>6</v>
      </c>
      <c r="F180" s="60">
        <v>8.89</v>
      </c>
      <c r="G180" s="64">
        <v>14</v>
      </c>
      <c r="H180" s="64" t="s">
        <v>2476</v>
      </c>
      <c r="I180" s="60">
        <v>11.11</v>
      </c>
      <c r="J180" s="64">
        <v>30</v>
      </c>
      <c r="K180" s="64" t="s">
        <v>2476</v>
      </c>
      <c r="L180" s="56">
        <f t="shared" si="22"/>
        <v>10</v>
      </c>
      <c r="M180" s="12">
        <f t="shared" si="23"/>
        <v>60</v>
      </c>
      <c r="N180" s="12">
        <f t="shared" si="24"/>
        <v>2</v>
      </c>
      <c r="O180" s="12">
        <f t="shared" si="25"/>
        <v>1</v>
      </c>
      <c r="P180" s="19">
        <f t="shared" si="26"/>
        <v>3</v>
      </c>
      <c r="Q180" s="20">
        <f>IF(P180=0,0.96,IF(P180=1,0.95,IF(P180=2,0.94,IF(P180=3,0.93))))</f>
        <v>0.93</v>
      </c>
      <c r="R180" s="20">
        <f t="shared" si="27"/>
        <v>9.3000000000000007</v>
      </c>
      <c r="S180" s="15"/>
      <c r="T180" s="46" t="s">
        <v>3579</v>
      </c>
      <c r="U180" s="46" t="s">
        <v>3580</v>
      </c>
      <c r="V180" s="46" t="s">
        <v>3581</v>
      </c>
    </row>
    <row r="181" spans="1:22" s="21" customFormat="1" ht="20.5">
      <c r="A181" s="16">
        <v>174</v>
      </c>
      <c r="B181" s="22" t="s">
        <v>369</v>
      </c>
      <c r="C181" s="22" t="s">
        <v>280</v>
      </c>
      <c r="D181" s="12" t="s">
        <v>370</v>
      </c>
      <c r="E181" s="17">
        <v>6</v>
      </c>
      <c r="F181" s="60">
        <v>9.58</v>
      </c>
      <c r="G181" s="64">
        <v>11</v>
      </c>
      <c r="H181" s="64" t="s">
        <v>2476</v>
      </c>
      <c r="I181" s="60">
        <v>11.4</v>
      </c>
      <c r="J181" s="64">
        <v>30</v>
      </c>
      <c r="K181" s="64" t="s">
        <v>2476</v>
      </c>
      <c r="L181" s="56">
        <f t="shared" si="22"/>
        <v>10.49</v>
      </c>
      <c r="M181" s="12">
        <f t="shared" si="23"/>
        <v>60</v>
      </c>
      <c r="N181" s="12">
        <f t="shared" si="24"/>
        <v>2</v>
      </c>
      <c r="O181" s="12">
        <f t="shared" si="25"/>
        <v>1</v>
      </c>
      <c r="P181" s="19">
        <f t="shared" si="26"/>
        <v>3</v>
      </c>
      <c r="Q181" s="20">
        <f>IF(P181=0,0.96,IF(P181=1,0.95,IF(P181=2,0.94,IF(P181=3,0.93))))</f>
        <v>0.93</v>
      </c>
      <c r="R181" s="20">
        <f t="shared" si="27"/>
        <v>9.7557000000000009</v>
      </c>
      <c r="S181" s="15"/>
      <c r="T181" s="46" t="s">
        <v>3579</v>
      </c>
      <c r="U181" s="46" t="s">
        <v>3580</v>
      </c>
      <c r="V181" s="46" t="s">
        <v>3581</v>
      </c>
    </row>
    <row r="182" spans="1:22" s="21" customFormat="1" ht="20.5">
      <c r="A182" s="16">
        <v>175</v>
      </c>
      <c r="B182" s="22" t="s">
        <v>371</v>
      </c>
      <c r="C182" s="22" t="s">
        <v>372</v>
      </c>
      <c r="D182" s="12" t="s">
        <v>2618</v>
      </c>
      <c r="E182" s="17">
        <v>6</v>
      </c>
      <c r="F182" s="60">
        <v>9.4600000000000009</v>
      </c>
      <c r="G182" s="64">
        <v>16</v>
      </c>
      <c r="H182" s="64" t="s">
        <v>2476</v>
      </c>
      <c r="I182" s="60">
        <v>11.49</v>
      </c>
      <c r="J182" s="64">
        <v>30</v>
      </c>
      <c r="K182" s="64" t="s">
        <v>2476</v>
      </c>
      <c r="L182" s="56">
        <f t="shared" si="22"/>
        <v>10.475000000000001</v>
      </c>
      <c r="M182" s="12">
        <f t="shared" si="23"/>
        <v>60</v>
      </c>
      <c r="N182" s="12">
        <f t="shared" si="24"/>
        <v>2</v>
      </c>
      <c r="O182" s="12">
        <f t="shared" si="25"/>
        <v>1</v>
      </c>
      <c r="P182" s="19">
        <f t="shared" si="26"/>
        <v>3</v>
      </c>
      <c r="Q182" s="20">
        <f t="shared" ref="Q182:Q187" si="30">IF(P182=0,1,IF(P182=1,0.99,IF(P182=2,0.98,IF(P182=3,0.97))))</f>
        <v>0.97</v>
      </c>
      <c r="R182" s="20">
        <f t="shared" si="27"/>
        <v>10.160750000000002</v>
      </c>
      <c r="S182" s="15"/>
      <c r="T182" s="46" t="s">
        <v>3579</v>
      </c>
      <c r="U182" s="46" t="s">
        <v>3580</v>
      </c>
      <c r="V182" s="46" t="s">
        <v>3581</v>
      </c>
    </row>
    <row r="183" spans="1:22" s="21" customFormat="1" ht="20.5">
      <c r="A183" s="16">
        <v>176</v>
      </c>
      <c r="B183" s="22" t="s">
        <v>373</v>
      </c>
      <c r="C183" s="22" t="s">
        <v>374</v>
      </c>
      <c r="D183" s="12" t="s">
        <v>2619</v>
      </c>
      <c r="E183" s="17">
        <v>6</v>
      </c>
      <c r="F183" s="60">
        <v>10.36</v>
      </c>
      <c r="G183" s="64">
        <v>30</v>
      </c>
      <c r="H183" s="64" t="s">
        <v>2476</v>
      </c>
      <c r="I183" s="60">
        <v>11.25</v>
      </c>
      <c r="J183" s="64">
        <v>30</v>
      </c>
      <c r="K183" s="64" t="s">
        <v>2476</v>
      </c>
      <c r="L183" s="56">
        <f t="shared" si="22"/>
        <v>10.805</v>
      </c>
      <c r="M183" s="12">
        <f t="shared" si="23"/>
        <v>60</v>
      </c>
      <c r="N183" s="12">
        <f t="shared" si="24"/>
        <v>2</v>
      </c>
      <c r="O183" s="12">
        <f t="shared" si="25"/>
        <v>0</v>
      </c>
      <c r="P183" s="19">
        <f t="shared" si="26"/>
        <v>2</v>
      </c>
      <c r="Q183" s="20">
        <f t="shared" si="30"/>
        <v>0.98</v>
      </c>
      <c r="R183" s="20">
        <f t="shared" si="27"/>
        <v>10.588899999999999</v>
      </c>
      <c r="S183" s="15"/>
      <c r="T183" s="46" t="s">
        <v>3579</v>
      </c>
      <c r="U183" s="46" t="s">
        <v>3580</v>
      </c>
      <c r="V183" s="46" t="s">
        <v>3581</v>
      </c>
    </row>
    <row r="184" spans="1:22" s="21" customFormat="1" ht="20.5">
      <c r="A184" s="16">
        <v>177</v>
      </c>
      <c r="B184" s="22" t="s">
        <v>375</v>
      </c>
      <c r="C184" s="22" t="s">
        <v>376</v>
      </c>
      <c r="D184" s="12" t="s">
        <v>2620</v>
      </c>
      <c r="E184" s="17">
        <v>6</v>
      </c>
      <c r="F184" s="60">
        <v>12.03</v>
      </c>
      <c r="G184" s="64">
        <v>30</v>
      </c>
      <c r="H184" s="64" t="s">
        <v>2476</v>
      </c>
      <c r="I184" s="60">
        <v>11.22</v>
      </c>
      <c r="J184" s="64">
        <v>30</v>
      </c>
      <c r="K184" s="64" t="s">
        <v>2475</v>
      </c>
      <c r="L184" s="56">
        <f t="shared" si="22"/>
        <v>11.625</v>
      </c>
      <c r="M184" s="12">
        <f t="shared" si="23"/>
        <v>60</v>
      </c>
      <c r="N184" s="12">
        <f t="shared" si="24"/>
        <v>1</v>
      </c>
      <c r="O184" s="12">
        <f t="shared" si="25"/>
        <v>0</v>
      </c>
      <c r="P184" s="19">
        <f t="shared" si="26"/>
        <v>1</v>
      </c>
      <c r="Q184" s="20">
        <f t="shared" si="30"/>
        <v>0.99</v>
      </c>
      <c r="R184" s="20">
        <f t="shared" si="27"/>
        <v>11.508749999999999</v>
      </c>
      <c r="S184" s="15"/>
      <c r="T184" s="46" t="s">
        <v>3579</v>
      </c>
      <c r="U184" s="46" t="s">
        <v>3580</v>
      </c>
      <c r="V184" s="46" t="s">
        <v>3581</v>
      </c>
    </row>
    <row r="185" spans="1:22" s="21" customFormat="1" ht="20.5">
      <c r="A185" s="16">
        <v>178</v>
      </c>
      <c r="B185" s="22" t="s">
        <v>377</v>
      </c>
      <c r="C185" s="22" t="s">
        <v>100</v>
      </c>
      <c r="D185" s="12" t="s">
        <v>2621</v>
      </c>
      <c r="E185" s="17">
        <v>6</v>
      </c>
      <c r="F185" s="60">
        <v>12.12</v>
      </c>
      <c r="G185" s="64">
        <v>30</v>
      </c>
      <c r="H185" s="64" t="s">
        <v>2476</v>
      </c>
      <c r="I185" s="60">
        <v>10.199999999999999</v>
      </c>
      <c r="J185" s="64">
        <v>30</v>
      </c>
      <c r="K185" s="64" t="s">
        <v>2475</v>
      </c>
      <c r="L185" s="56">
        <f t="shared" si="22"/>
        <v>11.16</v>
      </c>
      <c r="M185" s="12">
        <f t="shared" si="23"/>
        <v>60</v>
      </c>
      <c r="N185" s="12">
        <f t="shared" si="24"/>
        <v>1</v>
      </c>
      <c r="O185" s="12">
        <f t="shared" si="25"/>
        <v>0</v>
      </c>
      <c r="P185" s="19">
        <f t="shared" si="26"/>
        <v>1</v>
      </c>
      <c r="Q185" s="20">
        <f t="shared" si="30"/>
        <v>0.99</v>
      </c>
      <c r="R185" s="20">
        <f t="shared" si="27"/>
        <v>11.048400000000001</v>
      </c>
      <c r="S185" s="15"/>
      <c r="T185" s="46" t="s">
        <v>3579</v>
      </c>
      <c r="U185" s="46" t="s">
        <v>3580</v>
      </c>
      <c r="V185" s="46" t="s">
        <v>3581</v>
      </c>
    </row>
    <row r="186" spans="1:22" s="21" customFormat="1" ht="20.5">
      <c r="A186" s="16">
        <v>179</v>
      </c>
      <c r="B186" s="22" t="s">
        <v>378</v>
      </c>
      <c r="C186" s="22" t="s">
        <v>365</v>
      </c>
      <c r="D186" s="12" t="s">
        <v>2622</v>
      </c>
      <c r="E186" s="17">
        <v>6</v>
      </c>
      <c r="F186" s="60" t="s">
        <v>3591</v>
      </c>
      <c r="G186" s="64" t="s">
        <v>3591</v>
      </c>
      <c r="H186" s="64" t="s">
        <v>3591</v>
      </c>
      <c r="I186" s="60">
        <v>9.08</v>
      </c>
      <c r="J186" s="64">
        <v>16</v>
      </c>
      <c r="K186" s="64" t="s">
        <v>2475</v>
      </c>
      <c r="L186" s="56" t="e">
        <f t="shared" si="22"/>
        <v>#VALUE!</v>
      </c>
      <c r="M186" s="12" t="e">
        <f t="shared" si="23"/>
        <v>#VALUE!</v>
      </c>
      <c r="N186" s="12">
        <f t="shared" si="24"/>
        <v>1</v>
      </c>
      <c r="O186" s="12">
        <f t="shared" si="25"/>
        <v>1</v>
      </c>
      <c r="P186" s="19">
        <f t="shared" si="26"/>
        <v>2</v>
      </c>
      <c r="Q186" s="20">
        <f t="shared" si="30"/>
        <v>0.98</v>
      </c>
      <c r="R186" s="20" t="e">
        <f t="shared" si="27"/>
        <v>#VALUE!</v>
      </c>
      <c r="S186" s="15"/>
      <c r="T186" s="46" t="s">
        <v>3579</v>
      </c>
      <c r="U186" s="46" t="s">
        <v>3580</v>
      </c>
      <c r="V186" s="46" t="s">
        <v>3581</v>
      </c>
    </row>
    <row r="187" spans="1:22" s="21" customFormat="1" ht="20.5">
      <c r="A187" s="16">
        <v>180</v>
      </c>
      <c r="B187" s="22" t="s">
        <v>379</v>
      </c>
      <c r="C187" s="22" t="s">
        <v>2415</v>
      </c>
      <c r="D187" s="12" t="s">
        <v>380</v>
      </c>
      <c r="E187" s="17">
        <v>6</v>
      </c>
      <c r="F187" s="60">
        <v>4.46</v>
      </c>
      <c r="G187" s="64">
        <v>0</v>
      </c>
      <c r="H187" s="64" t="s">
        <v>2475</v>
      </c>
      <c r="I187" s="60" t="s">
        <v>3591</v>
      </c>
      <c r="J187" s="64" t="s">
        <v>3591</v>
      </c>
      <c r="K187" s="64" t="s">
        <v>3591</v>
      </c>
      <c r="L187" s="56" t="e">
        <f t="shared" si="22"/>
        <v>#VALUE!</v>
      </c>
      <c r="M187" s="12" t="e">
        <f t="shared" si="23"/>
        <v>#VALUE!</v>
      </c>
      <c r="N187" s="12">
        <f t="shared" si="24"/>
        <v>1</v>
      </c>
      <c r="O187" s="12">
        <f t="shared" si="25"/>
        <v>1</v>
      </c>
      <c r="P187" s="19">
        <f t="shared" si="26"/>
        <v>2</v>
      </c>
      <c r="Q187" s="20">
        <f t="shared" si="30"/>
        <v>0.98</v>
      </c>
      <c r="R187" s="20" t="e">
        <f t="shared" si="27"/>
        <v>#VALUE!</v>
      </c>
      <c r="S187" s="15"/>
      <c r="T187" s="46"/>
      <c r="U187" s="46"/>
      <c r="V187" s="46"/>
    </row>
    <row r="188" spans="1:22" s="21" customFormat="1" ht="20.5">
      <c r="A188" s="16">
        <v>181</v>
      </c>
      <c r="B188" s="22" t="s">
        <v>381</v>
      </c>
      <c r="C188" s="22" t="s">
        <v>365</v>
      </c>
      <c r="D188" s="12" t="s">
        <v>382</v>
      </c>
      <c r="E188" s="17">
        <v>6</v>
      </c>
      <c r="F188" s="60" t="s">
        <v>3591</v>
      </c>
      <c r="G188" s="64" t="s">
        <v>3591</v>
      </c>
      <c r="H188" s="64" t="s">
        <v>3591</v>
      </c>
      <c r="I188" s="60" t="s">
        <v>3591</v>
      </c>
      <c r="J188" s="64" t="s">
        <v>3591</v>
      </c>
      <c r="K188" s="64" t="s">
        <v>3591</v>
      </c>
      <c r="L188" s="56" t="e">
        <f t="shared" si="22"/>
        <v>#VALUE!</v>
      </c>
      <c r="M188" s="12" t="e">
        <f t="shared" si="23"/>
        <v>#VALUE!</v>
      </c>
      <c r="N188" s="12">
        <f t="shared" si="24"/>
        <v>2</v>
      </c>
      <c r="O188" s="12">
        <f t="shared" si="25"/>
        <v>0</v>
      </c>
      <c r="P188" s="19">
        <f t="shared" si="26"/>
        <v>2</v>
      </c>
      <c r="Q188" s="20">
        <f>IF(P188=0,0.92,IF(P188=1,0.91,IF(P188=2,0.9,IF(P188=3,0.89))))</f>
        <v>0.9</v>
      </c>
      <c r="R188" s="20" t="e">
        <f t="shared" si="27"/>
        <v>#VALUE!</v>
      </c>
      <c r="S188" s="15"/>
      <c r="T188" s="46"/>
      <c r="U188" s="46"/>
      <c r="V188" s="46"/>
    </row>
    <row r="189" spans="1:22" s="21" customFormat="1" ht="20.5">
      <c r="A189" s="16">
        <v>182</v>
      </c>
      <c r="B189" s="22" t="s">
        <v>383</v>
      </c>
      <c r="C189" s="22" t="s">
        <v>2456</v>
      </c>
      <c r="D189" s="12" t="s">
        <v>385</v>
      </c>
      <c r="E189" s="17">
        <v>6</v>
      </c>
      <c r="F189" s="60" t="s">
        <v>3591</v>
      </c>
      <c r="G189" s="64" t="s">
        <v>3591</v>
      </c>
      <c r="H189" s="64" t="s">
        <v>3591</v>
      </c>
      <c r="I189" s="60">
        <v>4.47</v>
      </c>
      <c r="J189" s="64">
        <v>11</v>
      </c>
      <c r="K189" s="64" t="s">
        <v>2475</v>
      </c>
      <c r="L189" s="56" t="e">
        <f t="shared" si="22"/>
        <v>#VALUE!</v>
      </c>
      <c r="M189" s="12" t="e">
        <f t="shared" si="23"/>
        <v>#VALUE!</v>
      </c>
      <c r="N189" s="12">
        <f t="shared" si="24"/>
        <v>1</v>
      </c>
      <c r="O189" s="12">
        <f t="shared" si="25"/>
        <v>1</v>
      </c>
      <c r="P189" s="19">
        <f t="shared" si="26"/>
        <v>2</v>
      </c>
      <c r="Q189" s="20">
        <f>IF(P189=0,0.92,IF(P189=1,0.91,IF(P189=2,0.9,IF(P189=3,0.89))))</f>
        <v>0.9</v>
      </c>
      <c r="R189" s="20" t="e">
        <f t="shared" si="27"/>
        <v>#VALUE!</v>
      </c>
      <c r="S189" s="15"/>
      <c r="T189" s="46"/>
      <c r="U189" s="46"/>
      <c r="V189" s="46"/>
    </row>
    <row r="190" spans="1:22" s="21" customFormat="1" ht="20.5">
      <c r="A190" s="16">
        <v>183</v>
      </c>
      <c r="B190" s="22" t="s">
        <v>386</v>
      </c>
      <c r="C190" s="22" t="s">
        <v>387</v>
      </c>
      <c r="D190" s="12" t="s">
        <v>2623</v>
      </c>
      <c r="E190" s="17">
        <v>6</v>
      </c>
      <c r="F190" s="60">
        <v>10.11</v>
      </c>
      <c r="G190" s="64">
        <v>30</v>
      </c>
      <c r="H190" s="64" t="s">
        <v>2476</v>
      </c>
      <c r="I190" s="60">
        <v>10.5</v>
      </c>
      <c r="J190" s="64">
        <v>30</v>
      </c>
      <c r="K190" s="64" t="s">
        <v>2476</v>
      </c>
      <c r="L190" s="56">
        <f t="shared" si="22"/>
        <v>10.305</v>
      </c>
      <c r="M190" s="12">
        <f t="shared" si="23"/>
        <v>60</v>
      </c>
      <c r="N190" s="12">
        <f t="shared" si="24"/>
        <v>2</v>
      </c>
      <c r="O190" s="12">
        <f t="shared" si="25"/>
        <v>0</v>
      </c>
      <c r="P190" s="19">
        <f t="shared" si="26"/>
        <v>2</v>
      </c>
      <c r="Q190" s="20">
        <f>IF(P190=0,1,IF(P190=1,0.99,IF(P190=2,0.98,IF(P190=3,0.97))))</f>
        <v>0.98</v>
      </c>
      <c r="R190" s="20">
        <f t="shared" si="27"/>
        <v>10.098899999999999</v>
      </c>
      <c r="S190" s="15"/>
      <c r="T190" s="46" t="s">
        <v>3579</v>
      </c>
      <c r="U190" s="46" t="s">
        <v>3580</v>
      </c>
      <c r="V190" s="46" t="s">
        <v>3581</v>
      </c>
    </row>
    <row r="191" spans="1:22" s="21" customFormat="1" ht="20.5">
      <c r="A191" s="16">
        <v>184</v>
      </c>
      <c r="B191" s="22" t="s">
        <v>388</v>
      </c>
      <c r="C191" s="22" t="s">
        <v>389</v>
      </c>
      <c r="D191" s="12" t="s">
        <v>2624</v>
      </c>
      <c r="E191" s="17">
        <v>6</v>
      </c>
      <c r="F191" s="60">
        <v>6.05</v>
      </c>
      <c r="G191" s="64">
        <v>4</v>
      </c>
      <c r="H191" s="64" t="s">
        <v>2475</v>
      </c>
      <c r="I191" s="60">
        <v>1.8</v>
      </c>
      <c r="J191" s="64">
        <v>0</v>
      </c>
      <c r="K191" s="64" t="s">
        <v>2475</v>
      </c>
      <c r="L191" s="56">
        <f t="shared" si="22"/>
        <v>3.9249999999999998</v>
      </c>
      <c r="M191" s="12">
        <f t="shared" si="23"/>
        <v>4</v>
      </c>
      <c r="N191" s="12">
        <f t="shared" si="24"/>
        <v>0</v>
      </c>
      <c r="O191" s="12">
        <f t="shared" si="25"/>
        <v>1</v>
      </c>
      <c r="P191" s="19">
        <f t="shared" si="26"/>
        <v>1</v>
      </c>
      <c r="Q191" s="20">
        <f>IF(P191=0,1,IF(P191=1,0.99,IF(P191=2,0.98,IF(P191=3,0.97))))</f>
        <v>0.99</v>
      </c>
      <c r="R191" s="20">
        <f t="shared" si="27"/>
        <v>3.8857499999999998</v>
      </c>
      <c r="S191" s="15"/>
      <c r="T191" s="46" t="s">
        <v>3579</v>
      </c>
      <c r="U191" s="46" t="s">
        <v>3580</v>
      </c>
      <c r="V191" s="46" t="s">
        <v>3581</v>
      </c>
    </row>
    <row r="192" spans="1:22" s="21" customFormat="1" ht="20.5">
      <c r="A192" s="16">
        <v>185</v>
      </c>
      <c r="B192" s="22" t="s">
        <v>390</v>
      </c>
      <c r="C192" s="22" t="s">
        <v>391</v>
      </c>
      <c r="D192" s="12" t="s">
        <v>392</v>
      </c>
      <c r="E192" s="17">
        <v>6</v>
      </c>
      <c r="F192" s="60">
        <v>7.42</v>
      </c>
      <c r="G192" s="64">
        <v>7</v>
      </c>
      <c r="H192" s="64" t="s">
        <v>2476</v>
      </c>
      <c r="I192" s="60">
        <v>7.35</v>
      </c>
      <c r="J192" s="64">
        <v>12</v>
      </c>
      <c r="K192" s="64" t="s">
        <v>2475</v>
      </c>
      <c r="L192" s="56">
        <f t="shared" si="22"/>
        <v>7.3849999999999998</v>
      </c>
      <c r="M192" s="12">
        <f t="shared" si="23"/>
        <v>19</v>
      </c>
      <c r="N192" s="12">
        <f t="shared" si="24"/>
        <v>1</v>
      </c>
      <c r="O192" s="12">
        <f t="shared" si="25"/>
        <v>1</v>
      </c>
      <c r="P192" s="19">
        <f t="shared" si="26"/>
        <v>2</v>
      </c>
      <c r="Q192" s="20">
        <f>IF(P192=0,0.88,IF(P192=1,0.87,IF(P192=2,0.86,IF(P192=3,0.85))))</f>
        <v>0.86</v>
      </c>
      <c r="R192" s="20">
        <f t="shared" si="27"/>
        <v>6.3510999999999997</v>
      </c>
      <c r="S192" s="15"/>
      <c r="T192" s="46"/>
      <c r="U192" s="46"/>
      <c r="V192" s="46"/>
    </row>
    <row r="193" spans="1:22" s="21" customFormat="1" ht="20.5">
      <c r="A193" s="16">
        <v>186</v>
      </c>
      <c r="B193" s="22" t="s">
        <v>393</v>
      </c>
      <c r="C193" s="22" t="s">
        <v>394</v>
      </c>
      <c r="D193" s="12" t="s">
        <v>2625</v>
      </c>
      <c r="E193" s="17">
        <v>6</v>
      </c>
      <c r="F193" s="60">
        <v>10.220000000000001</v>
      </c>
      <c r="G193" s="64">
        <v>30</v>
      </c>
      <c r="H193" s="64" t="s">
        <v>2475</v>
      </c>
      <c r="I193" s="60">
        <v>10.83</v>
      </c>
      <c r="J193" s="64">
        <v>30</v>
      </c>
      <c r="K193" s="64" t="s">
        <v>2476</v>
      </c>
      <c r="L193" s="56">
        <f t="shared" si="22"/>
        <v>10.525</v>
      </c>
      <c r="M193" s="12">
        <f t="shared" si="23"/>
        <v>60</v>
      </c>
      <c r="N193" s="12">
        <f t="shared" si="24"/>
        <v>1</v>
      </c>
      <c r="O193" s="12">
        <f t="shared" si="25"/>
        <v>0</v>
      </c>
      <c r="P193" s="19">
        <f t="shared" si="26"/>
        <v>1</v>
      </c>
      <c r="Q193" s="20">
        <f>IF(P193=0,1,IF(P193=1,0.99,IF(P193=2,0.98,IF(P193=3,0.97))))</f>
        <v>0.99</v>
      </c>
      <c r="R193" s="20">
        <f t="shared" si="27"/>
        <v>10.419750000000001</v>
      </c>
      <c r="S193" s="15"/>
      <c r="T193" s="46" t="s">
        <v>3579</v>
      </c>
      <c r="U193" s="46" t="s">
        <v>3580</v>
      </c>
      <c r="V193" s="46" t="s">
        <v>3581</v>
      </c>
    </row>
    <row r="194" spans="1:22" s="21" customFormat="1" ht="20.5">
      <c r="A194" s="16">
        <v>187</v>
      </c>
      <c r="B194" s="22" t="s">
        <v>395</v>
      </c>
      <c r="C194" s="22" t="s">
        <v>396</v>
      </c>
      <c r="D194" s="12" t="s">
        <v>2626</v>
      </c>
      <c r="E194" s="17">
        <v>6</v>
      </c>
      <c r="F194" s="60">
        <v>12.89</v>
      </c>
      <c r="G194" s="64">
        <v>30</v>
      </c>
      <c r="H194" s="64" t="s">
        <v>2475</v>
      </c>
      <c r="I194" s="60">
        <v>11.26</v>
      </c>
      <c r="J194" s="64">
        <v>30</v>
      </c>
      <c r="K194" s="64" t="s">
        <v>2475</v>
      </c>
      <c r="L194" s="56">
        <f t="shared" si="22"/>
        <v>12.074999999999999</v>
      </c>
      <c r="M194" s="12">
        <f t="shared" si="23"/>
        <v>60</v>
      </c>
      <c r="N194" s="12">
        <f t="shared" si="24"/>
        <v>0</v>
      </c>
      <c r="O194" s="12">
        <f t="shared" si="25"/>
        <v>0</v>
      </c>
      <c r="P194" s="19">
        <f t="shared" si="26"/>
        <v>0</v>
      </c>
      <c r="Q194" s="20">
        <f>IF(P194=0,1,IF(P194=1,0.99,IF(P194=2,0.98,IF(P194=3,0.97))))</f>
        <v>1</v>
      </c>
      <c r="R194" s="20">
        <f t="shared" si="27"/>
        <v>12.074999999999999</v>
      </c>
      <c r="S194" s="15"/>
      <c r="T194" s="46" t="s">
        <v>3579</v>
      </c>
      <c r="U194" s="46" t="s">
        <v>3580</v>
      </c>
      <c r="V194" s="46" t="s">
        <v>3581</v>
      </c>
    </row>
    <row r="195" spans="1:22" s="21" customFormat="1" ht="20.5">
      <c r="A195" s="16">
        <v>188</v>
      </c>
      <c r="B195" s="22" t="s">
        <v>397</v>
      </c>
      <c r="C195" s="22" t="s">
        <v>398</v>
      </c>
      <c r="D195" s="12" t="s">
        <v>2627</v>
      </c>
      <c r="E195" s="17">
        <v>6</v>
      </c>
      <c r="F195" s="60">
        <v>1.97</v>
      </c>
      <c r="G195" s="64">
        <v>0</v>
      </c>
      <c r="H195" s="64" t="s">
        <v>2475</v>
      </c>
      <c r="I195" s="60">
        <v>1.06</v>
      </c>
      <c r="J195" s="64">
        <v>0</v>
      </c>
      <c r="K195" s="64" t="s">
        <v>2475</v>
      </c>
      <c r="L195" s="56">
        <f t="shared" si="22"/>
        <v>1.5150000000000001</v>
      </c>
      <c r="M195" s="12">
        <f t="shared" si="23"/>
        <v>0</v>
      </c>
      <c r="N195" s="12">
        <f t="shared" si="24"/>
        <v>0</v>
      </c>
      <c r="O195" s="12">
        <f t="shared" si="25"/>
        <v>1</v>
      </c>
      <c r="P195" s="19">
        <f t="shared" si="26"/>
        <v>1</v>
      </c>
      <c r="Q195" s="20">
        <f>IF(P195=0,1,IF(P195=1,0.99,IF(P195=2,0.98,IF(P195=3,0.97))))</f>
        <v>0.99</v>
      </c>
      <c r="R195" s="20">
        <f t="shared" si="27"/>
        <v>1.4998500000000001</v>
      </c>
      <c r="S195" s="15"/>
      <c r="T195" s="46"/>
      <c r="U195" s="46"/>
      <c r="V195" s="46"/>
    </row>
    <row r="196" spans="1:22" s="21" customFormat="1" ht="20.5">
      <c r="A196" s="16">
        <v>189</v>
      </c>
      <c r="B196" s="22" t="s">
        <v>399</v>
      </c>
      <c r="C196" s="22" t="s">
        <v>400</v>
      </c>
      <c r="D196" s="12" t="s">
        <v>2628</v>
      </c>
      <c r="E196" s="17">
        <v>6</v>
      </c>
      <c r="F196" s="60">
        <v>6.82</v>
      </c>
      <c r="G196" s="64">
        <v>5</v>
      </c>
      <c r="H196" s="64" t="s">
        <v>2476</v>
      </c>
      <c r="I196" s="60">
        <v>9</v>
      </c>
      <c r="J196" s="64">
        <v>18</v>
      </c>
      <c r="K196" s="64" t="s">
        <v>2476</v>
      </c>
      <c r="L196" s="56">
        <f t="shared" ref="L196:L259" si="31">(F196+I196)/2</f>
        <v>7.91</v>
      </c>
      <c r="M196" s="12">
        <f t="shared" ref="M196:M259" si="32">IF(L196&gt;=10,60,G196+J196)</f>
        <v>23</v>
      </c>
      <c r="N196" s="12">
        <f t="shared" ref="N196:N259" si="33">IF(H196="ACC",0,1)+IF(K196="ACC",0,1)</f>
        <v>2</v>
      </c>
      <c r="O196" s="12">
        <f t="shared" ref="O196:O259" si="34">IF(F196&lt;10,1,(IF(I196&lt;10,1,0)))</f>
        <v>1</v>
      </c>
      <c r="P196" s="19">
        <f t="shared" ref="P196:P259" si="35">N196+O196</f>
        <v>3</v>
      </c>
      <c r="Q196" s="20">
        <f>IF(P196=0,1,IF(P196=1,0.99,IF(P196=2,0.98,IF(P196=3,0.97))))</f>
        <v>0.97</v>
      </c>
      <c r="R196" s="20">
        <f t="shared" ref="R196:R259" si="36">(L196*Q196)</f>
        <v>7.6726999999999999</v>
      </c>
      <c r="S196" s="15"/>
      <c r="T196" s="46" t="s">
        <v>3579</v>
      </c>
      <c r="U196" s="46" t="s">
        <v>3580</v>
      </c>
      <c r="V196" s="46" t="s">
        <v>3581</v>
      </c>
    </row>
    <row r="197" spans="1:22" s="21" customFormat="1" ht="20.5">
      <c r="A197" s="16">
        <v>190</v>
      </c>
      <c r="B197" s="22" t="s">
        <v>401</v>
      </c>
      <c r="C197" s="22" t="s">
        <v>402</v>
      </c>
      <c r="D197" s="12" t="s">
        <v>403</v>
      </c>
      <c r="E197" s="17">
        <v>6</v>
      </c>
      <c r="F197" s="60">
        <v>10.76</v>
      </c>
      <c r="G197" s="64">
        <v>30</v>
      </c>
      <c r="H197" s="64" t="s">
        <v>2475</v>
      </c>
      <c r="I197" s="60">
        <v>10.06</v>
      </c>
      <c r="J197" s="64">
        <v>30</v>
      </c>
      <c r="K197" s="64" t="s">
        <v>2476</v>
      </c>
      <c r="L197" s="56">
        <f t="shared" si="31"/>
        <v>10.41</v>
      </c>
      <c r="M197" s="12">
        <f t="shared" si="32"/>
        <v>60</v>
      </c>
      <c r="N197" s="12">
        <f t="shared" si="33"/>
        <v>1</v>
      </c>
      <c r="O197" s="12">
        <f t="shared" si="34"/>
        <v>0</v>
      </c>
      <c r="P197" s="19">
        <f t="shared" si="35"/>
        <v>1</v>
      </c>
      <c r="Q197" s="20">
        <f>IF(P197=0,0.96,IF(P197=1,0.95,IF(P197=2,0.94,IF(P197=3,0.93))))</f>
        <v>0.95</v>
      </c>
      <c r="R197" s="20">
        <f t="shared" si="36"/>
        <v>9.8895</v>
      </c>
      <c r="S197" s="15"/>
      <c r="T197" s="46" t="s">
        <v>3579</v>
      </c>
      <c r="U197" s="46" t="s">
        <v>3580</v>
      </c>
      <c r="V197" s="46" t="s">
        <v>3581</v>
      </c>
    </row>
    <row r="198" spans="1:22" s="21" customFormat="1" ht="20.5">
      <c r="A198" s="16">
        <v>191</v>
      </c>
      <c r="B198" s="22" t="s">
        <v>404</v>
      </c>
      <c r="C198" s="22" t="s">
        <v>302</v>
      </c>
      <c r="D198" s="12" t="s">
        <v>2629</v>
      </c>
      <c r="E198" s="17">
        <v>6</v>
      </c>
      <c r="F198" s="60">
        <v>11.39</v>
      </c>
      <c r="G198" s="64">
        <v>30</v>
      </c>
      <c r="H198" s="64" t="s">
        <v>2475</v>
      </c>
      <c r="I198" s="60">
        <v>12.52</v>
      </c>
      <c r="J198" s="64">
        <v>30</v>
      </c>
      <c r="K198" s="64" t="s">
        <v>2475</v>
      </c>
      <c r="L198" s="56">
        <f t="shared" si="31"/>
        <v>11.955</v>
      </c>
      <c r="M198" s="12">
        <f t="shared" si="32"/>
        <v>60</v>
      </c>
      <c r="N198" s="12">
        <f t="shared" si="33"/>
        <v>0</v>
      </c>
      <c r="O198" s="12">
        <f t="shared" si="34"/>
        <v>0</v>
      </c>
      <c r="P198" s="19">
        <f t="shared" si="35"/>
        <v>0</v>
      </c>
      <c r="Q198" s="20">
        <f t="shared" ref="Q198:Q203" si="37">IF(P198=0,1,IF(P198=1,0.99,IF(P198=2,0.98,IF(P198=3,0.97))))</f>
        <v>1</v>
      </c>
      <c r="R198" s="20">
        <f t="shared" si="36"/>
        <v>11.955</v>
      </c>
      <c r="S198" s="15"/>
      <c r="T198" s="46" t="s">
        <v>3579</v>
      </c>
      <c r="U198" s="46" t="s">
        <v>3580</v>
      </c>
      <c r="V198" s="46" t="s">
        <v>3581</v>
      </c>
    </row>
    <row r="199" spans="1:22" s="21" customFormat="1" ht="20.5">
      <c r="A199" s="16">
        <v>192</v>
      </c>
      <c r="B199" s="22" t="s">
        <v>405</v>
      </c>
      <c r="C199" s="22" t="s">
        <v>406</v>
      </c>
      <c r="D199" s="12" t="s">
        <v>2630</v>
      </c>
      <c r="E199" s="17">
        <v>6</v>
      </c>
      <c r="F199" s="60">
        <v>8.58</v>
      </c>
      <c r="G199" s="64">
        <v>9</v>
      </c>
      <c r="H199" s="64" t="s">
        <v>2476</v>
      </c>
      <c r="I199" s="60">
        <v>11.62</v>
      </c>
      <c r="J199" s="64">
        <v>30</v>
      </c>
      <c r="K199" s="64" t="s">
        <v>2476</v>
      </c>
      <c r="L199" s="56">
        <f t="shared" si="31"/>
        <v>10.1</v>
      </c>
      <c r="M199" s="12">
        <f t="shared" si="32"/>
        <v>60</v>
      </c>
      <c r="N199" s="12">
        <f t="shared" si="33"/>
        <v>2</v>
      </c>
      <c r="O199" s="12">
        <f t="shared" si="34"/>
        <v>1</v>
      </c>
      <c r="P199" s="19">
        <f t="shared" si="35"/>
        <v>3</v>
      </c>
      <c r="Q199" s="20">
        <f t="shared" si="37"/>
        <v>0.97</v>
      </c>
      <c r="R199" s="20">
        <f t="shared" si="36"/>
        <v>9.7969999999999988</v>
      </c>
      <c r="S199" s="15"/>
      <c r="T199" s="46" t="s">
        <v>3579</v>
      </c>
      <c r="U199" s="46" t="s">
        <v>3580</v>
      </c>
      <c r="V199" s="46" t="s">
        <v>3581</v>
      </c>
    </row>
    <row r="200" spans="1:22" s="21" customFormat="1" ht="20.5">
      <c r="A200" s="16">
        <v>193</v>
      </c>
      <c r="B200" s="22" t="s">
        <v>407</v>
      </c>
      <c r="C200" s="22" t="s">
        <v>408</v>
      </c>
      <c r="D200" s="12" t="s">
        <v>2631</v>
      </c>
      <c r="E200" s="17">
        <v>6</v>
      </c>
      <c r="F200" s="60">
        <v>10.86</v>
      </c>
      <c r="G200" s="64">
        <v>30</v>
      </c>
      <c r="H200" s="64" t="s">
        <v>2476</v>
      </c>
      <c r="I200" s="60">
        <v>10.59</v>
      </c>
      <c r="J200" s="64">
        <v>30</v>
      </c>
      <c r="K200" s="64" t="s">
        <v>2475</v>
      </c>
      <c r="L200" s="56">
        <f t="shared" si="31"/>
        <v>10.725</v>
      </c>
      <c r="M200" s="12">
        <f t="shared" si="32"/>
        <v>60</v>
      </c>
      <c r="N200" s="12">
        <f t="shared" si="33"/>
        <v>1</v>
      </c>
      <c r="O200" s="12">
        <f t="shared" si="34"/>
        <v>0</v>
      </c>
      <c r="P200" s="19">
        <f t="shared" si="35"/>
        <v>1</v>
      </c>
      <c r="Q200" s="20">
        <f t="shared" si="37"/>
        <v>0.99</v>
      </c>
      <c r="R200" s="20">
        <f t="shared" si="36"/>
        <v>10.617749999999999</v>
      </c>
      <c r="S200" s="15"/>
      <c r="T200" s="46" t="s">
        <v>3579</v>
      </c>
      <c r="U200" s="46" t="s">
        <v>3580</v>
      </c>
      <c r="V200" s="46" t="s">
        <v>3581</v>
      </c>
    </row>
    <row r="201" spans="1:22" s="21" customFormat="1" ht="20.5">
      <c r="A201" s="16">
        <v>194</v>
      </c>
      <c r="B201" s="22" t="s">
        <v>407</v>
      </c>
      <c r="C201" s="22" t="s">
        <v>131</v>
      </c>
      <c r="D201" s="12" t="s">
        <v>2632</v>
      </c>
      <c r="E201" s="17">
        <v>6</v>
      </c>
      <c r="F201" s="60">
        <v>9.68</v>
      </c>
      <c r="G201" s="64">
        <v>22</v>
      </c>
      <c r="H201" s="64" t="s">
        <v>2476</v>
      </c>
      <c r="I201" s="60">
        <v>10.84</v>
      </c>
      <c r="J201" s="64">
        <v>30</v>
      </c>
      <c r="K201" s="64" t="s">
        <v>2475</v>
      </c>
      <c r="L201" s="56">
        <f t="shared" si="31"/>
        <v>10.26</v>
      </c>
      <c r="M201" s="12">
        <f t="shared" si="32"/>
        <v>60</v>
      </c>
      <c r="N201" s="12">
        <f t="shared" si="33"/>
        <v>1</v>
      </c>
      <c r="O201" s="12">
        <f t="shared" si="34"/>
        <v>1</v>
      </c>
      <c r="P201" s="19">
        <f t="shared" si="35"/>
        <v>2</v>
      </c>
      <c r="Q201" s="20">
        <f t="shared" si="37"/>
        <v>0.98</v>
      </c>
      <c r="R201" s="20">
        <f t="shared" si="36"/>
        <v>10.0548</v>
      </c>
      <c r="S201" s="15"/>
      <c r="T201" s="46" t="s">
        <v>3579</v>
      </c>
      <c r="U201" s="46" t="s">
        <v>3580</v>
      </c>
      <c r="V201" s="46" t="s">
        <v>3581</v>
      </c>
    </row>
    <row r="202" spans="1:22" s="21" customFormat="1" ht="20.5">
      <c r="A202" s="16">
        <v>195</v>
      </c>
      <c r="B202" s="22" t="s">
        <v>409</v>
      </c>
      <c r="C202" s="22" t="s">
        <v>100</v>
      </c>
      <c r="D202" s="12" t="s">
        <v>2633</v>
      </c>
      <c r="E202" s="17">
        <v>6</v>
      </c>
      <c r="F202" s="60">
        <v>10.56</v>
      </c>
      <c r="G202" s="64">
        <v>30</v>
      </c>
      <c r="H202" s="64" t="s">
        <v>2476</v>
      </c>
      <c r="I202" s="60">
        <v>10.99</v>
      </c>
      <c r="J202" s="64">
        <v>30</v>
      </c>
      <c r="K202" s="64" t="s">
        <v>2476</v>
      </c>
      <c r="L202" s="56">
        <f t="shared" si="31"/>
        <v>10.775</v>
      </c>
      <c r="M202" s="12">
        <f t="shared" si="32"/>
        <v>60</v>
      </c>
      <c r="N202" s="12">
        <f t="shared" si="33"/>
        <v>2</v>
      </c>
      <c r="O202" s="12">
        <f t="shared" si="34"/>
        <v>0</v>
      </c>
      <c r="P202" s="19">
        <f t="shared" si="35"/>
        <v>2</v>
      </c>
      <c r="Q202" s="20">
        <f t="shared" si="37"/>
        <v>0.98</v>
      </c>
      <c r="R202" s="20">
        <f t="shared" si="36"/>
        <v>10.5595</v>
      </c>
      <c r="S202" s="15"/>
      <c r="T202" s="46" t="s">
        <v>3579</v>
      </c>
      <c r="U202" s="46" t="s">
        <v>3580</v>
      </c>
      <c r="V202" s="46" t="s">
        <v>3581</v>
      </c>
    </row>
    <row r="203" spans="1:22" s="21" customFormat="1" ht="20.5">
      <c r="A203" s="16">
        <v>196</v>
      </c>
      <c r="B203" s="22" t="s">
        <v>410</v>
      </c>
      <c r="C203" s="22" t="s">
        <v>364</v>
      </c>
      <c r="D203" s="12" t="s">
        <v>2634</v>
      </c>
      <c r="E203" s="17">
        <v>6</v>
      </c>
      <c r="F203" s="60">
        <v>10.15</v>
      </c>
      <c r="G203" s="64">
        <v>30</v>
      </c>
      <c r="H203" s="64" t="s">
        <v>2476</v>
      </c>
      <c r="I203" s="60">
        <v>10.97</v>
      </c>
      <c r="J203" s="64">
        <v>30</v>
      </c>
      <c r="K203" s="64" t="s">
        <v>2476</v>
      </c>
      <c r="L203" s="56">
        <f t="shared" si="31"/>
        <v>10.56</v>
      </c>
      <c r="M203" s="12">
        <f t="shared" si="32"/>
        <v>60</v>
      </c>
      <c r="N203" s="12">
        <f t="shared" si="33"/>
        <v>2</v>
      </c>
      <c r="O203" s="12">
        <f t="shared" si="34"/>
        <v>0</v>
      </c>
      <c r="P203" s="19">
        <f t="shared" si="35"/>
        <v>2</v>
      </c>
      <c r="Q203" s="20">
        <f t="shared" si="37"/>
        <v>0.98</v>
      </c>
      <c r="R203" s="20">
        <f t="shared" si="36"/>
        <v>10.348800000000001</v>
      </c>
      <c r="S203" s="15"/>
      <c r="T203" s="46" t="s">
        <v>3579</v>
      </c>
      <c r="U203" s="46" t="s">
        <v>3580</v>
      </c>
      <c r="V203" s="46" t="s">
        <v>3581</v>
      </c>
    </row>
    <row r="204" spans="1:22" s="21" customFormat="1" ht="20.5">
      <c r="A204" s="16">
        <v>197</v>
      </c>
      <c r="B204" s="22" t="s">
        <v>411</v>
      </c>
      <c r="C204" s="22" t="s">
        <v>412</v>
      </c>
      <c r="D204" s="12" t="s">
        <v>2635</v>
      </c>
      <c r="E204" s="17">
        <v>6</v>
      </c>
      <c r="F204" s="60">
        <v>10.199999999999999</v>
      </c>
      <c r="G204" s="64">
        <v>30</v>
      </c>
      <c r="H204" s="64" t="s">
        <v>2475</v>
      </c>
      <c r="I204" s="60">
        <v>10.23</v>
      </c>
      <c r="J204" s="64">
        <v>30</v>
      </c>
      <c r="K204" s="64" t="s">
        <v>2476</v>
      </c>
      <c r="L204" s="56">
        <f t="shared" si="31"/>
        <v>10.215</v>
      </c>
      <c r="M204" s="12">
        <f t="shared" si="32"/>
        <v>60</v>
      </c>
      <c r="N204" s="12">
        <f t="shared" si="33"/>
        <v>1</v>
      </c>
      <c r="O204" s="12">
        <f t="shared" si="34"/>
        <v>0</v>
      </c>
      <c r="P204" s="19">
        <f t="shared" si="35"/>
        <v>1</v>
      </c>
      <c r="Q204" s="20">
        <f>IF(P204=0,0.96,IF(P204=1,0.95,IF(P204=2,0.94,IF(P204=3,0.93))))</f>
        <v>0.95</v>
      </c>
      <c r="R204" s="20">
        <f t="shared" si="36"/>
        <v>9.70425</v>
      </c>
      <c r="S204" s="15"/>
      <c r="T204" s="46" t="s">
        <v>3579</v>
      </c>
      <c r="U204" s="46" t="s">
        <v>3580</v>
      </c>
      <c r="V204" s="46" t="s">
        <v>3581</v>
      </c>
    </row>
    <row r="205" spans="1:22" s="21" customFormat="1" ht="20.5">
      <c r="A205" s="16">
        <v>198</v>
      </c>
      <c r="B205" s="22" t="s">
        <v>413</v>
      </c>
      <c r="C205" s="22" t="s">
        <v>414</v>
      </c>
      <c r="D205" s="12" t="s">
        <v>415</v>
      </c>
      <c r="E205" s="17">
        <v>6</v>
      </c>
      <c r="F205" s="60">
        <v>10.9</v>
      </c>
      <c r="G205" s="64">
        <v>30</v>
      </c>
      <c r="H205" s="64" t="s">
        <v>2475</v>
      </c>
      <c r="I205" s="60">
        <v>10.74</v>
      </c>
      <c r="J205" s="64">
        <v>30</v>
      </c>
      <c r="K205" s="64" t="s">
        <v>2476</v>
      </c>
      <c r="L205" s="56">
        <f t="shared" si="31"/>
        <v>10.82</v>
      </c>
      <c r="M205" s="12">
        <f t="shared" si="32"/>
        <v>60</v>
      </c>
      <c r="N205" s="12">
        <f t="shared" si="33"/>
        <v>1</v>
      </c>
      <c r="O205" s="12">
        <f t="shared" si="34"/>
        <v>0</v>
      </c>
      <c r="P205" s="19">
        <f t="shared" si="35"/>
        <v>1</v>
      </c>
      <c r="Q205" s="20">
        <f>IF(P205=0,0.96,IF(P205=1,0.95,IF(P205=2,0.94,IF(P205=3,0.93))))</f>
        <v>0.95</v>
      </c>
      <c r="R205" s="20">
        <f t="shared" si="36"/>
        <v>10.279</v>
      </c>
      <c r="S205" s="15"/>
      <c r="T205" s="46" t="s">
        <v>3579</v>
      </c>
      <c r="U205" s="46" t="s">
        <v>3580</v>
      </c>
      <c r="V205" s="46" t="s">
        <v>3581</v>
      </c>
    </row>
    <row r="206" spans="1:22" s="21" customFormat="1" ht="20.5">
      <c r="A206" s="16">
        <v>199</v>
      </c>
      <c r="B206" s="22" t="s">
        <v>416</v>
      </c>
      <c r="C206" s="22" t="s">
        <v>417</v>
      </c>
      <c r="D206" s="12" t="s">
        <v>2636</v>
      </c>
      <c r="E206" s="17">
        <v>6</v>
      </c>
      <c r="F206" s="60">
        <v>9.76</v>
      </c>
      <c r="G206" s="64">
        <v>21</v>
      </c>
      <c r="H206" s="64" t="s">
        <v>2476</v>
      </c>
      <c r="I206" s="60">
        <v>1.98</v>
      </c>
      <c r="J206" s="64">
        <v>0</v>
      </c>
      <c r="K206" s="64" t="s">
        <v>2475</v>
      </c>
      <c r="L206" s="56">
        <f t="shared" si="31"/>
        <v>5.87</v>
      </c>
      <c r="M206" s="12">
        <f t="shared" si="32"/>
        <v>21</v>
      </c>
      <c r="N206" s="12">
        <f t="shared" si="33"/>
        <v>1</v>
      </c>
      <c r="O206" s="12">
        <f t="shared" si="34"/>
        <v>1</v>
      </c>
      <c r="P206" s="19">
        <f t="shared" si="35"/>
        <v>2</v>
      </c>
      <c r="Q206" s="20">
        <f>IF(P206=0,1,IF(P206=1,0.99,IF(P206=2,0.98,IF(P206=3,0.97))))</f>
        <v>0.98</v>
      </c>
      <c r="R206" s="20">
        <f t="shared" si="36"/>
        <v>5.7526000000000002</v>
      </c>
      <c r="S206" s="15"/>
      <c r="T206" s="46" t="s">
        <v>3579</v>
      </c>
      <c r="U206" s="46" t="s">
        <v>3580</v>
      </c>
      <c r="V206" s="46" t="s">
        <v>3581</v>
      </c>
    </row>
    <row r="207" spans="1:22" s="21" customFormat="1" ht="20.5">
      <c r="A207" s="16">
        <v>200</v>
      </c>
      <c r="B207" s="22" t="s">
        <v>418</v>
      </c>
      <c r="C207" s="22" t="s">
        <v>419</v>
      </c>
      <c r="D207" s="12" t="s">
        <v>2637</v>
      </c>
      <c r="E207" s="17">
        <v>6</v>
      </c>
      <c r="F207" s="60" t="s">
        <v>3591</v>
      </c>
      <c r="G207" s="64" t="s">
        <v>3591</v>
      </c>
      <c r="H207" s="64" t="s">
        <v>3591</v>
      </c>
      <c r="I207" s="60" t="s">
        <v>3591</v>
      </c>
      <c r="J207" s="64" t="s">
        <v>3591</v>
      </c>
      <c r="K207" s="64" t="s">
        <v>3591</v>
      </c>
      <c r="L207" s="56" t="e">
        <f t="shared" si="31"/>
        <v>#VALUE!</v>
      </c>
      <c r="M207" s="12" t="e">
        <f t="shared" si="32"/>
        <v>#VALUE!</v>
      </c>
      <c r="N207" s="12">
        <f t="shared" si="33"/>
        <v>2</v>
      </c>
      <c r="O207" s="12">
        <f t="shared" si="34"/>
        <v>0</v>
      </c>
      <c r="P207" s="19">
        <f t="shared" si="35"/>
        <v>2</v>
      </c>
      <c r="Q207" s="20">
        <f>IF(P207=0,1,IF(P207=1,0.99,IF(P207=2,0.98,IF(P207=3,0.97))))</f>
        <v>0.98</v>
      </c>
      <c r="R207" s="20" t="e">
        <f t="shared" si="36"/>
        <v>#VALUE!</v>
      </c>
      <c r="S207" s="15"/>
      <c r="T207" s="46"/>
      <c r="U207" s="46"/>
      <c r="V207" s="46"/>
    </row>
    <row r="208" spans="1:22" s="21" customFormat="1" ht="20.5">
      <c r="A208" s="16">
        <v>201</v>
      </c>
      <c r="B208" s="22" t="s">
        <v>420</v>
      </c>
      <c r="C208" s="22" t="s">
        <v>104</v>
      </c>
      <c r="D208" s="12" t="s">
        <v>2638</v>
      </c>
      <c r="E208" s="17">
        <v>6</v>
      </c>
      <c r="F208" s="60">
        <v>12.41</v>
      </c>
      <c r="G208" s="64">
        <v>30</v>
      </c>
      <c r="H208" s="64" t="s">
        <v>2475</v>
      </c>
      <c r="I208" s="60">
        <v>10.57</v>
      </c>
      <c r="J208" s="64">
        <v>30</v>
      </c>
      <c r="K208" s="64" t="s">
        <v>2475</v>
      </c>
      <c r="L208" s="56">
        <f t="shared" si="31"/>
        <v>11.49</v>
      </c>
      <c r="M208" s="12">
        <f t="shared" si="32"/>
        <v>60</v>
      </c>
      <c r="N208" s="12">
        <f t="shared" si="33"/>
        <v>0</v>
      </c>
      <c r="O208" s="12">
        <f t="shared" si="34"/>
        <v>0</v>
      </c>
      <c r="P208" s="19">
        <f t="shared" si="35"/>
        <v>0</v>
      </c>
      <c r="Q208" s="20">
        <f>IF(P208=0,1,IF(P208=1,0.99,IF(P208=2,0.98,IF(P208=3,0.97))))</f>
        <v>1</v>
      </c>
      <c r="R208" s="20">
        <f t="shared" si="36"/>
        <v>11.49</v>
      </c>
      <c r="S208" s="15"/>
      <c r="T208" s="46" t="s">
        <v>3579</v>
      </c>
      <c r="U208" s="46" t="s">
        <v>3580</v>
      </c>
      <c r="V208" s="46" t="s">
        <v>3581</v>
      </c>
    </row>
    <row r="209" spans="1:22" s="21" customFormat="1" ht="20.5">
      <c r="A209" s="16">
        <v>202</v>
      </c>
      <c r="B209" s="22" t="s">
        <v>421</v>
      </c>
      <c r="C209" s="22" t="s">
        <v>422</v>
      </c>
      <c r="D209" s="12" t="s">
        <v>2639</v>
      </c>
      <c r="E209" s="17">
        <v>7</v>
      </c>
      <c r="F209" s="60">
        <v>11.79</v>
      </c>
      <c r="G209" s="64">
        <v>30</v>
      </c>
      <c r="H209" s="64" t="s">
        <v>2476</v>
      </c>
      <c r="I209" s="60">
        <v>11.08</v>
      </c>
      <c r="J209" s="64">
        <v>30</v>
      </c>
      <c r="K209" s="64" t="s">
        <v>2475</v>
      </c>
      <c r="L209" s="56">
        <f t="shared" si="31"/>
        <v>11.434999999999999</v>
      </c>
      <c r="M209" s="12">
        <f t="shared" si="32"/>
        <v>60</v>
      </c>
      <c r="N209" s="12">
        <f t="shared" si="33"/>
        <v>1</v>
      </c>
      <c r="O209" s="12">
        <f t="shared" si="34"/>
        <v>0</v>
      </c>
      <c r="P209" s="19">
        <f t="shared" si="35"/>
        <v>1</v>
      </c>
      <c r="Q209" s="20">
        <f>IF(P209=0,1,IF(P209=1,0.99,IF(P209=2,0.98,IF(P209=3,0.97))))</f>
        <v>0.99</v>
      </c>
      <c r="R209" s="20">
        <f t="shared" si="36"/>
        <v>11.320649999999999</v>
      </c>
      <c r="S209" s="15"/>
      <c r="T209" s="46" t="s">
        <v>3579</v>
      </c>
      <c r="U209" s="46" t="s">
        <v>3580</v>
      </c>
      <c r="V209" s="46" t="s">
        <v>3581</v>
      </c>
    </row>
    <row r="210" spans="1:22" s="21" customFormat="1" ht="20.5">
      <c r="A210" s="16">
        <v>203</v>
      </c>
      <c r="B210" s="22" t="s">
        <v>362</v>
      </c>
      <c r="C210" s="22" t="s">
        <v>44</v>
      </c>
      <c r="D210" s="12" t="s">
        <v>2640</v>
      </c>
      <c r="E210" s="17">
        <v>7</v>
      </c>
      <c r="F210" s="60" t="s">
        <v>3591</v>
      </c>
      <c r="G210" s="64" t="s">
        <v>3591</v>
      </c>
      <c r="H210" s="64" t="s">
        <v>3591</v>
      </c>
      <c r="I210" s="60" t="s">
        <v>3591</v>
      </c>
      <c r="J210" s="64" t="s">
        <v>3591</v>
      </c>
      <c r="K210" s="64" t="s">
        <v>3591</v>
      </c>
      <c r="L210" s="56" t="e">
        <f t="shared" si="31"/>
        <v>#VALUE!</v>
      </c>
      <c r="M210" s="12" t="e">
        <f t="shared" si="32"/>
        <v>#VALUE!</v>
      </c>
      <c r="N210" s="12">
        <f t="shared" si="33"/>
        <v>2</v>
      </c>
      <c r="O210" s="12">
        <f t="shared" si="34"/>
        <v>0</v>
      </c>
      <c r="P210" s="19">
        <f t="shared" si="35"/>
        <v>2</v>
      </c>
      <c r="Q210" s="20">
        <f>IF(P210=0,1,IF(P210=1,0.99,IF(P210=2,0.98,IF(P210=3,0.97))))</f>
        <v>0.98</v>
      </c>
      <c r="R210" s="20" t="e">
        <f t="shared" si="36"/>
        <v>#VALUE!</v>
      </c>
      <c r="S210" s="15"/>
      <c r="T210" s="46"/>
      <c r="U210" s="46"/>
      <c r="V210" s="46"/>
    </row>
    <row r="211" spans="1:22" s="21" customFormat="1" ht="20.5">
      <c r="A211" s="16">
        <v>204</v>
      </c>
      <c r="B211" s="22" t="s">
        <v>423</v>
      </c>
      <c r="C211" s="22" t="s">
        <v>424</v>
      </c>
      <c r="D211" s="12" t="s">
        <v>425</v>
      </c>
      <c r="E211" s="17">
        <v>7</v>
      </c>
      <c r="F211" s="60" t="s">
        <v>3591</v>
      </c>
      <c r="G211" s="64" t="s">
        <v>3591</v>
      </c>
      <c r="H211" s="64" t="s">
        <v>3591</v>
      </c>
      <c r="I211" s="60">
        <v>4.6399999999999997</v>
      </c>
      <c r="J211" s="64">
        <v>3</v>
      </c>
      <c r="K211" s="64" t="s">
        <v>2475</v>
      </c>
      <c r="L211" s="56" t="e">
        <f t="shared" si="31"/>
        <v>#VALUE!</v>
      </c>
      <c r="M211" s="12" t="e">
        <f t="shared" si="32"/>
        <v>#VALUE!</v>
      </c>
      <c r="N211" s="12">
        <f t="shared" si="33"/>
        <v>1</v>
      </c>
      <c r="O211" s="12">
        <f t="shared" si="34"/>
        <v>1</v>
      </c>
      <c r="P211" s="19">
        <f t="shared" si="35"/>
        <v>2</v>
      </c>
      <c r="Q211" s="20">
        <f>IF(P211=0,0.92,IF(P211=1,0.91,IF(P211=2,0.9,IF(P211=3,0.89))))</f>
        <v>0.9</v>
      </c>
      <c r="R211" s="20" t="e">
        <f t="shared" si="36"/>
        <v>#VALUE!</v>
      </c>
      <c r="S211" s="15"/>
      <c r="T211" s="46"/>
      <c r="U211" s="46"/>
      <c r="V211" s="46"/>
    </row>
    <row r="212" spans="1:22" s="21" customFormat="1" ht="20.5">
      <c r="A212" s="16">
        <v>205</v>
      </c>
      <c r="B212" s="22" t="s">
        <v>426</v>
      </c>
      <c r="C212" s="22" t="s">
        <v>427</v>
      </c>
      <c r="D212" s="12" t="s">
        <v>2641</v>
      </c>
      <c r="E212" s="17">
        <v>7</v>
      </c>
      <c r="F212" s="60" t="s">
        <v>3591</v>
      </c>
      <c r="G212" s="64" t="s">
        <v>3591</v>
      </c>
      <c r="H212" s="64" t="s">
        <v>3591</v>
      </c>
      <c r="I212" s="60">
        <v>0.78</v>
      </c>
      <c r="J212" s="64">
        <v>0</v>
      </c>
      <c r="K212" s="64" t="s">
        <v>2475</v>
      </c>
      <c r="L212" s="56" t="e">
        <f t="shared" si="31"/>
        <v>#VALUE!</v>
      </c>
      <c r="M212" s="12" t="e">
        <f t="shared" si="32"/>
        <v>#VALUE!</v>
      </c>
      <c r="N212" s="12">
        <f t="shared" si="33"/>
        <v>1</v>
      </c>
      <c r="O212" s="12">
        <f t="shared" si="34"/>
        <v>1</v>
      </c>
      <c r="P212" s="19">
        <f t="shared" si="35"/>
        <v>2</v>
      </c>
      <c r="Q212" s="20">
        <f>IF(P212=0,0.96,IF(P212=1,0.95,IF(P212=2,0.94,IF(P212=3,0.93))))</f>
        <v>0.94</v>
      </c>
      <c r="R212" s="20" t="e">
        <f t="shared" si="36"/>
        <v>#VALUE!</v>
      </c>
      <c r="S212" s="15"/>
      <c r="T212" s="46"/>
      <c r="U212" s="46"/>
      <c r="V212" s="46"/>
    </row>
    <row r="213" spans="1:22" s="21" customFormat="1" ht="20.5">
      <c r="A213" s="16">
        <v>206</v>
      </c>
      <c r="B213" s="22" t="s">
        <v>428</v>
      </c>
      <c r="C213" s="22" t="s">
        <v>150</v>
      </c>
      <c r="D213" s="12" t="s">
        <v>2642</v>
      </c>
      <c r="E213" s="17">
        <v>7</v>
      </c>
      <c r="F213" s="60">
        <v>11.29</v>
      </c>
      <c r="G213" s="64">
        <v>30</v>
      </c>
      <c r="H213" s="64" t="s">
        <v>2476</v>
      </c>
      <c r="I213" s="60">
        <v>9.56</v>
      </c>
      <c r="J213" s="64">
        <v>24</v>
      </c>
      <c r="K213" s="64" t="s">
        <v>2476</v>
      </c>
      <c r="L213" s="56">
        <f t="shared" si="31"/>
        <v>10.425000000000001</v>
      </c>
      <c r="M213" s="12">
        <f t="shared" si="32"/>
        <v>60</v>
      </c>
      <c r="N213" s="12">
        <f t="shared" si="33"/>
        <v>2</v>
      </c>
      <c r="O213" s="12">
        <f t="shared" si="34"/>
        <v>1</v>
      </c>
      <c r="P213" s="19">
        <f t="shared" si="35"/>
        <v>3</v>
      </c>
      <c r="Q213" s="20">
        <f t="shared" ref="Q213:Q220" si="38">IF(P213=0,1,IF(P213=1,0.99,IF(P213=2,0.98,IF(P213=3,0.97))))</f>
        <v>0.97</v>
      </c>
      <c r="R213" s="20">
        <f t="shared" si="36"/>
        <v>10.112250000000001</v>
      </c>
      <c r="S213" s="15"/>
      <c r="T213" s="46" t="s">
        <v>3579</v>
      </c>
      <c r="U213" s="46" t="s">
        <v>3580</v>
      </c>
      <c r="V213" s="46" t="s">
        <v>3581</v>
      </c>
    </row>
    <row r="214" spans="1:22" s="21" customFormat="1" ht="20.5">
      <c r="A214" s="16">
        <v>207</v>
      </c>
      <c r="B214" s="22" t="s">
        <v>429</v>
      </c>
      <c r="C214" s="22" t="s">
        <v>430</v>
      </c>
      <c r="D214" s="12" t="s">
        <v>2643</v>
      </c>
      <c r="E214" s="17">
        <v>7</v>
      </c>
      <c r="F214" s="60">
        <v>9.0500000000000007</v>
      </c>
      <c r="G214" s="64">
        <v>20</v>
      </c>
      <c r="H214" s="64" t="s">
        <v>2476</v>
      </c>
      <c r="I214" s="60">
        <v>8.7899999999999991</v>
      </c>
      <c r="J214" s="64">
        <v>12</v>
      </c>
      <c r="K214" s="64" t="s">
        <v>2476</v>
      </c>
      <c r="L214" s="56">
        <f t="shared" si="31"/>
        <v>8.92</v>
      </c>
      <c r="M214" s="12">
        <f t="shared" si="32"/>
        <v>32</v>
      </c>
      <c r="N214" s="12">
        <f t="shared" si="33"/>
        <v>2</v>
      </c>
      <c r="O214" s="12">
        <f t="shared" si="34"/>
        <v>1</v>
      </c>
      <c r="P214" s="19">
        <f t="shared" si="35"/>
        <v>3</v>
      </c>
      <c r="Q214" s="20">
        <f t="shared" si="38"/>
        <v>0.97</v>
      </c>
      <c r="R214" s="20">
        <f t="shared" si="36"/>
        <v>8.6524000000000001</v>
      </c>
      <c r="S214" s="15"/>
      <c r="T214" s="46" t="s">
        <v>3579</v>
      </c>
      <c r="U214" s="46" t="s">
        <v>3580</v>
      </c>
      <c r="V214" s="46" t="s">
        <v>3581</v>
      </c>
    </row>
    <row r="215" spans="1:22" s="21" customFormat="1" ht="20.5">
      <c r="A215" s="16">
        <v>208</v>
      </c>
      <c r="B215" s="22" t="s">
        <v>431</v>
      </c>
      <c r="C215" s="22" t="s">
        <v>432</v>
      </c>
      <c r="D215" s="12" t="s">
        <v>2644</v>
      </c>
      <c r="E215" s="17">
        <v>7</v>
      </c>
      <c r="F215" s="60" t="s">
        <v>3591</v>
      </c>
      <c r="G215" s="64" t="s">
        <v>3591</v>
      </c>
      <c r="H215" s="64" t="s">
        <v>3591</v>
      </c>
      <c r="I215" s="60">
        <v>1.1100000000000001</v>
      </c>
      <c r="J215" s="64">
        <v>0</v>
      </c>
      <c r="K215" s="64" t="s">
        <v>2475</v>
      </c>
      <c r="L215" s="56" t="e">
        <f t="shared" si="31"/>
        <v>#VALUE!</v>
      </c>
      <c r="M215" s="12" t="e">
        <f t="shared" si="32"/>
        <v>#VALUE!</v>
      </c>
      <c r="N215" s="12">
        <f t="shared" si="33"/>
        <v>1</v>
      </c>
      <c r="O215" s="12">
        <f t="shared" si="34"/>
        <v>1</v>
      </c>
      <c r="P215" s="19">
        <f t="shared" si="35"/>
        <v>2</v>
      </c>
      <c r="Q215" s="20">
        <f t="shared" si="38"/>
        <v>0.98</v>
      </c>
      <c r="R215" s="20" t="e">
        <f t="shared" si="36"/>
        <v>#VALUE!</v>
      </c>
      <c r="S215" s="15"/>
      <c r="T215" s="46" t="s">
        <v>3579</v>
      </c>
      <c r="U215" s="46" t="s">
        <v>3580</v>
      </c>
      <c r="V215" s="46" t="s">
        <v>3581</v>
      </c>
    </row>
    <row r="216" spans="1:22" s="21" customFormat="1" ht="20.5">
      <c r="A216" s="16">
        <v>209</v>
      </c>
      <c r="B216" s="22" t="s">
        <v>433</v>
      </c>
      <c r="C216" s="22" t="s">
        <v>434</v>
      </c>
      <c r="D216" s="12" t="s">
        <v>2645</v>
      </c>
      <c r="E216" s="17">
        <v>7</v>
      </c>
      <c r="F216" s="60">
        <v>11.14</v>
      </c>
      <c r="G216" s="64">
        <v>30</v>
      </c>
      <c r="H216" s="64" t="s">
        <v>2476</v>
      </c>
      <c r="I216" s="60">
        <v>10.25</v>
      </c>
      <c r="J216" s="64">
        <v>30</v>
      </c>
      <c r="K216" s="64" t="s">
        <v>2476</v>
      </c>
      <c r="L216" s="56">
        <f t="shared" si="31"/>
        <v>10.695</v>
      </c>
      <c r="M216" s="12">
        <f t="shared" si="32"/>
        <v>60</v>
      </c>
      <c r="N216" s="12">
        <f t="shared" si="33"/>
        <v>2</v>
      </c>
      <c r="O216" s="12">
        <f t="shared" si="34"/>
        <v>0</v>
      </c>
      <c r="P216" s="19">
        <f t="shared" si="35"/>
        <v>2</v>
      </c>
      <c r="Q216" s="20">
        <f t="shared" si="38"/>
        <v>0.98</v>
      </c>
      <c r="R216" s="20">
        <f t="shared" si="36"/>
        <v>10.4811</v>
      </c>
      <c r="S216" s="15"/>
      <c r="T216" s="46" t="s">
        <v>3579</v>
      </c>
      <c r="U216" s="46" t="s">
        <v>3581</v>
      </c>
      <c r="V216" s="46" t="s">
        <v>3580</v>
      </c>
    </row>
    <row r="217" spans="1:22" s="21" customFormat="1" ht="20.5">
      <c r="A217" s="16">
        <v>210</v>
      </c>
      <c r="B217" s="22" t="s">
        <v>435</v>
      </c>
      <c r="C217" s="22" t="s">
        <v>60</v>
      </c>
      <c r="D217" s="12" t="s">
        <v>2646</v>
      </c>
      <c r="E217" s="17">
        <v>7</v>
      </c>
      <c r="F217" s="60">
        <v>12.56</v>
      </c>
      <c r="G217" s="64">
        <v>30</v>
      </c>
      <c r="H217" s="64" t="s">
        <v>2475</v>
      </c>
      <c r="I217" s="60">
        <v>10.96</v>
      </c>
      <c r="J217" s="64">
        <v>30</v>
      </c>
      <c r="K217" s="64" t="s">
        <v>2475</v>
      </c>
      <c r="L217" s="56">
        <f t="shared" si="31"/>
        <v>11.760000000000002</v>
      </c>
      <c r="M217" s="12">
        <f t="shared" si="32"/>
        <v>60</v>
      </c>
      <c r="N217" s="12">
        <f t="shared" si="33"/>
        <v>0</v>
      </c>
      <c r="O217" s="12">
        <f t="shared" si="34"/>
        <v>0</v>
      </c>
      <c r="P217" s="19">
        <f t="shared" si="35"/>
        <v>0</v>
      </c>
      <c r="Q217" s="20">
        <f t="shared" si="38"/>
        <v>1</v>
      </c>
      <c r="R217" s="20">
        <f t="shared" si="36"/>
        <v>11.760000000000002</v>
      </c>
      <c r="S217" s="15"/>
      <c r="T217" s="46" t="s">
        <v>3579</v>
      </c>
      <c r="U217" s="46" t="s">
        <v>3580</v>
      </c>
      <c r="V217" s="46" t="s">
        <v>3581</v>
      </c>
    </row>
    <row r="218" spans="1:22" s="21" customFormat="1" ht="20.5">
      <c r="A218" s="16">
        <v>211</v>
      </c>
      <c r="B218" s="22" t="s">
        <v>436</v>
      </c>
      <c r="C218" s="22" t="s">
        <v>437</v>
      </c>
      <c r="D218" s="12" t="s">
        <v>2647</v>
      </c>
      <c r="E218" s="17">
        <v>7</v>
      </c>
      <c r="F218" s="60">
        <v>11.11</v>
      </c>
      <c r="G218" s="64">
        <v>30</v>
      </c>
      <c r="H218" s="64" t="s">
        <v>2476</v>
      </c>
      <c r="I218" s="60">
        <v>10.02</v>
      </c>
      <c r="J218" s="64">
        <v>30</v>
      </c>
      <c r="K218" s="64" t="s">
        <v>2476</v>
      </c>
      <c r="L218" s="56">
        <f t="shared" si="31"/>
        <v>10.565</v>
      </c>
      <c r="M218" s="12">
        <f t="shared" si="32"/>
        <v>60</v>
      </c>
      <c r="N218" s="12">
        <f t="shared" si="33"/>
        <v>2</v>
      </c>
      <c r="O218" s="12">
        <f t="shared" si="34"/>
        <v>0</v>
      </c>
      <c r="P218" s="19">
        <f t="shared" si="35"/>
        <v>2</v>
      </c>
      <c r="Q218" s="20">
        <f t="shared" si="38"/>
        <v>0.98</v>
      </c>
      <c r="R218" s="20">
        <f t="shared" si="36"/>
        <v>10.3537</v>
      </c>
      <c r="S218" s="15"/>
      <c r="T218" s="46" t="s">
        <v>3579</v>
      </c>
      <c r="U218" s="46" t="s">
        <v>3580</v>
      </c>
      <c r="V218" s="46" t="s">
        <v>3581</v>
      </c>
    </row>
    <row r="219" spans="1:22" s="21" customFormat="1" ht="20.5">
      <c r="A219" s="16">
        <v>212</v>
      </c>
      <c r="B219" s="22" t="s">
        <v>438</v>
      </c>
      <c r="C219" s="22" t="s">
        <v>439</v>
      </c>
      <c r="D219" s="12" t="s">
        <v>2648</v>
      </c>
      <c r="E219" s="17">
        <v>7</v>
      </c>
      <c r="F219" s="60">
        <v>8.41</v>
      </c>
      <c r="G219" s="64">
        <v>5</v>
      </c>
      <c r="H219" s="64" t="s">
        <v>2476</v>
      </c>
      <c r="I219" s="60">
        <v>11.59</v>
      </c>
      <c r="J219" s="64">
        <v>30</v>
      </c>
      <c r="K219" s="64" t="s">
        <v>2476</v>
      </c>
      <c r="L219" s="56">
        <f t="shared" si="31"/>
        <v>10</v>
      </c>
      <c r="M219" s="12">
        <f t="shared" si="32"/>
        <v>60</v>
      </c>
      <c r="N219" s="12">
        <f t="shared" si="33"/>
        <v>2</v>
      </c>
      <c r="O219" s="12">
        <f t="shared" si="34"/>
        <v>1</v>
      </c>
      <c r="P219" s="19">
        <f t="shared" si="35"/>
        <v>3</v>
      </c>
      <c r="Q219" s="20">
        <f t="shared" si="38"/>
        <v>0.97</v>
      </c>
      <c r="R219" s="20">
        <f t="shared" si="36"/>
        <v>9.6999999999999993</v>
      </c>
      <c r="S219" s="15"/>
      <c r="T219" s="46" t="s">
        <v>3579</v>
      </c>
      <c r="U219" s="46" t="s">
        <v>3580</v>
      </c>
      <c r="V219" s="46" t="s">
        <v>3581</v>
      </c>
    </row>
    <row r="220" spans="1:22" s="21" customFormat="1" ht="20.5">
      <c r="A220" s="16">
        <v>213</v>
      </c>
      <c r="B220" s="22" t="s">
        <v>440</v>
      </c>
      <c r="C220" s="22" t="s">
        <v>2452</v>
      </c>
      <c r="D220" s="12" t="s">
        <v>441</v>
      </c>
      <c r="E220" s="17">
        <v>7</v>
      </c>
      <c r="F220" s="60">
        <v>9.39</v>
      </c>
      <c r="G220" s="64">
        <v>18</v>
      </c>
      <c r="H220" s="64" t="s">
        <v>2476</v>
      </c>
      <c r="I220" s="60">
        <v>11.8</v>
      </c>
      <c r="J220" s="64">
        <v>30</v>
      </c>
      <c r="K220" s="64" t="s">
        <v>2476</v>
      </c>
      <c r="L220" s="56">
        <f t="shared" si="31"/>
        <v>10.595000000000001</v>
      </c>
      <c r="M220" s="12">
        <f t="shared" si="32"/>
        <v>60</v>
      </c>
      <c r="N220" s="12">
        <f t="shared" si="33"/>
        <v>2</v>
      </c>
      <c r="O220" s="12">
        <f t="shared" si="34"/>
        <v>1</v>
      </c>
      <c r="P220" s="19">
        <f t="shared" si="35"/>
        <v>3</v>
      </c>
      <c r="Q220" s="20">
        <f t="shared" si="38"/>
        <v>0.97</v>
      </c>
      <c r="R220" s="20">
        <f t="shared" si="36"/>
        <v>10.277150000000001</v>
      </c>
      <c r="S220" s="15"/>
      <c r="T220" s="46" t="s">
        <v>3579</v>
      </c>
      <c r="U220" s="46" t="s">
        <v>3580</v>
      </c>
      <c r="V220" s="46" t="s">
        <v>3581</v>
      </c>
    </row>
    <row r="221" spans="1:22" s="21" customFormat="1" ht="20.5">
      <c r="A221" s="16">
        <v>214</v>
      </c>
      <c r="B221" s="22" t="s">
        <v>442</v>
      </c>
      <c r="C221" s="22" t="s">
        <v>326</v>
      </c>
      <c r="D221" s="12" t="s">
        <v>443</v>
      </c>
      <c r="E221" s="17">
        <v>7</v>
      </c>
      <c r="F221" s="60">
        <v>11.21</v>
      </c>
      <c r="G221" s="64">
        <v>30</v>
      </c>
      <c r="H221" s="64" t="s">
        <v>2475</v>
      </c>
      <c r="I221" s="60">
        <v>10.96</v>
      </c>
      <c r="J221" s="64">
        <v>30</v>
      </c>
      <c r="K221" s="64" t="s">
        <v>2475</v>
      </c>
      <c r="L221" s="56">
        <f t="shared" si="31"/>
        <v>11.085000000000001</v>
      </c>
      <c r="M221" s="12">
        <f t="shared" si="32"/>
        <v>60</v>
      </c>
      <c r="N221" s="12">
        <f t="shared" si="33"/>
        <v>0</v>
      </c>
      <c r="O221" s="12">
        <f t="shared" si="34"/>
        <v>0</v>
      </c>
      <c r="P221" s="19">
        <f t="shared" si="35"/>
        <v>0</v>
      </c>
      <c r="Q221" s="20">
        <f>IF(P221=0,0.96,IF(P221=1,0.95,IF(P221=2,0.94,IF(P221=3,0.93))))</f>
        <v>0.96</v>
      </c>
      <c r="R221" s="20">
        <f t="shared" si="36"/>
        <v>10.6416</v>
      </c>
      <c r="S221" s="15"/>
      <c r="T221" s="46" t="s">
        <v>3579</v>
      </c>
      <c r="U221" s="46" t="s">
        <v>3581</v>
      </c>
      <c r="V221" s="46" t="s">
        <v>3580</v>
      </c>
    </row>
    <row r="222" spans="1:22" s="21" customFormat="1" ht="20.5">
      <c r="A222" s="16">
        <v>215</v>
      </c>
      <c r="B222" s="22" t="s">
        <v>444</v>
      </c>
      <c r="C222" s="22" t="s">
        <v>205</v>
      </c>
      <c r="D222" s="12" t="s">
        <v>2649</v>
      </c>
      <c r="E222" s="17">
        <v>7</v>
      </c>
      <c r="F222" s="60" t="s">
        <v>3591</v>
      </c>
      <c r="G222" s="64" t="s">
        <v>3591</v>
      </c>
      <c r="H222" s="64" t="s">
        <v>3591</v>
      </c>
      <c r="I222" s="60" t="s">
        <v>3591</v>
      </c>
      <c r="J222" s="64" t="s">
        <v>3591</v>
      </c>
      <c r="K222" s="64" t="s">
        <v>3591</v>
      </c>
      <c r="L222" s="56" t="e">
        <f t="shared" si="31"/>
        <v>#VALUE!</v>
      </c>
      <c r="M222" s="12" t="e">
        <f t="shared" si="32"/>
        <v>#VALUE!</v>
      </c>
      <c r="N222" s="12">
        <f t="shared" si="33"/>
        <v>2</v>
      </c>
      <c r="O222" s="12">
        <f t="shared" si="34"/>
        <v>0</v>
      </c>
      <c r="P222" s="19">
        <f t="shared" si="35"/>
        <v>2</v>
      </c>
      <c r="Q222" s="20">
        <f>IF(P222=0,1,IF(P222=1,0.99,IF(P222=2,0.98,IF(P222=3,0.97))))</f>
        <v>0.98</v>
      </c>
      <c r="R222" s="20" t="e">
        <f t="shared" si="36"/>
        <v>#VALUE!</v>
      </c>
      <c r="S222" s="15"/>
      <c r="T222" s="46"/>
      <c r="U222" s="46"/>
      <c r="V222" s="46"/>
    </row>
    <row r="223" spans="1:22" s="21" customFormat="1" ht="20.5">
      <c r="A223" s="16">
        <v>216</v>
      </c>
      <c r="B223" s="22" t="s">
        <v>445</v>
      </c>
      <c r="C223" s="22" t="s">
        <v>446</v>
      </c>
      <c r="D223" s="12" t="s">
        <v>2650</v>
      </c>
      <c r="E223" s="17">
        <v>7</v>
      </c>
      <c r="F223" s="60">
        <v>10.56</v>
      </c>
      <c r="G223" s="64">
        <v>30</v>
      </c>
      <c r="H223" s="64" t="s">
        <v>2475</v>
      </c>
      <c r="I223" s="60">
        <v>12.65</v>
      </c>
      <c r="J223" s="64">
        <v>30</v>
      </c>
      <c r="K223" s="64" t="s">
        <v>2475</v>
      </c>
      <c r="L223" s="56">
        <f t="shared" si="31"/>
        <v>11.605</v>
      </c>
      <c r="M223" s="12">
        <f t="shared" si="32"/>
        <v>60</v>
      </c>
      <c r="N223" s="12">
        <f t="shared" si="33"/>
        <v>0</v>
      </c>
      <c r="O223" s="12">
        <f t="shared" si="34"/>
        <v>0</v>
      </c>
      <c r="P223" s="19">
        <f t="shared" si="35"/>
        <v>0</v>
      </c>
      <c r="Q223" s="20">
        <f>IF(P223=0,1,IF(P223=1,0.99,IF(P223=2,0.98,IF(P223=3,0.97))))</f>
        <v>1</v>
      </c>
      <c r="R223" s="20">
        <f t="shared" si="36"/>
        <v>11.605</v>
      </c>
      <c r="S223" s="15"/>
      <c r="T223" s="46" t="s">
        <v>3579</v>
      </c>
      <c r="U223" s="46" t="s">
        <v>3580</v>
      </c>
      <c r="V223" s="46" t="s">
        <v>3581</v>
      </c>
    </row>
    <row r="224" spans="1:22" s="21" customFormat="1" ht="20.5">
      <c r="A224" s="16">
        <v>217</v>
      </c>
      <c r="B224" s="22" t="s">
        <v>447</v>
      </c>
      <c r="C224" s="22" t="s">
        <v>448</v>
      </c>
      <c r="D224" s="12" t="s">
        <v>449</v>
      </c>
      <c r="E224" s="17">
        <v>7</v>
      </c>
      <c r="F224" s="60" t="s">
        <v>3591</v>
      </c>
      <c r="G224" s="64" t="s">
        <v>3591</v>
      </c>
      <c r="H224" s="64" t="s">
        <v>3591</v>
      </c>
      <c r="I224" s="60">
        <v>1.71</v>
      </c>
      <c r="J224" s="64">
        <v>0</v>
      </c>
      <c r="K224" s="64" t="s">
        <v>2475</v>
      </c>
      <c r="L224" s="56" t="e">
        <f t="shared" si="31"/>
        <v>#VALUE!</v>
      </c>
      <c r="M224" s="12" t="e">
        <f t="shared" si="32"/>
        <v>#VALUE!</v>
      </c>
      <c r="N224" s="12">
        <f t="shared" si="33"/>
        <v>1</v>
      </c>
      <c r="O224" s="12">
        <f t="shared" si="34"/>
        <v>1</v>
      </c>
      <c r="P224" s="19">
        <f t="shared" si="35"/>
        <v>2</v>
      </c>
      <c r="Q224" s="20">
        <f>IF(P224=0,0.92,IF(P224=1,0.91,IF(P224=2,0.9,IF(P224=3,0.89))))</f>
        <v>0.9</v>
      </c>
      <c r="R224" s="20" t="e">
        <f t="shared" si="36"/>
        <v>#VALUE!</v>
      </c>
      <c r="S224" s="15"/>
      <c r="T224" s="46"/>
      <c r="U224" s="46"/>
      <c r="V224" s="46"/>
    </row>
    <row r="225" spans="1:22" s="21" customFormat="1" ht="20.5">
      <c r="A225" s="16">
        <v>218</v>
      </c>
      <c r="B225" s="22" t="s">
        <v>450</v>
      </c>
      <c r="C225" s="22" t="s">
        <v>278</v>
      </c>
      <c r="D225" s="12" t="s">
        <v>2651</v>
      </c>
      <c r="E225" s="17">
        <v>7</v>
      </c>
      <c r="F225" s="60" t="s">
        <v>3591</v>
      </c>
      <c r="G225" s="64" t="s">
        <v>3591</v>
      </c>
      <c r="H225" s="64" t="s">
        <v>3591</v>
      </c>
      <c r="I225" s="60" t="s">
        <v>3591</v>
      </c>
      <c r="J225" s="64" t="s">
        <v>3591</v>
      </c>
      <c r="K225" s="64" t="s">
        <v>3591</v>
      </c>
      <c r="L225" s="56" t="e">
        <f t="shared" si="31"/>
        <v>#VALUE!</v>
      </c>
      <c r="M225" s="12" t="e">
        <f t="shared" si="32"/>
        <v>#VALUE!</v>
      </c>
      <c r="N225" s="12">
        <f t="shared" si="33"/>
        <v>2</v>
      </c>
      <c r="O225" s="12">
        <f t="shared" si="34"/>
        <v>0</v>
      </c>
      <c r="P225" s="19">
        <f t="shared" si="35"/>
        <v>2</v>
      </c>
      <c r="Q225" s="20">
        <f t="shared" ref="Q225:Q234" si="39">IF(P225=0,1,IF(P225=1,0.99,IF(P225=2,0.98,IF(P225=3,0.97))))</f>
        <v>0.98</v>
      </c>
      <c r="R225" s="20" t="e">
        <f t="shared" si="36"/>
        <v>#VALUE!</v>
      </c>
      <c r="S225" s="15"/>
      <c r="T225" s="46"/>
      <c r="U225" s="46"/>
      <c r="V225" s="46"/>
    </row>
    <row r="226" spans="1:22" s="21" customFormat="1" ht="20.5">
      <c r="A226" s="16">
        <v>219</v>
      </c>
      <c r="B226" s="22" t="s">
        <v>451</v>
      </c>
      <c r="C226" s="22" t="s">
        <v>452</v>
      </c>
      <c r="D226" s="12" t="s">
        <v>2652</v>
      </c>
      <c r="E226" s="17">
        <v>7</v>
      </c>
      <c r="F226" s="60">
        <v>12.11</v>
      </c>
      <c r="G226" s="64">
        <v>30</v>
      </c>
      <c r="H226" s="64" t="s">
        <v>2475</v>
      </c>
      <c r="I226" s="60">
        <v>12.16</v>
      </c>
      <c r="J226" s="64">
        <v>30</v>
      </c>
      <c r="K226" s="64" t="s">
        <v>2475</v>
      </c>
      <c r="L226" s="56">
        <f t="shared" si="31"/>
        <v>12.135</v>
      </c>
      <c r="M226" s="12">
        <f t="shared" si="32"/>
        <v>60</v>
      </c>
      <c r="N226" s="12">
        <f t="shared" si="33"/>
        <v>0</v>
      </c>
      <c r="O226" s="12">
        <f t="shared" si="34"/>
        <v>0</v>
      </c>
      <c r="P226" s="19">
        <f t="shared" si="35"/>
        <v>0</v>
      </c>
      <c r="Q226" s="20">
        <f t="shared" si="39"/>
        <v>1</v>
      </c>
      <c r="R226" s="20">
        <f t="shared" si="36"/>
        <v>12.135</v>
      </c>
      <c r="S226" s="15"/>
      <c r="T226" s="46" t="s">
        <v>3579</v>
      </c>
      <c r="U226" s="46" t="s">
        <v>3580</v>
      </c>
      <c r="V226" s="46" t="s">
        <v>3581</v>
      </c>
    </row>
    <row r="227" spans="1:22" s="21" customFormat="1" ht="20.5">
      <c r="A227" s="16">
        <v>220</v>
      </c>
      <c r="B227" s="22" t="s">
        <v>453</v>
      </c>
      <c r="C227" s="22" t="s">
        <v>454</v>
      </c>
      <c r="D227" s="12" t="s">
        <v>2653</v>
      </c>
      <c r="E227" s="17">
        <v>7</v>
      </c>
      <c r="F227" s="60">
        <v>11.42</v>
      </c>
      <c r="G227" s="64">
        <v>30</v>
      </c>
      <c r="H227" s="64" t="s">
        <v>2475</v>
      </c>
      <c r="I227" s="60">
        <v>11.41</v>
      </c>
      <c r="J227" s="64">
        <v>30</v>
      </c>
      <c r="K227" s="64" t="s">
        <v>2475</v>
      </c>
      <c r="L227" s="56">
        <f t="shared" si="31"/>
        <v>11.414999999999999</v>
      </c>
      <c r="M227" s="12">
        <f t="shared" si="32"/>
        <v>60</v>
      </c>
      <c r="N227" s="12">
        <f t="shared" si="33"/>
        <v>0</v>
      </c>
      <c r="O227" s="12">
        <f t="shared" si="34"/>
        <v>0</v>
      </c>
      <c r="P227" s="19">
        <f t="shared" si="35"/>
        <v>0</v>
      </c>
      <c r="Q227" s="20">
        <f t="shared" si="39"/>
        <v>1</v>
      </c>
      <c r="R227" s="20">
        <f t="shared" si="36"/>
        <v>11.414999999999999</v>
      </c>
      <c r="S227" s="15"/>
      <c r="T227" s="46" t="s">
        <v>3579</v>
      </c>
      <c r="U227" s="46" t="s">
        <v>3580</v>
      </c>
      <c r="V227" s="46" t="s">
        <v>3581</v>
      </c>
    </row>
    <row r="228" spans="1:22" s="21" customFormat="1" ht="20.5">
      <c r="A228" s="16">
        <v>221</v>
      </c>
      <c r="B228" s="22" t="s">
        <v>455</v>
      </c>
      <c r="C228" s="22" t="s">
        <v>131</v>
      </c>
      <c r="D228" s="12" t="s">
        <v>2654</v>
      </c>
      <c r="E228" s="17">
        <v>7</v>
      </c>
      <c r="F228" s="60">
        <v>9.8800000000000008</v>
      </c>
      <c r="G228" s="64">
        <v>28</v>
      </c>
      <c r="H228" s="64" t="s">
        <v>2476</v>
      </c>
      <c r="I228" s="60">
        <v>10.4</v>
      </c>
      <c r="J228" s="64">
        <v>30</v>
      </c>
      <c r="K228" s="64" t="s">
        <v>2475</v>
      </c>
      <c r="L228" s="56">
        <f t="shared" si="31"/>
        <v>10.14</v>
      </c>
      <c r="M228" s="12">
        <f t="shared" si="32"/>
        <v>60</v>
      </c>
      <c r="N228" s="12">
        <f t="shared" si="33"/>
        <v>1</v>
      </c>
      <c r="O228" s="12">
        <f t="shared" si="34"/>
        <v>1</v>
      </c>
      <c r="P228" s="19">
        <f t="shared" si="35"/>
        <v>2</v>
      </c>
      <c r="Q228" s="20">
        <f t="shared" si="39"/>
        <v>0.98</v>
      </c>
      <c r="R228" s="20">
        <f t="shared" si="36"/>
        <v>9.9372000000000007</v>
      </c>
      <c r="S228" s="15"/>
      <c r="T228" s="46" t="s">
        <v>3579</v>
      </c>
      <c r="U228" s="46" t="s">
        <v>3580</v>
      </c>
      <c r="V228" s="46" t="s">
        <v>3581</v>
      </c>
    </row>
    <row r="229" spans="1:22" s="21" customFormat="1" ht="20.5">
      <c r="A229" s="16">
        <v>222</v>
      </c>
      <c r="B229" s="22" t="s">
        <v>456</v>
      </c>
      <c r="C229" s="22" t="s">
        <v>457</v>
      </c>
      <c r="D229" s="12" t="s">
        <v>2655</v>
      </c>
      <c r="E229" s="17">
        <v>7</v>
      </c>
      <c r="F229" s="60">
        <v>10.28</v>
      </c>
      <c r="G229" s="64">
        <v>30</v>
      </c>
      <c r="H229" s="64" t="s">
        <v>2475</v>
      </c>
      <c r="I229" s="60">
        <v>10.42</v>
      </c>
      <c r="J229" s="64">
        <v>30</v>
      </c>
      <c r="K229" s="64" t="s">
        <v>2475</v>
      </c>
      <c r="L229" s="56">
        <f t="shared" si="31"/>
        <v>10.35</v>
      </c>
      <c r="M229" s="12">
        <f t="shared" si="32"/>
        <v>60</v>
      </c>
      <c r="N229" s="12">
        <f t="shared" si="33"/>
        <v>0</v>
      </c>
      <c r="O229" s="12">
        <f t="shared" si="34"/>
        <v>0</v>
      </c>
      <c r="P229" s="19">
        <f t="shared" si="35"/>
        <v>0</v>
      </c>
      <c r="Q229" s="20">
        <f t="shared" si="39"/>
        <v>1</v>
      </c>
      <c r="R229" s="20">
        <f t="shared" si="36"/>
        <v>10.35</v>
      </c>
      <c r="S229" s="15"/>
      <c r="T229" s="46" t="s">
        <v>3579</v>
      </c>
      <c r="U229" s="46" t="s">
        <v>3580</v>
      </c>
      <c r="V229" s="46" t="s">
        <v>3581</v>
      </c>
    </row>
    <row r="230" spans="1:22" s="21" customFormat="1" ht="20.5">
      <c r="A230" s="16">
        <v>223</v>
      </c>
      <c r="B230" s="22" t="s">
        <v>458</v>
      </c>
      <c r="C230" s="22" t="s">
        <v>459</v>
      </c>
      <c r="D230" s="12" t="s">
        <v>2656</v>
      </c>
      <c r="E230" s="17">
        <v>7</v>
      </c>
      <c r="F230" s="60" t="s">
        <v>3591</v>
      </c>
      <c r="G230" s="64" t="s">
        <v>3591</v>
      </c>
      <c r="H230" s="64" t="s">
        <v>3591</v>
      </c>
      <c r="I230" s="60" t="s">
        <v>3591</v>
      </c>
      <c r="J230" s="64" t="s">
        <v>3591</v>
      </c>
      <c r="K230" s="64" t="s">
        <v>3591</v>
      </c>
      <c r="L230" s="56" t="e">
        <f t="shared" si="31"/>
        <v>#VALUE!</v>
      </c>
      <c r="M230" s="12" t="e">
        <f t="shared" si="32"/>
        <v>#VALUE!</v>
      </c>
      <c r="N230" s="12">
        <f t="shared" si="33"/>
        <v>2</v>
      </c>
      <c r="O230" s="12">
        <f t="shared" si="34"/>
        <v>0</v>
      </c>
      <c r="P230" s="19">
        <f t="shared" si="35"/>
        <v>2</v>
      </c>
      <c r="Q230" s="20">
        <f t="shared" si="39"/>
        <v>0.98</v>
      </c>
      <c r="R230" s="20" t="e">
        <f t="shared" si="36"/>
        <v>#VALUE!</v>
      </c>
      <c r="S230" s="15"/>
      <c r="T230" s="46"/>
      <c r="U230" s="46"/>
      <c r="V230" s="46"/>
    </row>
    <row r="231" spans="1:22" s="21" customFormat="1" ht="20.5">
      <c r="A231" s="16">
        <v>224</v>
      </c>
      <c r="B231" s="22" t="s">
        <v>460</v>
      </c>
      <c r="C231" s="22" t="s">
        <v>461</v>
      </c>
      <c r="D231" s="12" t="s">
        <v>2657</v>
      </c>
      <c r="E231" s="17">
        <v>7</v>
      </c>
      <c r="F231" s="60" t="s">
        <v>3591</v>
      </c>
      <c r="G231" s="64" t="s">
        <v>3591</v>
      </c>
      <c r="H231" s="64" t="s">
        <v>3591</v>
      </c>
      <c r="I231" s="60" t="s">
        <v>3591</v>
      </c>
      <c r="J231" s="64" t="s">
        <v>3591</v>
      </c>
      <c r="K231" s="64" t="s">
        <v>3591</v>
      </c>
      <c r="L231" s="56" t="e">
        <f t="shared" si="31"/>
        <v>#VALUE!</v>
      </c>
      <c r="M231" s="12" t="e">
        <f t="shared" si="32"/>
        <v>#VALUE!</v>
      </c>
      <c r="N231" s="12">
        <f t="shared" si="33"/>
        <v>2</v>
      </c>
      <c r="O231" s="12">
        <f t="shared" si="34"/>
        <v>0</v>
      </c>
      <c r="P231" s="19">
        <f t="shared" si="35"/>
        <v>2</v>
      </c>
      <c r="Q231" s="20">
        <f t="shared" si="39"/>
        <v>0.98</v>
      </c>
      <c r="R231" s="20" t="e">
        <f t="shared" si="36"/>
        <v>#VALUE!</v>
      </c>
      <c r="S231" s="15"/>
      <c r="T231" s="46"/>
      <c r="U231" s="46"/>
      <c r="V231" s="46"/>
    </row>
    <row r="232" spans="1:22" s="21" customFormat="1" ht="20.5">
      <c r="A232" s="16">
        <v>225</v>
      </c>
      <c r="B232" s="22" t="s">
        <v>462</v>
      </c>
      <c r="C232" s="22" t="s">
        <v>463</v>
      </c>
      <c r="D232" s="12" t="s">
        <v>2658</v>
      </c>
      <c r="E232" s="17">
        <v>7</v>
      </c>
      <c r="F232" s="60">
        <v>12.16</v>
      </c>
      <c r="G232" s="64">
        <v>30</v>
      </c>
      <c r="H232" s="64" t="s">
        <v>2476</v>
      </c>
      <c r="I232" s="60">
        <v>11.84</v>
      </c>
      <c r="J232" s="64">
        <v>30</v>
      </c>
      <c r="K232" s="64" t="s">
        <v>2475</v>
      </c>
      <c r="L232" s="56">
        <f t="shared" si="31"/>
        <v>12</v>
      </c>
      <c r="M232" s="12">
        <f t="shared" si="32"/>
        <v>60</v>
      </c>
      <c r="N232" s="12">
        <f t="shared" si="33"/>
        <v>1</v>
      </c>
      <c r="O232" s="12">
        <f t="shared" si="34"/>
        <v>0</v>
      </c>
      <c r="P232" s="19">
        <f t="shared" si="35"/>
        <v>1</v>
      </c>
      <c r="Q232" s="20">
        <f t="shared" si="39"/>
        <v>0.99</v>
      </c>
      <c r="R232" s="20">
        <f t="shared" si="36"/>
        <v>11.879999999999999</v>
      </c>
      <c r="S232" s="15"/>
      <c r="T232" s="46" t="s">
        <v>3579</v>
      </c>
      <c r="U232" s="46" t="s">
        <v>3580</v>
      </c>
      <c r="V232" s="46" t="s">
        <v>3581</v>
      </c>
    </row>
    <row r="233" spans="1:22" s="21" customFormat="1" ht="20.5">
      <c r="A233" s="16">
        <v>226</v>
      </c>
      <c r="B233" s="22" t="s">
        <v>464</v>
      </c>
      <c r="C233" s="22" t="s">
        <v>465</v>
      </c>
      <c r="D233" s="12" t="s">
        <v>2659</v>
      </c>
      <c r="E233" s="17">
        <v>7</v>
      </c>
      <c r="F233" s="60">
        <v>5.01</v>
      </c>
      <c r="G233" s="64">
        <v>1</v>
      </c>
      <c r="H233" s="64" t="s">
        <v>2476</v>
      </c>
      <c r="I233" s="60">
        <v>3.51</v>
      </c>
      <c r="J233" s="64">
        <v>0</v>
      </c>
      <c r="K233" s="64" t="s">
        <v>2475</v>
      </c>
      <c r="L233" s="56">
        <f t="shared" si="31"/>
        <v>4.26</v>
      </c>
      <c r="M233" s="12">
        <f t="shared" si="32"/>
        <v>1</v>
      </c>
      <c r="N233" s="12">
        <f t="shared" si="33"/>
        <v>1</v>
      </c>
      <c r="O233" s="12">
        <f t="shared" si="34"/>
        <v>1</v>
      </c>
      <c r="P233" s="19">
        <f t="shared" si="35"/>
        <v>2</v>
      </c>
      <c r="Q233" s="20">
        <f t="shared" si="39"/>
        <v>0.98</v>
      </c>
      <c r="R233" s="20">
        <f t="shared" si="36"/>
        <v>4.1747999999999994</v>
      </c>
      <c r="S233" s="15"/>
      <c r="T233" s="46" t="s">
        <v>3579</v>
      </c>
      <c r="U233" s="46" t="s">
        <v>3580</v>
      </c>
      <c r="V233" s="46" t="s">
        <v>3581</v>
      </c>
    </row>
    <row r="234" spans="1:22" s="21" customFormat="1" ht="20.5">
      <c r="A234" s="16">
        <v>227</v>
      </c>
      <c r="B234" s="22" t="s">
        <v>466</v>
      </c>
      <c r="C234" s="22" t="s">
        <v>467</v>
      </c>
      <c r="D234" s="12" t="s">
        <v>2660</v>
      </c>
      <c r="E234" s="17">
        <v>7</v>
      </c>
      <c r="F234" s="60">
        <v>12.05</v>
      </c>
      <c r="G234" s="64">
        <v>30</v>
      </c>
      <c r="H234" s="64" t="s">
        <v>2476</v>
      </c>
      <c r="I234" s="60">
        <v>10.79</v>
      </c>
      <c r="J234" s="64">
        <v>30</v>
      </c>
      <c r="K234" s="64" t="s">
        <v>2475</v>
      </c>
      <c r="L234" s="56">
        <f t="shared" si="31"/>
        <v>11.42</v>
      </c>
      <c r="M234" s="12">
        <f t="shared" si="32"/>
        <v>60</v>
      </c>
      <c r="N234" s="12">
        <f t="shared" si="33"/>
        <v>1</v>
      </c>
      <c r="O234" s="12">
        <f t="shared" si="34"/>
        <v>0</v>
      </c>
      <c r="P234" s="19">
        <f t="shared" si="35"/>
        <v>1</v>
      </c>
      <c r="Q234" s="20">
        <f t="shared" si="39"/>
        <v>0.99</v>
      </c>
      <c r="R234" s="20">
        <f t="shared" si="36"/>
        <v>11.3058</v>
      </c>
      <c r="S234" s="15"/>
      <c r="T234" s="46" t="s">
        <v>3579</v>
      </c>
      <c r="U234" s="46" t="s">
        <v>3580</v>
      </c>
      <c r="V234" s="46" t="s">
        <v>3581</v>
      </c>
    </row>
    <row r="235" spans="1:22" s="21" customFormat="1" ht="20.5">
      <c r="A235" s="16">
        <v>228</v>
      </c>
      <c r="B235" s="22" t="s">
        <v>468</v>
      </c>
      <c r="C235" s="22" t="s">
        <v>469</v>
      </c>
      <c r="D235" s="12" t="s">
        <v>470</v>
      </c>
      <c r="E235" s="17">
        <v>7</v>
      </c>
      <c r="F235" s="60" t="s">
        <v>3591</v>
      </c>
      <c r="G235" s="64" t="s">
        <v>3591</v>
      </c>
      <c r="H235" s="64" t="s">
        <v>3591</v>
      </c>
      <c r="I235" s="60" t="s">
        <v>3591</v>
      </c>
      <c r="J235" s="64" t="s">
        <v>3591</v>
      </c>
      <c r="K235" s="64" t="s">
        <v>3591</v>
      </c>
      <c r="L235" s="56" t="e">
        <f t="shared" si="31"/>
        <v>#VALUE!</v>
      </c>
      <c r="M235" s="12" t="e">
        <f t="shared" si="32"/>
        <v>#VALUE!</v>
      </c>
      <c r="N235" s="12">
        <f t="shared" si="33"/>
        <v>2</v>
      </c>
      <c r="O235" s="12">
        <f t="shared" si="34"/>
        <v>0</v>
      </c>
      <c r="P235" s="19">
        <f t="shared" si="35"/>
        <v>2</v>
      </c>
      <c r="Q235" s="20">
        <f>IF(P235=0,0.96,IF(P235=1,0.95,IF(P235=2,0.94,IF(P235=3,0.93))))</f>
        <v>0.94</v>
      </c>
      <c r="R235" s="20" t="e">
        <f t="shared" si="36"/>
        <v>#VALUE!</v>
      </c>
      <c r="S235" s="15"/>
      <c r="T235" s="46"/>
      <c r="U235" s="46"/>
      <c r="V235" s="46"/>
    </row>
    <row r="236" spans="1:22" s="21" customFormat="1" ht="20.5">
      <c r="A236" s="16">
        <v>229</v>
      </c>
      <c r="B236" s="22" t="s">
        <v>471</v>
      </c>
      <c r="C236" s="22" t="s">
        <v>472</v>
      </c>
      <c r="D236" s="12" t="s">
        <v>2661</v>
      </c>
      <c r="E236" s="17">
        <v>7</v>
      </c>
      <c r="F236" s="60">
        <v>11.53</v>
      </c>
      <c r="G236" s="64">
        <v>30</v>
      </c>
      <c r="H236" s="64" t="s">
        <v>2476</v>
      </c>
      <c r="I236" s="60">
        <v>11.26</v>
      </c>
      <c r="J236" s="64">
        <v>30</v>
      </c>
      <c r="K236" s="64" t="s">
        <v>2475</v>
      </c>
      <c r="L236" s="56">
        <f t="shared" si="31"/>
        <v>11.395</v>
      </c>
      <c r="M236" s="12">
        <f t="shared" si="32"/>
        <v>60</v>
      </c>
      <c r="N236" s="12">
        <f t="shared" si="33"/>
        <v>1</v>
      </c>
      <c r="O236" s="12">
        <f t="shared" si="34"/>
        <v>0</v>
      </c>
      <c r="P236" s="19">
        <f t="shared" si="35"/>
        <v>1</v>
      </c>
      <c r="Q236" s="20">
        <f>IF(P236=0,1,IF(P236=1,0.99,IF(P236=2,0.98,IF(P236=3,0.97))))</f>
        <v>0.99</v>
      </c>
      <c r="R236" s="20">
        <f t="shared" si="36"/>
        <v>11.281049999999999</v>
      </c>
      <c r="S236" s="15"/>
      <c r="T236" s="46" t="s">
        <v>3579</v>
      </c>
      <c r="U236" s="46" t="s">
        <v>3581</v>
      </c>
      <c r="V236" s="46" t="s">
        <v>3580</v>
      </c>
    </row>
    <row r="237" spans="1:22" s="21" customFormat="1" ht="20.5">
      <c r="A237" s="16">
        <v>230</v>
      </c>
      <c r="B237" s="22" t="s">
        <v>473</v>
      </c>
      <c r="C237" s="22" t="s">
        <v>474</v>
      </c>
      <c r="D237" s="12" t="s">
        <v>2662</v>
      </c>
      <c r="E237" s="17">
        <v>7</v>
      </c>
      <c r="F237" s="60">
        <v>10.34</v>
      </c>
      <c r="G237" s="64">
        <v>30</v>
      </c>
      <c r="H237" s="64" t="s">
        <v>2476</v>
      </c>
      <c r="I237" s="60">
        <v>9.9600000000000009</v>
      </c>
      <c r="J237" s="64">
        <v>13</v>
      </c>
      <c r="K237" s="64" t="s">
        <v>2476</v>
      </c>
      <c r="L237" s="56">
        <f t="shared" si="31"/>
        <v>10.15</v>
      </c>
      <c r="M237" s="12">
        <f t="shared" si="32"/>
        <v>60</v>
      </c>
      <c r="N237" s="12">
        <f t="shared" si="33"/>
        <v>2</v>
      </c>
      <c r="O237" s="12">
        <f t="shared" si="34"/>
        <v>1</v>
      </c>
      <c r="P237" s="19">
        <f t="shared" si="35"/>
        <v>3</v>
      </c>
      <c r="Q237" s="20">
        <f>IF(P237=0,1,IF(P237=1,0.99,IF(P237=2,0.98,IF(P237=3,0.97))))</f>
        <v>0.97</v>
      </c>
      <c r="R237" s="20">
        <f t="shared" si="36"/>
        <v>9.8454999999999995</v>
      </c>
      <c r="S237" s="15"/>
      <c r="T237" s="46" t="s">
        <v>3579</v>
      </c>
      <c r="U237" s="46" t="s">
        <v>3580</v>
      </c>
      <c r="V237" s="46" t="s">
        <v>3581</v>
      </c>
    </row>
    <row r="238" spans="1:22" s="21" customFormat="1" ht="20.5">
      <c r="A238" s="16">
        <v>231</v>
      </c>
      <c r="B238" s="22" t="s">
        <v>475</v>
      </c>
      <c r="C238" s="22" t="s">
        <v>476</v>
      </c>
      <c r="D238" s="12" t="s">
        <v>2663</v>
      </c>
      <c r="E238" s="17">
        <v>7</v>
      </c>
      <c r="F238" s="60">
        <v>9.11</v>
      </c>
      <c r="G238" s="64">
        <v>11</v>
      </c>
      <c r="H238" s="64" t="s">
        <v>2476</v>
      </c>
      <c r="I238" s="60">
        <v>10.89</v>
      </c>
      <c r="J238" s="64">
        <v>30</v>
      </c>
      <c r="K238" s="64" t="s">
        <v>2476</v>
      </c>
      <c r="L238" s="56">
        <f t="shared" si="31"/>
        <v>10</v>
      </c>
      <c r="M238" s="12">
        <f t="shared" si="32"/>
        <v>60</v>
      </c>
      <c r="N238" s="12">
        <f t="shared" si="33"/>
        <v>2</v>
      </c>
      <c r="O238" s="12">
        <f t="shared" si="34"/>
        <v>1</v>
      </c>
      <c r="P238" s="19">
        <f t="shared" si="35"/>
        <v>3</v>
      </c>
      <c r="Q238" s="20">
        <f>IF(P238=0,1,IF(P238=1,0.99,IF(P238=2,0.98,IF(P238=3,0.97))))</f>
        <v>0.97</v>
      </c>
      <c r="R238" s="20">
        <f t="shared" si="36"/>
        <v>9.6999999999999993</v>
      </c>
      <c r="S238" s="15"/>
      <c r="T238" s="46" t="s">
        <v>3579</v>
      </c>
      <c r="U238" s="46" t="s">
        <v>3580</v>
      </c>
      <c r="V238" s="46" t="s">
        <v>3581</v>
      </c>
    </row>
    <row r="239" spans="1:22" s="21" customFormat="1" ht="20.5">
      <c r="A239" s="16">
        <v>232</v>
      </c>
      <c r="B239" s="22" t="s">
        <v>477</v>
      </c>
      <c r="C239" s="22" t="s">
        <v>478</v>
      </c>
      <c r="D239" s="12" t="s">
        <v>479</v>
      </c>
      <c r="E239" s="17">
        <v>7</v>
      </c>
      <c r="F239" s="60">
        <v>9.36</v>
      </c>
      <c r="G239" s="64">
        <v>16</v>
      </c>
      <c r="H239" s="64" t="s">
        <v>2475</v>
      </c>
      <c r="I239" s="60">
        <v>8.01</v>
      </c>
      <c r="J239" s="64">
        <v>12</v>
      </c>
      <c r="K239" s="64" t="s">
        <v>2475</v>
      </c>
      <c r="L239" s="56">
        <f t="shared" si="31"/>
        <v>8.6849999999999987</v>
      </c>
      <c r="M239" s="12">
        <f t="shared" si="32"/>
        <v>28</v>
      </c>
      <c r="N239" s="12">
        <f t="shared" si="33"/>
        <v>0</v>
      </c>
      <c r="O239" s="12">
        <f t="shared" si="34"/>
        <v>1</v>
      </c>
      <c r="P239" s="19">
        <f t="shared" si="35"/>
        <v>1</v>
      </c>
      <c r="Q239" s="20">
        <f>IF(P239=0,0.88,IF(P239=1,0.87,IF(P239=2,0.86,IF(P239=3,0.85))))</f>
        <v>0.87</v>
      </c>
      <c r="R239" s="20">
        <f t="shared" si="36"/>
        <v>7.5559499999999993</v>
      </c>
      <c r="S239" s="15"/>
      <c r="T239" s="46"/>
      <c r="U239" s="46"/>
      <c r="V239" s="46"/>
    </row>
    <row r="240" spans="1:22" s="21" customFormat="1" ht="20.5">
      <c r="A240" s="16">
        <v>233</v>
      </c>
      <c r="B240" s="22" t="s">
        <v>480</v>
      </c>
      <c r="C240" s="22" t="s">
        <v>481</v>
      </c>
      <c r="D240" s="12" t="s">
        <v>482</v>
      </c>
      <c r="E240" s="17">
        <v>7</v>
      </c>
      <c r="F240" s="60">
        <v>10.23</v>
      </c>
      <c r="G240" s="64">
        <v>30</v>
      </c>
      <c r="H240" s="64" t="s">
        <v>2475</v>
      </c>
      <c r="I240" s="60">
        <v>10.31</v>
      </c>
      <c r="J240" s="64">
        <v>30</v>
      </c>
      <c r="K240" s="64" t="s">
        <v>2475</v>
      </c>
      <c r="L240" s="56">
        <f t="shared" si="31"/>
        <v>10.27</v>
      </c>
      <c r="M240" s="12">
        <f t="shared" si="32"/>
        <v>60</v>
      </c>
      <c r="N240" s="12">
        <f t="shared" si="33"/>
        <v>0</v>
      </c>
      <c r="O240" s="12">
        <f t="shared" si="34"/>
        <v>0</v>
      </c>
      <c r="P240" s="19">
        <f t="shared" si="35"/>
        <v>0</v>
      </c>
      <c r="Q240" s="20">
        <f>IF(P240=0,0.96,IF(P240=1,0.95,IF(P240=2,0.94,IF(P240=3,0.93))))</f>
        <v>0.96</v>
      </c>
      <c r="R240" s="20">
        <f t="shared" si="36"/>
        <v>9.8591999999999995</v>
      </c>
      <c r="S240" s="15"/>
      <c r="T240" s="46" t="s">
        <v>3579</v>
      </c>
      <c r="U240" s="46" t="s">
        <v>3580</v>
      </c>
      <c r="V240" s="46" t="s">
        <v>3581</v>
      </c>
    </row>
    <row r="241" spans="1:22" s="21" customFormat="1" ht="20.5">
      <c r="A241" s="16">
        <v>234</v>
      </c>
      <c r="B241" s="22" t="s">
        <v>483</v>
      </c>
      <c r="C241" s="22" t="s">
        <v>484</v>
      </c>
      <c r="D241" s="12" t="s">
        <v>485</v>
      </c>
      <c r="E241" s="17">
        <v>7</v>
      </c>
      <c r="F241" s="60">
        <v>5.29</v>
      </c>
      <c r="G241" s="64">
        <v>10</v>
      </c>
      <c r="H241" s="64" t="s">
        <v>2475</v>
      </c>
      <c r="I241" s="60">
        <v>9.2799999999999994</v>
      </c>
      <c r="J241" s="64">
        <v>22</v>
      </c>
      <c r="K241" s="64" t="s">
        <v>2476</v>
      </c>
      <c r="L241" s="56">
        <f t="shared" si="31"/>
        <v>7.2850000000000001</v>
      </c>
      <c r="M241" s="12">
        <f t="shared" si="32"/>
        <v>32</v>
      </c>
      <c r="N241" s="12">
        <f t="shared" si="33"/>
        <v>1</v>
      </c>
      <c r="O241" s="12">
        <f t="shared" si="34"/>
        <v>1</v>
      </c>
      <c r="P241" s="19">
        <f t="shared" si="35"/>
        <v>2</v>
      </c>
      <c r="Q241" s="20">
        <f>IF(P241=0,0.88,IF(P241=1,0.87,IF(P241=2,0.86,IF(P241=3,0.85))))</f>
        <v>0.86</v>
      </c>
      <c r="R241" s="20">
        <f t="shared" si="36"/>
        <v>6.2651000000000003</v>
      </c>
      <c r="S241" s="15"/>
      <c r="T241" s="46" t="s">
        <v>3579</v>
      </c>
      <c r="U241" s="46" t="s">
        <v>3580</v>
      </c>
      <c r="V241" s="46" t="s">
        <v>3581</v>
      </c>
    </row>
    <row r="242" spans="1:22" s="21" customFormat="1" ht="20.5">
      <c r="A242" s="16">
        <v>235</v>
      </c>
      <c r="B242" s="22" t="s">
        <v>486</v>
      </c>
      <c r="C242" s="22" t="s">
        <v>243</v>
      </c>
      <c r="D242" s="12" t="s">
        <v>2664</v>
      </c>
      <c r="E242" s="17">
        <v>7</v>
      </c>
      <c r="F242" s="60">
        <v>11.33</v>
      </c>
      <c r="G242" s="64">
        <v>30</v>
      </c>
      <c r="H242" s="64" t="s">
        <v>2475</v>
      </c>
      <c r="I242" s="60">
        <v>9.68</v>
      </c>
      <c r="J242" s="64">
        <v>24</v>
      </c>
      <c r="K242" s="64" t="s">
        <v>2475</v>
      </c>
      <c r="L242" s="56">
        <f t="shared" si="31"/>
        <v>10.504999999999999</v>
      </c>
      <c r="M242" s="12">
        <f t="shared" si="32"/>
        <v>60</v>
      </c>
      <c r="N242" s="12">
        <f t="shared" si="33"/>
        <v>0</v>
      </c>
      <c r="O242" s="12">
        <f t="shared" si="34"/>
        <v>1</v>
      </c>
      <c r="P242" s="19">
        <f t="shared" si="35"/>
        <v>1</v>
      </c>
      <c r="Q242" s="20">
        <f>IF(P242=0,1,IF(P242=1,0.99,IF(P242=2,0.98,IF(P242=3,0.97))))</f>
        <v>0.99</v>
      </c>
      <c r="R242" s="20">
        <f t="shared" si="36"/>
        <v>10.399949999999999</v>
      </c>
      <c r="S242" s="15"/>
      <c r="T242" s="46" t="s">
        <v>3579</v>
      </c>
      <c r="U242" s="46" t="s">
        <v>3580</v>
      </c>
      <c r="V242" s="46" t="s">
        <v>3581</v>
      </c>
    </row>
    <row r="243" spans="1:22" s="21" customFormat="1" ht="20.5">
      <c r="A243" s="16">
        <v>236</v>
      </c>
      <c r="B243" s="22" t="s">
        <v>487</v>
      </c>
      <c r="C243" s="22" t="s">
        <v>488</v>
      </c>
      <c r="D243" s="12" t="s">
        <v>2665</v>
      </c>
      <c r="E243" s="17">
        <v>7</v>
      </c>
      <c r="F243" s="60">
        <v>10</v>
      </c>
      <c r="G243" s="64">
        <v>30</v>
      </c>
      <c r="H243" s="64" t="s">
        <v>2476</v>
      </c>
      <c r="I243" s="60">
        <v>10</v>
      </c>
      <c r="J243" s="64">
        <v>30</v>
      </c>
      <c r="K243" s="64" t="s">
        <v>2476</v>
      </c>
      <c r="L243" s="56">
        <f t="shared" si="31"/>
        <v>10</v>
      </c>
      <c r="M243" s="12">
        <f t="shared" si="32"/>
        <v>60</v>
      </c>
      <c r="N243" s="12">
        <f t="shared" si="33"/>
        <v>2</v>
      </c>
      <c r="O243" s="12">
        <f t="shared" si="34"/>
        <v>0</v>
      </c>
      <c r="P243" s="19">
        <f t="shared" si="35"/>
        <v>2</v>
      </c>
      <c r="Q243" s="20">
        <f>IF(P243=0,1,IF(P243=1,0.99,IF(P243=2,0.98,IF(P243=3,0.97))))</f>
        <v>0.98</v>
      </c>
      <c r="R243" s="20">
        <f t="shared" si="36"/>
        <v>9.8000000000000007</v>
      </c>
      <c r="S243" s="15"/>
      <c r="T243" s="46" t="s">
        <v>3579</v>
      </c>
      <c r="U243" s="46" t="s">
        <v>3580</v>
      </c>
      <c r="V243" s="46" t="s">
        <v>3581</v>
      </c>
    </row>
    <row r="244" spans="1:22" s="21" customFormat="1" ht="20.5">
      <c r="A244" s="16">
        <v>237</v>
      </c>
      <c r="B244" s="22" t="s">
        <v>489</v>
      </c>
      <c r="C244" s="22" t="s">
        <v>302</v>
      </c>
      <c r="D244" s="12" t="s">
        <v>2666</v>
      </c>
      <c r="E244" s="17">
        <v>7</v>
      </c>
      <c r="F244" s="60">
        <v>10.82</v>
      </c>
      <c r="G244" s="64">
        <v>30</v>
      </c>
      <c r="H244" s="64" t="s">
        <v>2475</v>
      </c>
      <c r="I244" s="60">
        <v>11.07</v>
      </c>
      <c r="J244" s="64">
        <v>30</v>
      </c>
      <c r="K244" s="64" t="s">
        <v>2475</v>
      </c>
      <c r="L244" s="56">
        <f t="shared" si="31"/>
        <v>10.945</v>
      </c>
      <c r="M244" s="12">
        <f t="shared" si="32"/>
        <v>60</v>
      </c>
      <c r="N244" s="12">
        <f t="shared" si="33"/>
        <v>0</v>
      </c>
      <c r="O244" s="12">
        <f t="shared" si="34"/>
        <v>0</v>
      </c>
      <c r="P244" s="19">
        <f t="shared" si="35"/>
        <v>0</v>
      </c>
      <c r="Q244" s="20">
        <f>IF(P244=0,1,IF(P244=1,0.99,IF(P244=2,0.98,IF(P244=3,0.97))))</f>
        <v>1</v>
      </c>
      <c r="R244" s="20">
        <f t="shared" si="36"/>
        <v>10.945</v>
      </c>
      <c r="S244" s="15"/>
      <c r="T244" s="46" t="s">
        <v>3579</v>
      </c>
      <c r="U244" s="46" t="s">
        <v>3580</v>
      </c>
      <c r="V244" s="46" t="s">
        <v>3581</v>
      </c>
    </row>
    <row r="245" spans="1:22" s="21" customFormat="1" ht="20.5">
      <c r="A245" s="16">
        <v>238</v>
      </c>
      <c r="B245" s="22" t="s">
        <v>490</v>
      </c>
      <c r="C245" s="22" t="s">
        <v>2473</v>
      </c>
      <c r="D245" s="12" t="s">
        <v>491</v>
      </c>
      <c r="E245" s="17">
        <v>7</v>
      </c>
      <c r="F245" s="60">
        <v>9.7200000000000006</v>
      </c>
      <c r="G245" s="64">
        <v>17</v>
      </c>
      <c r="H245" s="64" t="s">
        <v>2475</v>
      </c>
      <c r="I245" s="60">
        <v>10.89</v>
      </c>
      <c r="J245" s="64">
        <v>30</v>
      </c>
      <c r="K245" s="64" t="s">
        <v>2476</v>
      </c>
      <c r="L245" s="56">
        <f t="shared" si="31"/>
        <v>10.305</v>
      </c>
      <c r="M245" s="12">
        <f t="shared" si="32"/>
        <v>60</v>
      </c>
      <c r="N245" s="12">
        <f t="shared" si="33"/>
        <v>1</v>
      </c>
      <c r="O245" s="12">
        <f t="shared" si="34"/>
        <v>1</v>
      </c>
      <c r="P245" s="19">
        <f t="shared" si="35"/>
        <v>2</v>
      </c>
      <c r="Q245" s="20">
        <f>IF(P245=0,0.96,IF(P245=1,0.95,IF(P245=2,0.94,IF(P245=3,0.93))))</f>
        <v>0.94</v>
      </c>
      <c r="R245" s="20">
        <f t="shared" si="36"/>
        <v>9.6866999999999983</v>
      </c>
      <c r="S245" s="15"/>
      <c r="T245" s="46" t="s">
        <v>3580</v>
      </c>
      <c r="U245" s="46" t="s">
        <v>3583</v>
      </c>
      <c r="V245" s="46" t="s">
        <v>3581</v>
      </c>
    </row>
    <row r="246" spans="1:22" s="21" customFormat="1" ht="20.5">
      <c r="A246" s="16">
        <v>239</v>
      </c>
      <c r="B246" s="22" t="s">
        <v>492</v>
      </c>
      <c r="C246" s="22" t="s">
        <v>493</v>
      </c>
      <c r="D246" s="12" t="s">
        <v>2667</v>
      </c>
      <c r="E246" s="17">
        <v>8</v>
      </c>
      <c r="F246" s="60">
        <v>10</v>
      </c>
      <c r="G246" s="64">
        <v>30</v>
      </c>
      <c r="H246" s="64" t="s">
        <v>2476</v>
      </c>
      <c r="I246" s="60">
        <v>10</v>
      </c>
      <c r="J246" s="64">
        <v>30</v>
      </c>
      <c r="K246" s="64" t="s">
        <v>2476</v>
      </c>
      <c r="L246" s="56">
        <f t="shared" si="31"/>
        <v>10</v>
      </c>
      <c r="M246" s="12">
        <f t="shared" si="32"/>
        <v>60</v>
      </c>
      <c r="N246" s="12">
        <f t="shared" si="33"/>
        <v>2</v>
      </c>
      <c r="O246" s="12">
        <f t="shared" si="34"/>
        <v>0</v>
      </c>
      <c r="P246" s="19">
        <f t="shared" si="35"/>
        <v>2</v>
      </c>
      <c r="Q246" s="20">
        <f>IF(P246=0,1,IF(P246=1,0.99,IF(P246=2,0.98,IF(P246=3,0.97))))</f>
        <v>0.98</v>
      </c>
      <c r="R246" s="20">
        <f t="shared" si="36"/>
        <v>9.8000000000000007</v>
      </c>
      <c r="S246" s="15"/>
      <c r="T246" s="46" t="s">
        <v>3579</v>
      </c>
      <c r="U246" s="46" t="s">
        <v>3581</v>
      </c>
      <c r="V246" s="46" t="s">
        <v>3580</v>
      </c>
    </row>
    <row r="247" spans="1:22" s="21" customFormat="1" ht="20.5">
      <c r="A247" s="16">
        <v>240</v>
      </c>
      <c r="B247" s="22" t="s">
        <v>494</v>
      </c>
      <c r="C247" s="22" t="s">
        <v>69</v>
      </c>
      <c r="D247" s="12" t="s">
        <v>2668</v>
      </c>
      <c r="E247" s="17">
        <v>8</v>
      </c>
      <c r="F247" s="60">
        <v>10.86</v>
      </c>
      <c r="G247" s="64">
        <v>30</v>
      </c>
      <c r="H247" s="64" t="s">
        <v>2475</v>
      </c>
      <c r="I247" s="60">
        <v>10.97</v>
      </c>
      <c r="J247" s="64">
        <v>30</v>
      </c>
      <c r="K247" s="64" t="s">
        <v>2476</v>
      </c>
      <c r="L247" s="56">
        <f t="shared" si="31"/>
        <v>10.914999999999999</v>
      </c>
      <c r="M247" s="12">
        <f t="shared" si="32"/>
        <v>60</v>
      </c>
      <c r="N247" s="12">
        <f t="shared" si="33"/>
        <v>1</v>
      </c>
      <c r="O247" s="12">
        <f t="shared" si="34"/>
        <v>0</v>
      </c>
      <c r="P247" s="19">
        <f t="shared" si="35"/>
        <v>1</v>
      </c>
      <c r="Q247" s="20">
        <f>IF(P247=0,1,IF(P247=1,0.99,IF(P247=2,0.98,IF(P247=3,0.97))))</f>
        <v>0.99</v>
      </c>
      <c r="R247" s="20">
        <f t="shared" si="36"/>
        <v>10.80585</v>
      </c>
      <c r="S247" s="15"/>
      <c r="T247" s="46" t="s">
        <v>3579</v>
      </c>
      <c r="U247" s="46" t="s">
        <v>3580</v>
      </c>
      <c r="V247" s="46" t="s">
        <v>3581</v>
      </c>
    </row>
    <row r="248" spans="1:22" s="21" customFormat="1" ht="20.5">
      <c r="A248" s="16">
        <v>241</v>
      </c>
      <c r="B248" s="22" t="s">
        <v>426</v>
      </c>
      <c r="C248" s="22" t="s">
        <v>495</v>
      </c>
      <c r="D248" s="12" t="s">
        <v>496</v>
      </c>
      <c r="E248" s="17">
        <v>8</v>
      </c>
      <c r="F248" s="60">
        <v>10.29</v>
      </c>
      <c r="G248" s="64">
        <v>30</v>
      </c>
      <c r="H248" s="64" t="s">
        <v>2476</v>
      </c>
      <c r="I248" s="60">
        <v>10.08</v>
      </c>
      <c r="J248" s="64">
        <v>30</v>
      </c>
      <c r="K248" s="64" t="s">
        <v>2476</v>
      </c>
      <c r="L248" s="56">
        <f t="shared" si="31"/>
        <v>10.184999999999999</v>
      </c>
      <c r="M248" s="12">
        <f t="shared" si="32"/>
        <v>60</v>
      </c>
      <c r="N248" s="12">
        <f t="shared" si="33"/>
        <v>2</v>
      </c>
      <c r="O248" s="12">
        <f t="shared" si="34"/>
        <v>0</v>
      </c>
      <c r="P248" s="19">
        <f t="shared" si="35"/>
        <v>2</v>
      </c>
      <c r="Q248" s="20">
        <f>IF(P248=0,0.96,IF(P248=1,0.95,IF(P248=2,0.94,IF(P248=3,0.93))))</f>
        <v>0.94</v>
      </c>
      <c r="R248" s="20">
        <f t="shared" si="36"/>
        <v>9.5738999999999983</v>
      </c>
      <c r="S248" s="15"/>
      <c r="T248" s="46" t="s">
        <v>3579</v>
      </c>
      <c r="U248" s="46" t="s">
        <v>3580</v>
      </c>
      <c r="V248" s="46" t="s">
        <v>3581</v>
      </c>
    </row>
    <row r="249" spans="1:22" s="21" customFormat="1" ht="20.5">
      <c r="A249" s="16">
        <v>242</v>
      </c>
      <c r="B249" s="22" t="s">
        <v>497</v>
      </c>
      <c r="C249" s="22" t="s">
        <v>498</v>
      </c>
      <c r="D249" s="12" t="s">
        <v>499</v>
      </c>
      <c r="E249" s="17">
        <v>8</v>
      </c>
      <c r="F249" s="60">
        <v>7.34</v>
      </c>
      <c r="G249" s="64">
        <v>14</v>
      </c>
      <c r="H249" s="64" t="s">
        <v>2476</v>
      </c>
      <c r="I249" s="60">
        <v>9.23</v>
      </c>
      <c r="J249" s="64">
        <v>25</v>
      </c>
      <c r="K249" s="64" t="s">
        <v>2476</v>
      </c>
      <c r="L249" s="56">
        <f t="shared" si="31"/>
        <v>8.2850000000000001</v>
      </c>
      <c r="M249" s="12">
        <f t="shared" si="32"/>
        <v>39</v>
      </c>
      <c r="N249" s="12">
        <f t="shared" si="33"/>
        <v>2</v>
      </c>
      <c r="O249" s="12">
        <f t="shared" si="34"/>
        <v>1</v>
      </c>
      <c r="P249" s="19">
        <f t="shared" si="35"/>
        <v>3</v>
      </c>
      <c r="Q249" s="20">
        <f>IF(P249=0,0.92,IF(P249=1,0.91,IF(P249=2,0.9,IF(P249=3,0.89))))</f>
        <v>0.89</v>
      </c>
      <c r="R249" s="20">
        <f t="shared" si="36"/>
        <v>7.3736500000000005</v>
      </c>
      <c r="S249" s="15"/>
      <c r="T249" s="46" t="s">
        <v>3579</v>
      </c>
      <c r="U249" s="46" t="s">
        <v>3580</v>
      </c>
      <c r="V249" s="46" t="s">
        <v>3581</v>
      </c>
    </row>
    <row r="250" spans="1:22" s="21" customFormat="1" ht="20.5">
      <c r="A250" s="16">
        <v>243</v>
      </c>
      <c r="B250" s="22" t="s">
        <v>500</v>
      </c>
      <c r="C250" s="22" t="s">
        <v>28</v>
      </c>
      <c r="D250" s="12" t="s">
        <v>2669</v>
      </c>
      <c r="E250" s="17">
        <v>8</v>
      </c>
      <c r="F250" s="60">
        <v>12.01</v>
      </c>
      <c r="G250" s="64">
        <v>30</v>
      </c>
      <c r="H250" s="64" t="s">
        <v>2475</v>
      </c>
      <c r="I250" s="60">
        <v>14.05</v>
      </c>
      <c r="J250" s="64">
        <v>30</v>
      </c>
      <c r="K250" s="64" t="s">
        <v>2475</v>
      </c>
      <c r="L250" s="56">
        <f t="shared" si="31"/>
        <v>13.030000000000001</v>
      </c>
      <c r="M250" s="12">
        <f t="shared" si="32"/>
        <v>60</v>
      </c>
      <c r="N250" s="12">
        <f t="shared" si="33"/>
        <v>0</v>
      </c>
      <c r="O250" s="12">
        <f t="shared" si="34"/>
        <v>0</v>
      </c>
      <c r="P250" s="19">
        <f t="shared" si="35"/>
        <v>0</v>
      </c>
      <c r="Q250" s="20">
        <f t="shared" ref="Q250:Q256" si="40">IF(P250=0,1,IF(P250=1,0.99,IF(P250=2,0.98,IF(P250=3,0.97))))</f>
        <v>1</v>
      </c>
      <c r="R250" s="20">
        <f t="shared" si="36"/>
        <v>13.030000000000001</v>
      </c>
      <c r="S250" s="15"/>
      <c r="T250" s="46" t="s">
        <v>3579</v>
      </c>
      <c r="U250" s="46" t="s">
        <v>3580</v>
      </c>
      <c r="V250" s="46" t="s">
        <v>3581</v>
      </c>
    </row>
    <row r="251" spans="1:22" s="21" customFormat="1" ht="20.5">
      <c r="A251" s="16">
        <v>244</v>
      </c>
      <c r="B251" s="22" t="s">
        <v>500</v>
      </c>
      <c r="C251" s="22" t="s">
        <v>502</v>
      </c>
      <c r="D251" s="12" t="s">
        <v>2670</v>
      </c>
      <c r="E251" s="17">
        <v>8</v>
      </c>
      <c r="F251" s="60">
        <v>10.76</v>
      </c>
      <c r="G251" s="64">
        <v>30</v>
      </c>
      <c r="H251" s="64" t="s">
        <v>2475</v>
      </c>
      <c r="I251" s="60">
        <v>10.15</v>
      </c>
      <c r="J251" s="64">
        <v>30</v>
      </c>
      <c r="K251" s="64" t="s">
        <v>2475</v>
      </c>
      <c r="L251" s="56">
        <f t="shared" si="31"/>
        <v>10.455</v>
      </c>
      <c r="M251" s="12">
        <f t="shared" si="32"/>
        <v>60</v>
      </c>
      <c r="N251" s="12">
        <f t="shared" si="33"/>
        <v>0</v>
      </c>
      <c r="O251" s="12">
        <f t="shared" si="34"/>
        <v>0</v>
      </c>
      <c r="P251" s="19">
        <f t="shared" si="35"/>
        <v>0</v>
      </c>
      <c r="Q251" s="20">
        <f t="shared" si="40"/>
        <v>1</v>
      </c>
      <c r="R251" s="20">
        <f t="shared" si="36"/>
        <v>10.455</v>
      </c>
      <c r="S251" s="15"/>
      <c r="T251" s="46" t="s">
        <v>3579</v>
      </c>
      <c r="U251" s="46" t="s">
        <v>3580</v>
      </c>
      <c r="V251" s="46" t="s">
        <v>3581</v>
      </c>
    </row>
    <row r="252" spans="1:22" s="21" customFormat="1" ht="20.5">
      <c r="A252" s="16">
        <v>245</v>
      </c>
      <c r="B252" s="22" t="s">
        <v>500</v>
      </c>
      <c r="C252" s="22" t="s">
        <v>503</v>
      </c>
      <c r="D252" s="12" t="s">
        <v>2671</v>
      </c>
      <c r="E252" s="17">
        <v>8</v>
      </c>
      <c r="F252" s="60">
        <v>8.16</v>
      </c>
      <c r="G252" s="64">
        <v>10</v>
      </c>
      <c r="H252" s="64" t="s">
        <v>2476</v>
      </c>
      <c r="I252" s="60">
        <v>9.3800000000000008</v>
      </c>
      <c r="J252" s="64">
        <v>19</v>
      </c>
      <c r="K252" s="64" t="s">
        <v>2476</v>
      </c>
      <c r="L252" s="56">
        <f t="shared" si="31"/>
        <v>8.77</v>
      </c>
      <c r="M252" s="12">
        <f t="shared" si="32"/>
        <v>29</v>
      </c>
      <c r="N252" s="12">
        <f t="shared" si="33"/>
        <v>2</v>
      </c>
      <c r="O252" s="12">
        <f t="shared" si="34"/>
        <v>1</v>
      </c>
      <c r="P252" s="19">
        <f t="shared" si="35"/>
        <v>3</v>
      </c>
      <c r="Q252" s="20">
        <f t="shared" si="40"/>
        <v>0.97</v>
      </c>
      <c r="R252" s="20">
        <f t="shared" si="36"/>
        <v>8.5068999999999999</v>
      </c>
      <c r="S252" s="15"/>
      <c r="T252" s="46" t="s">
        <v>3579</v>
      </c>
      <c r="U252" s="46" t="s">
        <v>3580</v>
      </c>
      <c r="V252" s="46" t="s">
        <v>3581</v>
      </c>
    </row>
    <row r="253" spans="1:22" s="21" customFormat="1" ht="20.5">
      <c r="A253" s="16">
        <v>246</v>
      </c>
      <c r="B253" s="22" t="s">
        <v>500</v>
      </c>
      <c r="C253" s="22" t="s">
        <v>501</v>
      </c>
      <c r="D253" s="12" t="s">
        <v>2672</v>
      </c>
      <c r="E253" s="17">
        <v>8</v>
      </c>
      <c r="F253" s="60">
        <v>6.75</v>
      </c>
      <c r="G253" s="64">
        <v>9</v>
      </c>
      <c r="H253" s="64" t="s">
        <v>2476</v>
      </c>
      <c r="I253" s="60">
        <v>4.26</v>
      </c>
      <c r="J253" s="64">
        <v>4</v>
      </c>
      <c r="K253" s="64" t="s">
        <v>2475</v>
      </c>
      <c r="L253" s="56">
        <f t="shared" si="31"/>
        <v>5.5049999999999999</v>
      </c>
      <c r="M253" s="12">
        <f t="shared" si="32"/>
        <v>13</v>
      </c>
      <c r="N253" s="12">
        <f t="shared" si="33"/>
        <v>1</v>
      </c>
      <c r="O253" s="12">
        <f t="shared" si="34"/>
        <v>1</v>
      </c>
      <c r="P253" s="19">
        <f t="shared" si="35"/>
        <v>2</v>
      </c>
      <c r="Q253" s="20">
        <f t="shared" si="40"/>
        <v>0.98</v>
      </c>
      <c r="R253" s="20">
        <f t="shared" si="36"/>
        <v>5.3948999999999998</v>
      </c>
      <c r="S253" s="15"/>
      <c r="T253" s="46" t="s">
        <v>3579</v>
      </c>
      <c r="U253" s="46" t="s">
        <v>3580</v>
      </c>
      <c r="V253" s="46" t="s">
        <v>3581</v>
      </c>
    </row>
    <row r="254" spans="1:22" s="21" customFormat="1" ht="20.5">
      <c r="A254" s="16">
        <v>247</v>
      </c>
      <c r="B254" s="22" t="s">
        <v>504</v>
      </c>
      <c r="C254" s="22" t="s">
        <v>505</v>
      </c>
      <c r="D254" s="12" t="s">
        <v>2673</v>
      </c>
      <c r="E254" s="17">
        <v>8</v>
      </c>
      <c r="F254" s="60">
        <v>12.48</v>
      </c>
      <c r="G254" s="64">
        <v>30</v>
      </c>
      <c r="H254" s="64" t="s">
        <v>2475</v>
      </c>
      <c r="I254" s="60">
        <v>11.61</v>
      </c>
      <c r="J254" s="64">
        <v>30</v>
      </c>
      <c r="K254" s="64" t="s">
        <v>2475</v>
      </c>
      <c r="L254" s="56">
        <f t="shared" si="31"/>
        <v>12.045</v>
      </c>
      <c r="M254" s="12">
        <f t="shared" si="32"/>
        <v>60</v>
      </c>
      <c r="N254" s="12">
        <f t="shared" si="33"/>
        <v>0</v>
      </c>
      <c r="O254" s="12">
        <f t="shared" si="34"/>
        <v>0</v>
      </c>
      <c r="P254" s="19">
        <f t="shared" si="35"/>
        <v>0</v>
      </c>
      <c r="Q254" s="20">
        <f t="shared" si="40"/>
        <v>1</v>
      </c>
      <c r="R254" s="20">
        <f t="shared" si="36"/>
        <v>12.045</v>
      </c>
      <c r="S254" s="15"/>
      <c r="T254" s="46" t="s">
        <v>3579</v>
      </c>
      <c r="U254" s="46" t="s">
        <v>3580</v>
      </c>
      <c r="V254" s="46" t="s">
        <v>3581</v>
      </c>
    </row>
    <row r="255" spans="1:22" s="21" customFormat="1" ht="20.5">
      <c r="A255" s="16">
        <v>248</v>
      </c>
      <c r="B255" s="22" t="s">
        <v>506</v>
      </c>
      <c r="C255" s="22" t="s">
        <v>154</v>
      </c>
      <c r="D255" s="12" t="s">
        <v>2674</v>
      </c>
      <c r="E255" s="17">
        <v>8</v>
      </c>
      <c r="F255" s="60" t="s">
        <v>3591</v>
      </c>
      <c r="G255" s="64" t="s">
        <v>3591</v>
      </c>
      <c r="H255" s="64" t="s">
        <v>3591</v>
      </c>
      <c r="I255" s="60" t="s">
        <v>3591</v>
      </c>
      <c r="J255" s="64" t="s">
        <v>3591</v>
      </c>
      <c r="K255" s="64" t="s">
        <v>3591</v>
      </c>
      <c r="L255" s="56" t="e">
        <f t="shared" si="31"/>
        <v>#VALUE!</v>
      </c>
      <c r="M255" s="12" t="e">
        <f t="shared" si="32"/>
        <v>#VALUE!</v>
      </c>
      <c r="N255" s="12">
        <f t="shared" si="33"/>
        <v>2</v>
      </c>
      <c r="O255" s="12">
        <f t="shared" si="34"/>
        <v>0</v>
      </c>
      <c r="P255" s="19">
        <f t="shared" si="35"/>
        <v>2</v>
      </c>
      <c r="Q255" s="20">
        <f t="shared" si="40"/>
        <v>0.98</v>
      </c>
      <c r="R255" s="20" t="e">
        <f t="shared" si="36"/>
        <v>#VALUE!</v>
      </c>
      <c r="S255" s="15"/>
      <c r="T255" s="46"/>
      <c r="U255" s="46"/>
      <c r="V255" s="46"/>
    </row>
    <row r="256" spans="1:22" s="21" customFormat="1" ht="20.5">
      <c r="A256" s="16">
        <v>249</v>
      </c>
      <c r="B256" s="22" t="s">
        <v>507</v>
      </c>
      <c r="C256" s="22" t="s">
        <v>508</v>
      </c>
      <c r="D256" s="12" t="s">
        <v>2675</v>
      </c>
      <c r="E256" s="17">
        <v>8</v>
      </c>
      <c r="F256" s="60">
        <v>12.11</v>
      </c>
      <c r="G256" s="64">
        <v>30</v>
      </c>
      <c r="H256" s="64" t="s">
        <v>2475</v>
      </c>
      <c r="I256" s="60">
        <v>10.9</v>
      </c>
      <c r="J256" s="64">
        <v>30</v>
      </c>
      <c r="K256" s="64" t="s">
        <v>2476</v>
      </c>
      <c r="L256" s="56">
        <f t="shared" si="31"/>
        <v>11.504999999999999</v>
      </c>
      <c r="M256" s="12">
        <f t="shared" si="32"/>
        <v>60</v>
      </c>
      <c r="N256" s="12">
        <f t="shared" si="33"/>
        <v>1</v>
      </c>
      <c r="O256" s="12">
        <f t="shared" si="34"/>
        <v>0</v>
      </c>
      <c r="P256" s="19">
        <f t="shared" si="35"/>
        <v>1</v>
      </c>
      <c r="Q256" s="20">
        <f t="shared" si="40"/>
        <v>0.99</v>
      </c>
      <c r="R256" s="20">
        <f t="shared" si="36"/>
        <v>11.389949999999999</v>
      </c>
      <c r="S256" s="15"/>
      <c r="T256" s="46" t="s">
        <v>3579</v>
      </c>
      <c r="U256" s="46" t="s">
        <v>3580</v>
      </c>
      <c r="V256" s="46" t="s">
        <v>3581</v>
      </c>
    </row>
    <row r="257" spans="1:22" s="21" customFormat="1" ht="20.5">
      <c r="A257" s="16">
        <v>250</v>
      </c>
      <c r="B257" s="22" t="s">
        <v>509</v>
      </c>
      <c r="C257" s="22" t="s">
        <v>510</v>
      </c>
      <c r="D257" s="12" t="s">
        <v>511</v>
      </c>
      <c r="E257" s="17">
        <v>8</v>
      </c>
      <c r="F257" s="60" t="s">
        <v>3591</v>
      </c>
      <c r="G257" s="64" t="s">
        <v>3591</v>
      </c>
      <c r="H257" s="64" t="s">
        <v>3591</v>
      </c>
      <c r="I257" s="60">
        <v>10.039999999999999</v>
      </c>
      <c r="J257" s="64">
        <v>30</v>
      </c>
      <c r="K257" s="64" t="s">
        <v>2475</v>
      </c>
      <c r="L257" s="56" t="e">
        <f t="shared" si="31"/>
        <v>#VALUE!</v>
      </c>
      <c r="M257" s="12" t="e">
        <f t="shared" si="32"/>
        <v>#VALUE!</v>
      </c>
      <c r="N257" s="12">
        <f t="shared" si="33"/>
        <v>1</v>
      </c>
      <c r="O257" s="12">
        <f t="shared" si="34"/>
        <v>0</v>
      </c>
      <c r="P257" s="19">
        <f t="shared" si="35"/>
        <v>1</v>
      </c>
      <c r="Q257" s="20">
        <f>IF(P257=0,0.96,IF(P257=1,0.95,IF(P257=2,0.94,IF(P257=3,0.93))))</f>
        <v>0.95</v>
      </c>
      <c r="R257" s="20" t="e">
        <f t="shared" si="36"/>
        <v>#VALUE!</v>
      </c>
      <c r="S257" s="15"/>
      <c r="T257" s="46" t="s">
        <v>3579</v>
      </c>
      <c r="U257" s="46" t="s">
        <v>3580</v>
      </c>
      <c r="V257" s="46" t="s">
        <v>3581</v>
      </c>
    </row>
    <row r="258" spans="1:22" s="21" customFormat="1" ht="20.5">
      <c r="A258" s="16">
        <v>251</v>
      </c>
      <c r="B258" s="22" t="s">
        <v>512</v>
      </c>
      <c r="C258" s="22" t="s">
        <v>513</v>
      </c>
      <c r="D258" s="12" t="s">
        <v>514</v>
      </c>
      <c r="E258" s="17">
        <v>8</v>
      </c>
      <c r="F258" s="60">
        <v>9.4</v>
      </c>
      <c r="G258" s="64">
        <v>24</v>
      </c>
      <c r="H258" s="64" t="s">
        <v>2476</v>
      </c>
      <c r="I258" s="60">
        <v>10.6</v>
      </c>
      <c r="J258" s="64">
        <v>30</v>
      </c>
      <c r="K258" s="64" t="s">
        <v>2476</v>
      </c>
      <c r="L258" s="56">
        <f t="shared" si="31"/>
        <v>10</v>
      </c>
      <c r="M258" s="12">
        <f t="shared" si="32"/>
        <v>60</v>
      </c>
      <c r="N258" s="12">
        <f t="shared" si="33"/>
        <v>2</v>
      </c>
      <c r="O258" s="12">
        <f t="shared" si="34"/>
        <v>1</v>
      </c>
      <c r="P258" s="19">
        <f t="shared" si="35"/>
        <v>3</v>
      </c>
      <c r="Q258" s="20">
        <f>IF(P258=0,0.96,IF(P258=1,0.95,IF(P258=2,0.94,IF(P258=3,0.93))))</f>
        <v>0.93</v>
      </c>
      <c r="R258" s="20">
        <f t="shared" si="36"/>
        <v>9.3000000000000007</v>
      </c>
      <c r="S258" s="15"/>
      <c r="T258" s="46" t="s">
        <v>3579</v>
      </c>
      <c r="U258" s="46" t="s">
        <v>3580</v>
      </c>
      <c r="V258" s="46" t="s">
        <v>3581</v>
      </c>
    </row>
    <row r="259" spans="1:22" s="21" customFormat="1" ht="20.5">
      <c r="A259" s="16">
        <v>252</v>
      </c>
      <c r="B259" s="22" t="s">
        <v>515</v>
      </c>
      <c r="C259" s="22" t="s">
        <v>2427</v>
      </c>
      <c r="D259" s="12" t="s">
        <v>516</v>
      </c>
      <c r="E259" s="17">
        <v>8</v>
      </c>
      <c r="F259" s="60">
        <v>11.06</v>
      </c>
      <c r="G259" s="64">
        <v>30</v>
      </c>
      <c r="H259" s="64" t="s">
        <v>2476</v>
      </c>
      <c r="I259" s="60">
        <v>11.37</v>
      </c>
      <c r="J259" s="64">
        <v>30</v>
      </c>
      <c r="K259" s="64" t="s">
        <v>2476</v>
      </c>
      <c r="L259" s="56">
        <f t="shared" si="31"/>
        <v>11.215</v>
      </c>
      <c r="M259" s="12">
        <f t="shared" si="32"/>
        <v>60</v>
      </c>
      <c r="N259" s="12">
        <f t="shared" si="33"/>
        <v>2</v>
      </c>
      <c r="O259" s="12">
        <f t="shared" si="34"/>
        <v>0</v>
      </c>
      <c r="P259" s="19">
        <f t="shared" si="35"/>
        <v>2</v>
      </c>
      <c r="Q259" s="20">
        <f>IF(P259=0,1,IF(P259=1,0.99,IF(P259=2,0.98,IF(P259=3,0.97))))</f>
        <v>0.98</v>
      </c>
      <c r="R259" s="20">
        <f t="shared" si="36"/>
        <v>10.9907</v>
      </c>
      <c r="S259" s="15"/>
      <c r="T259" s="46" t="s">
        <v>3579</v>
      </c>
      <c r="U259" s="46" t="s">
        <v>3580</v>
      </c>
      <c r="V259" s="46" t="s">
        <v>3581</v>
      </c>
    </row>
    <row r="260" spans="1:22" s="21" customFormat="1" ht="20.5">
      <c r="A260" s="16">
        <v>253</v>
      </c>
      <c r="B260" s="22" t="s">
        <v>445</v>
      </c>
      <c r="C260" s="22" t="s">
        <v>517</v>
      </c>
      <c r="D260" s="12" t="s">
        <v>2676</v>
      </c>
      <c r="E260" s="17">
        <v>8</v>
      </c>
      <c r="F260" s="60">
        <v>10.14</v>
      </c>
      <c r="G260" s="64">
        <v>30</v>
      </c>
      <c r="H260" s="64" t="s">
        <v>2476</v>
      </c>
      <c r="I260" s="60">
        <v>9.86</v>
      </c>
      <c r="J260" s="64">
        <v>21</v>
      </c>
      <c r="K260" s="64" t="s">
        <v>2476</v>
      </c>
      <c r="L260" s="56">
        <f t="shared" ref="L260:L323" si="41">(F260+I260)/2</f>
        <v>10</v>
      </c>
      <c r="M260" s="12">
        <f t="shared" ref="M260:M323" si="42">IF(L260&gt;=10,60,G260+J260)</f>
        <v>60</v>
      </c>
      <c r="N260" s="12">
        <f t="shared" ref="N260:N323" si="43">IF(H260="ACC",0,1)+IF(K260="ACC",0,1)</f>
        <v>2</v>
      </c>
      <c r="O260" s="12">
        <f t="shared" ref="O260:O323" si="44">IF(F260&lt;10,1,(IF(I260&lt;10,1,0)))</f>
        <v>1</v>
      </c>
      <c r="P260" s="19">
        <f t="shared" ref="P260:P323" si="45">N260+O260</f>
        <v>3</v>
      </c>
      <c r="Q260" s="20">
        <f>IF(P260=0,1,IF(P260=1,0.99,IF(P260=2,0.98,IF(P260=3,0.97))))</f>
        <v>0.97</v>
      </c>
      <c r="R260" s="20">
        <f t="shared" ref="R260:R323" si="46">(L260*Q260)</f>
        <v>9.6999999999999993</v>
      </c>
      <c r="S260" s="15"/>
      <c r="T260" s="46" t="s">
        <v>3579</v>
      </c>
      <c r="U260" s="46" t="s">
        <v>3580</v>
      </c>
      <c r="V260" s="46" t="s">
        <v>3581</v>
      </c>
    </row>
    <row r="261" spans="1:22" s="21" customFormat="1" ht="20.5">
      <c r="A261" s="16">
        <v>254</v>
      </c>
      <c r="B261" s="22" t="s">
        <v>518</v>
      </c>
      <c r="C261" s="22" t="s">
        <v>116</v>
      </c>
      <c r="D261" s="12" t="s">
        <v>2677</v>
      </c>
      <c r="E261" s="17">
        <v>8</v>
      </c>
      <c r="F261" s="60">
        <v>10.47</v>
      </c>
      <c r="G261" s="64">
        <v>30</v>
      </c>
      <c r="H261" s="64" t="s">
        <v>2475</v>
      </c>
      <c r="I261" s="60">
        <v>10.85</v>
      </c>
      <c r="J261" s="64">
        <v>30</v>
      </c>
      <c r="K261" s="64" t="s">
        <v>2475</v>
      </c>
      <c r="L261" s="56">
        <f t="shared" si="41"/>
        <v>10.66</v>
      </c>
      <c r="M261" s="12">
        <f t="shared" si="42"/>
        <v>60</v>
      </c>
      <c r="N261" s="12">
        <f t="shared" si="43"/>
        <v>0</v>
      </c>
      <c r="O261" s="12">
        <f t="shared" si="44"/>
        <v>0</v>
      </c>
      <c r="P261" s="19">
        <f t="shared" si="45"/>
        <v>0</v>
      </c>
      <c r="Q261" s="20">
        <f>IF(P261=0,1,IF(P261=1,0.99,IF(P261=2,0.98,IF(P261=3,0.97))))</f>
        <v>1</v>
      </c>
      <c r="R261" s="20">
        <f t="shared" si="46"/>
        <v>10.66</v>
      </c>
      <c r="S261" s="15"/>
      <c r="T261" s="46" t="s">
        <v>3579</v>
      </c>
      <c r="U261" s="46" t="s">
        <v>3580</v>
      </c>
      <c r="V261" s="46" t="s">
        <v>3581</v>
      </c>
    </row>
    <row r="262" spans="1:22" s="21" customFormat="1" ht="20.5">
      <c r="A262" s="16">
        <v>255</v>
      </c>
      <c r="B262" s="22" t="s">
        <v>519</v>
      </c>
      <c r="C262" s="22" t="s">
        <v>520</v>
      </c>
      <c r="D262" s="12" t="s">
        <v>2678</v>
      </c>
      <c r="E262" s="17">
        <v>8</v>
      </c>
      <c r="F262" s="60">
        <v>10</v>
      </c>
      <c r="G262" s="64">
        <v>30</v>
      </c>
      <c r="H262" s="64" t="s">
        <v>2476</v>
      </c>
      <c r="I262" s="60">
        <v>10</v>
      </c>
      <c r="J262" s="64">
        <v>30</v>
      </c>
      <c r="K262" s="64" t="s">
        <v>2476</v>
      </c>
      <c r="L262" s="56">
        <f t="shared" si="41"/>
        <v>10</v>
      </c>
      <c r="M262" s="12">
        <f t="shared" si="42"/>
        <v>60</v>
      </c>
      <c r="N262" s="12">
        <f t="shared" si="43"/>
        <v>2</v>
      </c>
      <c r="O262" s="12">
        <f t="shared" si="44"/>
        <v>0</v>
      </c>
      <c r="P262" s="19">
        <f t="shared" si="45"/>
        <v>2</v>
      </c>
      <c r="Q262" s="20">
        <f>IF(P262=0,1,IF(P262=1,0.99,IF(P262=2,0.98,IF(P262=3,0.97))))</f>
        <v>0.98</v>
      </c>
      <c r="R262" s="20">
        <f t="shared" si="46"/>
        <v>9.8000000000000007</v>
      </c>
      <c r="S262" s="15"/>
      <c r="T262" s="46" t="s">
        <v>3579</v>
      </c>
      <c r="U262" s="46" t="s">
        <v>3580</v>
      </c>
      <c r="V262" s="46" t="s">
        <v>3581</v>
      </c>
    </row>
    <row r="263" spans="1:22" s="21" customFormat="1" ht="20.5">
      <c r="A263" s="16">
        <v>256</v>
      </c>
      <c r="B263" s="22" t="s">
        <v>521</v>
      </c>
      <c r="C263" s="22" t="s">
        <v>278</v>
      </c>
      <c r="D263" s="12" t="s">
        <v>2679</v>
      </c>
      <c r="E263" s="17">
        <v>8</v>
      </c>
      <c r="F263" s="60">
        <v>10.69</v>
      </c>
      <c r="G263" s="64">
        <v>30</v>
      </c>
      <c r="H263" s="64" t="s">
        <v>2476</v>
      </c>
      <c r="I263" s="60">
        <v>11.29</v>
      </c>
      <c r="J263" s="64">
        <v>30</v>
      </c>
      <c r="K263" s="64" t="s">
        <v>2475</v>
      </c>
      <c r="L263" s="56">
        <f t="shared" si="41"/>
        <v>10.989999999999998</v>
      </c>
      <c r="M263" s="12">
        <f t="shared" si="42"/>
        <v>60</v>
      </c>
      <c r="N263" s="12">
        <f t="shared" si="43"/>
        <v>1</v>
      </c>
      <c r="O263" s="12">
        <f t="shared" si="44"/>
        <v>0</v>
      </c>
      <c r="P263" s="19">
        <f t="shared" si="45"/>
        <v>1</v>
      </c>
      <c r="Q263" s="20">
        <f>IF(P263=0,1,IF(P263=1,0.99,IF(P263=2,0.98,IF(P263=3,0.97))))</f>
        <v>0.99</v>
      </c>
      <c r="R263" s="20">
        <f t="shared" si="46"/>
        <v>10.880099999999999</v>
      </c>
      <c r="S263" s="15"/>
      <c r="T263" s="46" t="s">
        <v>3579</v>
      </c>
      <c r="U263" s="46" t="s">
        <v>3580</v>
      </c>
      <c r="V263" s="46" t="s">
        <v>3581</v>
      </c>
    </row>
    <row r="264" spans="1:22" s="21" customFormat="1" ht="20.5">
      <c r="A264" s="16">
        <v>257</v>
      </c>
      <c r="B264" s="22" t="s">
        <v>522</v>
      </c>
      <c r="C264" s="22" t="s">
        <v>523</v>
      </c>
      <c r="D264" s="12" t="s">
        <v>524</v>
      </c>
      <c r="E264" s="17">
        <v>8</v>
      </c>
      <c r="F264" s="60">
        <v>11.41</v>
      </c>
      <c r="G264" s="64">
        <v>30</v>
      </c>
      <c r="H264" s="64" t="s">
        <v>2475</v>
      </c>
      <c r="I264" s="60">
        <v>9.0500000000000007</v>
      </c>
      <c r="J264" s="64">
        <v>13</v>
      </c>
      <c r="K264" s="64" t="s">
        <v>2475</v>
      </c>
      <c r="L264" s="56">
        <f t="shared" si="41"/>
        <v>10.23</v>
      </c>
      <c r="M264" s="12">
        <f t="shared" si="42"/>
        <v>60</v>
      </c>
      <c r="N264" s="12">
        <f t="shared" si="43"/>
        <v>0</v>
      </c>
      <c r="O264" s="12">
        <f t="shared" si="44"/>
        <v>1</v>
      </c>
      <c r="P264" s="19">
        <f t="shared" si="45"/>
        <v>1</v>
      </c>
      <c r="Q264" s="20">
        <f>IF(P264=0,0.96,IF(P264=1,0.95,IF(P264=2,0.94,IF(P264=3,0.93))))</f>
        <v>0.95</v>
      </c>
      <c r="R264" s="20">
        <f t="shared" si="46"/>
        <v>9.7185000000000006</v>
      </c>
      <c r="S264" s="15"/>
      <c r="T264" s="46"/>
      <c r="U264" s="46"/>
      <c r="V264" s="46"/>
    </row>
    <row r="265" spans="1:22" s="21" customFormat="1" ht="20.5">
      <c r="A265" s="16">
        <v>258</v>
      </c>
      <c r="B265" s="22" t="s">
        <v>525</v>
      </c>
      <c r="C265" s="22" t="s">
        <v>526</v>
      </c>
      <c r="D265" s="12" t="s">
        <v>2680</v>
      </c>
      <c r="E265" s="17">
        <v>8</v>
      </c>
      <c r="F265" s="60" t="s">
        <v>3591</v>
      </c>
      <c r="G265" s="64" t="s">
        <v>3591</v>
      </c>
      <c r="H265" s="64" t="s">
        <v>3591</v>
      </c>
      <c r="I265" s="60">
        <v>2.96</v>
      </c>
      <c r="J265" s="64">
        <v>0</v>
      </c>
      <c r="K265" s="64" t="s">
        <v>2475</v>
      </c>
      <c r="L265" s="56" t="e">
        <f t="shared" si="41"/>
        <v>#VALUE!</v>
      </c>
      <c r="M265" s="12" t="e">
        <f t="shared" si="42"/>
        <v>#VALUE!</v>
      </c>
      <c r="N265" s="12">
        <f t="shared" si="43"/>
        <v>1</v>
      </c>
      <c r="O265" s="12">
        <f t="shared" si="44"/>
        <v>1</v>
      </c>
      <c r="P265" s="19">
        <f t="shared" si="45"/>
        <v>2</v>
      </c>
      <c r="Q265" s="20">
        <f t="shared" ref="Q265:Q271" si="47">IF(P265=0,1,IF(P265=1,0.99,IF(P265=2,0.98,IF(P265=3,0.97))))</f>
        <v>0.98</v>
      </c>
      <c r="R265" s="20" t="e">
        <f t="shared" si="46"/>
        <v>#VALUE!</v>
      </c>
      <c r="S265" s="15"/>
      <c r="T265" s="46" t="s">
        <v>3579</v>
      </c>
      <c r="U265" s="46" t="s">
        <v>3580</v>
      </c>
      <c r="V265" s="46" t="s">
        <v>3581</v>
      </c>
    </row>
    <row r="266" spans="1:22" s="21" customFormat="1" ht="20.5">
      <c r="A266" s="16">
        <v>259</v>
      </c>
      <c r="B266" s="22" t="s">
        <v>527</v>
      </c>
      <c r="C266" s="22" t="s">
        <v>2434</v>
      </c>
      <c r="D266" s="12" t="s">
        <v>528</v>
      </c>
      <c r="E266" s="17">
        <v>8</v>
      </c>
      <c r="F266" s="60" t="s">
        <v>3591</v>
      </c>
      <c r="G266" s="64" t="s">
        <v>3591</v>
      </c>
      <c r="H266" s="64" t="s">
        <v>3591</v>
      </c>
      <c r="I266" s="60">
        <v>1.21</v>
      </c>
      <c r="J266" s="64">
        <v>4</v>
      </c>
      <c r="K266" s="64" t="s">
        <v>2475</v>
      </c>
      <c r="L266" s="56" t="e">
        <f t="shared" si="41"/>
        <v>#VALUE!</v>
      </c>
      <c r="M266" s="12" t="e">
        <f t="shared" si="42"/>
        <v>#VALUE!</v>
      </c>
      <c r="N266" s="12">
        <f t="shared" si="43"/>
        <v>1</v>
      </c>
      <c r="O266" s="12">
        <f t="shared" si="44"/>
        <v>1</v>
      </c>
      <c r="P266" s="19">
        <f t="shared" si="45"/>
        <v>2</v>
      </c>
      <c r="Q266" s="20">
        <f t="shared" si="47"/>
        <v>0.98</v>
      </c>
      <c r="R266" s="20" t="e">
        <f t="shared" si="46"/>
        <v>#VALUE!</v>
      </c>
      <c r="S266" s="15"/>
      <c r="T266" s="46"/>
      <c r="U266" s="46"/>
      <c r="V266" s="46"/>
    </row>
    <row r="267" spans="1:22" s="21" customFormat="1" ht="20.5">
      <c r="A267" s="16">
        <v>260</v>
      </c>
      <c r="B267" s="22" t="s">
        <v>529</v>
      </c>
      <c r="C267" s="22" t="s">
        <v>139</v>
      </c>
      <c r="D267" s="12" t="s">
        <v>2681</v>
      </c>
      <c r="E267" s="17">
        <v>8</v>
      </c>
      <c r="F267" s="60">
        <v>11.57</v>
      </c>
      <c r="G267" s="64">
        <v>30</v>
      </c>
      <c r="H267" s="64" t="s">
        <v>2475</v>
      </c>
      <c r="I267" s="60">
        <v>11.04</v>
      </c>
      <c r="J267" s="64">
        <v>30</v>
      </c>
      <c r="K267" s="64" t="s">
        <v>2475</v>
      </c>
      <c r="L267" s="56">
        <f t="shared" si="41"/>
        <v>11.305</v>
      </c>
      <c r="M267" s="12">
        <f t="shared" si="42"/>
        <v>60</v>
      </c>
      <c r="N267" s="12">
        <f t="shared" si="43"/>
        <v>0</v>
      </c>
      <c r="O267" s="12">
        <f t="shared" si="44"/>
        <v>0</v>
      </c>
      <c r="P267" s="19">
        <f t="shared" si="45"/>
        <v>0</v>
      </c>
      <c r="Q267" s="20">
        <f t="shared" si="47"/>
        <v>1</v>
      </c>
      <c r="R267" s="20">
        <f t="shared" si="46"/>
        <v>11.305</v>
      </c>
      <c r="S267" s="15"/>
      <c r="T267" s="46" t="s">
        <v>3579</v>
      </c>
      <c r="U267" s="46" t="s">
        <v>3580</v>
      </c>
      <c r="V267" s="46" t="s">
        <v>3581</v>
      </c>
    </row>
    <row r="268" spans="1:22" s="21" customFormat="1" ht="20.5">
      <c r="A268" s="16">
        <v>261</v>
      </c>
      <c r="B268" s="22" t="s">
        <v>530</v>
      </c>
      <c r="C268" s="22" t="s">
        <v>531</v>
      </c>
      <c r="D268" s="12" t="s">
        <v>2682</v>
      </c>
      <c r="E268" s="17">
        <v>8</v>
      </c>
      <c r="F268" s="60">
        <v>11.11</v>
      </c>
      <c r="G268" s="64">
        <v>30</v>
      </c>
      <c r="H268" s="64" t="s">
        <v>2475</v>
      </c>
      <c r="I268" s="60">
        <v>11.29</v>
      </c>
      <c r="J268" s="64">
        <v>30</v>
      </c>
      <c r="K268" s="64" t="s">
        <v>2475</v>
      </c>
      <c r="L268" s="56">
        <f t="shared" si="41"/>
        <v>11.2</v>
      </c>
      <c r="M268" s="12">
        <f t="shared" si="42"/>
        <v>60</v>
      </c>
      <c r="N268" s="12">
        <f t="shared" si="43"/>
        <v>0</v>
      </c>
      <c r="O268" s="12">
        <f t="shared" si="44"/>
        <v>0</v>
      </c>
      <c r="P268" s="19">
        <f t="shared" si="45"/>
        <v>0</v>
      </c>
      <c r="Q268" s="20">
        <f t="shared" si="47"/>
        <v>1</v>
      </c>
      <c r="R268" s="20">
        <f t="shared" si="46"/>
        <v>11.2</v>
      </c>
      <c r="S268" s="15"/>
      <c r="T268" s="46" t="s">
        <v>3579</v>
      </c>
      <c r="U268" s="46" t="s">
        <v>3580</v>
      </c>
      <c r="V268" s="46" t="s">
        <v>3581</v>
      </c>
    </row>
    <row r="269" spans="1:22" s="21" customFormat="1" ht="20.5">
      <c r="A269" s="16">
        <v>262</v>
      </c>
      <c r="B269" s="22" t="s">
        <v>532</v>
      </c>
      <c r="C269" s="22" t="s">
        <v>533</v>
      </c>
      <c r="D269" s="12" t="s">
        <v>2683</v>
      </c>
      <c r="E269" s="17">
        <v>8</v>
      </c>
      <c r="F269" s="60">
        <v>9.31</v>
      </c>
      <c r="G269" s="64">
        <v>10</v>
      </c>
      <c r="H269" s="64" t="s">
        <v>2476</v>
      </c>
      <c r="I269" s="60">
        <v>11.81</v>
      </c>
      <c r="J269" s="64">
        <v>30</v>
      </c>
      <c r="K269" s="64" t="s">
        <v>2476</v>
      </c>
      <c r="L269" s="56">
        <f t="shared" si="41"/>
        <v>10.56</v>
      </c>
      <c r="M269" s="12">
        <f t="shared" si="42"/>
        <v>60</v>
      </c>
      <c r="N269" s="12">
        <f t="shared" si="43"/>
        <v>2</v>
      </c>
      <c r="O269" s="12">
        <f t="shared" si="44"/>
        <v>1</v>
      </c>
      <c r="P269" s="19">
        <f t="shared" si="45"/>
        <v>3</v>
      </c>
      <c r="Q269" s="20">
        <f t="shared" si="47"/>
        <v>0.97</v>
      </c>
      <c r="R269" s="20">
        <f t="shared" si="46"/>
        <v>10.2432</v>
      </c>
      <c r="S269" s="15"/>
      <c r="T269" s="46" t="s">
        <v>3579</v>
      </c>
      <c r="U269" s="46" t="s">
        <v>3580</v>
      </c>
      <c r="V269" s="46" t="s">
        <v>3581</v>
      </c>
    </row>
    <row r="270" spans="1:22" s="21" customFormat="1" ht="20.5">
      <c r="A270" s="16">
        <v>263</v>
      </c>
      <c r="B270" s="22" t="s">
        <v>534</v>
      </c>
      <c r="C270" s="22" t="s">
        <v>535</v>
      </c>
      <c r="D270" s="12" t="s">
        <v>2684</v>
      </c>
      <c r="E270" s="17">
        <v>8</v>
      </c>
      <c r="F270" s="60">
        <v>11.08</v>
      </c>
      <c r="G270" s="64">
        <v>30</v>
      </c>
      <c r="H270" s="64" t="s">
        <v>2475</v>
      </c>
      <c r="I270" s="60">
        <v>12.17</v>
      </c>
      <c r="J270" s="64">
        <v>30</v>
      </c>
      <c r="K270" s="64" t="s">
        <v>2475</v>
      </c>
      <c r="L270" s="56">
        <f t="shared" si="41"/>
        <v>11.625</v>
      </c>
      <c r="M270" s="12">
        <f t="shared" si="42"/>
        <v>60</v>
      </c>
      <c r="N270" s="12">
        <f t="shared" si="43"/>
        <v>0</v>
      </c>
      <c r="O270" s="12">
        <f t="shared" si="44"/>
        <v>0</v>
      </c>
      <c r="P270" s="19">
        <f t="shared" si="45"/>
        <v>0</v>
      </c>
      <c r="Q270" s="20">
        <f t="shared" si="47"/>
        <v>1</v>
      </c>
      <c r="R270" s="20">
        <f t="shared" si="46"/>
        <v>11.625</v>
      </c>
      <c r="S270" s="15"/>
      <c r="T270" s="46" t="s">
        <v>3579</v>
      </c>
      <c r="U270" s="46" t="s">
        <v>3580</v>
      </c>
      <c r="V270" s="46" t="s">
        <v>3581</v>
      </c>
    </row>
    <row r="271" spans="1:22" s="21" customFormat="1" ht="20.5">
      <c r="A271" s="16">
        <v>264</v>
      </c>
      <c r="B271" s="22" t="s">
        <v>536</v>
      </c>
      <c r="C271" s="22" t="s">
        <v>2442</v>
      </c>
      <c r="D271" s="12" t="s">
        <v>537</v>
      </c>
      <c r="E271" s="17">
        <v>8</v>
      </c>
      <c r="F271" s="60">
        <v>8.0299999999999994</v>
      </c>
      <c r="G271" s="64">
        <v>9</v>
      </c>
      <c r="H271" s="64" t="s">
        <v>2476</v>
      </c>
      <c r="I271" s="60">
        <v>7.96</v>
      </c>
      <c r="J271" s="64">
        <v>11</v>
      </c>
      <c r="K271" s="64" t="s">
        <v>2475</v>
      </c>
      <c r="L271" s="56">
        <f t="shared" si="41"/>
        <v>7.9949999999999992</v>
      </c>
      <c r="M271" s="12">
        <f t="shared" si="42"/>
        <v>20</v>
      </c>
      <c r="N271" s="12">
        <f t="shared" si="43"/>
        <v>1</v>
      </c>
      <c r="O271" s="12">
        <f t="shared" si="44"/>
        <v>1</v>
      </c>
      <c r="P271" s="19">
        <f t="shared" si="45"/>
        <v>2</v>
      </c>
      <c r="Q271" s="20">
        <f t="shared" si="47"/>
        <v>0.98</v>
      </c>
      <c r="R271" s="20">
        <f t="shared" si="46"/>
        <v>7.8350999999999988</v>
      </c>
      <c r="S271" s="15"/>
      <c r="T271" s="46" t="s">
        <v>3579</v>
      </c>
      <c r="U271" s="46" t="s">
        <v>3580</v>
      </c>
      <c r="V271" s="46" t="s">
        <v>3581</v>
      </c>
    </row>
    <row r="272" spans="1:22" s="21" customFormat="1" ht="20.5">
      <c r="A272" s="16">
        <v>265</v>
      </c>
      <c r="B272" s="22" t="s">
        <v>538</v>
      </c>
      <c r="C272" s="22" t="s">
        <v>539</v>
      </c>
      <c r="D272" s="12" t="s">
        <v>540</v>
      </c>
      <c r="E272" s="17">
        <v>8</v>
      </c>
      <c r="F272" s="60">
        <v>10.39</v>
      </c>
      <c r="G272" s="64">
        <v>30</v>
      </c>
      <c r="H272" s="64" t="s">
        <v>2475</v>
      </c>
      <c r="I272" s="60" t="s">
        <v>3591</v>
      </c>
      <c r="J272" s="64" t="s">
        <v>3591</v>
      </c>
      <c r="K272" s="64" t="s">
        <v>3591</v>
      </c>
      <c r="L272" s="56" t="e">
        <f t="shared" si="41"/>
        <v>#VALUE!</v>
      </c>
      <c r="M272" s="12" t="e">
        <f t="shared" si="42"/>
        <v>#VALUE!</v>
      </c>
      <c r="N272" s="12">
        <f t="shared" si="43"/>
        <v>1</v>
      </c>
      <c r="O272" s="12">
        <f t="shared" si="44"/>
        <v>0</v>
      </c>
      <c r="P272" s="19">
        <f t="shared" si="45"/>
        <v>1</v>
      </c>
      <c r="Q272" s="20">
        <f>IF(P272=0,0.96,IF(P272=1,0.95,IF(P272=2,0.94,IF(P272=3,0.93))))</f>
        <v>0.95</v>
      </c>
      <c r="R272" s="20" t="e">
        <f t="shared" si="46"/>
        <v>#VALUE!</v>
      </c>
      <c r="S272" s="15"/>
      <c r="T272" s="46" t="s">
        <v>3579</v>
      </c>
      <c r="U272" s="46" t="s">
        <v>3580</v>
      </c>
      <c r="V272" s="46" t="s">
        <v>3581</v>
      </c>
    </row>
    <row r="273" spans="1:22" s="21" customFormat="1" ht="20.5">
      <c r="A273" s="16">
        <v>266</v>
      </c>
      <c r="B273" s="22" t="s">
        <v>541</v>
      </c>
      <c r="C273" s="22" t="s">
        <v>457</v>
      </c>
      <c r="D273" s="12" t="s">
        <v>2685</v>
      </c>
      <c r="E273" s="17">
        <v>8</v>
      </c>
      <c r="F273" s="60">
        <v>3.19</v>
      </c>
      <c r="G273" s="64">
        <v>4</v>
      </c>
      <c r="H273" s="64" t="s">
        <v>2475</v>
      </c>
      <c r="I273" s="60" t="s">
        <v>3591</v>
      </c>
      <c r="J273" s="64" t="s">
        <v>3591</v>
      </c>
      <c r="K273" s="64" t="s">
        <v>3591</v>
      </c>
      <c r="L273" s="56" t="e">
        <f t="shared" si="41"/>
        <v>#VALUE!</v>
      </c>
      <c r="M273" s="12" t="e">
        <f t="shared" si="42"/>
        <v>#VALUE!</v>
      </c>
      <c r="N273" s="12">
        <f t="shared" si="43"/>
        <v>1</v>
      </c>
      <c r="O273" s="12">
        <f t="shared" si="44"/>
        <v>1</v>
      </c>
      <c r="P273" s="19">
        <f t="shared" si="45"/>
        <v>2</v>
      </c>
      <c r="Q273" s="20">
        <f>IF(P273=0,1,IF(P273=1,0.99,IF(P273=2,0.98,IF(P273=3,0.97))))</f>
        <v>0.98</v>
      </c>
      <c r="R273" s="20" t="e">
        <f t="shared" si="46"/>
        <v>#VALUE!</v>
      </c>
      <c r="S273" s="15"/>
      <c r="T273" s="46"/>
      <c r="U273" s="46"/>
      <c r="V273" s="46"/>
    </row>
    <row r="274" spans="1:22" s="21" customFormat="1" ht="20.5">
      <c r="A274" s="16">
        <v>267</v>
      </c>
      <c r="B274" s="22" t="s">
        <v>542</v>
      </c>
      <c r="C274" s="22" t="s">
        <v>543</v>
      </c>
      <c r="D274" s="12" t="s">
        <v>544</v>
      </c>
      <c r="E274" s="17">
        <v>8</v>
      </c>
      <c r="F274" s="60">
        <v>7.32</v>
      </c>
      <c r="G274" s="64">
        <v>23</v>
      </c>
      <c r="H274" s="64" t="s">
        <v>2475</v>
      </c>
      <c r="I274" s="60">
        <v>3.59</v>
      </c>
      <c r="J274" s="64">
        <v>6</v>
      </c>
      <c r="K274" s="64" t="s">
        <v>2475</v>
      </c>
      <c r="L274" s="56">
        <f t="shared" si="41"/>
        <v>5.4550000000000001</v>
      </c>
      <c r="M274" s="12">
        <f t="shared" si="42"/>
        <v>29</v>
      </c>
      <c r="N274" s="12">
        <f t="shared" si="43"/>
        <v>0</v>
      </c>
      <c r="O274" s="12">
        <f t="shared" si="44"/>
        <v>1</v>
      </c>
      <c r="P274" s="19">
        <f t="shared" si="45"/>
        <v>1</v>
      </c>
      <c r="Q274" s="20">
        <f>IF(P274=0,0.88,IF(P274=1,0.87,IF(P274=2,0.86,IF(P274=3,0.85))))</f>
        <v>0.87</v>
      </c>
      <c r="R274" s="20">
        <f t="shared" si="46"/>
        <v>4.7458499999999999</v>
      </c>
      <c r="S274" s="15"/>
      <c r="T274" s="46"/>
      <c r="U274" s="46"/>
      <c r="V274" s="46"/>
    </row>
    <row r="275" spans="1:22" s="21" customFormat="1" ht="20.5">
      <c r="A275" s="16">
        <v>268</v>
      </c>
      <c r="B275" s="22" t="s">
        <v>545</v>
      </c>
      <c r="C275" s="22" t="s">
        <v>546</v>
      </c>
      <c r="D275" s="12" t="s">
        <v>2686</v>
      </c>
      <c r="E275" s="17">
        <v>8</v>
      </c>
      <c r="F275" s="60">
        <v>13.35</v>
      </c>
      <c r="G275" s="64">
        <v>30</v>
      </c>
      <c r="H275" s="64" t="s">
        <v>2475</v>
      </c>
      <c r="I275" s="60">
        <v>10.220000000000001</v>
      </c>
      <c r="J275" s="64">
        <v>30</v>
      </c>
      <c r="K275" s="64" t="s">
        <v>2475</v>
      </c>
      <c r="L275" s="56">
        <f t="shared" si="41"/>
        <v>11.785</v>
      </c>
      <c r="M275" s="12">
        <f t="shared" si="42"/>
        <v>60</v>
      </c>
      <c r="N275" s="12">
        <f t="shared" si="43"/>
        <v>0</v>
      </c>
      <c r="O275" s="12">
        <f t="shared" si="44"/>
        <v>0</v>
      </c>
      <c r="P275" s="19">
        <f t="shared" si="45"/>
        <v>0</v>
      </c>
      <c r="Q275" s="20">
        <f>IF(P275=0,1,IF(P275=1,0.99,IF(P275=2,0.98,IF(P275=3,0.97))))</f>
        <v>1</v>
      </c>
      <c r="R275" s="20">
        <f t="shared" si="46"/>
        <v>11.785</v>
      </c>
      <c r="S275" s="15"/>
      <c r="T275" s="46" t="s">
        <v>3579</v>
      </c>
      <c r="U275" s="46" t="s">
        <v>3580</v>
      </c>
      <c r="V275" s="46" t="s">
        <v>3581</v>
      </c>
    </row>
    <row r="276" spans="1:22" s="21" customFormat="1" ht="20.5">
      <c r="A276" s="16">
        <v>269</v>
      </c>
      <c r="B276" s="22" t="s">
        <v>547</v>
      </c>
      <c r="C276" s="22" t="s">
        <v>64</v>
      </c>
      <c r="D276" s="12" t="s">
        <v>2687</v>
      </c>
      <c r="E276" s="17">
        <v>8</v>
      </c>
      <c r="F276" s="60">
        <v>12.11</v>
      </c>
      <c r="G276" s="64">
        <v>30</v>
      </c>
      <c r="H276" s="64" t="s">
        <v>2476</v>
      </c>
      <c r="I276" s="60">
        <v>11.12</v>
      </c>
      <c r="J276" s="64">
        <v>30</v>
      </c>
      <c r="K276" s="64" t="s">
        <v>2475</v>
      </c>
      <c r="L276" s="56">
        <f t="shared" si="41"/>
        <v>11.614999999999998</v>
      </c>
      <c r="M276" s="12">
        <f t="shared" si="42"/>
        <v>60</v>
      </c>
      <c r="N276" s="12">
        <f t="shared" si="43"/>
        <v>1</v>
      </c>
      <c r="O276" s="12">
        <f t="shared" si="44"/>
        <v>0</v>
      </c>
      <c r="P276" s="19">
        <f t="shared" si="45"/>
        <v>1</v>
      </c>
      <c r="Q276" s="20">
        <f>IF(P276=0,1,IF(P276=1,0.99,IF(P276=2,0.98,IF(P276=3,0.97))))</f>
        <v>0.99</v>
      </c>
      <c r="R276" s="20">
        <f t="shared" si="46"/>
        <v>11.498849999999999</v>
      </c>
      <c r="S276" s="15"/>
      <c r="T276" s="46" t="s">
        <v>3579</v>
      </c>
      <c r="U276" s="46" t="s">
        <v>3580</v>
      </c>
      <c r="V276" s="46" t="s">
        <v>3581</v>
      </c>
    </row>
    <row r="277" spans="1:22" s="21" customFormat="1" ht="20.5">
      <c r="A277" s="16">
        <v>270</v>
      </c>
      <c r="B277" s="22" t="s">
        <v>548</v>
      </c>
      <c r="C277" s="22" t="s">
        <v>549</v>
      </c>
      <c r="D277" s="12" t="s">
        <v>2688</v>
      </c>
      <c r="E277" s="17">
        <v>8</v>
      </c>
      <c r="F277" s="60">
        <v>9.86</v>
      </c>
      <c r="G277" s="64">
        <v>10</v>
      </c>
      <c r="H277" s="64" t="s">
        <v>2476</v>
      </c>
      <c r="I277" s="60">
        <v>10.14</v>
      </c>
      <c r="J277" s="64">
        <v>30</v>
      </c>
      <c r="K277" s="64" t="s">
        <v>2476</v>
      </c>
      <c r="L277" s="56">
        <f t="shared" si="41"/>
        <v>10</v>
      </c>
      <c r="M277" s="12">
        <f t="shared" si="42"/>
        <v>60</v>
      </c>
      <c r="N277" s="12">
        <f t="shared" si="43"/>
        <v>2</v>
      </c>
      <c r="O277" s="12">
        <f t="shared" si="44"/>
        <v>1</v>
      </c>
      <c r="P277" s="19">
        <f t="shared" si="45"/>
        <v>3</v>
      </c>
      <c r="Q277" s="20">
        <f>IF(P277=0,1,IF(P277=1,0.99,IF(P277=2,0.98,IF(P277=3,0.97))))</f>
        <v>0.97</v>
      </c>
      <c r="R277" s="20">
        <f t="shared" si="46"/>
        <v>9.6999999999999993</v>
      </c>
      <c r="S277" s="15"/>
      <c r="T277" s="46" t="s">
        <v>3581</v>
      </c>
      <c r="U277" s="46" t="s">
        <v>3583</v>
      </c>
      <c r="V277" s="46" t="s">
        <v>3580</v>
      </c>
    </row>
    <row r="278" spans="1:22" s="21" customFormat="1" ht="20.5">
      <c r="A278" s="16">
        <v>271</v>
      </c>
      <c r="B278" s="22" t="s">
        <v>550</v>
      </c>
      <c r="C278" s="22" t="s">
        <v>275</v>
      </c>
      <c r="D278" s="12" t="s">
        <v>2689</v>
      </c>
      <c r="E278" s="17">
        <v>8</v>
      </c>
      <c r="F278" s="60">
        <v>17.36</v>
      </c>
      <c r="G278" s="64">
        <v>30</v>
      </c>
      <c r="H278" s="64" t="s">
        <v>2475</v>
      </c>
      <c r="I278" s="60">
        <v>16.760000000000002</v>
      </c>
      <c r="J278" s="64">
        <v>30</v>
      </c>
      <c r="K278" s="64" t="s">
        <v>2475</v>
      </c>
      <c r="L278" s="56">
        <f t="shared" si="41"/>
        <v>17.060000000000002</v>
      </c>
      <c r="M278" s="12">
        <f t="shared" si="42"/>
        <v>60</v>
      </c>
      <c r="N278" s="12">
        <f t="shared" si="43"/>
        <v>0</v>
      </c>
      <c r="O278" s="12">
        <f t="shared" si="44"/>
        <v>0</v>
      </c>
      <c r="P278" s="19">
        <f t="shared" si="45"/>
        <v>0</v>
      </c>
      <c r="Q278" s="20">
        <f>IF(P278=0,1,IF(P278=1,0.99,IF(P278=2,0.98,IF(P278=3,0.97))))</f>
        <v>1</v>
      </c>
      <c r="R278" s="20">
        <f t="shared" si="46"/>
        <v>17.060000000000002</v>
      </c>
      <c r="S278" s="15"/>
      <c r="T278" s="46" t="s">
        <v>3579</v>
      </c>
      <c r="U278" s="46" t="s">
        <v>3580</v>
      </c>
      <c r="V278" s="46" t="s">
        <v>3581</v>
      </c>
    </row>
    <row r="279" spans="1:22" s="21" customFormat="1" ht="20.5">
      <c r="A279" s="16">
        <v>272</v>
      </c>
      <c r="B279" s="22" t="s">
        <v>551</v>
      </c>
      <c r="C279" s="22" t="s">
        <v>2466</v>
      </c>
      <c r="D279" s="12" t="s">
        <v>552</v>
      </c>
      <c r="E279" s="17">
        <v>9</v>
      </c>
      <c r="F279" s="60">
        <v>10.66</v>
      </c>
      <c r="G279" s="64">
        <v>30</v>
      </c>
      <c r="H279" s="64" t="s">
        <v>2476</v>
      </c>
      <c r="I279" s="60">
        <v>10</v>
      </c>
      <c r="J279" s="64">
        <v>30</v>
      </c>
      <c r="K279" s="64" t="s">
        <v>2475</v>
      </c>
      <c r="L279" s="56">
        <f t="shared" si="41"/>
        <v>10.33</v>
      </c>
      <c r="M279" s="12">
        <f t="shared" si="42"/>
        <v>60</v>
      </c>
      <c r="N279" s="12">
        <f t="shared" si="43"/>
        <v>1</v>
      </c>
      <c r="O279" s="12">
        <f t="shared" si="44"/>
        <v>0</v>
      </c>
      <c r="P279" s="19">
        <f t="shared" si="45"/>
        <v>1</v>
      </c>
      <c r="Q279" s="20">
        <f>IF(P279=0,0.96,IF(P279=1,0.95,IF(P279=2,0.94,IF(P279=3,0.93))))</f>
        <v>0.95</v>
      </c>
      <c r="R279" s="20">
        <f t="shared" si="46"/>
        <v>9.8134999999999994</v>
      </c>
      <c r="S279" s="15"/>
      <c r="T279" s="46" t="s">
        <v>3579</v>
      </c>
      <c r="U279" s="46" t="s">
        <v>3580</v>
      </c>
      <c r="V279" s="46" t="s">
        <v>3581</v>
      </c>
    </row>
    <row r="280" spans="1:22" s="21" customFormat="1" ht="20.5">
      <c r="A280" s="16">
        <v>273</v>
      </c>
      <c r="B280" s="22" t="s">
        <v>553</v>
      </c>
      <c r="C280" s="22" t="s">
        <v>394</v>
      </c>
      <c r="D280" s="12" t="s">
        <v>2690</v>
      </c>
      <c r="E280" s="17">
        <v>9</v>
      </c>
      <c r="F280" s="60">
        <v>4.1100000000000003</v>
      </c>
      <c r="G280" s="64">
        <v>0</v>
      </c>
      <c r="H280" s="64" t="s">
        <v>2476</v>
      </c>
      <c r="I280" s="60">
        <v>6.36</v>
      </c>
      <c r="J280" s="64">
        <v>12</v>
      </c>
      <c r="K280" s="64" t="s">
        <v>2476</v>
      </c>
      <c r="L280" s="56">
        <f t="shared" si="41"/>
        <v>5.2350000000000003</v>
      </c>
      <c r="M280" s="12">
        <f t="shared" si="42"/>
        <v>12</v>
      </c>
      <c r="N280" s="12">
        <f t="shared" si="43"/>
        <v>2</v>
      </c>
      <c r="O280" s="12">
        <f t="shared" si="44"/>
        <v>1</v>
      </c>
      <c r="P280" s="19">
        <f t="shared" si="45"/>
        <v>3</v>
      </c>
      <c r="Q280" s="20">
        <f t="shared" ref="Q280:Q289" si="48">IF(P280=0,1,IF(P280=1,0.99,IF(P280=2,0.98,IF(P280=3,0.97))))</f>
        <v>0.97</v>
      </c>
      <c r="R280" s="20">
        <f t="shared" si="46"/>
        <v>5.0779500000000004</v>
      </c>
      <c r="S280" s="15"/>
      <c r="T280" s="46" t="s">
        <v>3581</v>
      </c>
      <c r="U280" s="46" t="s">
        <v>3580</v>
      </c>
      <c r="V280" s="46" t="s">
        <v>3583</v>
      </c>
    </row>
    <row r="281" spans="1:22" s="21" customFormat="1" ht="20.5">
      <c r="A281" s="16">
        <v>274</v>
      </c>
      <c r="B281" s="22" t="s">
        <v>554</v>
      </c>
      <c r="C281" s="22" t="s">
        <v>2413</v>
      </c>
      <c r="D281" s="12" t="s">
        <v>555</v>
      </c>
      <c r="E281" s="17">
        <v>9</v>
      </c>
      <c r="F281" s="60">
        <v>10</v>
      </c>
      <c r="G281" s="64">
        <v>30</v>
      </c>
      <c r="H281" s="64" t="s">
        <v>2476</v>
      </c>
      <c r="I281" s="60">
        <v>10</v>
      </c>
      <c r="J281" s="64">
        <v>30</v>
      </c>
      <c r="K281" s="64" t="s">
        <v>2476</v>
      </c>
      <c r="L281" s="56">
        <f t="shared" si="41"/>
        <v>10</v>
      </c>
      <c r="M281" s="12">
        <f t="shared" si="42"/>
        <v>60</v>
      </c>
      <c r="N281" s="12">
        <f t="shared" si="43"/>
        <v>2</v>
      </c>
      <c r="O281" s="12">
        <f t="shared" si="44"/>
        <v>0</v>
      </c>
      <c r="P281" s="19">
        <f t="shared" si="45"/>
        <v>2</v>
      </c>
      <c r="Q281" s="20">
        <f t="shared" si="48"/>
        <v>0.98</v>
      </c>
      <c r="R281" s="20">
        <f t="shared" si="46"/>
        <v>9.8000000000000007</v>
      </c>
      <c r="S281" s="15"/>
      <c r="T281" s="46" t="s">
        <v>3580</v>
      </c>
      <c r="U281" s="46" t="s">
        <v>3581</v>
      </c>
      <c r="V281" s="46" t="s">
        <v>3583</v>
      </c>
    </row>
    <row r="282" spans="1:22" s="21" customFormat="1" ht="20.5">
      <c r="A282" s="16">
        <v>275</v>
      </c>
      <c r="B282" s="22" t="s">
        <v>556</v>
      </c>
      <c r="C282" s="22" t="s">
        <v>2417</v>
      </c>
      <c r="D282" s="12" t="s">
        <v>557</v>
      </c>
      <c r="E282" s="17">
        <v>9</v>
      </c>
      <c r="F282" s="60" t="s">
        <v>3591</v>
      </c>
      <c r="G282" s="64" t="s">
        <v>3591</v>
      </c>
      <c r="H282" s="64" t="s">
        <v>3591</v>
      </c>
      <c r="I282" s="60">
        <v>1.76</v>
      </c>
      <c r="J282" s="64">
        <v>6</v>
      </c>
      <c r="K282" s="64" t="s">
        <v>2475</v>
      </c>
      <c r="L282" s="56" t="e">
        <f t="shared" si="41"/>
        <v>#VALUE!</v>
      </c>
      <c r="M282" s="12" t="e">
        <f t="shared" si="42"/>
        <v>#VALUE!</v>
      </c>
      <c r="N282" s="12">
        <f t="shared" si="43"/>
        <v>1</v>
      </c>
      <c r="O282" s="12">
        <f t="shared" si="44"/>
        <v>1</v>
      </c>
      <c r="P282" s="19">
        <f t="shared" si="45"/>
        <v>2</v>
      </c>
      <c r="Q282" s="20">
        <f t="shared" si="48"/>
        <v>0.98</v>
      </c>
      <c r="R282" s="20" t="e">
        <f t="shared" si="46"/>
        <v>#VALUE!</v>
      </c>
      <c r="S282" s="15"/>
      <c r="T282" s="46"/>
      <c r="U282" s="46"/>
      <c r="V282" s="46"/>
    </row>
    <row r="283" spans="1:22" s="21" customFormat="1" ht="20.5">
      <c r="A283" s="16">
        <v>276</v>
      </c>
      <c r="B283" s="22" t="s">
        <v>558</v>
      </c>
      <c r="C283" s="22" t="s">
        <v>559</v>
      </c>
      <c r="D283" s="12" t="s">
        <v>2691</v>
      </c>
      <c r="E283" s="17">
        <v>9</v>
      </c>
      <c r="F283" s="60">
        <v>7.95</v>
      </c>
      <c r="G283" s="64">
        <v>10</v>
      </c>
      <c r="H283" s="64" t="s">
        <v>2476</v>
      </c>
      <c r="I283" s="60">
        <v>12.05</v>
      </c>
      <c r="J283" s="64">
        <v>30</v>
      </c>
      <c r="K283" s="64" t="s">
        <v>2476</v>
      </c>
      <c r="L283" s="56">
        <f t="shared" si="41"/>
        <v>10</v>
      </c>
      <c r="M283" s="12">
        <f t="shared" si="42"/>
        <v>60</v>
      </c>
      <c r="N283" s="12">
        <f t="shared" si="43"/>
        <v>2</v>
      </c>
      <c r="O283" s="12">
        <f t="shared" si="44"/>
        <v>1</v>
      </c>
      <c r="P283" s="19">
        <f t="shared" si="45"/>
        <v>3</v>
      </c>
      <c r="Q283" s="20">
        <f t="shared" si="48"/>
        <v>0.97</v>
      </c>
      <c r="R283" s="20">
        <f t="shared" si="46"/>
        <v>9.6999999999999993</v>
      </c>
      <c r="S283" s="15"/>
      <c r="T283" s="46" t="s">
        <v>3579</v>
      </c>
      <c r="U283" s="46" t="s">
        <v>3580</v>
      </c>
      <c r="V283" s="46" t="s">
        <v>3581</v>
      </c>
    </row>
    <row r="284" spans="1:22" s="21" customFormat="1" ht="20.5">
      <c r="A284" s="16">
        <v>277</v>
      </c>
      <c r="B284" s="22" t="s">
        <v>560</v>
      </c>
      <c r="C284" s="22" t="s">
        <v>561</v>
      </c>
      <c r="D284" s="12" t="s">
        <v>2692</v>
      </c>
      <c r="E284" s="17">
        <v>9</v>
      </c>
      <c r="F284" s="60">
        <v>10.34</v>
      </c>
      <c r="G284" s="64">
        <v>30</v>
      </c>
      <c r="H284" s="64" t="s">
        <v>2476</v>
      </c>
      <c r="I284" s="60">
        <v>11.39</v>
      </c>
      <c r="J284" s="64">
        <v>30</v>
      </c>
      <c r="K284" s="64" t="s">
        <v>2475</v>
      </c>
      <c r="L284" s="56">
        <f t="shared" si="41"/>
        <v>10.865</v>
      </c>
      <c r="M284" s="12">
        <f t="shared" si="42"/>
        <v>60</v>
      </c>
      <c r="N284" s="12">
        <f t="shared" si="43"/>
        <v>1</v>
      </c>
      <c r="O284" s="12">
        <f t="shared" si="44"/>
        <v>0</v>
      </c>
      <c r="P284" s="19">
        <f t="shared" si="45"/>
        <v>1</v>
      </c>
      <c r="Q284" s="20">
        <f t="shared" si="48"/>
        <v>0.99</v>
      </c>
      <c r="R284" s="20">
        <f t="shared" si="46"/>
        <v>10.756349999999999</v>
      </c>
      <c r="S284" s="15"/>
      <c r="T284" s="46" t="s">
        <v>3579</v>
      </c>
      <c r="U284" s="46" t="s">
        <v>3580</v>
      </c>
      <c r="V284" s="46" t="s">
        <v>3581</v>
      </c>
    </row>
    <row r="285" spans="1:22" s="21" customFormat="1" ht="20.5">
      <c r="A285" s="16">
        <v>278</v>
      </c>
      <c r="B285" s="22" t="s">
        <v>562</v>
      </c>
      <c r="C285" s="22" t="s">
        <v>563</v>
      </c>
      <c r="D285" s="12" t="s">
        <v>2693</v>
      </c>
      <c r="E285" s="17">
        <v>9</v>
      </c>
      <c r="F285" s="60">
        <v>10.220000000000001</v>
      </c>
      <c r="G285" s="64">
        <v>30</v>
      </c>
      <c r="H285" s="64" t="s">
        <v>2476</v>
      </c>
      <c r="I285" s="60">
        <v>10.88</v>
      </c>
      <c r="J285" s="64">
        <v>30</v>
      </c>
      <c r="K285" s="64" t="s">
        <v>2476</v>
      </c>
      <c r="L285" s="56">
        <f t="shared" si="41"/>
        <v>10.55</v>
      </c>
      <c r="M285" s="12">
        <f t="shared" si="42"/>
        <v>60</v>
      </c>
      <c r="N285" s="12">
        <f t="shared" si="43"/>
        <v>2</v>
      </c>
      <c r="O285" s="12">
        <f t="shared" si="44"/>
        <v>0</v>
      </c>
      <c r="P285" s="19">
        <f t="shared" si="45"/>
        <v>2</v>
      </c>
      <c r="Q285" s="20">
        <f t="shared" si="48"/>
        <v>0.98</v>
      </c>
      <c r="R285" s="20">
        <f t="shared" si="46"/>
        <v>10.339</v>
      </c>
      <c r="S285" s="15"/>
      <c r="T285" s="46" t="s">
        <v>3579</v>
      </c>
      <c r="U285" s="46" t="s">
        <v>3580</v>
      </c>
      <c r="V285" s="46" t="s">
        <v>3581</v>
      </c>
    </row>
    <row r="286" spans="1:22" s="21" customFormat="1" ht="20.5">
      <c r="A286" s="16">
        <v>279</v>
      </c>
      <c r="B286" s="22" t="s">
        <v>562</v>
      </c>
      <c r="C286" s="22" t="s">
        <v>564</v>
      </c>
      <c r="D286" s="12" t="s">
        <v>2694</v>
      </c>
      <c r="E286" s="17">
        <v>9</v>
      </c>
      <c r="F286" s="60">
        <v>11.17</v>
      </c>
      <c r="G286" s="64">
        <v>30</v>
      </c>
      <c r="H286" s="64" t="s">
        <v>2475</v>
      </c>
      <c r="I286" s="60">
        <v>13.29</v>
      </c>
      <c r="J286" s="64">
        <v>30</v>
      </c>
      <c r="K286" s="64" t="s">
        <v>2475</v>
      </c>
      <c r="L286" s="56">
        <f t="shared" si="41"/>
        <v>12.23</v>
      </c>
      <c r="M286" s="12">
        <f t="shared" si="42"/>
        <v>60</v>
      </c>
      <c r="N286" s="12">
        <f t="shared" si="43"/>
        <v>0</v>
      </c>
      <c r="O286" s="12">
        <f t="shared" si="44"/>
        <v>0</v>
      </c>
      <c r="P286" s="19">
        <f t="shared" si="45"/>
        <v>0</v>
      </c>
      <c r="Q286" s="20">
        <f t="shared" si="48"/>
        <v>1</v>
      </c>
      <c r="R286" s="20">
        <f t="shared" si="46"/>
        <v>12.23</v>
      </c>
      <c r="S286" s="15"/>
      <c r="T286" s="46" t="s">
        <v>3579</v>
      </c>
      <c r="U286" s="46" t="s">
        <v>3580</v>
      </c>
      <c r="V286" s="46" t="s">
        <v>3581</v>
      </c>
    </row>
    <row r="287" spans="1:22" s="21" customFormat="1" ht="20.5">
      <c r="A287" s="16">
        <v>280</v>
      </c>
      <c r="B287" s="22" t="s">
        <v>565</v>
      </c>
      <c r="C287" s="22" t="s">
        <v>313</v>
      </c>
      <c r="D287" s="12" t="s">
        <v>2695</v>
      </c>
      <c r="E287" s="17">
        <v>9</v>
      </c>
      <c r="F287" s="60" t="s">
        <v>3591</v>
      </c>
      <c r="G287" s="64" t="s">
        <v>3591</v>
      </c>
      <c r="H287" s="64" t="s">
        <v>3591</v>
      </c>
      <c r="I287" s="60" t="s">
        <v>3591</v>
      </c>
      <c r="J287" s="64" t="s">
        <v>3591</v>
      </c>
      <c r="K287" s="64" t="s">
        <v>3591</v>
      </c>
      <c r="L287" s="56" t="e">
        <f t="shared" si="41"/>
        <v>#VALUE!</v>
      </c>
      <c r="M287" s="12" t="e">
        <f t="shared" si="42"/>
        <v>#VALUE!</v>
      </c>
      <c r="N287" s="12">
        <f t="shared" si="43"/>
        <v>2</v>
      </c>
      <c r="O287" s="12">
        <f t="shared" si="44"/>
        <v>0</v>
      </c>
      <c r="P287" s="19">
        <f t="shared" si="45"/>
        <v>2</v>
      </c>
      <c r="Q287" s="20">
        <f t="shared" si="48"/>
        <v>0.98</v>
      </c>
      <c r="R287" s="20" t="e">
        <f t="shared" si="46"/>
        <v>#VALUE!</v>
      </c>
      <c r="S287" s="15"/>
      <c r="T287" s="46"/>
      <c r="U287" s="46"/>
      <c r="V287" s="46"/>
    </row>
    <row r="288" spans="1:22" s="21" customFormat="1" ht="20.5">
      <c r="A288" s="16">
        <v>281</v>
      </c>
      <c r="B288" s="22" t="s">
        <v>566</v>
      </c>
      <c r="C288" s="22" t="s">
        <v>567</v>
      </c>
      <c r="D288" s="12" t="s">
        <v>2696</v>
      </c>
      <c r="E288" s="17">
        <v>9</v>
      </c>
      <c r="F288" s="60">
        <v>11.41</v>
      </c>
      <c r="G288" s="64">
        <v>30</v>
      </c>
      <c r="H288" s="64" t="s">
        <v>2476</v>
      </c>
      <c r="I288" s="60">
        <v>12.85</v>
      </c>
      <c r="J288" s="64">
        <v>30</v>
      </c>
      <c r="K288" s="64" t="s">
        <v>2476</v>
      </c>
      <c r="L288" s="56">
        <f t="shared" si="41"/>
        <v>12.129999999999999</v>
      </c>
      <c r="M288" s="12">
        <f t="shared" si="42"/>
        <v>60</v>
      </c>
      <c r="N288" s="12">
        <f t="shared" si="43"/>
        <v>2</v>
      </c>
      <c r="O288" s="12">
        <f t="shared" si="44"/>
        <v>0</v>
      </c>
      <c r="P288" s="19">
        <f t="shared" si="45"/>
        <v>2</v>
      </c>
      <c r="Q288" s="20">
        <f t="shared" si="48"/>
        <v>0.98</v>
      </c>
      <c r="R288" s="20">
        <f t="shared" si="46"/>
        <v>11.8874</v>
      </c>
      <c r="S288" s="15"/>
      <c r="T288" s="46" t="s">
        <v>3579</v>
      </c>
      <c r="U288" s="46" t="s">
        <v>3581</v>
      </c>
      <c r="V288" s="46" t="s">
        <v>3580</v>
      </c>
    </row>
    <row r="289" spans="1:22" s="21" customFormat="1" ht="20.5">
      <c r="A289" s="16">
        <v>282</v>
      </c>
      <c r="B289" s="22" t="s">
        <v>568</v>
      </c>
      <c r="C289" s="22" t="s">
        <v>2463</v>
      </c>
      <c r="D289" s="12" t="s">
        <v>569</v>
      </c>
      <c r="E289" s="17">
        <v>9</v>
      </c>
      <c r="F289" s="60" t="s">
        <v>3591</v>
      </c>
      <c r="G289" s="64" t="s">
        <v>3591</v>
      </c>
      <c r="H289" s="64" t="s">
        <v>3591</v>
      </c>
      <c r="I289" s="60" t="s">
        <v>3591</v>
      </c>
      <c r="J289" s="64" t="s">
        <v>3591</v>
      </c>
      <c r="K289" s="64" t="s">
        <v>3591</v>
      </c>
      <c r="L289" s="56" t="e">
        <f t="shared" si="41"/>
        <v>#VALUE!</v>
      </c>
      <c r="M289" s="12" t="e">
        <f t="shared" si="42"/>
        <v>#VALUE!</v>
      </c>
      <c r="N289" s="12">
        <f t="shared" si="43"/>
        <v>2</v>
      </c>
      <c r="O289" s="12">
        <f t="shared" si="44"/>
        <v>0</v>
      </c>
      <c r="P289" s="19">
        <f t="shared" si="45"/>
        <v>2</v>
      </c>
      <c r="Q289" s="20">
        <f t="shared" si="48"/>
        <v>0.98</v>
      </c>
      <c r="R289" s="20" t="e">
        <f t="shared" si="46"/>
        <v>#VALUE!</v>
      </c>
      <c r="S289" s="15"/>
      <c r="T289" s="46"/>
      <c r="U289" s="46"/>
      <c r="V289" s="46"/>
    </row>
    <row r="290" spans="1:22" s="21" customFormat="1" ht="20.5">
      <c r="A290" s="16">
        <v>283</v>
      </c>
      <c r="B290" s="22" t="s">
        <v>570</v>
      </c>
      <c r="C290" s="22" t="s">
        <v>285</v>
      </c>
      <c r="D290" s="12" t="s">
        <v>571</v>
      </c>
      <c r="E290" s="17">
        <v>9</v>
      </c>
      <c r="F290" s="60">
        <v>10</v>
      </c>
      <c r="G290" s="64">
        <v>30</v>
      </c>
      <c r="H290" s="64" t="s">
        <v>2476</v>
      </c>
      <c r="I290" s="60">
        <v>10</v>
      </c>
      <c r="J290" s="64">
        <v>30</v>
      </c>
      <c r="K290" s="64" t="s">
        <v>2476</v>
      </c>
      <c r="L290" s="56">
        <f t="shared" si="41"/>
        <v>10</v>
      </c>
      <c r="M290" s="12">
        <f t="shared" si="42"/>
        <v>60</v>
      </c>
      <c r="N290" s="12">
        <f t="shared" si="43"/>
        <v>2</v>
      </c>
      <c r="O290" s="12">
        <f t="shared" si="44"/>
        <v>0</v>
      </c>
      <c r="P290" s="19">
        <f t="shared" si="45"/>
        <v>2</v>
      </c>
      <c r="Q290" s="20">
        <f>IF(P290=0,0.92,IF(P290=1,0.91,IF(P290=2,0.9,IF(P290=3,0.89))))</f>
        <v>0.9</v>
      </c>
      <c r="R290" s="20">
        <f t="shared" si="46"/>
        <v>9</v>
      </c>
      <c r="S290" s="15"/>
      <c r="T290" s="46"/>
      <c r="U290" s="46"/>
      <c r="V290" s="46"/>
    </row>
    <row r="291" spans="1:22" s="21" customFormat="1" ht="20.5">
      <c r="A291" s="16">
        <v>284</v>
      </c>
      <c r="B291" s="22" t="s">
        <v>572</v>
      </c>
      <c r="C291" s="22" t="s">
        <v>573</v>
      </c>
      <c r="D291" s="12" t="s">
        <v>2697</v>
      </c>
      <c r="E291" s="17">
        <v>9</v>
      </c>
      <c r="F291" s="60">
        <v>10.79</v>
      </c>
      <c r="G291" s="64">
        <v>30</v>
      </c>
      <c r="H291" s="64" t="s">
        <v>2476</v>
      </c>
      <c r="I291" s="60">
        <v>9.36</v>
      </c>
      <c r="J291" s="64">
        <v>18</v>
      </c>
      <c r="K291" s="64" t="s">
        <v>2476</v>
      </c>
      <c r="L291" s="56">
        <f t="shared" si="41"/>
        <v>10.074999999999999</v>
      </c>
      <c r="M291" s="12">
        <f t="shared" si="42"/>
        <v>60</v>
      </c>
      <c r="N291" s="12">
        <f t="shared" si="43"/>
        <v>2</v>
      </c>
      <c r="O291" s="12">
        <f t="shared" si="44"/>
        <v>1</v>
      </c>
      <c r="P291" s="19">
        <f t="shared" si="45"/>
        <v>3</v>
      </c>
      <c r="Q291" s="20">
        <f>IF(P291=0,1,IF(P291=1,0.99,IF(P291=2,0.98,IF(P291=3,0.97))))</f>
        <v>0.97</v>
      </c>
      <c r="R291" s="20">
        <f t="shared" si="46"/>
        <v>9.7727499999999985</v>
      </c>
      <c r="S291" s="15"/>
      <c r="T291" s="46" t="s">
        <v>3579</v>
      </c>
      <c r="U291" s="46" t="s">
        <v>3581</v>
      </c>
      <c r="V291" s="46" t="s">
        <v>3580</v>
      </c>
    </row>
    <row r="292" spans="1:22" s="21" customFormat="1" ht="20.5">
      <c r="A292" s="16">
        <v>285</v>
      </c>
      <c r="B292" s="22" t="s">
        <v>574</v>
      </c>
      <c r="C292" s="22" t="s">
        <v>575</v>
      </c>
      <c r="D292" s="12" t="s">
        <v>576</v>
      </c>
      <c r="E292" s="17">
        <v>9</v>
      </c>
      <c r="F292" s="60">
        <v>10.08</v>
      </c>
      <c r="G292" s="64">
        <v>30</v>
      </c>
      <c r="H292" s="64" t="s">
        <v>2475</v>
      </c>
      <c r="I292" s="60">
        <v>10.24</v>
      </c>
      <c r="J292" s="64">
        <v>30</v>
      </c>
      <c r="K292" s="64" t="s">
        <v>2476</v>
      </c>
      <c r="L292" s="56">
        <f t="shared" si="41"/>
        <v>10.16</v>
      </c>
      <c r="M292" s="12">
        <f t="shared" si="42"/>
        <v>60</v>
      </c>
      <c r="N292" s="12">
        <f t="shared" si="43"/>
        <v>1</v>
      </c>
      <c r="O292" s="12">
        <f t="shared" si="44"/>
        <v>0</v>
      </c>
      <c r="P292" s="19">
        <f t="shared" si="45"/>
        <v>1</v>
      </c>
      <c r="Q292" s="20">
        <f>IF(P292=0,0.96,IF(P292=1,0.95,IF(P292=2,0.94,IF(P292=3,0.93))))</f>
        <v>0.95</v>
      </c>
      <c r="R292" s="20">
        <f t="shared" si="46"/>
        <v>9.6519999999999992</v>
      </c>
      <c r="S292" s="15"/>
      <c r="T292" s="46" t="s">
        <v>3579</v>
      </c>
      <c r="U292" s="46" t="s">
        <v>3580</v>
      </c>
      <c r="V292" s="46" t="s">
        <v>3581</v>
      </c>
    </row>
    <row r="293" spans="1:22" s="21" customFormat="1" ht="20.5">
      <c r="A293" s="16">
        <v>286</v>
      </c>
      <c r="B293" s="22" t="s">
        <v>577</v>
      </c>
      <c r="C293" s="22" t="s">
        <v>578</v>
      </c>
      <c r="D293" s="12" t="s">
        <v>2698</v>
      </c>
      <c r="E293" s="17">
        <v>9</v>
      </c>
      <c r="F293" s="60">
        <v>12.37</v>
      </c>
      <c r="G293" s="64">
        <v>30</v>
      </c>
      <c r="H293" s="64" t="s">
        <v>2476</v>
      </c>
      <c r="I293" s="60">
        <v>11.27</v>
      </c>
      <c r="J293" s="64">
        <v>30</v>
      </c>
      <c r="K293" s="64" t="s">
        <v>2475</v>
      </c>
      <c r="L293" s="56">
        <f t="shared" si="41"/>
        <v>11.82</v>
      </c>
      <c r="M293" s="12">
        <f t="shared" si="42"/>
        <v>60</v>
      </c>
      <c r="N293" s="12">
        <f t="shared" si="43"/>
        <v>1</v>
      </c>
      <c r="O293" s="12">
        <f t="shared" si="44"/>
        <v>0</v>
      </c>
      <c r="P293" s="19">
        <f t="shared" si="45"/>
        <v>1</v>
      </c>
      <c r="Q293" s="20">
        <f>IF(P293=0,1,IF(P293=1,0.99,IF(P293=2,0.98,IF(P293=3,0.97))))</f>
        <v>0.99</v>
      </c>
      <c r="R293" s="20">
        <f t="shared" si="46"/>
        <v>11.7018</v>
      </c>
      <c r="S293" s="15"/>
      <c r="T293" s="46" t="s">
        <v>3579</v>
      </c>
      <c r="U293" s="46" t="s">
        <v>3580</v>
      </c>
      <c r="V293" s="46" t="s">
        <v>3581</v>
      </c>
    </row>
    <row r="294" spans="1:22" s="21" customFormat="1" ht="20.5">
      <c r="A294" s="16">
        <v>287</v>
      </c>
      <c r="B294" s="22" t="s">
        <v>579</v>
      </c>
      <c r="C294" s="22" t="s">
        <v>580</v>
      </c>
      <c r="D294" s="12" t="s">
        <v>581</v>
      </c>
      <c r="E294" s="17">
        <v>9</v>
      </c>
      <c r="F294" s="60">
        <v>9.59</v>
      </c>
      <c r="G294" s="64">
        <v>11</v>
      </c>
      <c r="H294" s="64" t="s">
        <v>2476</v>
      </c>
      <c r="I294" s="60">
        <v>10.41</v>
      </c>
      <c r="J294" s="64">
        <v>30</v>
      </c>
      <c r="K294" s="64" t="s">
        <v>2476</v>
      </c>
      <c r="L294" s="56">
        <f t="shared" si="41"/>
        <v>10</v>
      </c>
      <c r="M294" s="12">
        <f t="shared" si="42"/>
        <v>60</v>
      </c>
      <c r="N294" s="12">
        <f t="shared" si="43"/>
        <v>2</v>
      </c>
      <c r="O294" s="12">
        <f t="shared" si="44"/>
        <v>1</v>
      </c>
      <c r="P294" s="19">
        <f t="shared" si="45"/>
        <v>3</v>
      </c>
      <c r="Q294" s="20">
        <f>IF(P294=0,0.96,IF(P294=1,0.95,IF(P294=2,0.94,IF(P294=3,0.93))))</f>
        <v>0.93</v>
      </c>
      <c r="R294" s="20">
        <f t="shared" si="46"/>
        <v>9.3000000000000007</v>
      </c>
      <c r="S294" s="15"/>
      <c r="T294" s="46" t="s">
        <v>3579</v>
      </c>
      <c r="U294" s="46" t="s">
        <v>3580</v>
      </c>
      <c r="V294" s="46" t="s">
        <v>3581</v>
      </c>
    </row>
    <row r="295" spans="1:22" s="21" customFormat="1" ht="20.5">
      <c r="A295" s="16">
        <v>288</v>
      </c>
      <c r="B295" s="22" t="s">
        <v>582</v>
      </c>
      <c r="C295" s="22" t="s">
        <v>583</v>
      </c>
      <c r="D295" s="12" t="s">
        <v>2699</v>
      </c>
      <c r="E295" s="17">
        <v>9</v>
      </c>
      <c r="F295" s="60">
        <v>8.16</v>
      </c>
      <c r="G295" s="64">
        <v>10</v>
      </c>
      <c r="H295" s="64" t="s">
        <v>2476</v>
      </c>
      <c r="I295" s="60">
        <v>2.57</v>
      </c>
      <c r="J295" s="64">
        <v>0</v>
      </c>
      <c r="K295" s="64" t="s">
        <v>2475</v>
      </c>
      <c r="L295" s="56">
        <f t="shared" si="41"/>
        <v>5.3650000000000002</v>
      </c>
      <c r="M295" s="12">
        <f t="shared" si="42"/>
        <v>10</v>
      </c>
      <c r="N295" s="12">
        <f t="shared" si="43"/>
        <v>1</v>
      </c>
      <c r="O295" s="12">
        <f t="shared" si="44"/>
        <v>1</v>
      </c>
      <c r="P295" s="19">
        <f t="shared" si="45"/>
        <v>2</v>
      </c>
      <c r="Q295" s="20">
        <f t="shared" ref="Q295:Q301" si="49">IF(P295=0,1,IF(P295=1,0.99,IF(P295=2,0.98,IF(P295=3,0.97))))</f>
        <v>0.98</v>
      </c>
      <c r="R295" s="20">
        <f t="shared" si="46"/>
        <v>5.2576999999999998</v>
      </c>
      <c r="S295" s="15"/>
      <c r="T295" s="46" t="s">
        <v>3579</v>
      </c>
      <c r="U295" s="46" t="s">
        <v>3580</v>
      </c>
      <c r="V295" s="46" t="s">
        <v>3581</v>
      </c>
    </row>
    <row r="296" spans="1:22" s="21" customFormat="1" ht="20.5">
      <c r="A296" s="16">
        <v>289</v>
      </c>
      <c r="B296" s="22" t="s">
        <v>584</v>
      </c>
      <c r="C296" s="22" t="s">
        <v>585</v>
      </c>
      <c r="D296" s="12" t="s">
        <v>2700</v>
      </c>
      <c r="E296" s="17">
        <v>9</v>
      </c>
      <c r="F296" s="60">
        <v>13.2</v>
      </c>
      <c r="G296" s="64">
        <v>30</v>
      </c>
      <c r="H296" s="64" t="s">
        <v>2475</v>
      </c>
      <c r="I296" s="60">
        <v>11.79</v>
      </c>
      <c r="J296" s="64">
        <v>30</v>
      </c>
      <c r="K296" s="64" t="s">
        <v>2475</v>
      </c>
      <c r="L296" s="56">
        <f t="shared" si="41"/>
        <v>12.494999999999999</v>
      </c>
      <c r="M296" s="12">
        <f t="shared" si="42"/>
        <v>60</v>
      </c>
      <c r="N296" s="12">
        <f t="shared" si="43"/>
        <v>0</v>
      </c>
      <c r="O296" s="12">
        <f t="shared" si="44"/>
        <v>0</v>
      </c>
      <c r="P296" s="19">
        <f t="shared" si="45"/>
        <v>0</v>
      </c>
      <c r="Q296" s="20">
        <f t="shared" si="49"/>
        <v>1</v>
      </c>
      <c r="R296" s="20">
        <f t="shared" si="46"/>
        <v>12.494999999999999</v>
      </c>
      <c r="S296" s="15"/>
      <c r="T296" s="46" t="s">
        <v>3579</v>
      </c>
      <c r="U296" s="46" t="s">
        <v>3580</v>
      </c>
      <c r="V296" s="46" t="s">
        <v>3581</v>
      </c>
    </row>
    <row r="297" spans="1:22" s="21" customFormat="1" ht="20.5">
      <c r="A297" s="16">
        <v>290</v>
      </c>
      <c r="B297" s="22" t="s">
        <v>521</v>
      </c>
      <c r="C297" s="22" t="s">
        <v>586</v>
      </c>
      <c r="D297" s="12" t="s">
        <v>2701</v>
      </c>
      <c r="E297" s="17">
        <v>9</v>
      </c>
      <c r="F297" s="60">
        <v>12.14</v>
      </c>
      <c r="G297" s="64">
        <v>30</v>
      </c>
      <c r="H297" s="64" t="s">
        <v>2475</v>
      </c>
      <c r="I297" s="60">
        <v>10.65</v>
      </c>
      <c r="J297" s="64">
        <v>30</v>
      </c>
      <c r="K297" s="64" t="s">
        <v>2475</v>
      </c>
      <c r="L297" s="56">
        <f t="shared" si="41"/>
        <v>11.395</v>
      </c>
      <c r="M297" s="12">
        <f t="shared" si="42"/>
        <v>60</v>
      </c>
      <c r="N297" s="12">
        <f t="shared" si="43"/>
        <v>0</v>
      </c>
      <c r="O297" s="12">
        <f t="shared" si="44"/>
        <v>0</v>
      </c>
      <c r="P297" s="19">
        <f t="shared" si="45"/>
        <v>0</v>
      </c>
      <c r="Q297" s="20">
        <f t="shared" si="49"/>
        <v>1</v>
      </c>
      <c r="R297" s="20">
        <f t="shared" si="46"/>
        <v>11.395</v>
      </c>
      <c r="S297" s="15"/>
      <c r="T297" s="46" t="s">
        <v>3579</v>
      </c>
      <c r="U297" s="46" t="s">
        <v>3580</v>
      </c>
      <c r="V297" s="46" t="s">
        <v>3581</v>
      </c>
    </row>
    <row r="298" spans="1:22" s="21" customFormat="1" ht="20.5">
      <c r="A298" s="16">
        <v>291</v>
      </c>
      <c r="B298" s="22" t="s">
        <v>587</v>
      </c>
      <c r="C298" s="22" t="s">
        <v>588</v>
      </c>
      <c r="D298" s="12" t="s">
        <v>2702</v>
      </c>
      <c r="E298" s="17">
        <v>9</v>
      </c>
      <c r="F298" s="60" t="s">
        <v>3591</v>
      </c>
      <c r="G298" s="64" t="s">
        <v>3591</v>
      </c>
      <c r="H298" s="64" t="s">
        <v>3591</v>
      </c>
      <c r="I298" s="60" t="s">
        <v>3591</v>
      </c>
      <c r="J298" s="64" t="s">
        <v>3591</v>
      </c>
      <c r="K298" s="64" t="s">
        <v>3591</v>
      </c>
      <c r="L298" s="56" t="e">
        <f t="shared" si="41"/>
        <v>#VALUE!</v>
      </c>
      <c r="M298" s="12" t="e">
        <f t="shared" si="42"/>
        <v>#VALUE!</v>
      </c>
      <c r="N298" s="12">
        <f t="shared" si="43"/>
        <v>2</v>
      </c>
      <c r="O298" s="12">
        <f t="shared" si="44"/>
        <v>0</v>
      </c>
      <c r="P298" s="19">
        <f t="shared" si="45"/>
        <v>2</v>
      </c>
      <c r="Q298" s="20">
        <f t="shared" si="49"/>
        <v>0.98</v>
      </c>
      <c r="R298" s="20" t="e">
        <f t="shared" si="46"/>
        <v>#VALUE!</v>
      </c>
      <c r="S298" s="15"/>
      <c r="T298" s="46"/>
      <c r="U298" s="46"/>
      <c r="V298" s="46"/>
    </row>
    <row r="299" spans="1:22" s="21" customFormat="1" ht="20.5">
      <c r="A299" s="16">
        <v>292</v>
      </c>
      <c r="B299" s="22" t="s">
        <v>589</v>
      </c>
      <c r="C299" s="22" t="s">
        <v>590</v>
      </c>
      <c r="D299" s="12" t="s">
        <v>2703</v>
      </c>
      <c r="E299" s="17">
        <v>9</v>
      </c>
      <c r="F299" s="60">
        <v>9.81</v>
      </c>
      <c r="G299" s="64">
        <v>15</v>
      </c>
      <c r="H299" s="64" t="s">
        <v>2476</v>
      </c>
      <c r="I299" s="60">
        <v>7.36</v>
      </c>
      <c r="J299" s="64">
        <v>7</v>
      </c>
      <c r="K299" s="64" t="s">
        <v>2476</v>
      </c>
      <c r="L299" s="56">
        <f t="shared" si="41"/>
        <v>8.5850000000000009</v>
      </c>
      <c r="M299" s="12">
        <f t="shared" si="42"/>
        <v>22</v>
      </c>
      <c r="N299" s="12">
        <f t="shared" si="43"/>
        <v>2</v>
      </c>
      <c r="O299" s="12">
        <f t="shared" si="44"/>
        <v>1</v>
      </c>
      <c r="P299" s="19">
        <f t="shared" si="45"/>
        <v>3</v>
      </c>
      <c r="Q299" s="20">
        <f t="shared" si="49"/>
        <v>0.97</v>
      </c>
      <c r="R299" s="20">
        <f t="shared" si="46"/>
        <v>8.3274500000000007</v>
      </c>
      <c r="S299" s="15"/>
      <c r="T299" s="46" t="s">
        <v>3579</v>
      </c>
      <c r="U299" s="46" t="s">
        <v>3580</v>
      </c>
      <c r="V299" s="46" t="s">
        <v>3581</v>
      </c>
    </row>
    <row r="300" spans="1:22" s="21" customFormat="1" ht="20.5">
      <c r="A300" s="16">
        <v>293</v>
      </c>
      <c r="B300" s="22" t="s">
        <v>591</v>
      </c>
      <c r="C300" s="22" t="s">
        <v>592</v>
      </c>
      <c r="D300" s="12" t="s">
        <v>2704</v>
      </c>
      <c r="E300" s="17">
        <v>9</v>
      </c>
      <c r="F300" s="60">
        <v>8.94</v>
      </c>
      <c r="G300" s="64">
        <v>9</v>
      </c>
      <c r="H300" s="64" t="s">
        <v>2476</v>
      </c>
      <c r="I300" s="60">
        <v>11.19</v>
      </c>
      <c r="J300" s="64">
        <v>30</v>
      </c>
      <c r="K300" s="64" t="s">
        <v>2476</v>
      </c>
      <c r="L300" s="56">
        <f t="shared" si="41"/>
        <v>10.065</v>
      </c>
      <c r="M300" s="12">
        <f t="shared" si="42"/>
        <v>60</v>
      </c>
      <c r="N300" s="12">
        <f t="shared" si="43"/>
        <v>2</v>
      </c>
      <c r="O300" s="12">
        <f t="shared" si="44"/>
        <v>1</v>
      </c>
      <c r="P300" s="19">
        <f t="shared" si="45"/>
        <v>3</v>
      </c>
      <c r="Q300" s="20">
        <f t="shared" si="49"/>
        <v>0.97</v>
      </c>
      <c r="R300" s="20">
        <f t="shared" si="46"/>
        <v>9.7630499999999998</v>
      </c>
      <c r="S300" s="15"/>
      <c r="T300" s="46" t="s">
        <v>3579</v>
      </c>
      <c r="U300" s="46" t="s">
        <v>3580</v>
      </c>
      <c r="V300" s="46" t="s">
        <v>3581</v>
      </c>
    </row>
    <row r="301" spans="1:22" s="21" customFormat="1" ht="20.5">
      <c r="A301" s="16">
        <v>294</v>
      </c>
      <c r="B301" s="22" t="s">
        <v>593</v>
      </c>
      <c r="C301" s="22" t="s">
        <v>394</v>
      </c>
      <c r="D301" s="12" t="s">
        <v>2705</v>
      </c>
      <c r="E301" s="17">
        <v>9</v>
      </c>
      <c r="F301" s="60">
        <v>6.23</v>
      </c>
      <c r="G301" s="64">
        <v>9</v>
      </c>
      <c r="H301" s="64" t="s">
        <v>2476</v>
      </c>
      <c r="I301" s="60">
        <v>6.99</v>
      </c>
      <c r="J301" s="64">
        <v>6</v>
      </c>
      <c r="K301" s="64" t="s">
        <v>2476</v>
      </c>
      <c r="L301" s="56">
        <f t="shared" si="41"/>
        <v>6.61</v>
      </c>
      <c r="M301" s="12">
        <f t="shared" si="42"/>
        <v>15</v>
      </c>
      <c r="N301" s="12">
        <f t="shared" si="43"/>
        <v>2</v>
      </c>
      <c r="O301" s="12">
        <f t="shared" si="44"/>
        <v>1</v>
      </c>
      <c r="P301" s="19">
        <f t="shared" si="45"/>
        <v>3</v>
      </c>
      <c r="Q301" s="20">
        <f t="shared" si="49"/>
        <v>0.97</v>
      </c>
      <c r="R301" s="20">
        <f t="shared" si="46"/>
        <v>6.4116999999999997</v>
      </c>
      <c r="S301" s="15"/>
      <c r="T301" s="46" t="s">
        <v>3579</v>
      </c>
      <c r="U301" s="46" t="s">
        <v>3580</v>
      </c>
      <c r="V301" s="46" t="s">
        <v>3581</v>
      </c>
    </row>
    <row r="302" spans="1:22" s="21" customFormat="1" ht="20.5">
      <c r="A302" s="16">
        <v>295</v>
      </c>
      <c r="B302" s="22" t="s">
        <v>594</v>
      </c>
      <c r="C302" s="22" t="s">
        <v>2457</v>
      </c>
      <c r="D302" s="12" t="s">
        <v>595</v>
      </c>
      <c r="E302" s="17">
        <v>9</v>
      </c>
      <c r="F302" s="60">
        <v>8.89</v>
      </c>
      <c r="G302" s="64">
        <v>24</v>
      </c>
      <c r="H302" s="64" t="s">
        <v>2475</v>
      </c>
      <c r="I302" s="60">
        <v>3.81</v>
      </c>
      <c r="J302" s="64">
        <v>10</v>
      </c>
      <c r="K302" s="64" t="s">
        <v>2475</v>
      </c>
      <c r="L302" s="56">
        <f t="shared" si="41"/>
        <v>6.3500000000000005</v>
      </c>
      <c r="M302" s="12">
        <f t="shared" si="42"/>
        <v>34</v>
      </c>
      <c r="N302" s="12">
        <f t="shared" si="43"/>
        <v>0</v>
      </c>
      <c r="O302" s="12">
        <f t="shared" si="44"/>
        <v>1</v>
      </c>
      <c r="P302" s="19">
        <f t="shared" si="45"/>
        <v>1</v>
      </c>
      <c r="Q302" s="20">
        <f>IF(P302=0,0.96,IF(P302=1,0.95,IF(P302=2,0.94,IF(P302=3,0.93))))</f>
        <v>0.95</v>
      </c>
      <c r="R302" s="20">
        <f t="shared" si="46"/>
        <v>6.0325000000000006</v>
      </c>
      <c r="S302" s="15"/>
      <c r="T302" s="46" t="s">
        <v>3579</v>
      </c>
      <c r="U302" s="46" t="s">
        <v>3580</v>
      </c>
      <c r="V302" s="46" t="s">
        <v>3581</v>
      </c>
    </row>
    <row r="303" spans="1:22" s="21" customFormat="1" ht="20.5">
      <c r="A303" s="16">
        <v>296</v>
      </c>
      <c r="B303" s="22" t="s">
        <v>534</v>
      </c>
      <c r="C303" s="22" t="s">
        <v>596</v>
      </c>
      <c r="D303" s="12" t="s">
        <v>2706</v>
      </c>
      <c r="E303" s="17">
        <v>9</v>
      </c>
      <c r="F303" s="60">
        <v>5.96</v>
      </c>
      <c r="G303" s="64">
        <v>4</v>
      </c>
      <c r="H303" s="64" t="s">
        <v>2476</v>
      </c>
      <c r="I303" s="60">
        <v>10.33</v>
      </c>
      <c r="J303" s="64">
        <v>30</v>
      </c>
      <c r="K303" s="64" t="s">
        <v>2476</v>
      </c>
      <c r="L303" s="56">
        <f t="shared" si="41"/>
        <v>8.1449999999999996</v>
      </c>
      <c r="M303" s="12">
        <f t="shared" si="42"/>
        <v>34</v>
      </c>
      <c r="N303" s="12">
        <f t="shared" si="43"/>
        <v>2</v>
      </c>
      <c r="O303" s="12">
        <f t="shared" si="44"/>
        <v>1</v>
      </c>
      <c r="P303" s="19">
        <f t="shared" si="45"/>
        <v>3</v>
      </c>
      <c r="Q303" s="20">
        <f t="shared" ref="Q303:Q311" si="50">IF(P303=0,1,IF(P303=1,0.99,IF(P303=2,0.98,IF(P303=3,0.97))))</f>
        <v>0.97</v>
      </c>
      <c r="R303" s="20">
        <f t="shared" si="46"/>
        <v>7.9006499999999997</v>
      </c>
      <c r="S303" s="15"/>
      <c r="T303" s="46" t="s">
        <v>3579</v>
      </c>
      <c r="U303" s="46" t="s">
        <v>3580</v>
      </c>
      <c r="V303" s="46" t="s">
        <v>3581</v>
      </c>
    </row>
    <row r="304" spans="1:22" s="21" customFormat="1" ht="20.5">
      <c r="A304" s="16">
        <v>297</v>
      </c>
      <c r="B304" s="22" t="s">
        <v>597</v>
      </c>
      <c r="C304" s="22" t="s">
        <v>598</v>
      </c>
      <c r="D304" s="12" t="s">
        <v>2707</v>
      </c>
      <c r="E304" s="17">
        <v>9</v>
      </c>
      <c r="F304" s="60">
        <v>5.31</v>
      </c>
      <c r="G304" s="64">
        <v>1</v>
      </c>
      <c r="H304" s="64" t="s">
        <v>2476</v>
      </c>
      <c r="I304" s="60">
        <v>3.03</v>
      </c>
      <c r="J304" s="64">
        <v>0</v>
      </c>
      <c r="K304" s="64" t="s">
        <v>2475</v>
      </c>
      <c r="L304" s="56">
        <f t="shared" si="41"/>
        <v>4.17</v>
      </c>
      <c r="M304" s="12">
        <f t="shared" si="42"/>
        <v>1</v>
      </c>
      <c r="N304" s="12">
        <f t="shared" si="43"/>
        <v>1</v>
      </c>
      <c r="O304" s="12">
        <f t="shared" si="44"/>
        <v>1</v>
      </c>
      <c r="P304" s="19">
        <f t="shared" si="45"/>
        <v>2</v>
      </c>
      <c r="Q304" s="20">
        <f t="shared" si="50"/>
        <v>0.98</v>
      </c>
      <c r="R304" s="20">
        <f t="shared" si="46"/>
        <v>4.0865999999999998</v>
      </c>
      <c r="S304" s="15"/>
      <c r="T304" s="46" t="s">
        <v>3580</v>
      </c>
      <c r="U304" s="46" t="s">
        <v>3581</v>
      </c>
      <c r="V304" s="46" t="s">
        <v>3583</v>
      </c>
    </row>
    <row r="305" spans="1:22" s="21" customFormat="1" ht="20.5">
      <c r="A305" s="16">
        <v>298</v>
      </c>
      <c r="B305" s="22" t="s">
        <v>599</v>
      </c>
      <c r="C305" s="22" t="s">
        <v>600</v>
      </c>
      <c r="D305" s="12" t="s">
        <v>2708</v>
      </c>
      <c r="E305" s="17">
        <v>9</v>
      </c>
      <c r="F305" s="60">
        <v>10.42</v>
      </c>
      <c r="G305" s="64">
        <v>30</v>
      </c>
      <c r="H305" s="64" t="s">
        <v>2475</v>
      </c>
      <c r="I305" s="60">
        <v>11.62</v>
      </c>
      <c r="J305" s="64">
        <v>30</v>
      </c>
      <c r="K305" s="64" t="s">
        <v>2475</v>
      </c>
      <c r="L305" s="56">
        <f t="shared" si="41"/>
        <v>11.02</v>
      </c>
      <c r="M305" s="12">
        <f t="shared" si="42"/>
        <v>60</v>
      </c>
      <c r="N305" s="12">
        <f t="shared" si="43"/>
        <v>0</v>
      </c>
      <c r="O305" s="12">
        <f t="shared" si="44"/>
        <v>0</v>
      </c>
      <c r="P305" s="19">
        <f t="shared" si="45"/>
        <v>0</v>
      </c>
      <c r="Q305" s="20">
        <f t="shared" si="50"/>
        <v>1</v>
      </c>
      <c r="R305" s="20">
        <f t="shared" si="46"/>
        <v>11.02</v>
      </c>
      <c r="S305" s="15"/>
      <c r="T305" s="46" t="s">
        <v>3579</v>
      </c>
      <c r="U305" s="46" t="s">
        <v>3580</v>
      </c>
      <c r="V305" s="46" t="s">
        <v>3581</v>
      </c>
    </row>
    <row r="306" spans="1:22" s="21" customFormat="1" ht="20.5">
      <c r="A306" s="16">
        <v>299</v>
      </c>
      <c r="B306" s="22" t="s">
        <v>601</v>
      </c>
      <c r="C306" s="22" t="s">
        <v>60</v>
      </c>
      <c r="D306" s="12" t="s">
        <v>2709</v>
      </c>
      <c r="E306" s="17">
        <v>9</v>
      </c>
      <c r="F306" s="60">
        <v>10.29</v>
      </c>
      <c r="G306" s="64">
        <v>30</v>
      </c>
      <c r="H306" s="64" t="s">
        <v>2476</v>
      </c>
      <c r="I306" s="60">
        <v>10.06</v>
      </c>
      <c r="J306" s="64">
        <v>30</v>
      </c>
      <c r="K306" s="64" t="s">
        <v>2476</v>
      </c>
      <c r="L306" s="56">
        <f t="shared" si="41"/>
        <v>10.175000000000001</v>
      </c>
      <c r="M306" s="12">
        <f t="shared" si="42"/>
        <v>60</v>
      </c>
      <c r="N306" s="12">
        <f t="shared" si="43"/>
        <v>2</v>
      </c>
      <c r="O306" s="12">
        <f t="shared" si="44"/>
        <v>0</v>
      </c>
      <c r="P306" s="19">
        <f t="shared" si="45"/>
        <v>2</v>
      </c>
      <c r="Q306" s="20">
        <f t="shared" si="50"/>
        <v>0.98</v>
      </c>
      <c r="R306" s="20">
        <f t="shared" si="46"/>
        <v>9.9715000000000007</v>
      </c>
      <c r="S306" s="15"/>
      <c r="T306" s="46" t="s">
        <v>3579</v>
      </c>
      <c r="U306" s="46" t="s">
        <v>3580</v>
      </c>
      <c r="V306" s="46" t="s">
        <v>3581</v>
      </c>
    </row>
    <row r="307" spans="1:22" s="21" customFormat="1" ht="20.5">
      <c r="A307" s="16">
        <v>300</v>
      </c>
      <c r="B307" s="22" t="s">
        <v>602</v>
      </c>
      <c r="C307" s="22" t="s">
        <v>412</v>
      </c>
      <c r="D307" s="12" t="s">
        <v>2710</v>
      </c>
      <c r="E307" s="17">
        <v>9</v>
      </c>
      <c r="F307" s="60">
        <v>10</v>
      </c>
      <c r="G307" s="64">
        <v>30</v>
      </c>
      <c r="H307" s="64" t="s">
        <v>2476</v>
      </c>
      <c r="I307" s="60">
        <v>10</v>
      </c>
      <c r="J307" s="64">
        <v>30</v>
      </c>
      <c r="K307" s="64" t="s">
        <v>2476</v>
      </c>
      <c r="L307" s="56">
        <f t="shared" si="41"/>
        <v>10</v>
      </c>
      <c r="M307" s="12">
        <f t="shared" si="42"/>
        <v>60</v>
      </c>
      <c r="N307" s="12">
        <f t="shared" si="43"/>
        <v>2</v>
      </c>
      <c r="O307" s="12">
        <f t="shared" si="44"/>
        <v>0</v>
      </c>
      <c r="P307" s="19">
        <f t="shared" si="45"/>
        <v>2</v>
      </c>
      <c r="Q307" s="20">
        <f t="shared" si="50"/>
        <v>0.98</v>
      </c>
      <c r="R307" s="20">
        <f t="shared" si="46"/>
        <v>9.8000000000000007</v>
      </c>
      <c r="S307" s="15"/>
      <c r="T307" s="46" t="s">
        <v>3579</v>
      </c>
      <c r="U307" s="46" t="s">
        <v>3580</v>
      </c>
      <c r="V307" s="46" t="s">
        <v>3581</v>
      </c>
    </row>
    <row r="308" spans="1:22" s="21" customFormat="1" ht="20.5">
      <c r="A308" s="16">
        <v>301</v>
      </c>
      <c r="B308" s="22" t="s">
        <v>603</v>
      </c>
      <c r="C308" s="22" t="s">
        <v>604</v>
      </c>
      <c r="D308" s="12" t="s">
        <v>2711</v>
      </c>
      <c r="E308" s="17">
        <v>9</v>
      </c>
      <c r="F308" s="60" t="s">
        <v>3591</v>
      </c>
      <c r="G308" s="64" t="s">
        <v>3591</v>
      </c>
      <c r="H308" s="64" t="s">
        <v>3591</v>
      </c>
      <c r="I308" s="60" t="s">
        <v>3591</v>
      </c>
      <c r="J308" s="64" t="s">
        <v>3591</v>
      </c>
      <c r="K308" s="64" t="s">
        <v>3591</v>
      </c>
      <c r="L308" s="56" t="e">
        <f t="shared" si="41"/>
        <v>#VALUE!</v>
      </c>
      <c r="M308" s="12" t="e">
        <f t="shared" si="42"/>
        <v>#VALUE!</v>
      </c>
      <c r="N308" s="12">
        <f t="shared" si="43"/>
        <v>2</v>
      </c>
      <c r="O308" s="12">
        <f t="shared" si="44"/>
        <v>0</v>
      </c>
      <c r="P308" s="19">
        <f t="shared" si="45"/>
        <v>2</v>
      </c>
      <c r="Q308" s="20">
        <f t="shared" si="50"/>
        <v>0.98</v>
      </c>
      <c r="R308" s="20" t="e">
        <f t="shared" si="46"/>
        <v>#VALUE!</v>
      </c>
      <c r="S308" s="15"/>
      <c r="T308" s="46"/>
      <c r="U308" s="46"/>
      <c r="V308" s="46"/>
    </row>
    <row r="309" spans="1:22" s="21" customFormat="1" ht="20.5">
      <c r="A309" s="16">
        <v>302</v>
      </c>
      <c r="B309" s="22" t="s">
        <v>605</v>
      </c>
      <c r="C309" s="22" t="s">
        <v>213</v>
      </c>
      <c r="D309" s="12" t="s">
        <v>2712</v>
      </c>
      <c r="E309" s="17">
        <v>9</v>
      </c>
      <c r="F309" s="60" t="s">
        <v>3591</v>
      </c>
      <c r="G309" s="64" t="s">
        <v>3591</v>
      </c>
      <c r="H309" s="64" t="s">
        <v>3591</v>
      </c>
      <c r="I309" s="60" t="s">
        <v>3591</v>
      </c>
      <c r="J309" s="64" t="s">
        <v>3591</v>
      </c>
      <c r="K309" s="64" t="s">
        <v>3591</v>
      </c>
      <c r="L309" s="56" t="e">
        <f t="shared" si="41"/>
        <v>#VALUE!</v>
      </c>
      <c r="M309" s="12" t="e">
        <f t="shared" si="42"/>
        <v>#VALUE!</v>
      </c>
      <c r="N309" s="12">
        <f t="shared" si="43"/>
        <v>2</v>
      </c>
      <c r="O309" s="12">
        <f t="shared" si="44"/>
        <v>0</v>
      </c>
      <c r="P309" s="19">
        <f t="shared" si="45"/>
        <v>2</v>
      </c>
      <c r="Q309" s="20">
        <f t="shared" si="50"/>
        <v>0.98</v>
      </c>
      <c r="R309" s="20" t="e">
        <f t="shared" si="46"/>
        <v>#VALUE!</v>
      </c>
      <c r="S309" s="15"/>
      <c r="T309" s="46"/>
      <c r="U309" s="46"/>
      <c r="V309" s="46"/>
    </row>
    <row r="310" spans="1:22" s="21" customFormat="1" ht="20.5">
      <c r="A310" s="16">
        <v>303</v>
      </c>
      <c r="B310" s="22" t="s">
        <v>553</v>
      </c>
      <c r="C310" s="22" t="s">
        <v>609</v>
      </c>
      <c r="D310" s="12" t="s">
        <v>2713</v>
      </c>
      <c r="E310" s="17">
        <v>10</v>
      </c>
      <c r="F310" s="60">
        <v>9.2100000000000009</v>
      </c>
      <c r="G310" s="64">
        <v>18</v>
      </c>
      <c r="H310" s="64" t="s">
        <v>2476</v>
      </c>
      <c r="I310" s="60">
        <v>12.48</v>
      </c>
      <c r="J310" s="64">
        <v>30</v>
      </c>
      <c r="K310" s="64" t="s">
        <v>2476</v>
      </c>
      <c r="L310" s="56">
        <f t="shared" si="41"/>
        <v>10.845000000000001</v>
      </c>
      <c r="M310" s="12">
        <f t="shared" si="42"/>
        <v>60</v>
      </c>
      <c r="N310" s="12">
        <f t="shared" si="43"/>
        <v>2</v>
      </c>
      <c r="O310" s="12">
        <f t="shared" si="44"/>
        <v>1</v>
      </c>
      <c r="P310" s="19">
        <f t="shared" si="45"/>
        <v>3</v>
      </c>
      <c r="Q310" s="20">
        <f t="shared" si="50"/>
        <v>0.97</v>
      </c>
      <c r="R310" s="20">
        <f t="shared" si="46"/>
        <v>10.51965</v>
      </c>
      <c r="S310" s="15"/>
      <c r="T310" s="46" t="s">
        <v>3579</v>
      </c>
      <c r="U310" s="46" t="s">
        <v>3580</v>
      </c>
      <c r="V310" s="46" t="s">
        <v>3581</v>
      </c>
    </row>
    <row r="311" spans="1:22" s="21" customFormat="1" ht="20.5">
      <c r="A311" s="16">
        <v>304</v>
      </c>
      <c r="B311" s="22" t="s">
        <v>610</v>
      </c>
      <c r="C311" s="22" t="s">
        <v>611</v>
      </c>
      <c r="D311" s="12" t="s">
        <v>2714</v>
      </c>
      <c r="E311" s="17">
        <v>10</v>
      </c>
      <c r="F311" s="60">
        <v>11.68</v>
      </c>
      <c r="G311" s="64">
        <v>30</v>
      </c>
      <c r="H311" s="64" t="s">
        <v>2475</v>
      </c>
      <c r="I311" s="60">
        <v>11.3</v>
      </c>
      <c r="J311" s="64">
        <v>30</v>
      </c>
      <c r="K311" s="64" t="s">
        <v>2475</v>
      </c>
      <c r="L311" s="56">
        <f t="shared" si="41"/>
        <v>11.49</v>
      </c>
      <c r="M311" s="12">
        <f t="shared" si="42"/>
        <v>60</v>
      </c>
      <c r="N311" s="12">
        <f t="shared" si="43"/>
        <v>0</v>
      </c>
      <c r="O311" s="12">
        <f t="shared" si="44"/>
        <v>0</v>
      </c>
      <c r="P311" s="19">
        <f t="shared" si="45"/>
        <v>0</v>
      </c>
      <c r="Q311" s="20">
        <f t="shared" si="50"/>
        <v>1</v>
      </c>
      <c r="R311" s="20">
        <f t="shared" si="46"/>
        <v>11.49</v>
      </c>
      <c r="S311" s="15"/>
      <c r="T311" s="46" t="s">
        <v>3579</v>
      </c>
      <c r="U311" s="46" t="s">
        <v>3580</v>
      </c>
      <c r="V311" s="46" t="s">
        <v>3581</v>
      </c>
    </row>
    <row r="312" spans="1:22" s="21" customFormat="1" ht="20.5">
      <c r="A312" s="16">
        <v>305</v>
      </c>
      <c r="B312" s="22" t="s">
        <v>612</v>
      </c>
      <c r="C312" s="22" t="s">
        <v>613</v>
      </c>
      <c r="D312" s="12" t="s">
        <v>614</v>
      </c>
      <c r="E312" s="17">
        <v>10</v>
      </c>
      <c r="F312" s="60">
        <v>10.58</v>
      </c>
      <c r="G312" s="64">
        <v>30</v>
      </c>
      <c r="H312" s="64" t="s">
        <v>2475</v>
      </c>
      <c r="I312" s="60">
        <v>9.66</v>
      </c>
      <c r="J312" s="64">
        <v>13</v>
      </c>
      <c r="K312" s="64" t="s">
        <v>2476</v>
      </c>
      <c r="L312" s="56">
        <f t="shared" si="41"/>
        <v>10.120000000000001</v>
      </c>
      <c r="M312" s="12">
        <f t="shared" si="42"/>
        <v>60</v>
      </c>
      <c r="N312" s="12">
        <f t="shared" si="43"/>
        <v>1</v>
      </c>
      <c r="O312" s="12">
        <f t="shared" si="44"/>
        <v>1</v>
      </c>
      <c r="P312" s="19">
        <f t="shared" si="45"/>
        <v>2</v>
      </c>
      <c r="Q312" s="20">
        <f>IF(P312=0,0.96,IF(P312=1,0.95,IF(P312=2,0.94,IF(P312=3,0.93))))</f>
        <v>0.94</v>
      </c>
      <c r="R312" s="20">
        <f t="shared" si="46"/>
        <v>9.5128000000000004</v>
      </c>
      <c r="S312" s="15"/>
      <c r="T312" s="46" t="s">
        <v>3579</v>
      </c>
      <c r="U312" s="46" t="s">
        <v>3580</v>
      </c>
      <c r="V312" s="46" t="s">
        <v>3581</v>
      </c>
    </row>
    <row r="313" spans="1:22" s="21" customFormat="1" ht="20.5">
      <c r="A313" s="16">
        <v>306</v>
      </c>
      <c r="B313" s="22" t="s">
        <v>615</v>
      </c>
      <c r="C313" s="22" t="s">
        <v>149</v>
      </c>
      <c r="D313" s="12" t="s">
        <v>2715</v>
      </c>
      <c r="E313" s="17">
        <v>10</v>
      </c>
      <c r="F313" s="60">
        <v>8.9600000000000009</v>
      </c>
      <c r="G313" s="64">
        <v>7</v>
      </c>
      <c r="H313" s="64" t="s">
        <v>2476</v>
      </c>
      <c r="I313" s="60">
        <v>11.04</v>
      </c>
      <c r="J313" s="64">
        <v>30</v>
      </c>
      <c r="K313" s="64" t="s">
        <v>2476</v>
      </c>
      <c r="L313" s="56">
        <f t="shared" si="41"/>
        <v>10</v>
      </c>
      <c r="M313" s="12">
        <f t="shared" si="42"/>
        <v>60</v>
      </c>
      <c r="N313" s="12">
        <f t="shared" si="43"/>
        <v>2</v>
      </c>
      <c r="O313" s="12">
        <f t="shared" si="44"/>
        <v>1</v>
      </c>
      <c r="P313" s="19">
        <f t="shared" si="45"/>
        <v>3</v>
      </c>
      <c r="Q313" s="20">
        <f t="shared" ref="Q313:Q318" si="51">IF(P313=0,1,IF(P313=1,0.99,IF(P313=2,0.98,IF(P313=3,0.97))))</f>
        <v>0.97</v>
      </c>
      <c r="R313" s="20">
        <f t="shared" si="46"/>
        <v>9.6999999999999993</v>
      </c>
      <c r="S313" s="15"/>
      <c r="T313" s="46" t="s">
        <v>3579</v>
      </c>
      <c r="U313" s="46" t="s">
        <v>3580</v>
      </c>
      <c r="V313" s="46" t="s">
        <v>3581</v>
      </c>
    </row>
    <row r="314" spans="1:22" s="21" customFormat="1" ht="20.5">
      <c r="A314" s="16">
        <v>307</v>
      </c>
      <c r="B314" s="22" t="s">
        <v>616</v>
      </c>
      <c r="C314" s="22" t="s">
        <v>617</v>
      </c>
      <c r="D314" s="12" t="s">
        <v>2716</v>
      </c>
      <c r="E314" s="17">
        <v>10</v>
      </c>
      <c r="F314" s="60">
        <v>12.67</v>
      </c>
      <c r="G314" s="64">
        <v>30</v>
      </c>
      <c r="H314" s="64" t="s">
        <v>2476</v>
      </c>
      <c r="I314" s="60">
        <v>8.51</v>
      </c>
      <c r="J314" s="64">
        <v>22</v>
      </c>
      <c r="K314" s="64" t="s">
        <v>2476</v>
      </c>
      <c r="L314" s="56">
        <f t="shared" si="41"/>
        <v>10.59</v>
      </c>
      <c r="M314" s="12">
        <f t="shared" si="42"/>
        <v>60</v>
      </c>
      <c r="N314" s="12">
        <f t="shared" si="43"/>
        <v>2</v>
      </c>
      <c r="O314" s="12">
        <f t="shared" si="44"/>
        <v>1</v>
      </c>
      <c r="P314" s="19">
        <f t="shared" si="45"/>
        <v>3</v>
      </c>
      <c r="Q314" s="20">
        <f t="shared" si="51"/>
        <v>0.97</v>
      </c>
      <c r="R314" s="20">
        <f t="shared" si="46"/>
        <v>10.2723</v>
      </c>
      <c r="S314" s="15"/>
      <c r="T314" s="46" t="s">
        <v>3579</v>
      </c>
      <c r="U314" s="46" t="s">
        <v>3580</v>
      </c>
      <c r="V314" s="46" t="s">
        <v>3581</v>
      </c>
    </row>
    <row r="315" spans="1:22" s="21" customFormat="1" ht="20.5">
      <c r="A315" s="16">
        <v>308</v>
      </c>
      <c r="B315" s="22" t="s">
        <v>618</v>
      </c>
      <c r="C315" s="22" t="s">
        <v>619</v>
      </c>
      <c r="D315" s="12" t="s">
        <v>2717</v>
      </c>
      <c r="E315" s="17">
        <v>10</v>
      </c>
      <c r="F315" s="60">
        <v>9.7200000000000006</v>
      </c>
      <c r="G315" s="64">
        <v>15</v>
      </c>
      <c r="H315" s="64" t="s">
        <v>2476</v>
      </c>
      <c r="I315" s="60">
        <v>11.56</v>
      </c>
      <c r="J315" s="64">
        <v>30</v>
      </c>
      <c r="K315" s="64" t="s">
        <v>2476</v>
      </c>
      <c r="L315" s="56">
        <f t="shared" si="41"/>
        <v>10.64</v>
      </c>
      <c r="M315" s="12">
        <f t="shared" si="42"/>
        <v>60</v>
      </c>
      <c r="N315" s="12">
        <f t="shared" si="43"/>
        <v>2</v>
      </c>
      <c r="O315" s="12">
        <f t="shared" si="44"/>
        <v>1</v>
      </c>
      <c r="P315" s="19">
        <f t="shared" si="45"/>
        <v>3</v>
      </c>
      <c r="Q315" s="20">
        <f t="shared" si="51"/>
        <v>0.97</v>
      </c>
      <c r="R315" s="20">
        <f t="shared" si="46"/>
        <v>10.3208</v>
      </c>
      <c r="S315" s="15"/>
      <c r="T315" s="46" t="s">
        <v>3579</v>
      </c>
      <c r="U315" s="46" t="s">
        <v>3580</v>
      </c>
      <c r="V315" s="46" t="s">
        <v>3581</v>
      </c>
    </row>
    <row r="316" spans="1:22" s="21" customFormat="1" ht="20.5">
      <c r="A316" s="16">
        <v>309</v>
      </c>
      <c r="B316" s="22" t="s">
        <v>620</v>
      </c>
      <c r="C316" s="22" t="s">
        <v>621</v>
      </c>
      <c r="D316" s="12" t="s">
        <v>2718</v>
      </c>
      <c r="E316" s="17">
        <v>10</v>
      </c>
      <c r="F316" s="60">
        <v>11.3</v>
      </c>
      <c r="G316" s="64">
        <v>30</v>
      </c>
      <c r="H316" s="64" t="s">
        <v>2476</v>
      </c>
      <c r="I316" s="60">
        <v>12.81</v>
      </c>
      <c r="J316" s="64">
        <v>30</v>
      </c>
      <c r="K316" s="64" t="s">
        <v>2476</v>
      </c>
      <c r="L316" s="56">
        <f t="shared" si="41"/>
        <v>12.055</v>
      </c>
      <c r="M316" s="12">
        <f t="shared" si="42"/>
        <v>60</v>
      </c>
      <c r="N316" s="12">
        <f t="shared" si="43"/>
        <v>2</v>
      </c>
      <c r="O316" s="12">
        <f t="shared" si="44"/>
        <v>0</v>
      </c>
      <c r="P316" s="19">
        <f t="shared" si="45"/>
        <v>2</v>
      </c>
      <c r="Q316" s="20">
        <f t="shared" si="51"/>
        <v>0.98</v>
      </c>
      <c r="R316" s="20">
        <f t="shared" si="46"/>
        <v>11.8139</v>
      </c>
      <c r="S316" s="15"/>
      <c r="T316" s="46" t="s">
        <v>3579</v>
      </c>
      <c r="U316" s="46" t="s">
        <v>3580</v>
      </c>
      <c r="V316" s="46" t="s">
        <v>3581</v>
      </c>
    </row>
    <row r="317" spans="1:22" s="21" customFormat="1" ht="20.5">
      <c r="A317" s="16">
        <v>310</v>
      </c>
      <c r="B317" s="22" t="s">
        <v>622</v>
      </c>
      <c r="C317" s="22" t="s">
        <v>623</v>
      </c>
      <c r="D317" s="12" t="s">
        <v>2719</v>
      </c>
      <c r="E317" s="17">
        <v>10</v>
      </c>
      <c r="F317" s="60">
        <v>11.26</v>
      </c>
      <c r="G317" s="64">
        <v>30</v>
      </c>
      <c r="H317" s="64" t="s">
        <v>2475</v>
      </c>
      <c r="I317" s="60">
        <v>14.15</v>
      </c>
      <c r="J317" s="64">
        <v>30</v>
      </c>
      <c r="K317" s="64" t="s">
        <v>2475</v>
      </c>
      <c r="L317" s="56">
        <f t="shared" si="41"/>
        <v>12.705</v>
      </c>
      <c r="M317" s="12">
        <f t="shared" si="42"/>
        <v>60</v>
      </c>
      <c r="N317" s="12">
        <f t="shared" si="43"/>
        <v>0</v>
      </c>
      <c r="O317" s="12">
        <f t="shared" si="44"/>
        <v>0</v>
      </c>
      <c r="P317" s="19">
        <f t="shared" si="45"/>
        <v>0</v>
      </c>
      <c r="Q317" s="20">
        <f t="shared" si="51"/>
        <v>1</v>
      </c>
      <c r="R317" s="20">
        <f t="shared" si="46"/>
        <v>12.705</v>
      </c>
      <c r="S317" s="15"/>
      <c r="T317" s="46" t="s">
        <v>3579</v>
      </c>
      <c r="U317" s="46" t="s">
        <v>3580</v>
      </c>
      <c r="V317" s="46" t="s">
        <v>3581</v>
      </c>
    </row>
    <row r="318" spans="1:22" s="21" customFormat="1" ht="20.5">
      <c r="A318" s="16">
        <v>311</v>
      </c>
      <c r="B318" s="22" t="s">
        <v>624</v>
      </c>
      <c r="C318" s="22" t="s">
        <v>64</v>
      </c>
      <c r="D318" s="12" t="s">
        <v>2720</v>
      </c>
      <c r="E318" s="17">
        <v>10</v>
      </c>
      <c r="F318" s="60">
        <v>9.8000000000000007</v>
      </c>
      <c r="G318" s="64">
        <v>16</v>
      </c>
      <c r="H318" s="64" t="s">
        <v>2476</v>
      </c>
      <c r="I318" s="60">
        <v>11.94</v>
      </c>
      <c r="J318" s="64">
        <v>30</v>
      </c>
      <c r="K318" s="64" t="s">
        <v>2476</v>
      </c>
      <c r="L318" s="56">
        <f t="shared" si="41"/>
        <v>10.870000000000001</v>
      </c>
      <c r="M318" s="12">
        <f t="shared" si="42"/>
        <v>60</v>
      </c>
      <c r="N318" s="12">
        <f t="shared" si="43"/>
        <v>2</v>
      </c>
      <c r="O318" s="12">
        <f t="shared" si="44"/>
        <v>1</v>
      </c>
      <c r="P318" s="19">
        <f t="shared" si="45"/>
        <v>3</v>
      </c>
      <c r="Q318" s="20">
        <f t="shared" si="51"/>
        <v>0.97</v>
      </c>
      <c r="R318" s="20">
        <f t="shared" si="46"/>
        <v>10.543900000000001</v>
      </c>
      <c r="S318" s="15"/>
      <c r="T318" s="46" t="s">
        <v>3579</v>
      </c>
      <c r="U318" s="46" t="s">
        <v>3580</v>
      </c>
      <c r="V318" s="46" t="s">
        <v>3581</v>
      </c>
    </row>
    <row r="319" spans="1:22" s="21" customFormat="1" ht="20.5">
      <c r="A319" s="16">
        <v>312</v>
      </c>
      <c r="B319" s="22" t="s">
        <v>625</v>
      </c>
      <c r="C319" s="22" t="s">
        <v>626</v>
      </c>
      <c r="D319" s="12" t="s">
        <v>627</v>
      </c>
      <c r="E319" s="17">
        <v>10</v>
      </c>
      <c r="F319" s="60">
        <v>9.36</v>
      </c>
      <c r="G319" s="64">
        <v>13</v>
      </c>
      <c r="H319" s="64" t="s">
        <v>2476</v>
      </c>
      <c r="I319" s="60">
        <v>7.75</v>
      </c>
      <c r="J319" s="64">
        <v>12</v>
      </c>
      <c r="K319" s="64" t="s">
        <v>2476</v>
      </c>
      <c r="L319" s="56">
        <f t="shared" si="41"/>
        <v>8.5549999999999997</v>
      </c>
      <c r="M319" s="12">
        <f t="shared" si="42"/>
        <v>25</v>
      </c>
      <c r="N319" s="12">
        <f t="shared" si="43"/>
        <v>2</v>
      </c>
      <c r="O319" s="12">
        <f t="shared" si="44"/>
        <v>1</v>
      </c>
      <c r="P319" s="19">
        <f t="shared" si="45"/>
        <v>3</v>
      </c>
      <c r="Q319" s="20">
        <f>IF(P319=0,0.92,IF(P319=1,0.91,IF(P319=2,0.9,IF(P319=3,0.89))))</f>
        <v>0.89</v>
      </c>
      <c r="R319" s="20">
        <f t="shared" si="46"/>
        <v>7.61395</v>
      </c>
      <c r="S319" s="15"/>
      <c r="T319" s="46" t="s">
        <v>3579</v>
      </c>
      <c r="U319" s="46" t="s">
        <v>3580</v>
      </c>
      <c r="V319" s="46" t="s">
        <v>3581</v>
      </c>
    </row>
    <row r="320" spans="1:22" s="21" customFormat="1" ht="20.5">
      <c r="A320" s="16">
        <v>313</v>
      </c>
      <c r="B320" s="22" t="s">
        <v>628</v>
      </c>
      <c r="C320" s="22" t="s">
        <v>2425</v>
      </c>
      <c r="D320" s="12" t="s">
        <v>629</v>
      </c>
      <c r="E320" s="17">
        <v>10</v>
      </c>
      <c r="F320" s="60" t="s">
        <v>3591</v>
      </c>
      <c r="G320" s="64" t="s">
        <v>3591</v>
      </c>
      <c r="H320" s="64" t="s">
        <v>3591</v>
      </c>
      <c r="I320" s="60" t="s">
        <v>3591</v>
      </c>
      <c r="J320" s="64" t="s">
        <v>3591</v>
      </c>
      <c r="K320" s="64" t="s">
        <v>3591</v>
      </c>
      <c r="L320" s="56" t="e">
        <f t="shared" si="41"/>
        <v>#VALUE!</v>
      </c>
      <c r="M320" s="12" t="e">
        <f t="shared" si="42"/>
        <v>#VALUE!</v>
      </c>
      <c r="N320" s="12">
        <f t="shared" si="43"/>
        <v>2</v>
      </c>
      <c r="O320" s="12">
        <f t="shared" si="44"/>
        <v>0</v>
      </c>
      <c r="P320" s="19">
        <f t="shared" si="45"/>
        <v>2</v>
      </c>
      <c r="Q320" s="20">
        <f>IF(P320=0,1,IF(P320=1,0.99,IF(P320=2,0.98,IF(P320=3,0.97))))</f>
        <v>0.98</v>
      </c>
      <c r="R320" s="20" t="e">
        <f t="shared" si="46"/>
        <v>#VALUE!</v>
      </c>
      <c r="S320" s="15"/>
      <c r="T320" s="46"/>
      <c r="U320" s="46"/>
      <c r="V320" s="46"/>
    </row>
    <row r="321" spans="1:22" s="21" customFormat="1" ht="20.5">
      <c r="A321" s="16">
        <v>314</v>
      </c>
      <c r="B321" s="22" t="s">
        <v>630</v>
      </c>
      <c r="C321" s="22" t="s">
        <v>631</v>
      </c>
      <c r="D321" s="12" t="s">
        <v>632</v>
      </c>
      <c r="E321" s="17">
        <v>10</v>
      </c>
      <c r="F321" s="60">
        <v>10.14</v>
      </c>
      <c r="G321" s="64">
        <v>30</v>
      </c>
      <c r="H321" s="64" t="s">
        <v>2476</v>
      </c>
      <c r="I321" s="60">
        <v>9.86</v>
      </c>
      <c r="J321" s="64">
        <v>18</v>
      </c>
      <c r="K321" s="64" t="s">
        <v>2476</v>
      </c>
      <c r="L321" s="56">
        <f t="shared" si="41"/>
        <v>10</v>
      </c>
      <c r="M321" s="12">
        <f t="shared" si="42"/>
        <v>60</v>
      </c>
      <c r="N321" s="12">
        <f t="shared" si="43"/>
        <v>2</v>
      </c>
      <c r="O321" s="12">
        <f t="shared" si="44"/>
        <v>1</v>
      </c>
      <c r="P321" s="19">
        <f t="shared" si="45"/>
        <v>3</v>
      </c>
      <c r="Q321" s="20">
        <f>IF(P321=0,0.92,IF(P321=1,0.91,IF(P321=2,0.9,IF(P321=3,0.89))))</f>
        <v>0.89</v>
      </c>
      <c r="R321" s="20">
        <f t="shared" si="46"/>
        <v>8.9</v>
      </c>
      <c r="S321" s="15"/>
      <c r="T321" s="46" t="s">
        <v>3583</v>
      </c>
      <c r="U321" s="46" t="s">
        <v>3580</v>
      </c>
      <c r="V321" s="46" t="s">
        <v>3581</v>
      </c>
    </row>
    <row r="322" spans="1:22" s="21" customFormat="1" ht="20.5">
      <c r="A322" s="16">
        <v>315</v>
      </c>
      <c r="B322" s="22" t="s">
        <v>633</v>
      </c>
      <c r="C322" s="22" t="s">
        <v>634</v>
      </c>
      <c r="D322" s="12" t="s">
        <v>2721</v>
      </c>
      <c r="E322" s="17">
        <v>10</v>
      </c>
      <c r="F322" s="60">
        <v>9.67</v>
      </c>
      <c r="G322" s="64">
        <v>20</v>
      </c>
      <c r="H322" s="64" t="s">
        <v>2476</v>
      </c>
      <c r="I322" s="60">
        <v>10.51</v>
      </c>
      <c r="J322" s="64">
        <v>30</v>
      </c>
      <c r="K322" s="64" t="s">
        <v>2476</v>
      </c>
      <c r="L322" s="56">
        <f t="shared" si="41"/>
        <v>10.09</v>
      </c>
      <c r="M322" s="12">
        <f t="shared" si="42"/>
        <v>60</v>
      </c>
      <c r="N322" s="12">
        <f t="shared" si="43"/>
        <v>2</v>
      </c>
      <c r="O322" s="12">
        <f t="shared" si="44"/>
        <v>1</v>
      </c>
      <c r="P322" s="19">
        <f t="shared" si="45"/>
        <v>3</v>
      </c>
      <c r="Q322" s="20">
        <f t="shared" ref="Q322:Q330" si="52">IF(P322=0,1,IF(P322=1,0.99,IF(P322=2,0.98,IF(P322=3,0.97))))</f>
        <v>0.97</v>
      </c>
      <c r="R322" s="20">
        <f t="shared" si="46"/>
        <v>9.7873000000000001</v>
      </c>
      <c r="S322" s="15"/>
      <c r="T322" s="46" t="s">
        <v>3580</v>
      </c>
      <c r="U322" s="46" t="s">
        <v>3583</v>
      </c>
      <c r="V322" s="46" t="s">
        <v>3581</v>
      </c>
    </row>
    <row r="323" spans="1:22" s="21" customFormat="1" ht="20.5">
      <c r="A323" s="16">
        <v>316</v>
      </c>
      <c r="B323" s="22" t="s">
        <v>635</v>
      </c>
      <c r="C323" s="22" t="s">
        <v>313</v>
      </c>
      <c r="D323" s="12" t="s">
        <v>2722</v>
      </c>
      <c r="E323" s="17">
        <v>10</v>
      </c>
      <c r="F323" s="60">
        <v>12.21</v>
      </c>
      <c r="G323" s="64">
        <v>30</v>
      </c>
      <c r="H323" s="64" t="s">
        <v>2475</v>
      </c>
      <c r="I323" s="60">
        <v>13.98</v>
      </c>
      <c r="J323" s="64">
        <v>30</v>
      </c>
      <c r="K323" s="64" t="s">
        <v>2475</v>
      </c>
      <c r="L323" s="56">
        <f t="shared" si="41"/>
        <v>13.095000000000001</v>
      </c>
      <c r="M323" s="12">
        <f t="shared" si="42"/>
        <v>60</v>
      </c>
      <c r="N323" s="12">
        <f t="shared" si="43"/>
        <v>0</v>
      </c>
      <c r="O323" s="12">
        <f t="shared" si="44"/>
        <v>0</v>
      </c>
      <c r="P323" s="19">
        <f t="shared" si="45"/>
        <v>0</v>
      </c>
      <c r="Q323" s="20">
        <f t="shared" si="52"/>
        <v>1</v>
      </c>
      <c r="R323" s="20">
        <f t="shared" si="46"/>
        <v>13.095000000000001</v>
      </c>
      <c r="S323" s="15"/>
      <c r="T323" s="46" t="s">
        <v>3579</v>
      </c>
      <c r="U323" s="46" t="s">
        <v>3580</v>
      </c>
      <c r="V323" s="46" t="s">
        <v>3581</v>
      </c>
    </row>
    <row r="324" spans="1:22" s="21" customFormat="1" ht="20.5">
      <c r="A324" s="16">
        <v>317</v>
      </c>
      <c r="B324" s="22" t="s">
        <v>636</v>
      </c>
      <c r="C324" s="22" t="s">
        <v>637</v>
      </c>
      <c r="D324" s="12" t="s">
        <v>2723</v>
      </c>
      <c r="E324" s="17">
        <v>10</v>
      </c>
      <c r="F324" s="60">
        <v>11.16</v>
      </c>
      <c r="G324" s="64">
        <v>30</v>
      </c>
      <c r="H324" s="64" t="s">
        <v>2476</v>
      </c>
      <c r="I324" s="60">
        <v>8.84</v>
      </c>
      <c r="J324" s="64">
        <v>11</v>
      </c>
      <c r="K324" s="64" t="s">
        <v>2476</v>
      </c>
      <c r="L324" s="56">
        <f t="shared" ref="L324:L387" si="53">(F324+I324)/2</f>
        <v>10</v>
      </c>
      <c r="M324" s="12">
        <f t="shared" ref="M324:M387" si="54">IF(L324&gt;=10,60,G324+J324)</f>
        <v>60</v>
      </c>
      <c r="N324" s="12">
        <f t="shared" ref="N324:N387" si="55">IF(H324="ACC",0,1)+IF(K324="ACC",0,1)</f>
        <v>2</v>
      </c>
      <c r="O324" s="12">
        <f t="shared" ref="O324:O387" si="56">IF(F324&lt;10,1,(IF(I324&lt;10,1,0)))</f>
        <v>1</v>
      </c>
      <c r="P324" s="19">
        <f t="shared" ref="P324:P387" si="57">N324+O324</f>
        <v>3</v>
      </c>
      <c r="Q324" s="20">
        <f t="shared" si="52"/>
        <v>0.97</v>
      </c>
      <c r="R324" s="20">
        <f t="shared" ref="R324:R387" si="58">(L324*Q324)</f>
        <v>9.6999999999999993</v>
      </c>
      <c r="S324" s="15"/>
      <c r="T324" s="46" t="s">
        <v>3579</v>
      </c>
      <c r="U324" s="46" t="s">
        <v>3580</v>
      </c>
      <c r="V324" s="46" t="s">
        <v>3581</v>
      </c>
    </row>
    <row r="325" spans="1:22" s="21" customFormat="1" ht="20.5">
      <c r="A325" s="16">
        <v>318</v>
      </c>
      <c r="B325" s="22" t="s">
        <v>638</v>
      </c>
      <c r="C325" s="22" t="s">
        <v>639</v>
      </c>
      <c r="D325" s="12" t="s">
        <v>2724</v>
      </c>
      <c r="E325" s="17">
        <v>10</v>
      </c>
      <c r="F325" s="60">
        <v>10</v>
      </c>
      <c r="G325" s="64">
        <v>30</v>
      </c>
      <c r="H325" s="64" t="s">
        <v>2476</v>
      </c>
      <c r="I325" s="60">
        <v>10</v>
      </c>
      <c r="J325" s="64">
        <v>30</v>
      </c>
      <c r="K325" s="64" t="s">
        <v>2476</v>
      </c>
      <c r="L325" s="56">
        <f t="shared" si="53"/>
        <v>10</v>
      </c>
      <c r="M325" s="12">
        <f t="shared" si="54"/>
        <v>60</v>
      </c>
      <c r="N325" s="12">
        <f t="shared" si="55"/>
        <v>2</v>
      </c>
      <c r="O325" s="12">
        <f t="shared" si="56"/>
        <v>0</v>
      </c>
      <c r="P325" s="19">
        <f t="shared" si="57"/>
        <v>2</v>
      </c>
      <c r="Q325" s="20">
        <f t="shared" si="52"/>
        <v>0.98</v>
      </c>
      <c r="R325" s="20">
        <f t="shared" si="58"/>
        <v>9.8000000000000007</v>
      </c>
      <c r="S325" s="15"/>
      <c r="T325" s="46" t="s">
        <v>3579</v>
      </c>
      <c r="U325" s="46" t="s">
        <v>3580</v>
      </c>
      <c r="V325" s="46" t="s">
        <v>3581</v>
      </c>
    </row>
    <row r="326" spans="1:22" s="21" customFormat="1" ht="20.5">
      <c r="A326" s="16">
        <v>319</v>
      </c>
      <c r="B326" s="22" t="s">
        <v>640</v>
      </c>
      <c r="C326" s="22" t="s">
        <v>2411</v>
      </c>
      <c r="D326" s="12" t="s">
        <v>641</v>
      </c>
      <c r="E326" s="17">
        <v>10</v>
      </c>
      <c r="F326" s="60">
        <v>13.09</v>
      </c>
      <c r="G326" s="64">
        <v>30</v>
      </c>
      <c r="H326" s="64" t="s">
        <v>2475</v>
      </c>
      <c r="I326" s="60">
        <v>8.65</v>
      </c>
      <c r="J326" s="64">
        <v>16</v>
      </c>
      <c r="K326" s="64" t="s">
        <v>2475</v>
      </c>
      <c r="L326" s="56">
        <f t="shared" si="53"/>
        <v>10.870000000000001</v>
      </c>
      <c r="M326" s="12">
        <f t="shared" si="54"/>
        <v>60</v>
      </c>
      <c r="N326" s="12">
        <f t="shared" si="55"/>
        <v>0</v>
      </c>
      <c r="O326" s="12">
        <f t="shared" si="56"/>
        <v>1</v>
      </c>
      <c r="P326" s="19">
        <f t="shared" si="57"/>
        <v>1</v>
      </c>
      <c r="Q326" s="20">
        <f t="shared" si="52"/>
        <v>0.99</v>
      </c>
      <c r="R326" s="20">
        <f t="shared" si="58"/>
        <v>10.7613</v>
      </c>
      <c r="S326" s="15"/>
      <c r="T326" s="46" t="s">
        <v>3579</v>
      </c>
      <c r="U326" s="46" t="s">
        <v>3580</v>
      </c>
      <c r="V326" s="46" t="s">
        <v>3581</v>
      </c>
    </row>
    <row r="327" spans="1:22" s="21" customFormat="1" ht="20.5">
      <c r="A327" s="16">
        <v>320</v>
      </c>
      <c r="B327" s="22" t="s">
        <v>642</v>
      </c>
      <c r="C327" s="22" t="s">
        <v>133</v>
      </c>
      <c r="D327" s="12" t="s">
        <v>2725</v>
      </c>
      <c r="E327" s="17">
        <v>10</v>
      </c>
      <c r="F327" s="60">
        <v>9.3800000000000008</v>
      </c>
      <c r="G327" s="64">
        <v>11</v>
      </c>
      <c r="H327" s="64" t="s">
        <v>2476</v>
      </c>
      <c r="I327" s="60">
        <v>11.53</v>
      </c>
      <c r="J327" s="64">
        <v>30</v>
      </c>
      <c r="K327" s="64" t="s">
        <v>2476</v>
      </c>
      <c r="L327" s="56">
        <f t="shared" si="53"/>
        <v>10.455</v>
      </c>
      <c r="M327" s="12">
        <f t="shared" si="54"/>
        <v>60</v>
      </c>
      <c r="N327" s="12">
        <f t="shared" si="55"/>
        <v>2</v>
      </c>
      <c r="O327" s="12">
        <f t="shared" si="56"/>
        <v>1</v>
      </c>
      <c r="P327" s="19">
        <f t="shared" si="57"/>
        <v>3</v>
      </c>
      <c r="Q327" s="20">
        <f t="shared" si="52"/>
        <v>0.97</v>
      </c>
      <c r="R327" s="20">
        <f t="shared" si="58"/>
        <v>10.141349999999999</v>
      </c>
      <c r="S327" s="15"/>
      <c r="T327" s="46" t="s">
        <v>3579</v>
      </c>
      <c r="U327" s="46" t="s">
        <v>3580</v>
      </c>
      <c r="V327" s="46" t="s">
        <v>3581</v>
      </c>
    </row>
    <row r="328" spans="1:22" s="21" customFormat="1" ht="20.5">
      <c r="A328" s="16">
        <v>321</v>
      </c>
      <c r="B328" s="22" t="s">
        <v>643</v>
      </c>
      <c r="C328" s="22" t="s">
        <v>116</v>
      </c>
      <c r="D328" s="12" t="s">
        <v>2726</v>
      </c>
      <c r="E328" s="17">
        <v>10</v>
      </c>
      <c r="F328" s="60">
        <v>11.8</v>
      </c>
      <c r="G328" s="64">
        <v>30</v>
      </c>
      <c r="H328" s="64" t="s">
        <v>2475</v>
      </c>
      <c r="I328" s="60">
        <v>13.66</v>
      </c>
      <c r="J328" s="64">
        <v>30</v>
      </c>
      <c r="K328" s="64" t="s">
        <v>2475</v>
      </c>
      <c r="L328" s="56">
        <f t="shared" si="53"/>
        <v>12.73</v>
      </c>
      <c r="M328" s="12">
        <f t="shared" si="54"/>
        <v>60</v>
      </c>
      <c r="N328" s="12">
        <f t="shared" si="55"/>
        <v>0</v>
      </c>
      <c r="O328" s="12">
        <f t="shared" si="56"/>
        <v>0</v>
      </c>
      <c r="P328" s="19">
        <f t="shared" si="57"/>
        <v>0</v>
      </c>
      <c r="Q328" s="20">
        <f t="shared" si="52"/>
        <v>1</v>
      </c>
      <c r="R328" s="20">
        <f t="shared" si="58"/>
        <v>12.73</v>
      </c>
      <c r="S328" s="15"/>
      <c r="T328" s="46" t="s">
        <v>3579</v>
      </c>
      <c r="U328" s="46" t="s">
        <v>3580</v>
      </c>
      <c r="V328" s="46" t="s">
        <v>3581</v>
      </c>
    </row>
    <row r="329" spans="1:22" s="21" customFormat="1" ht="20.5">
      <c r="A329" s="16">
        <v>322</v>
      </c>
      <c r="B329" s="22" t="s">
        <v>589</v>
      </c>
      <c r="C329" s="22" t="s">
        <v>645</v>
      </c>
      <c r="D329" s="12" t="s">
        <v>2727</v>
      </c>
      <c r="E329" s="17">
        <v>10</v>
      </c>
      <c r="F329" s="60">
        <v>10.14</v>
      </c>
      <c r="G329" s="64">
        <v>30</v>
      </c>
      <c r="H329" s="64" t="s">
        <v>2476</v>
      </c>
      <c r="I329" s="60">
        <v>10.56</v>
      </c>
      <c r="J329" s="64">
        <v>30</v>
      </c>
      <c r="K329" s="64" t="s">
        <v>2475</v>
      </c>
      <c r="L329" s="56">
        <f t="shared" si="53"/>
        <v>10.350000000000001</v>
      </c>
      <c r="M329" s="12">
        <f t="shared" si="54"/>
        <v>60</v>
      </c>
      <c r="N329" s="12">
        <f t="shared" si="55"/>
        <v>1</v>
      </c>
      <c r="O329" s="12">
        <f t="shared" si="56"/>
        <v>0</v>
      </c>
      <c r="P329" s="19">
        <f t="shared" si="57"/>
        <v>1</v>
      </c>
      <c r="Q329" s="20">
        <f t="shared" si="52"/>
        <v>0.99</v>
      </c>
      <c r="R329" s="20">
        <f t="shared" si="58"/>
        <v>10.246500000000001</v>
      </c>
      <c r="S329" s="15"/>
      <c r="T329" s="46" t="s">
        <v>3579</v>
      </c>
      <c r="U329" s="46" t="s">
        <v>3580</v>
      </c>
      <c r="V329" s="46" t="s">
        <v>3581</v>
      </c>
    </row>
    <row r="330" spans="1:22" s="21" customFormat="1" ht="20.5">
      <c r="A330" s="16">
        <v>323</v>
      </c>
      <c r="B330" s="22" t="s">
        <v>589</v>
      </c>
      <c r="C330" s="22" t="s">
        <v>644</v>
      </c>
      <c r="D330" s="12" t="s">
        <v>2728</v>
      </c>
      <c r="E330" s="17">
        <v>10</v>
      </c>
      <c r="F330" s="60">
        <v>11.46</v>
      </c>
      <c r="G330" s="64">
        <v>30</v>
      </c>
      <c r="H330" s="64" t="s">
        <v>2475</v>
      </c>
      <c r="I330" s="60">
        <v>11.87</v>
      </c>
      <c r="J330" s="64">
        <v>30</v>
      </c>
      <c r="K330" s="64" t="s">
        <v>2475</v>
      </c>
      <c r="L330" s="56">
        <f t="shared" si="53"/>
        <v>11.664999999999999</v>
      </c>
      <c r="M330" s="12">
        <f t="shared" si="54"/>
        <v>60</v>
      </c>
      <c r="N330" s="12">
        <f t="shared" si="55"/>
        <v>0</v>
      </c>
      <c r="O330" s="12">
        <f t="shared" si="56"/>
        <v>0</v>
      </c>
      <c r="P330" s="19">
        <f t="shared" si="57"/>
        <v>0</v>
      </c>
      <c r="Q330" s="20">
        <f t="shared" si="52"/>
        <v>1</v>
      </c>
      <c r="R330" s="20">
        <f t="shared" si="58"/>
        <v>11.664999999999999</v>
      </c>
      <c r="S330" s="15"/>
      <c r="T330" s="46" t="s">
        <v>3579</v>
      </c>
      <c r="U330" s="46" t="s">
        <v>3580</v>
      </c>
      <c r="V330" s="46" t="s">
        <v>3581</v>
      </c>
    </row>
    <row r="331" spans="1:22" s="21" customFormat="1" ht="20.5">
      <c r="A331" s="16">
        <v>324</v>
      </c>
      <c r="B331" s="22" t="s">
        <v>646</v>
      </c>
      <c r="C331" s="22" t="s">
        <v>647</v>
      </c>
      <c r="D331" s="12" t="s">
        <v>648</v>
      </c>
      <c r="E331" s="17">
        <v>10</v>
      </c>
      <c r="F331" s="60" t="s">
        <v>3591</v>
      </c>
      <c r="G331" s="64" t="s">
        <v>3591</v>
      </c>
      <c r="H331" s="64" t="s">
        <v>3591</v>
      </c>
      <c r="I331" s="60">
        <v>7.85</v>
      </c>
      <c r="J331" s="64">
        <v>7</v>
      </c>
      <c r="K331" s="64" t="s">
        <v>2476</v>
      </c>
      <c r="L331" s="56" t="e">
        <f t="shared" si="53"/>
        <v>#VALUE!</v>
      </c>
      <c r="M331" s="12" t="e">
        <f t="shared" si="54"/>
        <v>#VALUE!</v>
      </c>
      <c r="N331" s="12">
        <f t="shared" si="55"/>
        <v>2</v>
      </c>
      <c r="O331" s="12">
        <f t="shared" si="56"/>
        <v>1</v>
      </c>
      <c r="P331" s="19">
        <f t="shared" si="57"/>
        <v>3</v>
      </c>
      <c r="Q331" s="20">
        <f>IF(P331=0,0.96,IF(P331=1,0.95,IF(P331=2,0.94,IF(P331=3,0.93))))</f>
        <v>0.93</v>
      </c>
      <c r="R331" s="20" t="e">
        <f t="shared" si="58"/>
        <v>#VALUE!</v>
      </c>
      <c r="S331" s="15"/>
      <c r="T331" s="46"/>
      <c r="U331" s="46"/>
      <c r="V331" s="46"/>
    </row>
    <row r="332" spans="1:22" s="21" customFormat="1" ht="20.5">
      <c r="A332" s="16">
        <v>325</v>
      </c>
      <c r="B332" s="22" t="s">
        <v>649</v>
      </c>
      <c r="C332" s="22" t="s">
        <v>650</v>
      </c>
      <c r="D332" s="12" t="s">
        <v>651</v>
      </c>
      <c r="E332" s="17">
        <v>10</v>
      </c>
      <c r="F332" s="60">
        <v>8.6199999999999992</v>
      </c>
      <c r="G332" s="64">
        <v>12</v>
      </c>
      <c r="H332" s="64" t="s">
        <v>2476</v>
      </c>
      <c r="I332" s="60">
        <v>9.0500000000000007</v>
      </c>
      <c r="J332" s="64">
        <v>12</v>
      </c>
      <c r="K332" s="64" t="s">
        <v>2476</v>
      </c>
      <c r="L332" s="56">
        <f t="shared" si="53"/>
        <v>8.8350000000000009</v>
      </c>
      <c r="M332" s="12">
        <f t="shared" si="54"/>
        <v>24</v>
      </c>
      <c r="N332" s="12">
        <f t="shared" si="55"/>
        <v>2</v>
      </c>
      <c r="O332" s="12">
        <f t="shared" si="56"/>
        <v>1</v>
      </c>
      <c r="P332" s="19">
        <f t="shared" si="57"/>
        <v>3</v>
      </c>
      <c r="Q332" s="20">
        <f>IF(P332=0,0.96,IF(P332=1,0.95,IF(P332=2,0.94,IF(P332=3,0.93))))</f>
        <v>0.93</v>
      </c>
      <c r="R332" s="20">
        <f t="shared" si="58"/>
        <v>8.2165500000000016</v>
      </c>
      <c r="S332" s="15"/>
      <c r="T332" s="46" t="s">
        <v>3579</v>
      </c>
      <c r="U332" s="46" t="s">
        <v>3580</v>
      </c>
      <c r="V332" s="46" t="s">
        <v>3581</v>
      </c>
    </row>
    <row r="333" spans="1:22" s="21" customFormat="1" ht="20.5">
      <c r="A333" s="16">
        <v>326</v>
      </c>
      <c r="B333" s="22" t="s">
        <v>593</v>
      </c>
      <c r="C333" s="22" t="s">
        <v>459</v>
      </c>
      <c r="D333" s="12" t="s">
        <v>2729</v>
      </c>
      <c r="E333" s="17">
        <v>10</v>
      </c>
      <c r="F333" s="60" t="s">
        <v>3591</v>
      </c>
      <c r="G333" s="64" t="s">
        <v>3591</v>
      </c>
      <c r="H333" s="64" t="s">
        <v>3591</v>
      </c>
      <c r="I333" s="60" t="s">
        <v>3591</v>
      </c>
      <c r="J333" s="64" t="s">
        <v>3591</v>
      </c>
      <c r="K333" s="64" t="s">
        <v>3591</v>
      </c>
      <c r="L333" s="56" t="e">
        <f t="shared" si="53"/>
        <v>#VALUE!</v>
      </c>
      <c r="M333" s="12" t="e">
        <f t="shared" si="54"/>
        <v>#VALUE!</v>
      </c>
      <c r="N333" s="12">
        <f t="shared" si="55"/>
        <v>2</v>
      </c>
      <c r="O333" s="12">
        <f t="shared" si="56"/>
        <v>0</v>
      </c>
      <c r="P333" s="19">
        <f t="shared" si="57"/>
        <v>2</v>
      </c>
      <c r="Q333" s="20">
        <f>IF(P333=0,1,IF(P333=1,0.99,IF(P333=2,0.98,IF(P333=3,0.97))))</f>
        <v>0.98</v>
      </c>
      <c r="R333" s="20" t="e">
        <f t="shared" si="58"/>
        <v>#VALUE!</v>
      </c>
      <c r="S333" s="15"/>
      <c r="T333" s="46"/>
      <c r="U333" s="46"/>
      <c r="V333" s="46"/>
    </row>
    <row r="334" spans="1:22" s="21" customFormat="1" ht="20.5">
      <c r="A334" s="16">
        <v>327</v>
      </c>
      <c r="B334" s="22" t="s">
        <v>652</v>
      </c>
      <c r="C334" s="22" t="s">
        <v>653</v>
      </c>
      <c r="D334" s="12" t="s">
        <v>2730</v>
      </c>
      <c r="E334" s="17">
        <v>10</v>
      </c>
      <c r="F334" s="60">
        <v>9.66</v>
      </c>
      <c r="G334" s="64">
        <v>21</v>
      </c>
      <c r="H334" s="64" t="s">
        <v>2475</v>
      </c>
      <c r="I334" s="60">
        <v>12.11</v>
      </c>
      <c r="J334" s="64">
        <v>30</v>
      </c>
      <c r="K334" s="64" t="s">
        <v>2475</v>
      </c>
      <c r="L334" s="56">
        <f t="shared" si="53"/>
        <v>10.885</v>
      </c>
      <c r="M334" s="12">
        <f t="shared" si="54"/>
        <v>60</v>
      </c>
      <c r="N334" s="12">
        <f t="shared" si="55"/>
        <v>0</v>
      </c>
      <c r="O334" s="12">
        <f t="shared" si="56"/>
        <v>1</v>
      </c>
      <c r="P334" s="19">
        <f t="shared" si="57"/>
        <v>1</v>
      </c>
      <c r="Q334" s="20">
        <f>IF(P334=0,1,IF(P334=1,0.99,IF(P334=2,0.98,IF(P334=3,0.97))))</f>
        <v>0.99</v>
      </c>
      <c r="R334" s="20">
        <f t="shared" si="58"/>
        <v>10.776149999999999</v>
      </c>
      <c r="S334" s="15"/>
      <c r="T334" s="46" t="s">
        <v>3579</v>
      </c>
      <c r="U334" s="46" t="s">
        <v>3580</v>
      </c>
      <c r="V334" s="46" t="s">
        <v>3581</v>
      </c>
    </row>
    <row r="335" spans="1:22" s="21" customFormat="1" ht="20.5">
      <c r="A335" s="16">
        <v>328</v>
      </c>
      <c r="B335" s="22" t="s">
        <v>654</v>
      </c>
      <c r="C335" s="22" t="s">
        <v>655</v>
      </c>
      <c r="D335" s="12" t="s">
        <v>656</v>
      </c>
      <c r="E335" s="17">
        <v>10</v>
      </c>
      <c r="F335" s="60">
        <v>11.35</v>
      </c>
      <c r="G335" s="64">
        <v>30</v>
      </c>
      <c r="H335" s="64" t="s">
        <v>2476</v>
      </c>
      <c r="I335" s="60">
        <v>9.36</v>
      </c>
      <c r="J335" s="64">
        <v>23</v>
      </c>
      <c r="K335" s="64" t="s">
        <v>2475</v>
      </c>
      <c r="L335" s="56">
        <f t="shared" si="53"/>
        <v>10.355</v>
      </c>
      <c r="M335" s="12">
        <f t="shared" si="54"/>
        <v>60</v>
      </c>
      <c r="N335" s="12">
        <f t="shared" si="55"/>
        <v>1</v>
      </c>
      <c r="O335" s="12">
        <f t="shared" si="56"/>
        <v>1</v>
      </c>
      <c r="P335" s="19">
        <f t="shared" si="57"/>
        <v>2</v>
      </c>
      <c r="Q335" s="20">
        <f>IF(P335=0,0.96,IF(P335=1,0.95,IF(P335=2,0.94,IF(P335=3,0.93))))</f>
        <v>0.94</v>
      </c>
      <c r="R335" s="20">
        <f t="shared" si="58"/>
        <v>9.7337000000000007</v>
      </c>
      <c r="S335" s="15"/>
      <c r="T335" s="46" t="s">
        <v>3579</v>
      </c>
      <c r="U335" s="46" t="s">
        <v>3580</v>
      </c>
      <c r="V335" s="46" t="s">
        <v>3581</v>
      </c>
    </row>
    <row r="336" spans="1:22" s="21" customFormat="1" ht="20.5">
      <c r="A336" s="16">
        <v>329</v>
      </c>
      <c r="B336" s="22" t="s">
        <v>534</v>
      </c>
      <c r="C336" s="22" t="s">
        <v>657</v>
      </c>
      <c r="D336" s="12" t="s">
        <v>2731</v>
      </c>
      <c r="E336" s="17">
        <v>10</v>
      </c>
      <c r="F336" s="60">
        <v>10.54</v>
      </c>
      <c r="G336" s="64">
        <v>30</v>
      </c>
      <c r="H336" s="64" t="s">
        <v>2476</v>
      </c>
      <c r="I336" s="60">
        <v>10.43</v>
      </c>
      <c r="J336" s="64">
        <v>30</v>
      </c>
      <c r="K336" s="64" t="s">
        <v>2475</v>
      </c>
      <c r="L336" s="56">
        <f t="shared" si="53"/>
        <v>10.484999999999999</v>
      </c>
      <c r="M336" s="12">
        <f t="shared" si="54"/>
        <v>60</v>
      </c>
      <c r="N336" s="12">
        <f t="shared" si="55"/>
        <v>1</v>
      </c>
      <c r="O336" s="12">
        <f t="shared" si="56"/>
        <v>0</v>
      </c>
      <c r="P336" s="19">
        <f t="shared" si="57"/>
        <v>1</v>
      </c>
      <c r="Q336" s="20">
        <f>IF(P336=0,1,IF(P336=1,0.99,IF(P336=2,0.98,IF(P336=3,0.97))))</f>
        <v>0.99</v>
      </c>
      <c r="R336" s="20">
        <f t="shared" si="58"/>
        <v>10.380149999999999</v>
      </c>
      <c r="S336" s="15"/>
      <c r="T336" s="46" t="s">
        <v>3579</v>
      </c>
      <c r="U336" s="46" t="s">
        <v>3580</v>
      </c>
      <c r="V336" s="46" t="s">
        <v>3581</v>
      </c>
    </row>
    <row r="337" spans="1:22" s="21" customFormat="1" ht="20.5">
      <c r="A337" s="16">
        <v>330</v>
      </c>
      <c r="B337" s="22" t="s">
        <v>534</v>
      </c>
      <c r="C337" s="22" t="s">
        <v>258</v>
      </c>
      <c r="D337" s="12" t="s">
        <v>2732</v>
      </c>
      <c r="E337" s="17">
        <v>10</v>
      </c>
      <c r="F337" s="60" t="s">
        <v>3591</v>
      </c>
      <c r="G337" s="64" t="s">
        <v>3591</v>
      </c>
      <c r="H337" s="64" t="s">
        <v>3591</v>
      </c>
      <c r="I337" s="60" t="s">
        <v>3591</v>
      </c>
      <c r="J337" s="64" t="s">
        <v>3591</v>
      </c>
      <c r="K337" s="64" t="s">
        <v>3591</v>
      </c>
      <c r="L337" s="56" t="e">
        <f t="shared" si="53"/>
        <v>#VALUE!</v>
      </c>
      <c r="M337" s="12" t="e">
        <f t="shared" si="54"/>
        <v>#VALUE!</v>
      </c>
      <c r="N337" s="12">
        <f t="shared" si="55"/>
        <v>2</v>
      </c>
      <c r="O337" s="12">
        <f t="shared" si="56"/>
        <v>0</v>
      </c>
      <c r="P337" s="19">
        <f t="shared" si="57"/>
        <v>2</v>
      </c>
      <c r="Q337" s="20">
        <f>IF(P337=0,1,IF(P337=1,0.99,IF(P337=2,0.98,IF(P337=3,0.97))))</f>
        <v>0.98</v>
      </c>
      <c r="R337" s="20" t="e">
        <f t="shared" si="58"/>
        <v>#VALUE!</v>
      </c>
      <c r="S337" s="15"/>
      <c r="T337" s="46"/>
      <c r="U337" s="46"/>
      <c r="V337" s="46"/>
    </row>
    <row r="338" spans="1:22" s="21" customFormat="1" ht="20.5">
      <c r="A338" s="16">
        <v>331</v>
      </c>
      <c r="B338" s="22" t="s">
        <v>658</v>
      </c>
      <c r="C338" s="22" t="s">
        <v>2440</v>
      </c>
      <c r="D338" s="12" t="s">
        <v>659</v>
      </c>
      <c r="E338" s="17">
        <v>10</v>
      </c>
      <c r="F338" s="60">
        <v>10</v>
      </c>
      <c r="G338" s="64">
        <v>30</v>
      </c>
      <c r="H338" s="64" t="s">
        <v>2476</v>
      </c>
      <c r="I338" s="60">
        <v>10</v>
      </c>
      <c r="J338" s="64">
        <v>30</v>
      </c>
      <c r="K338" s="64" t="s">
        <v>2476</v>
      </c>
      <c r="L338" s="56">
        <f t="shared" si="53"/>
        <v>10</v>
      </c>
      <c r="M338" s="12">
        <f t="shared" si="54"/>
        <v>60</v>
      </c>
      <c r="N338" s="12">
        <f t="shared" si="55"/>
        <v>2</v>
      </c>
      <c r="O338" s="12">
        <f t="shared" si="56"/>
        <v>0</v>
      </c>
      <c r="P338" s="19">
        <f t="shared" si="57"/>
        <v>2</v>
      </c>
      <c r="Q338" s="20">
        <f>IF(P338=0,1,IF(P338=1,0.99,IF(P338=2,0.98,IF(P338=3,0.97))))</f>
        <v>0.98</v>
      </c>
      <c r="R338" s="20">
        <f t="shared" si="58"/>
        <v>9.8000000000000007</v>
      </c>
      <c r="S338" s="15"/>
      <c r="T338" s="46" t="s">
        <v>3579</v>
      </c>
      <c r="U338" s="46" t="s">
        <v>3580</v>
      </c>
      <c r="V338" s="46" t="s">
        <v>3581</v>
      </c>
    </row>
    <row r="339" spans="1:22" s="21" customFormat="1" ht="20.5">
      <c r="A339" s="16">
        <v>332</v>
      </c>
      <c r="B339" s="22" t="s">
        <v>660</v>
      </c>
      <c r="C339" s="22" t="s">
        <v>661</v>
      </c>
      <c r="D339" s="12" t="s">
        <v>662</v>
      </c>
      <c r="E339" s="17">
        <v>10</v>
      </c>
      <c r="F339" s="60" t="s">
        <v>3591</v>
      </c>
      <c r="G339" s="64" t="s">
        <v>3591</v>
      </c>
      <c r="H339" s="64" t="s">
        <v>3591</v>
      </c>
      <c r="I339" s="60">
        <v>1.88</v>
      </c>
      <c r="J339" s="64">
        <v>2</v>
      </c>
      <c r="K339" s="64" t="s">
        <v>2475</v>
      </c>
      <c r="L339" s="56" t="e">
        <f t="shared" si="53"/>
        <v>#VALUE!</v>
      </c>
      <c r="M339" s="12" t="e">
        <f t="shared" si="54"/>
        <v>#VALUE!</v>
      </c>
      <c r="N339" s="12">
        <f t="shared" si="55"/>
        <v>1</v>
      </c>
      <c r="O339" s="12">
        <f t="shared" si="56"/>
        <v>1</v>
      </c>
      <c r="P339" s="19">
        <f t="shared" si="57"/>
        <v>2</v>
      </c>
      <c r="Q339" s="20">
        <f>IF(P339=0,0.96,IF(P339=1,0.95,IF(P339=2,0.94,IF(P339=3,0.93))))</f>
        <v>0.94</v>
      </c>
      <c r="R339" s="20" t="e">
        <f t="shared" si="58"/>
        <v>#VALUE!</v>
      </c>
      <c r="S339" s="15"/>
      <c r="T339" s="46"/>
      <c r="U339" s="46"/>
      <c r="V339" s="46"/>
    </row>
    <row r="340" spans="1:22" s="21" customFormat="1" ht="20.5">
      <c r="A340" s="16">
        <v>333</v>
      </c>
      <c r="B340" s="22" t="s">
        <v>663</v>
      </c>
      <c r="C340" s="22" t="s">
        <v>364</v>
      </c>
      <c r="D340" s="12" t="s">
        <v>2733</v>
      </c>
      <c r="E340" s="17">
        <v>10</v>
      </c>
      <c r="F340" s="60">
        <v>10</v>
      </c>
      <c r="G340" s="64">
        <v>30</v>
      </c>
      <c r="H340" s="64" t="s">
        <v>2476</v>
      </c>
      <c r="I340" s="60">
        <v>10</v>
      </c>
      <c r="J340" s="64">
        <v>30</v>
      </c>
      <c r="K340" s="64" t="s">
        <v>2476</v>
      </c>
      <c r="L340" s="56">
        <f t="shared" si="53"/>
        <v>10</v>
      </c>
      <c r="M340" s="12">
        <f t="shared" si="54"/>
        <v>60</v>
      </c>
      <c r="N340" s="12">
        <f t="shared" si="55"/>
        <v>2</v>
      </c>
      <c r="O340" s="12">
        <f t="shared" si="56"/>
        <v>0</v>
      </c>
      <c r="P340" s="19">
        <f t="shared" si="57"/>
        <v>2</v>
      </c>
      <c r="Q340" s="20">
        <f>IF(P340=0,1,IF(P340=1,0.99,IF(P340=2,0.98,IF(P340=3,0.97))))</f>
        <v>0.98</v>
      </c>
      <c r="R340" s="20">
        <f t="shared" si="58"/>
        <v>9.8000000000000007</v>
      </c>
      <c r="S340" s="15"/>
      <c r="T340" s="46" t="s">
        <v>3579</v>
      </c>
      <c r="U340" s="46" t="s">
        <v>3580</v>
      </c>
      <c r="V340" s="46" t="s">
        <v>3581</v>
      </c>
    </row>
    <row r="341" spans="1:22" s="21" customFormat="1" ht="20.5">
      <c r="A341" s="16">
        <v>334</v>
      </c>
      <c r="B341" s="22" t="s">
        <v>664</v>
      </c>
      <c r="C341" s="22" t="s">
        <v>665</v>
      </c>
      <c r="D341" s="12" t="s">
        <v>2734</v>
      </c>
      <c r="E341" s="17">
        <v>10</v>
      </c>
      <c r="F341" s="60">
        <v>10.88</v>
      </c>
      <c r="G341" s="64">
        <v>30</v>
      </c>
      <c r="H341" s="64" t="s">
        <v>2475</v>
      </c>
      <c r="I341" s="60">
        <v>11.1</v>
      </c>
      <c r="J341" s="64">
        <v>30</v>
      </c>
      <c r="K341" s="64" t="s">
        <v>2475</v>
      </c>
      <c r="L341" s="56">
        <f t="shared" si="53"/>
        <v>10.99</v>
      </c>
      <c r="M341" s="12">
        <f t="shared" si="54"/>
        <v>60</v>
      </c>
      <c r="N341" s="12">
        <f t="shared" si="55"/>
        <v>0</v>
      </c>
      <c r="O341" s="12">
        <f t="shared" si="56"/>
        <v>0</v>
      </c>
      <c r="P341" s="19">
        <f t="shared" si="57"/>
        <v>0</v>
      </c>
      <c r="Q341" s="20">
        <f>IF(P341=0,0.96,IF(P341=1,0.95,IF(P341=2,0.94,IF(P341=3,0.93))))</f>
        <v>0.96</v>
      </c>
      <c r="R341" s="20">
        <f t="shared" si="58"/>
        <v>10.5504</v>
      </c>
      <c r="S341" s="15"/>
      <c r="T341" s="46" t="s">
        <v>3579</v>
      </c>
      <c r="U341" s="46" t="s">
        <v>3580</v>
      </c>
      <c r="V341" s="46" t="s">
        <v>3581</v>
      </c>
    </row>
    <row r="342" spans="1:22" s="21" customFormat="1" ht="20.5">
      <c r="A342" s="16">
        <v>335</v>
      </c>
      <c r="B342" s="22" t="s">
        <v>666</v>
      </c>
      <c r="C342" s="22" t="s">
        <v>667</v>
      </c>
      <c r="D342" s="12" t="s">
        <v>2735</v>
      </c>
      <c r="E342" s="17">
        <v>10</v>
      </c>
      <c r="F342" s="60">
        <v>8.5399999999999991</v>
      </c>
      <c r="G342" s="64">
        <v>10</v>
      </c>
      <c r="H342" s="64" t="s">
        <v>2476</v>
      </c>
      <c r="I342" s="60">
        <v>11.46</v>
      </c>
      <c r="J342" s="64">
        <v>30</v>
      </c>
      <c r="K342" s="64" t="s">
        <v>2476</v>
      </c>
      <c r="L342" s="56">
        <f t="shared" si="53"/>
        <v>10</v>
      </c>
      <c r="M342" s="12">
        <f t="shared" si="54"/>
        <v>60</v>
      </c>
      <c r="N342" s="12">
        <f t="shared" si="55"/>
        <v>2</v>
      </c>
      <c r="O342" s="12">
        <f t="shared" si="56"/>
        <v>1</v>
      </c>
      <c r="P342" s="19">
        <f t="shared" si="57"/>
        <v>3</v>
      </c>
      <c r="Q342" s="20">
        <f>IF(P342=0,1,IF(P342=1,0.99,IF(P342=2,0.98,IF(P342=3,0.97))))</f>
        <v>0.97</v>
      </c>
      <c r="R342" s="20">
        <f t="shared" si="58"/>
        <v>9.6999999999999993</v>
      </c>
      <c r="S342" s="15"/>
      <c r="T342" s="46" t="s">
        <v>3579</v>
      </c>
      <c r="U342" s="46" t="s">
        <v>3580</v>
      </c>
      <c r="V342" s="46" t="s">
        <v>3581</v>
      </c>
    </row>
    <row r="343" spans="1:22" s="21" customFormat="1" ht="20.5">
      <c r="A343" s="16">
        <v>336</v>
      </c>
      <c r="B343" s="22" t="s">
        <v>606</v>
      </c>
      <c r="C343" s="22" t="s">
        <v>607</v>
      </c>
      <c r="D343" s="12" t="s">
        <v>608</v>
      </c>
      <c r="E343" s="17">
        <v>10</v>
      </c>
      <c r="F343" s="60" t="s">
        <v>3591</v>
      </c>
      <c r="G343" s="64" t="s">
        <v>3591</v>
      </c>
      <c r="H343" s="64" t="s">
        <v>3591</v>
      </c>
      <c r="I343" s="60">
        <v>9.59</v>
      </c>
      <c r="J343" s="64">
        <v>28</v>
      </c>
      <c r="K343" s="64" t="s">
        <v>2476</v>
      </c>
      <c r="L343" s="56" t="e">
        <f t="shared" si="53"/>
        <v>#VALUE!</v>
      </c>
      <c r="M343" s="12" t="e">
        <f t="shared" si="54"/>
        <v>#VALUE!</v>
      </c>
      <c r="N343" s="12">
        <f t="shared" si="55"/>
        <v>2</v>
      </c>
      <c r="O343" s="12">
        <f t="shared" si="56"/>
        <v>1</v>
      </c>
      <c r="P343" s="19">
        <f t="shared" si="57"/>
        <v>3</v>
      </c>
      <c r="Q343" s="20">
        <f>IF(P343=0,0.96,IF(P343=1,0.95,IF(P343=2,0.94,IF(P343=3,0.93))))</f>
        <v>0.93</v>
      </c>
      <c r="R343" s="20" t="e">
        <f t="shared" si="58"/>
        <v>#VALUE!</v>
      </c>
      <c r="S343" s="15"/>
      <c r="T343" s="46"/>
      <c r="U343" s="46"/>
      <c r="V343" s="46"/>
    </row>
    <row r="344" spans="1:22" s="21" customFormat="1" ht="20.5">
      <c r="A344" s="16">
        <v>337</v>
      </c>
      <c r="B344" s="22" t="s">
        <v>668</v>
      </c>
      <c r="C344" s="22" t="s">
        <v>669</v>
      </c>
      <c r="D344" s="12" t="s">
        <v>2736</v>
      </c>
      <c r="E344" s="17">
        <v>10</v>
      </c>
      <c r="F344" s="60" t="s">
        <v>3591</v>
      </c>
      <c r="G344" s="64" t="s">
        <v>3591</v>
      </c>
      <c r="H344" s="64" t="s">
        <v>3591</v>
      </c>
      <c r="I344" s="60">
        <v>2.94</v>
      </c>
      <c r="J344" s="64">
        <v>2</v>
      </c>
      <c r="K344" s="64" t="s">
        <v>2476</v>
      </c>
      <c r="L344" s="56" t="e">
        <f t="shared" si="53"/>
        <v>#VALUE!</v>
      </c>
      <c r="M344" s="12" t="e">
        <f t="shared" si="54"/>
        <v>#VALUE!</v>
      </c>
      <c r="N344" s="12">
        <f t="shared" si="55"/>
        <v>2</v>
      </c>
      <c r="O344" s="12">
        <f t="shared" si="56"/>
        <v>1</v>
      </c>
      <c r="P344" s="19">
        <f t="shared" si="57"/>
        <v>3</v>
      </c>
      <c r="Q344" s="20">
        <f>IF(P344=0,1,IF(P344=1,0.99,IF(P344=2,0.98,IF(P344=3,0.97))))</f>
        <v>0.97</v>
      </c>
      <c r="R344" s="20" t="e">
        <f t="shared" si="58"/>
        <v>#VALUE!</v>
      </c>
      <c r="S344" s="15"/>
      <c r="T344" s="46"/>
      <c r="U344" s="46"/>
      <c r="V344" s="46"/>
    </row>
    <row r="345" spans="1:22" s="21" customFormat="1" ht="20.5">
      <c r="A345" s="16">
        <v>338</v>
      </c>
      <c r="B345" s="22" t="s">
        <v>670</v>
      </c>
      <c r="C345" s="22" t="s">
        <v>671</v>
      </c>
      <c r="D345" s="12" t="s">
        <v>2737</v>
      </c>
      <c r="E345" s="17">
        <v>10</v>
      </c>
      <c r="F345" s="60">
        <v>14.71</v>
      </c>
      <c r="G345" s="64">
        <v>30</v>
      </c>
      <c r="H345" s="64" t="s">
        <v>2475</v>
      </c>
      <c r="I345" s="60">
        <v>13.88</v>
      </c>
      <c r="J345" s="64">
        <v>30</v>
      </c>
      <c r="K345" s="64" t="s">
        <v>2475</v>
      </c>
      <c r="L345" s="56">
        <f t="shared" si="53"/>
        <v>14.295000000000002</v>
      </c>
      <c r="M345" s="12">
        <f t="shared" si="54"/>
        <v>60</v>
      </c>
      <c r="N345" s="12">
        <f t="shared" si="55"/>
        <v>0</v>
      </c>
      <c r="O345" s="12">
        <f t="shared" si="56"/>
        <v>0</v>
      </c>
      <c r="P345" s="19">
        <f t="shared" si="57"/>
        <v>0</v>
      </c>
      <c r="Q345" s="20">
        <f>IF(P345=0,1,IF(P345=1,0.99,IF(P345=2,0.98,IF(P345=3,0.97))))</f>
        <v>1</v>
      </c>
      <c r="R345" s="20">
        <f t="shared" si="58"/>
        <v>14.295000000000002</v>
      </c>
      <c r="S345" s="15"/>
      <c r="T345" s="46" t="s">
        <v>3579</v>
      </c>
      <c r="U345" s="46" t="s">
        <v>3580</v>
      </c>
      <c r="V345" s="46" t="s">
        <v>3581</v>
      </c>
    </row>
    <row r="346" spans="1:22" s="21" customFormat="1" ht="20.5">
      <c r="A346" s="16">
        <v>339</v>
      </c>
      <c r="B346" s="22" t="s">
        <v>672</v>
      </c>
      <c r="C346" s="22" t="s">
        <v>60</v>
      </c>
      <c r="D346" s="12" t="s">
        <v>2738</v>
      </c>
      <c r="E346" s="17">
        <v>10</v>
      </c>
      <c r="F346" s="60">
        <v>9.8699999999999992</v>
      </c>
      <c r="G346" s="64">
        <v>20</v>
      </c>
      <c r="H346" s="64" t="s">
        <v>2476</v>
      </c>
      <c r="I346" s="60">
        <v>11.43</v>
      </c>
      <c r="J346" s="64">
        <v>30</v>
      </c>
      <c r="K346" s="64" t="s">
        <v>2475</v>
      </c>
      <c r="L346" s="56">
        <f t="shared" si="53"/>
        <v>10.649999999999999</v>
      </c>
      <c r="M346" s="12">
        <f t="shared" si="54"/>
        <v>60</v>
      </c>
      <c r="N346" s="12">
        <f t="shared" si="55"/>
        <v>1</v>
      </c>
      <c r="O346" s="12">
        <f t="shared" si="56"/>
        <v>1</v>
      </c>
      <c r="P346" s="19">
        <f t="shared" si="57"/>
        <v>2</v>
      </c>
      <c r="Q346" s="20">
        <f>IF(P346=0,1,IF(P346=1,0.99,IF(P346=2,0.98,IF(P346=3,0.97))))</f>
        <v>0.98</v>
      </c>
      <c r="R346" s="20">
        <f t="shared" si="58"/>
        <v>10.436999999999998</v>
      </c>
      <c r="S346" s="15"/>
      <c r="T346" s="46" t="s">
        <v>3579</v>
      </c>
      <c r="U346" s="46" t="s">
        <v>3580</v>
      </c>
      <c r="V346" s="46" t="s">
        <v>3581</v>
      </c>
    </row>
    <row r="347" spans="1:22" s="21" customFormat="1" ht="20.5">
      <c r="A347" s="16">
        <v>340</v>
      </c>
      <c r="B347" s="22" t="s">
        <v>673</v>
      </c>
      <c r="C347" s="22" t="s">
        <v>674</v>
      </c>
      <c r="D347" s="12" t="s">
        <v>2739</v>
      </c>
      <c r="E347" s="17">
        <v>11</v>
      </c>
      <c r="F347" s="60">
        <v>13.23</v>
      </c>
      <c r="G347" s="64">
        <v>30</v>
      </c>
      <c r="H347" s="64" t="s">
        <v>2475</v>
      </c>
      <c r="I347" s="60">
        <v>11.97</v>
      </c>
      <c r="J347" s="64">
        <v>30</v>
      </c>
      <c r="K347" s="64" t="s">
        <v>2475</v>
      </c>
      <c r="L347" s="56">
        <f t="shared" si="53"/>
        <v>12.600000000000001</v>
      </c>
      <c r="M347" s="12">
        <f t="shared" si="54"/>
        <v>60</v>
      </c>
      <c r="N347" s="12">
        <f t="shared" si="55"/>
        <v>0</v>
      </c>
      <c r="O347" s="12">
        <f t="shared" si="56"/>
        <v>0</v>
      </c>
      <c r="P347" s="19">
        <f t="shared" si="57"/>
        <v>0</v>
      </c>
      <c r="Q347" s="20">
        <f>IF(P347=0,1,IF(P347=1,0.99,IF(P347=2,0.98,IF(P347=3,0.97))))</f>
        <v>1</v>
      </c>
      <c r="R347" s="20">
        <f t="shared" si="58"/>
        <v>12.600000000000001</v>
      </c>
      <c r="S347" s="15"/>
      <c r="T347" s="46" t="s">
        <v>3579</v>
      </c>
      <c r="U347" s="46" t="s">
        <v>3580</v>
      </c>
      <c r="V347" s="46" t="s">
        <v>3581</v>
      </c>
    </row>
    <row r="348" spans="1:22" s="21" customFormat="1" ht="20.5">
      <c r="A348" s="16">
        <v>341</v>
      </c>
      <c r="B348" s="22" t="s">
        <v>675</v>
      </c>
      <c r="C348" s="22" t="s">
        <v>298</v>
      </c>
      <c r="D348" s="12" t="s">
        <v>2740</v>
      </c>
      <c r="E348" s="17">
        <v>11</v>
      </c>
      <c r="F348" s="60">
        <v>8.61</v>
      </c>
      <c r="G348" s="64">
        <v>12</v>
      </c>
      <c r="H348" s="64" t="s">
        <v>2476</v>
      </c>
      <c r="I348" s="60">
        <v>9.0500000000000007</v>
      </c>
      <c r="J348" s="64">
        <v>19</v>
      </c>
      <c r="K348" s="64" t="s">
        <v>2476</v>
      </c>
      <c r="L348" s="56">
        <f t="shared" si="53"/>
        <v>8.83</v>
      </c>
      <c r="M348" s="12">
        <f t="shared" si="54"/>
        <v>31</v>
      </c>
      <c r="N348" s="12">
        <f t="shared" si="55"/>
        <v>2</v>
      </c>
      <c r="O348" s="12">
        <f t="shared" si="56"/>
        <v>1</v>
      </c>
      <c r="P348" s="19">
        <f t="shared" si="57"/>
        <v>3</v>
      </c>
      <c r="Q348" s="20">
        <f>IF(P348=0,1,IF(P348=1,0.99,IF(P348=2,0.98,IF(P348=3,0.97))))</f>
        <v>0.97</v>
      </c>
      <c r="R348" s="20">
        <f t="shared" si="58"/>
        <v>8.5650999999999993</v>
      </c>
      <c r="S348" s="15"/>
      <c r="T348" s="46" t="s">
        <v>3580</v>
      </c>
      <c r="U348" s="46" t="s">
        <v>3583</v>
      </c>
      <c r="V348" s="46" t="s">
        <v>3581</v>
      </c>
    </row>
    <row r="349" spans="1:22" s="21" customFormat="1" ht="20.5">
      <c r="A349" s="16">
        <v>342</v>
      </c>
      <c r="B349" s="32" t="s">
        <v>676</v>
      </c>
      <c r="C349" s="32" t="s">
        <v>677</v>
      </c>
      <c r="D349" s="24" t="s">
        <v>678</v>
      </c>
      <c r="E349" s="17">
        <v>11</v>
      </c>
      <c r="F349" s="60">
        <v>12.64</v>
      </c>
      <c r="G349" s="64">
        <v>30</v>
      </c>
      <c r="H349" s="64" t="s">
        <v>2475</v>
      </c>
      <c r="I349" s="60">
        <v>13.11</v>
      </c>
      <c r="J349" s="64">
        <v>30</v>
      </c>
      <c r="K349" s="64" t="s">
        <v>2475</v>
      </c>
      <c r="L349" s="56">
        <f t="shared" si="53"/>
        <v>12.875</v>
      </c>
      <c r="M349" s="12">
        <f t="shared" si="54"/>
        <v>60</v>
      </c>
      <c r="N349" s="12">
        <f t="shared" si="55"/>
        <v>0</v>
      </c>
      <c r="O349" s="12">
        <f t="shared" si="56"/>
        <v>0</v>
      </c>
      <c r="P349" s="19">
        <f t="shared" si="57"/>
        <v>0</v>
      </c>
      <c r="Q349" s="20">
        <f>IF(P349=0,0.96,IF(P349=1,0.95,IF(P349=2,0.94,IF(P349=3,0.93))))</f>
        <v>0.96</v>
      </c>
      <c r="R349" s="20">
        <f t="shared" si="58"/>
        <v>12.36</v>
      </c>
      <c r="S349" s="15"/>
      <c r="T349" s="46" t="s">
        <v>3579</v>
      </c>
      <c r="U349" s="46" t="s">
        <v>3580</v>
      </c>
      <c r="V349" s="46" t="s">
        <v>3581</v>
      </c>
    </row>
    <row r="350" spans="1:22" s="21" customFormat="1" ht="20.5">
      <c r="A350" s="16">
        <v>343</v>
      </c>
      <c r="B350" s="22" t="s">
        <v>679</v>
      </c>
      <c r="C350" s="22" t="s">
        <v>680</v>
      </c>
      <c r="D350" s="12" t="s">
        <v>2741</v>
      </c>
      <c r="E350" s="17">
        <v>11</v>
      </c>
      <c r="F350" s="60">
        <v>10.130000000000001</v>
      </c>
      <c r="G350" s="64">
        <v>30</v>
      </c>
      <c r="H350" s="64" t="s">
        <v>2475</v>
      </c>
      <c r="I350" s="60">
        <v>10.19</v>
      </c>
      <c r="J350" s="64">
        <v>30</v>
      </c>
      <c r="K350" s="64" t="s">
        <v>2476</v>
      </c>
      <c r="L350" s="56">
        <f t="shared" si="53"/>
        <v>10.16</v>
      </c>
      <c r="M350" s="12">
        <f t="shared" si="54"/>
        <v>60</v>
      </c>
      <c r="N350" s="12">
        <f t="shared" si="55"/>
        <v>1</v>
      </c>
      <c r="O350" s="12">
        <f t="shared" si="56"/>
        <v>0</v>
      </c>
      <c r="P350" s="19">
        <f t="shared" si="57"/>
        <v>1</v>
      </c>
      <c r="Q350" s="20">
        <f t="shared" ref="Q350:Q355" si="59">IF(P350=0,1,IF(P350=1,0.99,IF(P350=2,0.98,IF(P350=3,0.97))))</f>
        <v>0.99</v>
      </c>
      <c r="R350" s="20">
        <f t="shared" si="58"/>
        <v>10.058400000000001</v>
      </c>
      <c r="S350" s="15"/>
      <c r="T350" s="46" t="s">
        <v>3579</v>
      </c>
      <c r="U350" s="46" t="s">
        <v>3580</v>
      </c>
      <c r="V350" s="46" t="s">
        <v>3581</v>
      </c>
    </row>
    <row r="351" spans="1:22" s="21" customFormat="1" ht="20.5">
      <c r="A351" s="16">
        <v>344</v>
      </c>
      <c r="B351" s="22" t="s">
        <v>681</v>
      </c>
      <c r="C351" s="22" t="s">
        <v>265</v>
      </c>
      <c r="D351" s="12" t="s">
        <v>2742</v>
      </c>
      <c r="E351" s="17">
        <v>11</v>
      </c>
      <c r="F351" s="60">
        <v>14.71</v>
      </c>
      <c r="G351" s="64">
        <v>30</v>
      </c>
      <c r="H351" s="64" t="s">
        <v>2475</v>
      </c>
      <c r="I351" s="60">
        <v>13.56</v>
      </c>
      <c r="J351" s="64">
        <v>30</v>
      </c>
      <c r="K351" s="64" t="s">
        <v>2475</v>
      </c>
      <c r="L351" s="56">
        <f t="shared" si="53"/>
        <v>14.135000000000002</v>
      </c>
      <c r="M351" s="12">
        <f t="shared" si="54"/>
        <v>60</v>
      </c>
      <c r="N351" s="12">
        <f t="shared" si="55"/>
        <v>0</v>
      </c>
      <c r="O351" s="12">
        <f t="shared" si="56"/>
        <v>0</v>
      </c>
      <c r="P351" s="19">
        <f t="shared" si="57"/>
        <v>0</v>
      </c>
      <c r="Q351" s="20">
        <f t="shared" si="59"/>
        <v>1</v>
      </c>
      <c r="R351" s="20">
        <f t="shared" si="58"/>
        <v>14.135000000000002</v>
      </c>
      <c r="S351" s="15"/>
      <c r="T351" s="46" t="s">
        <v>3579</v>
      </c>
      <c r="U351" s="46" t="s">
        <v>3580</v>
      </c>
      <c r="V351" s="46" t="s">
        <v>3581</v>
      </c>
    </row>
    <row r="352" spans="1:22" s="21" customFormat="1" ht="20.5">
      <c r="A352" s="16">
        <v>345</v>
      </c>
      <c r="B352" s="22" t="s">
        <v>682</v>
      </c>
      <c r="C352" s="22" t="s">
        <v>683</v>
      </c>
      <c r="D352" s="12" t="s">
        <v>2743</v>
      </c>
      <c r="E352" s="17">
        <v>11</v>
      </c>
      <c r="F352" s="60">
        <v>10.87</v>
      </c>
      <c r="G352" s="64">
        <v>30</v>
      </c>
      <c r="H352" s="64" t="s">
        <v>2476</v>
      </c>
      <c r="I352" s="60">
        <v>9.7799999999999994</v>
      </c>
      <c r="J352" s="64">
        <v>16</v>
      </c>
      <c r="K352" s="64" t="s">
        <v>2475</v>
      </c>
      <c r="L352" s="56">
        <f t="shared" si="53"/>
        <v>10.324999999999999</v>
      </c>
      <c r="M352" s="12">
        <f t="shared" si="54"/>
        <v>60</v>
      </c>
      <c r="N352" s="12">
        <f t="shared" si="55"/>
        <v>1</v>
      </c>
      <c r="O352" s="12">
        <f t="shared" si="56"/>
        <v>1</v>
      </c>
      <c r="P352" s="19">
        <f t="shared" si="57"/>
        <v>2</v>
      </c>
      <c r="Q352" s="20">
        <f t="shared" si="59"/>
        <v>0.98</v>
      </c>
      <c r="R352" s="20">
        <f t="shared" si="58"/>
        <v>10.118499999999999</v>
      </c>
      <c r="S352" s="15"/>
      <c r="T352" s="46" t="s">
        <v>3579</v>
      </c>
      <c r="U352" s="46" t="s">
        <v>3580</v>
      </c>
      <c r="V352" s="46" t="s">
        <v>3581</v>
      </c>
    </row>
    <row r="353" spans="1:22" s="21" customFormat="1" ht="20.5">
      <c r="A353" s="16">
        <v>346</v>
      </c>
      <c r="B353" s="22" t="s">
        <v>684</v>
      </c>
      <c r="C353" s="22" t="s">
        <v>685</v>
      </c>
      <c r="D353" s="12" t="s">
        <v>2744</v>
      </c>
      <c r="E353" s="17">
        <v>11</v>
      </c>
      <c r="F353" s="60">
        <v>13.12</v>
      </c>
      <c r="G353" s="64">
        <v>30</v>
      </c>
      <c r="H353" s="64" t="s">
        <v>2475</v>
      </c>
      <c r="I353" s="60">
        <v>10.96</v>
      </c>
      <c r="J353" s="64">
        <v>30</v>
      </c>
      <c r="K353" s="64" t="s">
        <v>2475</v>
      </c>
      <c r="L353" s="56">
        <f t="shared" si="53"/>
        <v>12.04</v>
      </c>
      <c r="M353" s="12">
        <f t="shared" si="54"/>
        <v>60</v>
      </c>
      <c r="N353" s="12">
        <f t="shared" si="55"/>
        <v>0</v>
      </c>
      <c r="O353" s="12">
        <f t="shared" si="56"/>
        <v>0</v>
      </c>
      <c r="P353" s="19">
        <f t="shared" si="57"/>
        <v>0</v>
      </c>
      <c r="Q353" s="20">
        <f t="shared" si="59"/>
        <v>1</v>
      </c>
      <c r="R353" s="20">
        <f t="shared" si="58"/>
        <v>12.04</v>
      </c>
      <c r="S353" s="15"/>
      <c r="T353" s="46" t="s">
        <v>3579</v>
      </c>
      <c r="U353" s="46" t="s">
        <v>3580</v>
      </c>
      <c r="V353" s="46" t="s">
        <v>3581</v>
      </c>
    </row>
    <row r="354" spans="1:22" s="21" customFormat="1" ht="20.5">
      <c r="A354" s="16">
        <v>347</v>
      </c>
      <c r="B354" s="22" t="s">
        <v>686</v>
      </c>
      <c r="C354" s="22" t="s">
        <v>687</v>
      </c>
      <c r="D354" s="12" t="s">
        <v>2745</v>
      </c>
      <c r="E354" s="17">
        <v>11</v>
      </c>
      <c r="F354" s="60">
        <v>10.19</v>
      </c>
      <c r="G354" s="64">
        <v>30</v>
      </c>
      <c r="H354" s="64" t="s">
        <v>2476</v>
      </c>
      <c r="I354" s="60">
        <v>9.81</v>
      </c>
      <c r="J354" s="64">
        <v>19</v>
      </c>
      <c r="K354" s="64" t="s">
        <v>2476</v>
      </c>
      <c r="L354" s="56">
        <f t="shared" si="53"/>
        <v>10</v>
      </c>
      <c r="M354" s="12">
        <f t="shared" si="54"/>
        <v>60</v>
      </c>
      <c r="N354" s="12">
        <f t="shared" si="55"/>
        <v>2</v>
      </c>
      <c r="O354" s="12">
        <f t="shared" si="56"/>
        <v>1</v>
      </c>
      <c r="P354" s="19">
        <f t="shared" si="57"/>
        <v>3</v>
      </c>
      <c r="Q354" s="20">
        <f t="shared" si="59"/>
        <v>0.97</v>
      </c>
      <c r="R354" s="20">
        <f t="shared" si="58"/>
        <v>9.6999999999999993</v>
      </c>
      <c r="S354" s="15"/>
      <c r="T354" s="46" t="s">
        <v>3579</v>
      </c>
      <c r="U354" s="46" t="s">
        <v>3580</v>
      </c>
      <c r="V354" s="46" t="s">
        <v>3581</v>
      </c>
    </row>
    <row r="355" spans="1:22" s="21" customFormat="1" ht="20.5">
      <c r="A355" s="16">
        <v>348</v>
      </c>
      <c r="B355" s="22" t="s">
        <v>688</v>
      </c>
      <c r="C355" s="22" t="s">
        <v>689</v>
      </c>
      <c r="D355" s="12" t="s">
        <v>2746</v>
      </c>
      <c r="E355" s="17">
        <v>11</v>
      </c>
      <c r="F355" s="60">
        <v>10.62</v>
      </c>
      <c r="G355" s="64">
        <v>30</v>
      </c>
      <c r="H355" s="64" t="s">
        <v>2476</v>
      </c>
      <c r="I355" s="60">
        <v>9.3800000000000008</v>
      </c>
      <c r="J355" s="64">
        <v>13</v>
      </c>
      <c r="K355" s="64" t="s">
        <v>2476</v>
      </c>
      <c r="L355" s="56">
        <f t="shared" si="53"/>
        <v>10</v>
      </c>
      <c r="M355" s="12">
        <f t="shared" si="54"/>
        <v>60</v>
      </c>
      <c r="N355" s="12">
        <f t="shared" si="55"/>
        <v>2</v>
      </c>
      <c r="O355" s="12">
        <f t="shared" si="56"/>
        <v>1</v>
      </c>
      <c r="P355" s="19">
        <f t="shared" si="57"/>
        <v>3</v>
      </c>
      <c r="Q355" s="20">
        <f t="shared" si="59"/>
        <v>0.97</v>
      </c>
      <c r="R355" s="20">
        <f t="shared" si="58"/>
        <v>9.6999999999999993</v>
      </c>
      <c r="S355" s="15"/>
      <c r="T355" s="46" t="s">
        <v>3579</v>
      </c>
      <c r="U355" s="46" t="s">
        <v>3580</v>
      </c>
      <c r="V355" s="46" t="s">
        <v>3581</v>
      </c>
    </row>
    <row r="356" spans="1:22" s="21" customFormat="1" ht="20.5">
      <c r="A356" s="16">
        <v>349</v>
      </c>
      <c r="B356" s="22" t="s">
        <v>690</v>
      </c>
      <c r="C356" s="22" t="s">
        <v>691</v>
      </c>
      <c r="D356" s="12" t="s">
        <v>692</v>
      </c>
      <c r="E356" s="17">
        <v>11</v>
      </c>
      <c r="F356" s="60" t="s">
        <v>3591</v>
      </c>
      <c r="G356" s="64" t="s">
        <v>3591</v>
      </c>
      <c r="H356" s="64" t="s">
        <v>3591</v>
      </c>
      <c r="I356" s="60">
        <v>2.58</v>
      </c>
      <c r="J356" s="64">
        <v>0</v>
      </c>
      <c r="K356" s="64" t="s">
        <v>2475</v>
      </c>
      <c r="L356" s="56" t="e">
        <f t="shared" si="53"/>
        <v>#VALUE!</v>
      </c>
      <c r="M356" s="12" t="e">
        <f t="shared" si="54"/>
        <v>#VALUE!</v>
      </c>
      <c r="N356" s="12">
        <f t="shared" si="55"/>
        <v>1</v>
      </c>
      <c r="O356" s="12">
        <f t="shared" si="56"/>
        <v>1</v>
      </c>
      <c r="P356" s="19">
        <f t="shared" si="57"/>
        <v>2</v>
      </c>
      <c r="Q356" s="20">
        <f>IF(P356=0,0.96,IF(P356=1,0.95,IF(P356=2,0.94,IF(P356=3,0.93))))</f>
        <v>0.94</v>
      </c>
      <c r="R356" s="20" t="e">
        <f t="shared" si="58"/>
        <v>#VALUE!</v>
      </c>
      <c r="S356" s="15"/>
      <c r="T356" s="46"/>
      <c r="U356" s="46"/>
      <c r="V356" s="46"/>
    </row>
    <row r="357" spans="1:22" s="21" customFormat="1" ht="20.5">
      <c r="A357" s="16">
        <v>350</v>
      </c>
      <c r="B357" s="22" t="s">
        <v>693</v>
      </c>
      <c r="C357" s="22" t="s">
        <v>287</v>
      </c>
      <c r="D357" s="12" t="s">
        <v>694</v>
      </c>
      <c r="E357" s="17">
        <v>11</v>
      </c>
      <c r="F357" s="60">
        <v>10</v>
      </c>
      <c r="G357" s="64">
        <v>30</v>
      </c>
      <c r="H357" s="64" t="s">
        <v>2476</v>
      </c>
      <c r="I357" s="60">
        <v>10</v>
      </c>
      <c r="J357" s="64">
        <v>30</v>
      </c>
      <c r="K357" s="64" t="s">
        <v>2476</v>
      </c>
      <c r="L357" s="56">
        <f t="shared" si="53"/>
        <v>10</v>
      </c>
      <c r="M357" s="12">
        <f t="shared" si="54"/>
        <v>60</v>
      </c>
      <c r="N357" s="12">
        <f t="shared" si="55"/>
        <v>2</v>
      </c>
      <c r="O357" s="12">
        <f t="shared" si="56"/>
        <v>0</v>
      </c>
      <c r="P357" s="19">
        <f t="shared" si="57"/>
        <v>2</v>
      </c>
      <c r="Q357" s="20">
        <f>IF(P357=0,0.92,IF(P357=1,0.91,IF(P357=2,0.9,IF(P357=3,0.89))))</f>
        <v>0.9</v>
      </c>
      <c r="R357" s="20">
        <f t="shared" si="58"/>
        <v>9</v>
      </c>
      <c r="S357" s="15"/>
      <c r="T357" s="46" t="s">
        <v>3579</v>
      </c>
      <c r="U357" s="46" t="s">
        <v>3580</v>
      </c>
      <c r="V357" s="46" t="s">
        <v>3581</v>
      </c>
    </row>
    <row r="358" spans="1:22" s="21" customFormat="1" ht="20.5">
      <c r="A358" s="16">
        <v>351</v>
      </c>
      <c r="B358" s="22" t="s">
        <v>695</v>
      </c>
      <c r="C358" s="22" t="s">
        <v>696</v>
      </c>
      <c r="D358" s="12" t="s">
        <v>2747</v>
      </c>
      <c r="E358" s="17">
        <v>11</v>
      </c>
      <c r="F358" s="60">
        <v>5.47</v>
      </c>
      <c r="G358" s="64">
        <v>2</v>
      </c>
      <c r="H358" s="64" t="s">
        <v>2476</v>
      </c>
      <c r="I358" s="60">
        <v>0.85</v>
      </c>
      <c r="J358" s="64">
        <v>0</v>
      </c>
      <c r="K358" s="64" t="s">
        <v>2475</v>
      </c>
      <c r="L358" s="56">
        <f t="shared" si="53"/>
        <v>3.1599999999999997</v>
      </c>
      <c r="M358" s="12">
        <f t="shared" si="54"/>
        <v>2</v>
      </c>
      <c r="N358" s="12">
        <f t="shared" si="55"/>
        <v>1</v>
      </c>
      <c r="O358" s="12">
        <f t="shared" si="56"/>
        <v>1</v>
      </c>
      <c r="P358" s="19">
        <f t="shared" si="57"/>
        <v>2</v>
      </c>
      <c r="Q358" s="20">
        <f>IF(P358=0,0.96,IF(P358=1,0.95,IF(P358=2,0.94,IF(P358=3,0.93))))</f>
        <v>0.94</v>
      </c>
      <c r="R358" s="20">
        <f t="shared" si="58"/>
        <v>2.9703999999999997</v>
      </c>
      <c r="S358" s="15"/>
      <c r="T358" s="46"/>
      <c r="U358" s="46"/>
      <c r="V358" s="46"/>
    </row>
    <row r="359" spans="1:22" s="21" customFormat="1" ht="20.5">
      <c r="A359" s="16">
        <v>352</v>
      </c>
      <c r="B359" s="22" t="s">
        <v>635</v>
      </c>
      <c r="C359" s="22" t="s">
        <v>697</v>
      </c>
      <c r="D359" s="12" t="s">
        <v>2748</v>
      </c>
      <c r="E359" s="17">
        <v>11</v>
      </c>
      <c r="F359" s="60">
        <v>11.6</v>
      </c>
      <c r="G359" s="64">
        <v>30</v>
      </c>
      <c r="H359" s="64" t="s">
        <v>2475</v>
      </c>
      <c r="I359" s="60">
        <v>11.01</v>
      </c>
      <c r="J359" s="64">
        <v>30</v>
      </c>
      <c r="K359" s="64" t="s">
        <v>2475</v>
      </c>
      <c r="L359" s="56">
        <f t="shared" si="53"/>
        <v>11.305</v>
      </c>
      <c r="M359" s="12">
        <f t="shared" si="54"/>
        <v>60</v>
      </c>
      <c r="N359" s="12">
        <f t="shared" si="55"/>
        <v>0</v>
      </c>
      <c r="O359" s="12">
        <f t="shared" si="56"/>
        <v>0</v>
      </c>
      <c r="P359" s="19">
        <f t="shared" si="57"/>
        <v>0</v>
      </c>
      <c r="Q359" s="20">
        <f>IF(P359=0,1,IF(P359=1,0.99,IF(P359=2,0.98,IF(P359=3,0.97))))</f>
        <v>1</v>
      </c>
      <c r="R359" s="20">
        <f t="shared" si="58"/>
        <v>11.305</v>
      </c>
      <c r="S359" s="15"/>
      <c r="T359" s="46" t="s">
        <v>3579</v>
      </c>
      <c r="U359" s="46" t="s">
        <v>3580</v>
      </c>
      <c r="V359" s="46" t="s">
        <v>3581</v>
      </c>
    </row>
    <row r="360" spans="1:22" s="21" customFormat="1" ht="20.5">
      <c r="A360" s="16">
        <v>353</v>
      </c>
      <c r="B360" s="22" t="s">
        <v>698</v>
      </c>
      <c r="C360" s="22" t="s">
        <v>699</v>
      </c>
      <c r="D360" s="12" t="s">
        <v>700</v>
      </c>
      <c r="E360" s="17">
        <v>11</v>
      </c>
      <c r="F360" s="60">
        <v>6.34</v>
      </c>
      <c r="G360" s="64">
        <v>5</v>
      </c>
      <c r="H360" s="64" t="s">
        <v>2476</v>
      </c>
      <c r="I360" s="60" t="s">
        <v>3591</v>
      </c>
      <c r="J360" s="64" t="s">
        <v>3591</v>
      </c>
      <c r="K360" s="64" t="s">
        <v>3591</v>
      </c>
      <c r="L360" s="56" t="e">
        <f t="shared" si="53"/>
        <v>#VALUE!</v>
      </c>
      <c r="M360" s="12" t="e">
        <f t="shared" si="54"/>
        <v>#VALUE!</v>
      </c>
      <c r="N360" s="12">
        <f t="shared" si="55"/>
        <v>2</v>
      </c>
      <c r="O360" s="12">
        <f t="shared" si="56"/>
        <v>1</v>
      </c>
      <c r="P360" s="19">
        <f t="shared" si="57"/>
        <v>3</v>
      </c>
      <c r="Q360" s="20">
        <f>IF(P360=0,0.96,IF(P360=1,0.95,IF(P360=2,0.94,IF(P360=3,0.93))))</f>
        <v>0.93</v>
      </c>
      <c r="R360" s="20" t="e">
        <f t="shared" si="58"/>
        <v>#VALUE!</v>
      </c>
      <c r="S360" s="15"/>
      <c r="T360" s="46"/>
      <c r="U360" s="46"/>
      <c r="V360" s="46"/>
    </row>
    <row r="361" spans="1:22" s="21" customFormat="1" ht="20.5">
      <c r="A361" s="16">
        <v>354</v>
      </c>
      <c r="B361" s="22" t="s">
        <v>701</v>
      </c>
      <c r="C361" s="22" t="s">
        <v>703</v>
      </c>
      <c r="D361" s="12" t="s">
        <v>2749</v>
      </c>
      <c r="E361" s="17">
        <v>11</v>
      </c>
      <c r="F361" s="60">
        <v>10.5</v>
      </c>
      <c r="G361" s="64">
        <v>30</v>
      </c>
      <c r="H361" s="64" t="s">
        <v>2476</v>
      </c>
      <c r="I361" s="60">
        <v>12.6</v>
      </c>
      <c r="J361" s="64">
        <v>30</v>
      </c>
      <c r="K361" s="64" t="s">
        <v>2476</v>
      </c>
      <c r="L361" s="56">
        <f t="shared" si="53"/>
        <v>11.55</v>
      </c>
      <c r="M361" s="12">
        <f t="shared" si="54"/>
        <v>60</v>
      </c>
      <c r="N361" s="12">
        <f t="shared" si="55"/>
        <v>2</v>
      </c>
      <c r="O361" s="12">
        <f t="shared" si="56"/>
        <v>0</v>
      </c>
      <c r="P361" s="19">
        <f t="shared" si="57"/>
        <v>2</v>
      </c>
      <c r="Q361" s="20">
        <f t="shared" ref="Q361:Q368" si="60">IF(P361=0,1,IF(P361=1,0.99,IF(P361=2,0.98,IF(P361=3,0.97))))</f>
        <v>0.98</v>
      </c>
      <c r="R361" s="20">
        <f t="shared" si="58"/>
        <v>11.319000000000001</v>
      </c>
      <c r="S361" s="15"/>
      <c r="T361" s="46" t="s">
        <v>3579</v>
      </c>
      <c r="U361" s="46" t="s">
        <v>3580</v>
      </c>
      <c r="V361" s="46" t="s">
        <v>3581</v>
      </c>
    </row>
    <row r="362" spans="1:22" s="21" customFormat="1" ht="20.5">
      <c r="A362" s="16">
        <v>355</v>
      </c>
      <c r="B362" s="22" t="s">
        <v>701</v>
      </c>
      <c r="C362" s="22" t="s">
        <v>702</v>
      </c>
      <c r="D362" s="12" t="s">
        <v>2750</v>
      </c>
      <c r="E362" s="17">
        <v>11</v>
      </c>
      <c r="F362" s="60">
        <v>10.88</v>
      </c>
      <c r="G362" s="64">
        <v>30</v>
      </c>
      <c r="H362" s="64" t="s">
        <v>2476</v>
      </c>
      <c r="I362" s="60">
        <v>11.64</v>
      </c>
      <c r="J362" s="64">
        <v>30</v>
      </c>
      <c r="K362" s="64" t="s">
        <v>2476</v>
      </c>
      <c r="L362" s="56">
        <f t="shared" si="53"/>
        <v>11.260000000000002</v>
      </c>
      <c r="M362" s="12">
        <f t="shared" si="54"/>
        <v>60</v>
      </c>
      <c r="N362" s="12">
        <f t="shared" si="55"/>
        <v>2</v>
      </c>
      <c r="O362" s="12">
        <f t="shared" si="56"/>
        <v>0</v>
      </c>
      <c r="P362" s="19">
        <f t="shared" si="57"/>
        <v>2</v>
      </c>
      <c r="Q362" s="20">
        <f t="shared" si="60"/>
        <v>0.98</v>
      </c>
      <c r="R362" s="20">
        <f t="shared" si="58"/>
        <v>11.034800000000001</v>
      </c>
      <c r="S362" s="15"/>
      <c r="T362" s="46" t="s">
        <v>3579</v>
      </c>
      <c r="U362" s="46" t="s">
        <v>3580</v>
      </c>
      <c r="V362" s="46" t="s">
        <v>3581</v>
      </c>
    </row>
    <row r="363" spans="1:22" s="21" customFormat="1" ht="20.5">
      <c r="A363" s="16">
        <v>356</v>
      </c>
      <c r="B363" s="22" t="s">
        <v>704</v>
      </c>
      <c r="C363" s="22" t="s">
        <v>705</v>
      </c>
      <c r="D363" s="12" t="s">
        <v>2751</v>
      </c>
      <c r="E363" s="17">
        <v>11</v>
      </c>
      <c r="F363" s="60">
        <v>11.12</v>
      </c>
      <c r="G363" s="64">
        <v>30</v>
      </c>
      <c r="H363" s="64" t="s">
        <v>2476</v>
      </c>
      <c r="I363" s="60">
        <v>12.09</v>
      </c>
      <c r="J363" s="64">
        <v>30</v>
      </c>
      <c r="K363" s="64" t="s">
        <v>2475</v>
      </c>
      <c r="L363" s="56">
        <f t="shared" si="53"/>
        <v>11.605</v>
      </c>
      <c r="M363" s="12">
        <f t="shared" si="54"/>
        <v>60</v>
      </c>
      <c r="N363" s="12">
        <f t="shared" si="55"/>
        <v>1</v>
      </c>
      <c r="O363" s="12">
        <f t="shared" si="56"/>
        <v>0</v>
      </c>
      <c r="P363" s="19">
        <f t="shared" si="57"/>
        <v>1</v>
      </c>
      <c r="Q363" s="20">
        <f t="shared" si="60"/>
        <v>0.99</v>
      </c>
      <c r="R363" s="20">
        <f t="shared" si="58"/>
        <v>11.488950000000001</v>
      </c>
      <c r="S363" s="15"/>
      <c r="T363" s="46" t="s">
        <v>3579</v>
      </c>
      <c r="U363" s="46" t="s">
        <v>3580</v>
      </c>
      <c r="V363" s="46" t="s">
        <v>3581</v>
      </c>
    </row>
    <row r="364" spans="1:22" s="21" customFormat="1" ht="20.5">
      <c r="A364" s="16">
        <v>357</v>
      </c>
      <c r="B364" s="22" t="s">
        <v>706</v>
      </c>
      <c r="C364" s="22" t="s">
        <v>707</v>
      </c>
      <c r="D364" s="12" t="s">
        <v>2752</v>
      </c>
      <c r="E364" s="17">
        <v>11</v>
      </c>
      <c r="F364" s="60">
        <v>10.029999999999999</v>
      </c>
      <c r="G364" s="64">
        <v>30</v>
      </c>
      <c r="H364" s="64" t="s">
        <v>2475</v>
      </c>
      <c r="I364" s="60">
        <v>11.21</v>
      </c>
      <c r="J364" s="64">
        <v>30</v>
      </c>
      <c r="K364" s="64" t="s">
        <v>2475</v>
      </c>
      <c r="L364" s="56">
        <f t="shared" si="53"/>
        <v>10.620000000000001</v>
      </c>
      <c r="M364" s="12">
        <f t="shared" si="54"/>
        <v>60</v>
      </c>
      <c r="N364" s="12">
        <f t="shared" si="55"/>
        <v>0</v>
      </c>
      <c r="O364" s="12">
        <f t="shared" si="56"/>
        <v>0</v>
      </c>
      <c r="P364" s="19">
        <f t="shared" si="57"/>
        <v>0</v>
      </c>
      <c r="Q364" s="20">
        <f t="shared" si="60"/>
        <v>1</v>
      </c>
      <c r="R364" s="20">
        <f t="shared" si="58"/>
        <v>10.620000000000001</v>
      </c>
      <c r="S364" s="15"/>
      <c r="T364" s="46" t="s">
        <v>3579</v>
      </c>
      <c r="U364" s="46" t="s">
        <v>3580</v>
      </c>
      <c r="V364" s="46" t="s">
        <v>3581</v>
      </c>
    </row>
    <row r="365" spans="1:22" s="21" customFormat="1" ht="20.5">
      <c r="A365" s="16">
        <v>358</v>
      </c>
      <c r="B365" s="22" t="s">
        <v>708</v>
      </c>
      <c r="C365" s="22" t="s">
        <v>709</v>
      </c>
      <c r="D365" s="12" t="s">
        <v>2753</v>
      </c>
      <c r="E365" s="17">
        <v>11</v>
      </c>
      <c r="F365" s="60">
        <v>12.4</v>
      </c>
      <c r="G365" s="64">
        <v>30</v>
      </c>
      <c r="H365" s="64" t="s">
        <v>2475</v>
      </c>
      <c r="I365" s="60">
        <v>12.33</v>
      </c>
      <c r="J365" s="64">
        <v>30</v>
      </c>
      <c r="K365" s="64" t="s">
        <v>2475</v>
      </c>
      <c r="L365" s="56">
        <f t="shared" si="53"/>
        <v>12.365</v>
      </c>
      <c r="M365" s="12">
        <f t="shared" si="54"/>
        <v>60</v>
      </c>
      <c r="N365" s="12">
        <f t="shared" si="55"/>
        <v>0</v>
      </c>
      <c r="O365" s="12">
        <f t="shared" si="56"/>
        <v>0</v>
      </c>
      <c r="P365" s="19">
        <f t="shared" si="57"/>
        <v>0</v>
      </c>
      <c r="Q365" s="20">
        <f t="shared" si="60"/>
        <v>1</v>
      </c>
      <c r="R365" s="20">
        <f t="shared" si="58"/>
        <v>12.365</v>
      </c>
      <c r="S365" s="15"/>
      <c r="T365" s="46" t="s">
        <v>3579</v>
      </c>
      <c r="U365" s="46" t="s">
        <v>3580</v>
      </c>
      <c r="V365" s="46" t="s">
        <v>3581</v>
      </c>
    </row>
    <row r="366" spans="1:22" s="21" customFormat="1" ht="20.5">
      <c r="A366" s="16">
        <v>359</v>
      </c>
      <c r="B366" s="22" t="s">
        <v>710</v>
      </c>
      <c r="C366" s="22" t="s">
        <v>711</v>
      </c>
      <c r="D366" s="12" t="s">
        <v>2754</v>
      </c>
      <c r="E366" s="17">
        <v>11</v>
      </c>
      <c r="F366" s="60">
        <v>10.119999999999999</v>
      </c>
      <c r="G366" s="64">
        <v>30</v>
      </c>
      <c r="H366" s="64" t="s">
        <v>2475</v>
      </c>
      <c r="I366" s="60">
        <v>10.19</v>
      </c>
      <c r="J366" s="64">
        <v>30</v>
      </c>
      <c r="K366" s="64" t="s">
        <v>2476</v>
      </c>
      <c r="L366" s="56">
        <f t="shared" si="53"/>
        <v>10.154999999999999</v>
      </c>
      <c r="M366" s="12">
        <f t="shared" si="54"/>
        <v>60</v>
      </c>
      <c r="N366" s="12">
        <f t="shared" si="55"/>
        <v>1</v>
      </c>
      <c r="O366" s="12">
        <f t="shared" si="56"/>
        <v>0</v>
      </c>
      <c r="P366" s="19">
        <f t="shared" si="57"/>
        <v>1</v>
      </c>
      <c r="Q366" s="20">
        <f t="shared" si="60"/>
        <v>0.99</v>
      </c>
      <c r="R366" s="20">
        <f t="shared" si="58"/>
        <v>10.05345</v>
      </c>
      <c r="S366" s="15"/>
      <c r="T366" s="46" t="s">
        <v>3579</v>
      </c>
      <c r="U366" s="46" t="s">
        <v>3580</v>
      </c>
      <c r="V366" s="46" t="s">
        <v>3581</v>
      </c>
    </row>
    <row r="367" spans="1:22" s="21" customFormat="1" ht="20.5">
      <c r="A367" s="16">
        <v>360</v>
      </c>
      <c r="B367" s="22" t="s">
        <v>712</v>
      </c>
      <c r="C367" s="22" t="s">
        <v>313</v>
      </c>
      <c r="D367" s="12" t="s">
        <v>2755</v>
      </c>
      <c r="E367" s="17">
        <v>11</v>
      </c>
      <c r="F367" s="60">
        <v>7.12</v>
      </c>
      <c r="G367" s="64">
        <v>19</v>
      </c>
      <c r="H367" s="64" t="s">
        <v>2475</v>
      </c>
      <c r="I367" s="60">
        <v>0.95</v>
      </c>
      <c r="J367" s="64">
        <v>0</v>
      </c>
      <c r="K367" s="64" t="s">
        <v>2475</v>
      </c>
      <c r="L367" s="56">
        <f t="shared" si="53"/>
        <v>4.0350000000000001</v>
      </c>
      <c r="M367" s="12">
        <f t="shared" si="54"/>
        <v>19</v>
      </c>
      <c r="N367" s="12">
        <f t="shared" si="55"/>
        <v>0</v>
      </c>
      <c r="O367" s="12">
        <f t="shared" si="56"/>
        <v>1</v>
      </c>
      <c r="P367" s="19">
        <f t="shared" si="57"/>
        <v>1</v>
      </c>
      <c r="Q367" s="20">
        <f t="shared" si="60"/>
        <v>0.99</v>
      </c>
      <c r="R367" s="20">
        <f t="shared" si="58"/>
        <v>3.99465</v>
      </c>
      <c r="S367" s="15"/>
      <c r="T367" s="46" t="s">
        <v>3579</v>
      </c>
      <c r="U367" s="46" t="s">
        <v>3580</v>
      </c>
      <c r="V367" s="46" t="s">
        <v>3581</v>
      </c>
    </row>
    <row r="368" spans="1:22" s="21" customFormat="1" ht="20.5">
      <c r="A368" s="16">
        <v>361</v>
      </c>
      <c r="B368" s="22" t="s">
        <v>713</v>
      </c>
      <c r="C368" s="22" t="s">
        <v>124</v>
      </c>
      <c r="D368" s="12" t="s">
        <v>2756</v>
      </c>
      <c r="E368" s="17">
        <v>11</v>
      </c>
      <c r="F368" s="60" t="s">
        <v>3591</v>
      </c>
      <c r="G368" s="64" t="s">
        <v>3591</v>
      </c>
      <c r="H368" s="64" t="s">
        <v>3591</v>
      </c>
      <c r="I368" s="60">
        <v>0.99</v>
      </c>
      <c r="J368" s="64">
        <v>0</v>
      </c>
      <c r="K368" s="64" t="s">
        <v>2475</v>
      </c>
      <c r="L368" s="56" t="e">
        <f t="shared" si="53"/>
        <v>#VALUE!</v>
      </c>
      <c r="M368" s="12" t="e">
        <f t="shared" si="54"/>
        <v>#VALUE!</v>
      </c>
      <c r="N368" s="12">
        <f t="shared" si="55"/>
        <v>1</v>
      </c>
      <c r="O368" s="12">
        <f t="shared" si="56"/>
        <v>1</v>
      </c>
      <c r="P368" s="19">
        <f t="shared" si="57"/>
        <v>2</v>
      </c>
      <c r="Q368" s="20">
        <f t="shared" si="60"/>
        <v>0.98</v>
      </c>
      <c r="R368" s="20" t="e">
        <f t="shared" si="58"/>
        <v>#VALUE!</v>
      </c>
      <c r="S368" s="15"/>
      <c r="T368" s="46"/>
      <c r="U368" s="46"/>
      <c r="V368" s="46"/>
    </row>
    <row r="369" spans="1:22" s="21" customFormat="1" ht="20.5">
      <c r="A369" s="16">
        <v>362</v>
      </c>
      <c r="B369" s="22" t="s">
        <v>714</v>
      </c>
      <c r="C369" s="22" t="s">
        <v>715</v>
      </c>
      <c r="D369" s="12" t="s">
        <v>716</v>
      </c>
      <c r="E369" s="17">
        <v>11</v>
      </c>
      <c r="F369" s="60">
        <v>11.07</v>
      </c>
      <c r="G369" s="64">
        <v>30</v>
      </c>
      <c r="H369" s="64" t="s">
        <v>2476</v>
      </c>
      <c r="I369" s="60">
        <v>8.93</v>
      </c>
      <c r="J369" s="64">
        <v>18</v>
      </c>
      <c r="K369" s="64" t="s">
        <v>2476</v>
      </c>
      <c r="L369" s="56">
        <f t="shared" si="53"/>
        <v>10</v>
      </c>
      <c r="M369" s="12">
        <f t="shared" si="54"/>
        <v>60</v>
      </c>
      <c r="N369" s="12">
        <f t="shared" si="55"/>
        <v>2</v>
      </c>
      <c r="O369" s="12">
        <f t="shared" si="56"/>
        <v>1</v>
      </c>
      <c r="P369" s="19">
        <f t="shared" si="57"/>
        <v>3</v>
      </c>
      <c r="Q369" s="20">
        <f>IF(P369=0,0.92,IF(P369=1,0.91,IF(P369=2,0.9,IF(P369=3,0.89))))</f>
        <v>0.89</v>
      </c>
      <c r="R369" s="20">
        <f t="shared" si="58"/>
        <v>8.9</v>
      </c>
      <c r="S369" s="15"/>
      <c r="T369" s="46" t="s">
        <v>3579</v>
      </c>
      <c r="U369" s="46" t="s">
        <v>3580</v>
      </c>
      <c r="V369" s="46" t="s">
        <v>3581</v>
      </c>
    </row>
    <row r="370" spans="1:22" s="21" customFormat="1" ht="20.5">
      <c r="A370" s="16">
        <v>363</v>
      </c>
      <c r="B370" s="22" t="s">
        <v>534</v>
      </c>
      <c r="C370" s="22" t="s">
        <v>315</v>
      </c>
      <c r="D370" s="12" t="s">
        <v>2757</v>
      </c>
      <c r="E370" s="17">
        <v>11</v>
      </c>
      <c r="F370" s="60">
        <v>10.74</v>
      </c>
      <c r="G370" s="64">
        <v>30</v>
      </c>
      <c r="H370" s="64" t="s">
        <v>2475</v>
      </c>
      <c r="I370" s="60">
        <v>10.88</v>
      </c>
      <c r="J370" s="64">
        <v>30</v>
      </c>
      <c r="K370" s="64" t="s">
        <v>2475</v>
      </c>
      <c r="L370" s="56">
        <f t="shared" si="53"/>
        <v>10.81</v>
      </c>
      <c r="M370" s="12">
        <f t="shared" si="54"/>
        <v>60</v>
      </c>
      <c r="N370" s="12">
        <f t="shared" si="55"/>
        <v>0</v>
      </c>
      <c r="O370" s="12">
        <f t="shared" si="56"/>
        <v>0</v>
      </c>
      <c r="P370" s="19">
        <f t="shared" si="57"/>
        <v>0</v>
      </c>
      <c r="Q370" s="20">
        <f>IF(P370=0,1,IF(P370=1,0.99,IF(P370=2,0.98,IF(P370=3,0.97))))</f>
        <v>1</v>
      </c>
      <c r="R370" s="20">
        <f t="shared" si="58"/>
        <v>10.81</v>
      </c>
      <c r="S370" s="15"/>
      <c r="T370" s="46" t="s">
        <v>3579</v>
      </c>
      <c r="U370" s="46" t="s">
        <v>3580</v>
      </c>
      <c r="V370" s="46" t="s">
        <v>3581</v>
      </c>
    </row>
    <row r="371" spans="1:22" s="21" customFormat="1" ht="20.5">
      <c r="A371" s="16">
        <v>364</v>
      </c>
      <c r="B371" s="22" t="s">
        <v>717</v>
      </c>
      <c r="C371" s="22" t="s">
        <v>384</v>
      </c>
      <c r="D371" s="12" t="s">
        <v>2758</v>
      </c>
      <c r="E371" s="17">
        <v>11</v>
      </c>
      <c r="F371" s="60">
        <v>11.62</v>
      </c>
      <c r="G371" s="64">
        <v>30</v>
      </c>
      <c r="H371" s="64" t="s">
        <v>2476</v>
      </c>
      <c r="I371" s="60">
        <v>6.23</v>
      </c>
      <c r="J371" s="64">
        <v>6</v>
      </c>
      <c r="K371" s="64" t="s">
        <v>2476</v>
      </c>
      <c r="L371" s="56">
        <f t="shared" si="53"/>
        <v>8.9250000000000007</v>
      </c>
      <c r="M371" s="12">
        <f t="shared" si="54"/>
        <v>36</v>
      </c>
      <c r="N371" s="12">
        <f t="shared" si="55"/>
        <v>2</v>
      </c>
      <c r="O371" s="12">
        <f t="shared" si="56"/>
        <v>1</v>
      </c>
      <c r="P371" s="19">
        <f t="shared" si="57"/>
        <v>3</v>
      </c>
      <c r="Q371" s="20">
        <f>IF(P371=0,1,IF(P371=1,0.99,IF(P371=2,0.98,IF(P371=3,0.97))))</f>
        <v>0.97</v>
      </c>
      <c r="R371" s="20">
        <f t="shared" si="58"/>
        <v>8.6572500000000012</v>
      </c>
      <c r="S371" s="15"/>
      <c r="T371" s="46" t="s">
        <v>3579</v>
      </c>
      <c r="U371" s="46" t="s">
        <v>3580</v>
      </c>
      <c r="V371" s="46" t="s">
        <v>3581</v>
      </c>
    </row>
    <row r="372" spans="1:22" s="21" customFormat="1" ht="20.5">
      <c r="A372" s="16">
        <v>365</v>
      </c>
      <c r="B372" s="22" t="s">
        <v>718</v>
      </c>
      <c r="C372" s="22" t="s">
        <v>719</v>
      </c>
      <c r="D372" s="12" t="s">
        <v>2759</v>
      </c>
      <c r="E372" s="17">
        <v>11</v>
      </c>
      <c r="F372" s="60">
        <v>5.35</v>
      </c>
      <c r="G372" s="64">
        <v>6</v>
      </c>
      <c r="H372" s="64" t="s">
        <v>2476</v>
      </c>
      <c r="I372" s="60">
        <v>11.99</v>
      </c>
      <c r="J372" s="64">
        <v>30</v>
      </c>
      <c r="K372" s="64" t="s">
        <v>2475</v>
      </c>
      <c r="L372" s="56">
        <f t="shared" si="53"/>
        <v>8.67</v>
      </c>
      <c r="M372" s="12">
        <f t="shared" si="54"/>
        <v>36</v>
      </c>
      <c r="N372" s="12">
        <f t="shared" si="55"/>
        <v>1</v>
      </c>
      <c r="O372" s="12">
        <f t="shared" si="56"/>
        <v>1</v>
      </c>
      <c r="P372" s="19">
        <f t="shared" si="57"/>
        <v>2</v>
      </c>
      <c r="Q372" s="20">
        <f>IF(P372=0,0.96,IF(P372=1,0.95,IF(P372=2,0.94,IF(P372=3,0.93))))</f>
        <v>0.94</v>
      </c>
      <c r="R372" s="20">
        <f t="shared" si="58"/>
        <v>8.149799999999999</v>
      </c>
      <c r="S372" s="15"/>
      <c r="T372" s="46"/>
      <c r="U372" s="46"/>
      <c r="V372" s="46"/>
    </row>
    <row r="373" spans="1:22" s="21" customFormat="1" ht="20.5">
      <c r="A373" s="16">
        <v>366</v>
      </c>
      <c r="B373" s="22" t="s">
        <v>720</v>
      </c>
      <c r="C373" s="22" t="s">
        <v>721</v>
      </c>
      <c r="D373" s="12" t="s">
        <v>722</v>
      </c>
      <c r="E373" s="17">
        <v>11</v>
      </c>
      <c r="F373" s="60">
        <v>10</v>
      </c>
      <c r="G373" s="64">
        <v>30</v>
      </c>
      <c r="H373" s="64" t="s">
        <v>2476</v>
      </c>
      <c r="I373" s="60">
        <v>10</v>
      </c>
      <c r="J373" s="64">
        <v>30</v>
      </c>
      <c r="K373" s="64" t="s">
        <v>2476</v>
      </c>
      <c r="L373" s="56">
        <f t="shared" si="53"/>
        <v>10</v>
      </c>
      <c r="M373" s="12">
        <f t="shared" si="54"/>
        <v>60</v>
      </c>
      <c r="N373" s="12">
        <f t="shared" si="55"/>
        <v>2</v>
      </c>
      <c r="O373" s="12">
        <f t="shared" si="56"/>
        <v>0</v>
      </c>
      <c r="P373" s="19">
        <f t="shared" si="57"/>
        <v>2</v>
      </c>
      <c r="Q373" s="20">
        <f>IF(P373=0,0.96,IF(P373=1,0.95,IF(P373=2,0.94,IF(P373=3,0.93))))</f>
        <v>0.94</v>
      </c>
      <c r="R373" s="20">
        <f t="shared" si="58"/>
        <v>9.3999999999999986</v>
      </c>
      <c r="S373" s="15"/>
      <c r="T373" s="46" t="s">
        <v>3579</v>
      </c>
      <c r="U373" s="46" t="s">
        <v>3580</v>
      </c>
      <c r="V373" s="46" t="s">
        <v>3581</v>
      </c>
    </row>
    <row r="374" spans="1:22" s="21" customFormat="1" ht="20.5">
      <c r="A374" s="16">
        <v>367</v>
      </c>
      <c r="B374" s="22" t="s">
        <v>663</v>
      </c>
      <c r="C374" s="22" t="s">
        <v>723</v>
      </c>
      <c r="D374" s="12" t="s">
        <v>2760</v>
      </c>
      <c r="E374" s="17">
        <v>11</v>
      </c>
      <c r="F374" s="60">
        <v>10.91</v>
      </c>
      <c r="G374" s="64">
        <v>30</v>
      </c>
      <c r="H374" s="64" t="s">
        <v>2476</v>
      </c>
      <c r="I374" s="60">
        <v>9.09</v>
      </c>
      <c r="J374" s="64">
        <v>7</v>
      </c>
      <c r="K374" s="64" t="s">
        <v>2476</v>
      </c>
      <c r="L374" s="56">
        <f t="shared" si="53"/>
        <v>10</v>
      </c>
      <c r="M374" s="12">
        <f t="shared" si="54"/>
        <v>60</v>
      </c>
      <c r="N374" s="12">
        <f t="shared" si="55"/>
        <v>2</v>
      </c>
      <c r="O374" s="12">
        <f t="shared" si="56"/>
        <v>1</v>
      </c>
      <c r="P374" s="19">
        <f t="shared" si="57"/>
        <v>3</v>
      </c>
      <c r="Q374" s="20">
        <f>IF(P374=0,1,IF(P374=1,0.99,IF(P374=2,0.98,IF(P374=3,0.97))))</f>
        <v>0.97</v>
      </c>
      <c r="R374" s="20">
        <f t="shared" si="58"/>
        <v>9.6999999999999993</v>
      </c>
      <c r="S374" s="15"/>
      <c r="T374" s="46" t="s">
        <v>3579</v>
      </c>
      <c r="U374" s="46" t="s">
        <v>3580</v>
      </c>
      <c r="V374" s="46" t="s">
        <v>3581</v>
      </c>
    </row>
    <row r="375" spans="1:22" s="21" customFormat="1" ht="20.5">
      <c r="A375" s="16">
        <v>368</v>
      </c>
      <c r="B375" s="22" t="s">
        <v>724</v>
      </c>
      <c r="C375" s="22" t="s">
        <v>725</v>
      </c>
      <c r="D375" s="12" t="s">
        <v>726</v>
      </c>
      <c r="E375" s="17">
        <v>11</v>
      </c>
      <c r="F375" s="60">
        <v>9.18</v>
      </c>
      <c r="G375" s="64">
        <v>23</v>
      </c>
      <c r="H375" s="64" t="s">
        <v>2476</v>
      </c>
      <c r="I375" s="60">
        <v>6.98</v>
      </c>
      <c r="J375" s="64">
        <v>2</v>
      </c>
      <c r="K375" s="64" t="s">
        <v>2476</v>
      </c>
      <c r="L375" s="56">
        <f t="shared" si="53"/>
        <v>8.08</v>
      </c>
      <c r="M375" s="12">
        <f t="shared" si="54"/>
        <v>25</v>
      </c>
      <c r="N375" s="12">
        <f t="shared" si="55"/>
        <v>2</v>
      </c>
      <c r="O375" s="12">
        <f t="shared" si="56"/>
        <v>1</v>
      </c>
      <c r="P375" s="19">
        <f t="shared" si="57"/>
        <v>3</v>
      </c>
      <c r="Q375" s="20">
        <f>IF(P375=0,0.96,IF(P375=1,0.95,IF(P375=2,0.94,IF(P375=3,0.93))))</f>
        <v>0.93</v>
      </c>
      <c r="R375" s="20">
        <f t="shared" si="58"/>
        <v>7.5144000000000002</v>
      </c>
      <c r="S375" s="15"/>
      <c r="T375" s="46" t="s">
        <v>3579</v>
      </c>
      <c r="U375" s="46" t="s">
        <v>3580</v>
      </c>
      <c r="V375" s="46" t="s">
        <v>3581</v>
      </c>
    </row>
    <row r="376" spans="1:22" s="21" customFormat="1" ht="20.5">
      <c r="A376" s="16">
        <v>369</v>
      </c>
      <c r="B376" s="22" t="s">
        <v>727</v>
      </c>
      <c r="C376" s="22" t="s">
        <v>298</v>
      </c>
      <c r="D376" s="12" t="s">
        <v>2761</v>
      </c>
      <c r="E376" s="17">
        <v>11</v>
      </c>
      <c r="F376" s="60">
        <v>6.97</v>
      </c>
      <c r="G376" s="64">
        <v>5</v>
      </c>
      <c r="H376" s="64" t="s">
        <v>2476</v>
      </c>
      <c r="I376" s="60">
        <v>5.93</v>
      </c>
      <c r="J376" s="64">
        <v>9</v>
      </c>
      <c r="K376" s="64" t="s">
        <v>2475</v>
      </c>
      <c r="L376" s="56">
        <f t="shared" si="53"/>
        <v>6.4499999999999993</v>
      </c>
      <c r="M376" s="12">
        <f t="shared" si="54"/>
        <v>14</v>
      </c>
      <c r="N376" s="12">
        <f t="shared" si="55"/>
        <v>1</v>
      </c>
      <c r="O376" s="12">
        <f t="shared" si="56"/>
        <v>1</v>
      </c>
      <c r="P376" s="19">
        <f t="shared" si="57"/>
        <v>2</v>
      </c>
      <c r="Q376" s="20">
        <f>IF(P376=0,1,IF(P376=1,0.99,IF(P376=2,0.98,IF(P376=3,0.97))))</f>
        <v>0.98</v>
      </c>
      <c r="R376" s="20">
        <f t="shared" si="58"/>
        <v>6.3209999999999988</v>
      </c>
      <c r="S376" s="15"/>
      <c r="T376" s="46" t="s">
        <v>3579</v>
      </c>
      <c r="U376" s="46" t="s">
        <v>3580</v>
      </c>
      <c r="V376" s="46" t="s">
        <v>3581</v>
      </c>
    </row>
    <row r="377" spans="1:22" s="21" customFormat="1" ht="20.5">
      <c r="A377" s="16">
        <v>370</v>
      </c>
      <c r="B377" s="22" t="s">
        <v>728</v>
      </c>
      <c r="C377" s="22" t="s">
        <v>729</v>
      </c>
      <c r="D377" s="12" t="s">
        <v>730</v>
      </c>
      <c r="E377" s="17">
        <v>11</v>
      </c>
      <c r="F377" s="60">
        <v>10.220000000000001</v>
      </c>
      <c r="G377" s="64">
        <v>30</v>
      </c>
      <c r="H377" s="64" t="s">
        <v>2476</v>
      </c>
      <c r="I377" s="60">
        <v>9.7799999999999994</v>
      </c>
      <c r="J377" s="64">
        <v>17</v>
      </c>
      <c r="K377" s="64" t="s">
        <v>2476</v>
      </c>
      <c r="L377" s="56">
        <f t="shared" si="53"/>
        <v>10</v>
      </c>
      <c r="M377" s="12">
        <f t="shared" si="54"/>
        <v>60</v>
      </c>
      <c r="N377" s="12">
        <f t="shared" si="55"/>
        <v>2</v>
      </c>
      <c r="O377" s="12">
        <f t="shared" si="56"/>
        <v>1</v>
      </c>
      <c r="P377" s="19">
        <f t="shared" si="57"/>
        <v>3</v>
      </c>
      <c r="Q377" s="20">
        <f>IF(P377=0,0.88,IF(P377=1,0.87,IF(P377=2,0.86,IF(P377=3,0.85))))</f>
        <v>0.85</v>
      </c>
      <c r="R377" s="20">
        <f t="shared" si="58"/>
        <v>8.5</v>
      </c>
      <c r="S377" s="15"/>
      <c r="T377" s="46"/>
      <c r="U377" s="46"/>
      <c r="V377" s="46"/>
    </row>
    <row r="378" spans="1:22" s="21" customFormat="1" ht="20.5">
      <c r="A378" s="16">
        <v>371</v>
      </c>
      <c r="B378" s="22" t="s">
        <v>731</v>
      </c>
      <c r="C378" s="22" t="s">
        <v>732</v>
      </c>
      <c r="D378" s="12" t="s">
        <v>2762</v>
      </c>
      <c r="E378" s="17">
        <v>11</v>
      </c>
      <c r="F378" s="60" t="s">
        <v>3591</v>
      </c>
      <c r="G378" s="64" t="s">
        <v>3591</v>
      </c>
      <c r="H378" s="64" t="s">
        <v>3591</v>
      </c>
      <c r="I378" s="60" t="s">
        <v>3591</v>
      </c>
      <c r="J378" s="64" t="s">
        <v>3591</v>
      </c>
      <c r="K378" s="64" t="s">
        <v>3591</v>
      </c>
      <c r="L378" s="56" t="e">
        <f t="shared" si="53"/>
        <v>#VALUE!</v>
      </c>
      <c r="M378" s="12" t="e">
        <f t="shared" si="54"/>
        <v>#VALUE!</v>
      </c>
      <c r="N378" s="12">
        <f t="shared" si="55"/>
        <v>2</v>
      </c>
      <c r="O378" s="12">
        <f t="shared" si="56"/>
        <v>0</v>
      </c>
      <c r="P378" s="19">
        <f t="shared" si="57"/>
        <v>2</v>
      </c>
      <c r="Q378" s="20">
        <f>IF(P378=0,1,IF(P378=1,0.99,IF(P378=2,0.98,IF(P378=3,0.97))))</f>
        <v>0.98</v>
      </c>
      <c r="R378" s="20" t="e">
        <f t="shared" si="58"/>
        <v>#VALUE!</v>
      </c>
      <c r="S378" s="15"/>
      <c r="T378" s="46"/>
      <c r="U378" s="46"/>
      <c r="V378" s="46"/>
    </row>
    <row r="379" spans="1:22" s="21" customFormat="1" ht="20.5">
      <c r="A379" s="16">
        <v>372</v>
      </c>
      <c r="B379" s="22" t="s">
        <v>733</v>
      </c>
      <c r="C379" s="22" t="s">
        <v>734</v>
      </c>
      <c r="D379" s="12" t="s">
        <v>735</v>
      </c>
      <c r="E379" s="17">
        <v>11</v>
      </c>
      <c r="F379" s="60">
        <v>8.9499999999999993</v>
      </c>
      <c r="G379" s="64">
        <v>15</v>
      </c>
      <c r="H379" s="64" t="s">
        <v>2476</v>
      </c>
      <c r="I379" s="60">
        <v>5.27</v>
      </c>
      <c r="J379" s="64">
        <v>10</v>
      </c>
      <c r="K379" s="64" t="s">
        <v>2475</v>
      </c>
      <c r="L379" s="56">
        <f t="shared" si="53"/>
        <v>7.1099999999999994</v>
      </c>
      <c r="M379" s="12">
        <f t="shared" si="54"/>
        <v>25</v>
      </c>
      <c r="N379" s="12">
        <f t="shared" si="55"/>
        <v>1</v>
      </c>
      <c r="O379" s="12">
        <f t="shared" si="56"/>
        <v>1</v>
      </c>
      <c r="P379" s="19">
        <f t="shared" si="57"/>
        <v>2</v>
      </c>
      <c r="Q379" s="20">
        <f>IF(P379=0,0.96,IF(P379=1,0.95,IF(P379=2,0.94,IF(P379=3,0.93))))</f>
        <v>0.94</v>
      </c>
      <c r="R379" s="20">
        <f t="shared" si="58"/>
        <v>6.6833999999999989</v>
      </c>
      <c r="S379" s="15"/>
      <c r="T379" s="46" t="s">
        <v>3579</v>
      </c>
      <c r="U379" s="46" t="s">
        <v>3580</v>
      </c>
      <c r="V379" s="46" t="s">
        <v>3581</v>
      </c>
    </row>
    <row r="380" spans="1:22" s="21" customFormat="1" ht="20.5">
      <c r="A380" s="16">
        <v>373</v>
      </c>
      <c r="B380" s="22" t="s">
        <v>668</v>
      </c>
      <c r="C380" s="22" t="s">
        <v>275</v>
      </c>
      <c r="D380" s="12" t="s">
        <v>2763</v>
      </c>
      <c r="E380" s="17">
        <v>11</v>
      </c>
      <c r="F380" s="60" t="s">
        <v>3591</v>
      </c>
      <c r="G380" s="64" t="s">
        <v>3591</v>
      </c>
      <c r="H380" s="64" t="s">
        <v>3591</v>
      </c>
      <c r="I380" s="60" t="s">
        <v>3591</v>
      </c>
      <c r="J380" s="64" t="s">
        <v>3591</v>
      </c>
      <c r="K380" s="64" t="s">
        <v>3591</v>
      </c>
      <c r="L380" s="56" t="e">
        <f t="shared" si="53"/>
        <v>#VALUE!</v>
      </c>
      <c r="M380" s="12" t="e">
        <f t="shared" si="54"/>
        <v>#VALUE!</v>
      </c>
      <c r="N380" s="12">
        <f t="shared" si="55"/>
        <v>2</v>
      </c>
      <c r="O380" s="12">
        <f t="shared" si="56"/>
        <v>0</v>
      </c>
      <c r="P380" s="19">
        <f t="shared" si="57"/>
        <v>2</v>
      </c>
      <c r="Q380" s="20">
        <f>IF(P380=0,1,IF(P380=1,0.99,IF(P380=2,0.98,IF(P380=3,0.97))))</f>
        <v>0.98</v>
      </c>
      <c r="R380" s="20" t="e">
        <f t="shared" si="58"/>
        <v>#VALUE!</v>
      </c>
      <c r="S380" s="15"/>
      <c r="T380" s="46"/>
      <c r="U380" s="46"/>
      <c r="V380" s="46"/>
    </row>
    <row r="381" spans="1:22" s="21" customFormat="1" ht="20.5">
      <c r="A381" s="16">
        <v>374</v>
      </c>
      <c r="B381" s="22" t="s">
        <v>736</v>
      </c>
      <c r="C381" s="22" t="s">
        <v>737</v>
      </c>
      <c r="D381" s="12" t="s">
        <v>738</v>
      </c>
      <c r="E381" s="17">
        <v>11</v>
      </c>
      <c r="F381" s="60">
        <v>10.07</v>
      </c>
      <c r="G381" s="64">
        <v>30</v>
      </c>
      <c r="H381" s="64" t="s">
        <v>2475</v>
      </c>
      <c r="I381" s="60">
        <v>10.24</v>
      </c>
      <c r="J381" s="64">
        <v>30</v>
      </c>
      <c r="K381" s="64" t="s">
        <v>2476</v>
      </c>
      <c r="L381" s="56">
        <f t="shared" si="53"/>
        <v>10.155000000000001</v>
      </c>
      <c r="M381" s="12">
        <f t="shared" si="54"/>
        <v>60</v>
      </c>
      <c r="N381" s="12">
        <f t="shared" si="55"/>
        <v>1</v>
      </c>
      <c r="O381" s="12">
        <f t="shared" si="56"/>
        <v>0</v>
      </c>
      <c r="P381" s="19">
        <f t="shared" si="57"/>
        <v>1</v>
      </c>
      <c r="Q381" s="20">
        <f>IF(P381=0,0.92,IF(P381=1,0.91,IF(P381=2,0.9,IF(P381=3,0.89))))</f>
        <v>0.91</v>
      </c>
      <c r="R381" s="20">
        <f t="shared" si="58"/>
        <v>9.2410500000000013</v>
      </c>
      <c r="S381" s="15"/>
      <c r="T381" s="46" t="s">
        <v>3579</v>
      </c>
      <c r="U381" s="46" t="s">
        <v>3580</v>
      </c>
      <c r="V381" s="46" t="s">
        <v>3581</v>
      </c>
    </row>
    <row r="382" spans="1:22" s="21" customFormat="1" ht="20.5">
      <c r="A382" s="16">
        <v>375</v>
      </c>
      <c r="B382" s="22" t="s">
        <v>739</v>
      </c>
      <c r="C382" s="22" t="s">
        <v>740</v>
      </c>
      <c r="D382" s="12" t="s">
        <v>2764</v>
      </c>
      <c r="E382" s="17">
        <v>11</v>
      </c>
      <c r="F382" s="60">
        <v>10.51</v>
      </c>
      <c r="G382" s="64">
        <v>30</v>
      </c>
      <c r="H382" s="64" t="s">
        <v>2475</v>
      </c>
      <c r="I382" s="60">
        <v>13.48</v>
      </c>
      <c r="J382" s="64">
        <v>30</v>
      </c>
      <c r="K382" s="64" t="s">
        <v>2475</v>
      </c>
      <c r="L382" s="56">
        <f t="shared" si="53"/>
        <v>11.995000000000001</v>
      </c>
      <c r="M382" s="12">
        <f t="shared" si="54"/>
        <v>60</v>
      </c>
      <c r="N382" s="12">
        <f t="shared" si="55"/>
        <v>0</v>
      </c>
      <c r="O382" s="12">
        <f t="shared" si="56"/>
        <v>0</v>
      </c>
      <c r="P382" s="19">
        <f t="shared" si="57"/>
        <v>0</v>
      </c>
      <c r="Q382" s="20">
        <f t="shared" ref="Q382:Q390" si="61">IF(P382=0,1,IF(P382=1,0.99,IF(P382=2,0.98,IF(P382=3,0.97))))</f>
        <v>1</v>
      </c>
      <c r="R382" s="20">
        <f t="shared" si="58"/>
        <v>11.995000000000001</v>
      </c>
      <c r="S382" s="15"/>
      <c r="T382" s="46" t="s">
        <v>3579</v>
      </c>
      <c r="U382" s="46" t="s">
        <v>3580</v>
      </c>
      <c r="V382" s="46" t="s">
        <v>3581</v>
      </c>
    </row>
    <row r="383" spans="1:22" s="21" customFormat="1" ht="20.5">
      <c r="A383" s="16">
        <v>376</v>
      </c>
      <c r="B383" s="22" t="s">
        <v>741</v>
      </c>
      <c r="C383" s="22" t="s">
        <v>742</v>
      </c>
      <c r="D383" s="12" t="s">
        <v>2765</v>
      </c>
      <c r="E383" s="17">
        <v>11</v>
      </c>
      <c r="F383" s="60">
        <v>10.89</v>
      </c>
      <c r="G383" s="64">
        <v>30</v>
      </c>
      <c r="H383" s="64" t="s">
        <v>2476</v>
      </c>
      <c r="I383" s="60">
        <v>10.44</v>
      </c>
      <c r="J383" s="64">
        <v>30</v>
      </c>
      <c r="K383" s="64" t="s">
        <v>2476</v>
      </c>
      <c r="L383" s="56">
        <f t="shared" si="53"/>
        <v>10.664999999999999</v>
      </c>
      <c r="M383" s="12">
        <f t="shared" si="54"/>
        <v>60</v>
      </c>
      <c r="N383" s="12">
        <f t="shared" si="55"/>
        <v>2</v>
      </c>
      <c r="O383" s="12">
        <f t="shared" si="56"/>
        <v>0</v>
      </c>
      <c r="P383" s="19">
        <f t="shared" si="57"/>
        <v>2</v>
      </c>
      <c r="Q383" s="20">
        <f t="shared" si="61"/>
        <v>0.98</v>
      </c>
      <c r="R383" s="20">
        <f t="shared" si="58"/>
        <v>10.451699999999999</v>
      </c>
      <c r="S383" s="15"/>
      <c r="T383" s="46" t="s">
        <v>3579</v>
      </c>
      <c r="U383" s="46" t="s">
        <v>3580</v>
      </c>
      <c r="V383" s="46" t="s">
        <v>3581</v>
      </c>
    </row>
    <row r="384" spans="1:22" s="21" customFormat="1" ht="20.5">
      <c r="A384" s="16">
        <v>377</v>
      </c>
      <c r="B384" s="34" t="s">
        <v>675</v>
      </c>
      <c r="C384" s="34" t="s">
        <v>743</v>
      </c>
      <c r="D384" s="35" t="s">
        <v>2766</v>
      </c>
      <c r="E384" s="17">
        <v>12</v>
      </c>
      <c r="F384" s="60" t="s">
        <v>3591</v>
      </c>
      <c r="G384" s="64" t="s">
        <v>3591</v>
      </c>
      <c r="H384" s="64" t="s">
        <v>3591</v>
      </c>
      <c r="I384" s="60" t="s">
        <v>3591</v>
      </c>
      <c r="J384" s="64" t="s">
        <v>3591</v>
      </c>
      <c r="K384" s="64" t="s">
        <v>3591</v>
      </c>
      <c r="L384" s="56" t="e">
        <f t="shared" si="53"/>
        <v>#VALUE!</v>
      </c>
      <c r="M384" s="12" t="e">
        <f t="shared" si="54"/>
        <v>#VALUE!</v>
      </c>
      <c r="N384" s="12">
        <f t="shared" si="55"/>
        <v>2</v>
      </c>
      <c r="O384" s="12">
        <f t="shared" si="56"/>
        <v>0</v>
      </c>
      <c r="P384" s="19">
        <f t="shared" si="57"/>
        <v>2</v>
      </c>
      <c r="Q384" s="20">
        <f t="shared" si="61"/>
        <v>0.98</v>
      </c>
      <c r="R384" s="20" t="e">
        <f t="shared" si="58"/>
        <v>#VALUE!</v>
      </c>
      <c r="S384" s="15"/>
      <c r="T384" s="46"/>
      <c r="U384" s="46"/>
      <c r="V384" s="46"/>
    </row>
    <row r="385" spans="1:22" s="21" customFormat="1" ht="20.5">
      <c r="A385" s="16">
        <v>378</v>
      </c>
      <c r="B385" s="34" t="s">
        <v>744</v>
      </c>
      <c r="C385" s="34" t="s">
        <v>110</v>
      </c>
      <c r="D385" s="35" t="s">
        <v>2767</v>
      </c>
      <c r="E385" s="17">
        <v>12</v>
      </c>
      <c r="F385" s="60">
        <v>11.28</v>
      </c>
      <c r="G385" s="64">
        <v>30</v>
      </c>
      <c r="H385" s="64" t="s">
        <v>2475</v>
      </c>
      <c r="I385" s="60">
        <v>10.51</v>
      </c>
      <c r="J385" s="64">
        <v>30</v>
      </c>
      <c r="K385" s="64" t="s">
        <v>2475</v>
      </c>
      <c r="L385" s="56">
        <f t="shared" si="53"/>
        <v>10.895</v>
      </c>
      <c r="M385" s="12">
        <f t="shared" si="54"/>
        <v>60</v>
      </c>
      <c r="N385" s="12">
        <f t="shared" si="55"/>
        <v>0</v>
      </c>
      <c r="O385" s="12">
        <f t="shared" si="56"/>
        <v>0</v>
      </c>
      <c r="P385" s="19">
        <f t="shared" si="57"/>
        <v>0</v>
      </c>
      <c r="Q385" s="20">
        <f t="shared" si="61"/>
        <v>1</v>
      </c>
      <c r="R385" s="20">
        <f t="shared" si="58"/>
        <v>10.895</v>
      </c>
      <c r="S385" s="15"/>
      <c r="T385" s="46" t="s">
        <v>3579</v>
      </c>
      <c r="U385" s="46" t="s">
        <v>3581</v>
      </c>
      <c r="V385" s="46" t="s">
        <v>3580</v>
      </c>
    </row>
    <row r="386" spans="1:22" s="21" customFormat="1" ht="20.5">
      <c r="A386" s="16">
        <v>379</v>
      </c>
      <c r="B386" s="34" t="s">
        <v>745</v>
      </c>
      <c r="C386" s="34" t="s">
        <v>746</v>
      </c>
      <c r="D386" s="35" t="s">
        <v>2768</v>
      </c>
      <c r="E386" s="17">
        <v>12</v>
      </c>
      <c r="F386" s="60">
        <v>11.58</v>
      </c>
      <c r="G386" s="64">
        <v>30</v>
      </c>
      <c r="H386" s="64" t="s">
        <v>2476</v>
      </c>
      <c r="I386" s="60">
        <v>9.3800000000000008</v>
      </c>
      <c r="J386" s="64">
        <v>16</v>
      </c>
      <c r="K386" s="64" t="s">
        <v>2476</v>
      </c>
      <c r="L386" s="56">
        <f t="shared" si="53"/>
        <v>10.48</v>
      </c>
      <c r="M386" s="12">
        <f t="shared" si="54"/>
        <v>60</v>
      </c>
      <c r="N386" s="12">
        <f t="shared" si="55"/>
        <v>2</v>
      </c>
      <c r="O386" s="12">
        <f t="shared" si="56"/>
        <v>1</v>
      </c>
      <c r="P386" s="19">
        <f t="shared" si="57"/>
        <v>3</v>
      </c>
      <c r="Q386" s="20">
        <f t="shared" si="61"/>
        <v>0.97</v>
      </c>
      <c r="R386" s="20">
        <f t="shared" si="58"/>
        <v>10.1656</v>
      </c>
      <c r="S386" s="15"/>
      <c r="T386" s="46" t="s">
        <v>3579</v>
      </c>
      <c r="U386" s="46" t="s">
        <v>3580</v>
      </c>
      <c r="V386" s="46" t="s">
        <v>3581</v>
      </c>
    </row>
    <row r="387" spans="1:22" s="21" customFormat="1" ht="20.5">
      <c r="A387" s="16">
        <v>380</v>
      </c>
      <c r="B387" s="34" t="s">
        <v>747</v>
      </c>
      <c r="C387" s="34" t="s">
        <v>748</v>
      </c>
      <c r="D387" s="35" t="s">
        <v>2769</v>
      </c>
      <c r="E387" s="17">
        <v>12</v>
      </c>
      <c r="F387" s="60">
        <v>11.51</v>
      </c>
      <c r="G387" s="64">
        <v>30</v>
      </c>
      <c r="H387" s="64" t="s">
        <v>2476</v>
      </c>
      <c r="I387" s="60">
        <v>11.27</v>
      </c>
      <c r="J387" s="64">
        <v>30</v>
      </c>
      <c r="K387" s="64" t="s">
        <v>2475</v>
      </c>
      <c r="L387" s="56">
        <f t="shared" si="53"/>
        <v>11.39</v>
      </c>
      <c r="M387" s="12">
        <f t="shared" si="54"/>
        <v>60</v>
      </c>
      <c r="N387" s="12">
        <f t="shared" si="55"/>
        <v>1</v>
      </c>
      <c r="O387" s="12">
        <f t="shared" si="56"/>
        <v>0</v>
      </c>
      <c r="P387" s="19">
        <f t="shared" si="57"/>
        <v>1</v>
      </c>
      <c r="Q387" s="20">
        <f t="shared" si="61"/>
        <v>0.99</v>
      </c>
      <c r="R387" s="20">
        <f t="shared" si="58"/>
        <v>11.276100000000001</v>
      </c>
      <c r="S387" s="15"/>
      <c r="T387" s="46" t="s">
        <v>3579</v>
      </c>
      <c r="U387" s="46" t="s">
        <v>3580</v>
      </c>
      <c r="V387" s="46" t="s">
        <v>3581</v>
      </c>
    </row>
    <row r="388" spans="1:22" s="21" customFormat="1" ht="20.5">
      <c r="A388" s="16">
        <v>381</v>
      </c>
      <c r="B388" s="34" t="s">
        <v>749</v>
      </c>
      <c r="C388" s="34" t="s">
        <v>356</v>
      </c>
      <c r="D388" s="35" t="s">
        <v>2770</v>
      </c>
      <c r="E388" s="17">
        <v>12</v>
      </c>
      <c r="F388" s="60">
        <v>12.16</v>
      </c>
      <c r="G388" s="64">
        <v>30</v>
      </c>
      <c r="H388" s="64" t="s">
        <v>2476</v>
      </c>
      <c r="I388" s="60">
        <v>8.2100000000000009</v>
      </c>
      <c r="J388" s="64">
        <v>21</v>
      </c>
      <c r="K388" s="64" t="s">
        <v>2476</v>
      </c>
      <c r="L388" s="56">
        <f t="shared" ref="L388:L446" si="62">(F388+I388)/2</f>
        <v>10.185</v>
      </c>
      <c r="M388" s="12">
        <f t="shared" ref="M388:M446" si="63">IF(L388&gt;=10,60,G388+J388)</f>
        <v>60</v>
      </c>
      <c r="N388" s="12">
        <f t="shared" ref="N388:N447" si="64">IF(H388="ACC",0,1)+IF(K388="ACC",0,1)</f>
        <v>2</v>
      </c>
      <c r="O388" s="12">
        <f t="shared" ref="O388:O446" si="65">IF(F388&lt;10,1,(IF(I388&lt;10,1,0)))</f>
        <v>1</v>
      </c>
      <c r="P388" s="19">
        <f t="shared" ref="P388:P451" si="66">N388+O388</f>
        <v>3</v>
      </c>
      <c r="Q388" s="20">
        <f t="shared" si="61"/>
        <v>0.97</v>
      </c>
      <c r="R388" s="20">
        <f t="shared" ref="R388:R451" si="67">(L388*Q388)</f>
        <v>9.8794500000000003</v>
      </c>
      <c r="S388" s="15"/>
      <c r="T388" s="46" t="s">
        <v>3579</v>
      </c>
      <c r="U388" s="46" t="s">
        <v>3580</v>
      </c>
      <c r="V388" s="46" t="s">
        <v>3581</v>
      </c>
    </row>
    <row r="389" spans="1:22" s="21" customFormat="1" ht="20.5">
      <c r="A389" s="16">
        <v>382</v>
      </c>
      <c r="B389" s="34" t="s">
        <v>750</v>
      </c>
      <c r="C389" s="34" t="s">
        <v>751</v>
      </c>
      <c r="D389" s="35" t="s">
        <v>2771</v>
      </c>
      <c r="E389" s="17">
        <v>12</v>
      </c>
      <c r="F389" s="60">
        <v>12.67</v>
      </c>
      <c r="G389" s="64">
        <v>30</v>
      </c>
      <c r="H389" s="64" t="s">
        <v>2475</v>
      </c>
      <c r="I389" s="60">
        <v>11.78</v>
      </c>
      <c r="J389" s="64">
        <v>30</v>
      </c>
      <c r="K389" s="64" t="s">
        <v>2475</v>
      </c>
      <c r="L389" s="56">
        <f t="shared" si="62"/>
        <v>12.225</v>
      </c>
      <c r="M389" s="12">
        <f t="shared" si="63"/>
        <v>60</v>
      </c>
      <c r="N389" s="12">
        <f t="shared" si="64"/>
        <v>0</v>
      </c>
      <c r="O389" s="12">
        <f t="shared" si="65"/>
        <v>0</v>
      </c>
      <c r="P389" s="19">
        <f t="shared" si="66"/>
        <v>0</v>
      </c>
      <c r="Q389" s="20">
        <f t="shared" si="61"/>
        <v>1</v>
      </c>
      <c r="R389" s="20">
        <f t="shared" si="67"/>
        <v>12.225</v>
      </c>
      <c r="S389" s="15"/>
      <c r="T389" s="46" t="s">
        <v>3579</v>
      </c>
      <c r="U389" s="46" t="s">
        <v>3580</v>
      </c>
      <c r="V389" s="46" t="s">
        <v>3581</v>
      </c>
    </row>
    <row r="390" spans="1:22" s="21" customFormat="1" ht="20.5">
      <c r="A390" s="16">
        <v>383</v>
      </c>
      <c r="B390" s="34" t="s">
        <v>752</v>
      </c>
      <c r="C390" s="34" t="s">
        <v>753</v>
      </c>
      <c r="D390" s="35" t="s">
        <v>2772</v>
      </c>
      <c r="E390" s="17">
        <v>12</v>
      </c>
      <c r="F390" s="60" t="s">
        <v>3591</v>
      </c>
      <c r="G390" s="64" t="s">
        <v>3591</v>
      </c>
      <c r="H390" s="64" t="s">
        <v>3591</v>
      </c>
      <c r="I390" s="60" t="s">
        <v>3591</v>
      </c>
      <c r="J390" s="64" t="s">
        <v>3591</v>
      </c>
      <c r="K390" s="64" t="s">
        <v>3591</v>
      </c>
      <c r="L390" s="56" t="e">
        <f t="shared" si="62"/>
        <v>#VALUE!</v>
      </c>
      <c r="M390" s="12" t="e">
        <f t="shared" si="63"/>
        <v>#VALUE!</v>
      </c>
      <c r="N390" s="12">
        <f t="shared" si="64"/>
        <v>2</v>
      </c>
      <c r="O390" s="12">
        <f t="shared" si="65"/>
        <v>0</v>
      </c>
      <c r="P390" s="19">
        <f t="shared" si="66"/>
        <v>2</v>
      </c>
      <c r="Q390" s="20">
        <f t="shared" si="61"/>
        <v>0.98</v>
      </c>
      <c r="R390" s="20" t="e">
        <f t="shared" si="67"/>
        <v>#VALUE!</v>
      </c>
      <c r="S390" s="15"/>
      <c r="T390" s="46"/>
      <c r="U390" s="46"/>
      <c r="V390" s="46"/>
    </row>
    <row r="391" spans="1:22" s="21" customFormat="1" ht="20.5">
      <c r="A391" s="16">
        <v>384</v>
      </c>
      <c r="B391" s="34" t="s">
        <v>754</v>
      </c>
      <c r="C391" s="34" t="s">
        <v>755</v>
      </c>
      <c r="D391" s="35" t="s">
        <v>756</v>
      </c>
      <c r="E391" s="17">
        <v>12</v>
      </c>
      <c r="F391" s="60" t="s">
        <v>3591</v>
      </c>
      <c r="G391" s="64" t="s">
        <v>3591</v>
      </c>
      <c r="H391" s="64" t="s">
        <v>3591</v>
      </c>
      <c r="I391" s="60" t="s">
        <v>3591</v>
      </c>
      <c r="J391" s="64" t="s">
        <v>3591</v>
      </c>
      <c r="K391" s="64" t="s">
        <v>3591</v>
      </c>
      <c r="L391" s="56" t="e">
        <f t="shared" si="62"/>
        <v>#VALUE!</v>
      </c>
      <c r="M391" s="12" t="e">
        <f t="shared" si="63"/>
        <v>#VALUE!</v>
      </c>
      <c r="N391" s="12">
        <f t="shared" si="64"/>
        <v>2</v>
      </c>
      <c r="O391" s="12">
        <f t="shared" si="65"/>
        <v>0</v>
      </c>
      <c r="P391" s="19">
        <f t="shared" si="66"/>
        <v>2</v>
      </c>
      <c r="Q391" s="20">
        <f>IF(P391=0,0.92,IF(P391=1,0.91,IF(P391=2,0.9,IF(P391=3,0.89))))</f>
        <v>0.9</v>
      </c>
      <c r="R391" s="20" t="e">
        <f t="shared" si="67"/>
        <v>#VALUE!</v>
      </c>
      <c r="S391" s="15"/>
      <c r="T391" s="46"/>
      <c r="U391" s="46"/>
      <c r="V391" s="46"/>
    </row>
    <row r="392" spans="1:22" s="21" customFormat="1" ht="20.5">
      <c r="A392" s="16">
        <v>385</v>
      </c>
      <c r="B392" s="34" t="s">
        <v>757</v>
      </c>
      <c r="C392" s="34" t="s">
        <v>758</v>
      </c>
      <c r="D392" s="35" t="s">
        <v>759</v>
      </c>
      <c r="E392" s="17">
        <v>12</v>
      </c>
      <c r="F392" s="60">
        <v>10.4</v>
      </c>
      <c r="G392" s="64">
        <v>30</v>
      </c>
      <c r="H392" s="64" t="s">
        <v>2475</v>
      </c>
      <c r="I392" s="60">
        <v>11.44</v>
      </c>
      <c r="J392" s="64">
        <v>30</v>
      </c>
      <c r="K392" s="64" t="s">
        <v>2475</v>
      </c>
      <c r="L392" s="56">
        <f t="shared" si="62"/>
        <v>10.92</v>
      </c>
      <c r="M392" s="12">
        <f t="shared" si="63"/>
        <v>60</v>
      </c>
      <c r="N392" s="12">
        <f t="shared" si="64"/>
        <v>0</v>
      </c>
      <c r="O392" s="12">
        <f t="shared" si="65"/>
        <v>0</v>
      </c>
      <c r="P392" s="19">
        <f t="shared" si="66"/>
        <v>0</v>
      </c>
      <c r="Q392" s="20">
        <f>IF(P392=0,0.92,IF(P392=1,0.91,IF(P392=2,0.9,IF(P392=3,0.89))))</f>
        <v>0.92</v>
      </c>
      <c r="R392" s="20">
        <f t="shared" si="67"/>
        <v>10.0464</v>
      </c>
      <c r="S392" s="15"/>
      <c r="T392" s="46" t="s">
        <v>3579</v>
      </c>
      <c r="U392" s="46" t="s">
        <v>3580</v>
      </c>
      <c r="V392" s="46" t="s">
        <v>3581</v>
      </c>
    </row>
    <row r="393" spans="1:22" s="21" customFormat="1" ht="20.5">
      <c r="A393" s="16">
        <v>386</v>
      </c>
      <c r="B393" s="34" t="s">
        <v>760</v>
      </c>
      <c r="C393" s="34" t="s">
        <v>275</v>
      </c>
      <c r="D393" s="35" t="s">
        <v>761</v>
      </c>
      <c r="E393" s="17">
        <v>12</v>
      </c>
      <c r="F393" s="60" t="s">
        <v>3591</v>
      </c>
      <c r="G393" s="64" t="s">
        <v>3591</v>
      </c>
      <c r="H393" s="64" t="s">
        <v>3591</v>
      </c>
      <c r="I393" s="60">
        <v>2.54</v>
      </c>
      <c r="J393" s="64">
        <v>6</v>
      </c>
      <c r="K393" s="64" t="s">
        <v>2475</v>
      </c>
      <c r="L393" s="56" t="e">
        <f t="shared" si="62"/>
        <v>#VALUE!</v>
      </c>
      <c r="M393" s="12" t="e">
        <f t="shared" si="63"/>
        <v>#VALUE!</v>
      </c>
      <c r="N393" s="12">
        <f t="shared" si="64"/>
        <v>1</v>
      </c>
      <c r="O393" s="12">
        <f t="shared" si="65"/>
        <v>1</v>
      </c>
      <c r="P393" s="19">
        <f t="shared" si="66"/>
        <v>2</v>
      </c>
      <c r="Q393" s="20">
        <f>IF(P393=0,0.88,IF(P393=1,0.87,IF(P393=2,0.86,IF(P393=3,0.85))))</f>
        <v>0.86</v>
      </c>
      <c r="R393" s="20" t="e">
        <f t="shared" si="67"/>
        <v>#VALUE!</v>
      </c>
      <c r="S393" s="15"/>
      <c r="T393" s="46"/>
      <c r="U393" s="46"/>
      <c r="V393" s="46"/>
    </row>
    <row r="394" spans="1:22" s="21" customFormat="1" ht="20.5">
      <c r="A394" s="16" t="s">
        <v>3600</v>
      </c>
      <c r="B394" s="34" t="s">
        <v>762</v>
      </c>
      <c r="C394" s="34" t="s">
        <v>763</v>
      </c>
      <c r="D394" s="35" t="s">
        <v>2773</v>
      </c>
      <c r="E394" s="17">
        <v>12</v>
      </c>
      <c r="F394" s="60">
        <v>1.59</v>
      </c>
      <c r="G394" s="64">
        <v>0</v>
      </c>
      <c r="H394" s="64" t="s">
        <v>2475</v>
      </c>
      <c r="I394" s="60" t="s">
        <v>3591</v>
      </c>
      <c r="J394" s="64" t="s">
        <v>3591</v>
      </c>
      <c r="K394" s="64" t="s">
        <v>3591</v>
      </c>
      <c r="L394" s="56" t="e">
        <f t="shared" si="62"/>
        <v>#VALUE!</v>
      </c>
      <c r="M394" s="12" t="e">
        <f t="shared" si="63"/>
        <v>#VALUE!</v>
      </c>
      <c r="N394" s="12">
        <f t="shared" si="64"/>
        <v>1</v>
      </c>
      <c r="O394" s="12">
        <f t="shared" si="65"/>
        <v>1</v>
      </c>
      <c r="P394" s="19">
        <f t="shared" si="66"/>
        <v>2</v>
      </c>
      <c r="Q394" s="20">
        <f>IF(P394=0,1,IF(P394=1,0.99,IF(P394=2,0.98,IF(P394=3,0.97))))</f>
        <v>0.98</v>
      </c>
      <c r="R394" s="20" t="e">
        <f t="shared" si="67"/>
        <v>#VALUE!</v>
      </c>
      <c r="S394" s="15"/>
      <c r="T394" s="46"/>
      <c r="U394" s="46"/>
      <c r="V394" s="46"/>
    </row>
    <row r="395" spans="1:22" s="21" customFormat="1" ht="20.5">
      <c r="A395" s="16">
        <v>388</v>
      </c>
      <c r="B395" s="34" t="s">
        <v>764</v>
      </c>
      <c r="C395" s="34" t="s">
        <v>765</v>
      </c>
      <c r="D395" s="35" t="s">
        <v>2774</v>
      </c>
      <c r="E395" s="17">
        <v>12</v>
      </c>
      <c r="F395" s="60">
        <v>11.03</v>
      </c>
      <c r="G395" s="64">
        <v>30</v>
      </c>
      <c r="H395" s="64" t="s">
        <v>2476</v>
      </c>
      <c r="I395" s="60">
        <v>8.9700000000000006</v>
      </c>
      <c r="J395" s="64">
        <v>16</v>
      </c>
      <c r="K395" s="64" t="s">
        <v>2476</v>
      </c>
      <c r="L395" s="56">
        <f t="shared" si="62"/>
        <v>10</v>
      </c>
      <c r="M395" s="12">
        <f t="shared" si="63"/>
        <v>60</v>
      </c>
      <c r="N395" s="12">
        <f t="shared" si="64"/>
        <v>2</v>
      </c>
      <c r="O395" s="12">
        <f t="shared" si="65"/>
        <v>1</v>
      </c>
      <c r="P395" s="19">
        <f t="shared" si="66"/>
        <v>3</v>
      </c>
      <c r="Q395" s="20">
        <f>IF(P395=0,1,IF(P395=1,0.99,IF(P395=2,0.98,IF(P395=3,0.97))))</f>
        <v>0.97</v>
      </c>
      <c r="R395" s="20">
        <f t="shared" si="67"/>
        <v>9.6999999999999993</v>
      </c>
      <c r="S395" s="15"/>
      <c r="T395" s="46" t="s">
        <v>3579</v>
      </c>
      <c r="U395" s="46" t="s">
        <v>3580</v>
      </c>
      <c r="V395" s="46" t="s">
        <v>3581</v>
      </c>
    </row>
    <row r="396" spans="1:22" s="21" customFormat="1" ht="20.5">
      <c r="A396" s="16">
        <v>389</v>
      </c>
      <c r="B396" s="34" t="s">
        <v>766</v>
      </c>
      <c r="C396" s="34" t="s">
        <v>767</v>
      </c>
      <c r="D396" s="35" t="s">
        <v>768</v>
      </c>
      <c r="E396" s="17">
        <v>12</v>
      </c>
      <c r="F396" s="60" t="s">
        <v>3591</v>
      </c>
      <c r="G396" s="64" t="s">
        <v>3591</v>
      </c>
      <c r="H396" s="64" t="s">
        <v>3591</v>
      </c>
      <c r="I396" s="60">
        <v>6.67</v>
      </c>
      <c r="J396" s="64">
        <v>7</v>
      </c>
      <c r="K396" s="64" t="s">
        <v>2475</v>
      </c>
      <c r="L396" s="56" t="e">
        <f t="shared" si="62"/>
        <v>#VALUE!</v>
      </c>
      <c r="M396" s="12" t="e">
        <f t="shared" si="63"/>
        <v>#VALUE!</v>
      </c>
      <c r="N396" s="12">
        <f t="shared" si="64"/>
        <v>1</v>
      </c>
      <c r="O396" s="12">
        <f t="shared" si="65"/>
        <v>1</v>
      </c>
      <c r="P396" s="19">
        <f t="shared" si="66"/>
        <v>2</v>
      </c>
      <c r="Q396" s="20">
        <f>IF(P396=0,0.92,IF(P396=1,0.91,IF(P396=2,0.9,IF(P396=3,0.89))))</f>
        <v>0.9</v>
      </c>
      <c r="R396" s="20" t="e">
        <f t="shared" si="67"/>
        <v>#VALUE!</v>
      </c>
      <c r="S396" s="15"/>
      <c r="T396" s="46"/>
      <c r="U396" s="46"/>
      <c r="V396" s="46"/>
    </row>
    <row r="397" spans="1:22" s="21" customFormat="1" ht="20.5">
      <c r="A397" s="16">
        <v>390</v>
      </c>
      <c r="B397" s="34" t="s">
        <v>769</v>
      </c>
      <c r="C397" s="34" t="s">
        <v>770</v>
      </c>
      <c r="D397" s="35" t="s">
        <v>2775</v>
      </c>
      <c r="E397" s="17">
        <v>12</v>
      </c>
      <c r="F397" s="60">
        <v>10.91</v>
      </c>
      <c r="G397" s="64">
        <v>30</v>
      </c>
      <c r="H397" s="64" t="s">
        <v>2475</v>
      </c>
      <c r="I397" s="60">
        <v>13.2</v>
      </c>
      <c r="J397" s="64">
        <v>30</v>
      </c>
      <c r="K397" s="64" t="s">
        <v>2475</v>
      </c>
      <c r="L397" s="56">
        <f t="shared" si="62"/>
        <v>12.055</v>
      </c>
      <c r="M397" s="12">
        <f t="shared" si="63"/>
        <v>60</v>
      </c>
      <c r="N397" s="12">
        <f t="shared" si="64"/>
        <v>0</v>
      </c>
      <c r="O397" s="12">
        <f t="shared" si="65"/>
        <v>0</v>
      </c>
      <c r="P397" s="19">
        <f t="shared" si="66"/>
        <v>0</v>
      </c>
      <c r="Q397" s="20">
        <f>IF(P397=0,1,IF(P397=1,0.99,IF(P397=2,0.98,IF(P397=3,0.97))))</f>
        <v>1</v>
      </c>
      <c r="R397" s="20">
        <f t="shared" si="67"/>
        <v>12.055</v>
      </c>
      <c r="S397" s="15"/>
      <c r="T397" s="46" t="s">
        <v>3579</v>
      </c>
      <c r="U397" s="46" t="s">
        <v>3580</v>
      </c>
      <c r="V397" s="46" t="s">
        <v>3581</v>
      </c>
    </row>
    <row r="398" spans="1:22" s="21" customFormat="1" ht="20.5">
      <c r="A398" s="16">
        <v>391</v>
      </c>
      <c r="B398" s="34" t="s">
        <v>771</v>
      </c>
      <c r="C398" s="34" t="s">
        <v>772</v>
      </c>
      <c r="D398" s="35" t="s">
        <v>773</v>
      </c>
      <c r="E398" s="17">
        <v>12</v>
      </c>
      <c r="F398" s="60">
        <v>10</v>
      </c>
      <c r="G398" s="64">
        <v>30</v>
      </c>
      <c r="H398" s="64" t="s">
        <v>2476</v>
      </c>
      <c r="I398" s="60">
        <v>10</v>
      </c>
      <c r="J398" s="64">
        <v>30</v>
      </c>
      <c r="K398" s="64" t="s">
        <v>2476</v>
      </c>
      <c r="L398" s="56">
        <f t="shared" si="62"/>
        <v>10</v>
      </c>
      <c r="M398" s="12">
        <f t="shared" si="63"/>
        <v>60</v>
      </c>
      <c r="N398" s="12">
        <f t="shared" si="64"/>
        <v>2</v>
      </c>
      <c r="O398" s="12">
        <f t="shared" si="65"/>
        <v>0</v>
      </c>
      <c r="P398" s="19">
        <f t="shared" si="66"/>
        <v>2</v>
      </c>
      <c r="Q398" s="20">
        <f>IF(P398=0,0.96,IF(P398=1,0.95,IF(P398=2,0.94,IF(P398=3,0.93))))</f>
        <v>0.94</v>
      </c>
      <c r="R398" s="20">
        <f t="shared" si="67"/>
        <v>9.3999999999999986</v>
      </c>
      <c r="S398" s="15"/>
      <c r="T398" s="46"/>
      <c r="U398" s="46"/>
      <c r="V398" s="46"/>
    </row>
    <row r="399" spans="1:22" s="21" customFormat="1" ht="20.5">
      <c r="A399" s="16">
        <v>392</v>
      </c>
      <c r="B399" s="34" t="s">
        <v>774</v>
      </c>
      <c r="C399" s="34" t="s">
        <v>775</v>
      </c>
      <c r="D399" s="35" t="s">
        <v>2776</v>
      </c>
      <c r="E399" s="17">
        <v>12</v>
      </c>
      <c r="F399" s="60">
        <v>13.35</v>
      </c>
      <c r="G399" s="64">
        <v>30</v>
      </c>
      <c r="H399" s="64" t="s">
        <v>2475</v>
      </c>
      <c r="I399" s="60">
        <v>10.99</v>
      </c>
      <c r="J399" s="64">
        <v>30</v>
      </c>
      <c r="K399" s="64" t="s">
        <v>2475</v>
      </c>
      <c r="L399" s="56">
        <f t="shared" si="62"/>
        <v>12.17</v>
      </c>
      <c r="M399" s="12">
        <f t="shared" si="63"/>
        <v>60</v>
      </c>
      <c r="N399" s="12">
        <f t="shared" si="64"/>
        <v>0</v>
      </c>
      <c r="O399" s="12">
        <f t="shared" si="65"/>
        <v>0</v>
      </c>
      <c r="P399" s="19">
        <f t="shared" si="66"/>
        <v>0</v>
      </c>
      <c r="Q399" s="20">
        <f t="shared" ref="Q399:Q405" si="68">IF(P399=0,1,IF(P399=1,0.99,IF(P399=2,0.98,IF(P399=3,0.97))))</f>
        <v>1</v>
      </c>
      <c r="R399" s="20">
        <f t="shared" si="67"/>
        <v>12.17</v>
      </c>
      <c r="S399" s="15"/>
      <c r="T399" s="46" t="s">
        <v>3579</v>
      </c>
      <c r="U399" s="46" t="s">
        <v>3580</v>
      </c>
      <c r="V399" s="46" t="s">
        <v>3581</v>
      </c>
    </row>
    <row r="400" spans="1:22" s="21" customFormat="1" ht="20.5">
      <c r="A400" s="16">
        <v>393</v>
      </c>
      <c r="B400" s="34" t="s">
        <v>776</v>
      </c>
      <c r="C400" s="34" t="s">
        <v>777</v>
      </c>
      <c r="D400" s="35" t="s">
        <v>2777</v>
      </c>
      <c r="E400" s="17">
        <v>12</v>
      </c>
      <c r="F400" s="60">
        <v>15.81</v>
      </c>
      <c r="G400" s="64">
        <v>30</v>
      </c>
      <c r="H400" s="64" t="s">
        <v>2475</v>
      </c>
      <c r="I400" s="60">
        <v>16.059999999999999</v>
      </c>
      <c r="J400" s="64">
        <v>30</v>
      </c>
      <c r="K400" s="64" t="s">
        <v>2475</v>
      </c>
      <c r="L400" s="56">
        <f t="shared" si="62"/>
        <v>15.934999999999999</v>
      </c>
      <c r="M400" s="12">
        <f t="shared" si="63"/>
        <v>60</v>
      </c>
      <c r="N400" s="12">
        <f t="shared" si="64"/>
        <v>0</v>
      </c>
      <c r="O400" s="12">
        <f t="shared" si="65"/>
        <v>0</v>
      </c>
      <c r="P400" s="19">
        <f t="shared" si="66"/>
        <v>0</v>
      </c>
      <c r="Q400" s="20">
        <f t="shared" si="68"/>
        <v>1</v>
      </c>
      <c r="R400" s="20">
        <f t="shared" si="67"/>
        <v>15.934999999999999</v>
      </c>
      <c r="S400" s="15"/>
      <c r="T400" s="46" t="s">
        <v>3579</v>
      </c>
      <c r="U400" s="46" t="s">
        <v>3580</v>
      </c>
      <c r="V400" s="46" t="s">
        <v>3581</v>
      </c>
    </row>
    <row r="401" spans="1:22" s="21" customFormat="1" ht="20.5">
      <c r="A401" s="16">
        <v>394</v>
      </c>
      <c r="B401" s="34" t="s">
        <v>778</v>
      </c>
      <c r="C401" s="34" t="s">
        <v>779</v>
      </c>
      <c r="D401" s="35" t="s">
        <v>2778</v>
      </c>
      <c r="E401" s="17">
        <v>12</v>
      </c>
      <c r="F401" s="60">
        <v>13.14</v>
      </c>
      <c r="G401" s="64">
        <v>30</v>
      </c>
      <c r="H401" s="64" t="s">
        <v>2475</v>
      </c>
      <c r="I401" s="60">
        <v>12.99</v>
      </c>
      <c r="J401" s="64">
        <v>30</v>
      </c>
      <c r="K401" s="64" t="s">
        <v>2475</v>
      </c>
      <c r="L401" s="56">
        <f t="shared" si="62"/>
        <v>13.065000000000001</v>
      </c>
      <c r="M401" s="12">
        <f t="shared" si="63"/>
        <v>60</v>
      </c>
      <c r="N401" s="12">
        <f t="shared" si="64"/>
        <v>0</v>
      </c>
      <c r="O401" s="12">
        <f t="shared" si="65"/>
        <v>0</v>
      </c>
      <c r="P401" s="19">
        <f t="shared" si="66"/>
        <v>0</v>
      </c>
      <c r="Q401" s="20">
        <f t="shared" si="68"/>
        <v>1</v>
      </c>
      <c r="R401" s="20">
        <f t="shared" si="67"/>
        <v>13.065000000000001</v>
      </c>
      <c r="S401" s="15"/>
      <c r="T401" s="46" t="s">
        <v>3579</v>
      </c>
      <c r="U401" s="46" t="s">
        <v>3580</v>
      </c>
      <c r="V401" s="46" t="s">
        <v>3581</v>
      </c>
    </row>
    <row r="402" spans="1:22" s="21" customFormat="1" ht="20.5">
      <c r="A402" s="16">
        <v>395</v>
      </c>
      <c r="B402" s="34" t="s">
        <v>780</v>
      </c>
      <c r="C402" s="34" t="s">
        <v>781</v>
      </c>
      <c r="D402" s="35" t="s">
        <v>2779</v>
      </c>
      <c r="E402" s="17">
        <v>12</v>
      </c>
      <c r="F402" s="60">
        <v>11.61</v>
      </c>
      <c r="G402" s="64">
        <v>30</v>
      </c>
      <c r="H402" s="64" t="s">
        <v>2476</v>
      </c>
      <c r="I402" s="60">
        <v>11.21</v>
      </c>
      <c r="J402" s="64">
        <v>30</v>
      </c>
      <c r="K402" s="64" t="s">
        <v>2475</v>
      </c>
      <c r="L402" s="56">
        <f t="shared" si="62"/>
        <v>11.41</v>
      </c>
      <c r="M402" s="12">
        <f t="shared" si="63"/>
        <v>60</v>
      </c>
      <c r="N402" s="12">
        <f t="shared" si="64"/>
        <v>1</v>
      </c>
      <c r="O402" s="12">
        <f t="shared" si="65"/>
        <v>0</v>
      </c>
      <c r="P402" s="19">
        <f t="shared" si="66"/>
        <v>1</v>
      </c>
      <c r="Q402" s="20">
        <f t="shared" si="68"/>
        <v>0.99</v>
      </c>
      <c r="R402" s="20">
        <f t="shared" si="67"/>
        <v>11.2959</v>
      </c>
      <c r="S402" s="15"/>
      <c r="T402" s="46" t="s">
        <v>3579</v>
      </c>
      <c r="U402" s="46" t="s">
        <v>3580</v>
      </c>
      <c r="V402" s="46" t="s">
        <v>3581</v>
      </c>
    </row>
    <row r="403" spans="1:22" s="21" customFormat="1" ht="20.5">
      <c r="A403" s="16">
        <v>396</v>
      </c>
      <c r="B403" s="34" t="s">
        <v>782</v>
      </c>
      <c r="C403" s="34" t="s">
        <v>498</v>
      </c>
      <c r="D403" s="35" t="s">
        <v>2780</v>
      </c>
      <c r="E403" s="17">
        <v>12</v>
      </c>
      <c r="F403" s="60">
        <v>10.56</v>
      </c>
      <c r="G403" s="64">
        <v>30</v>
      </c>
      <c r="H403" s="64" t="s">
        <v>2476</v>
      </c>
      <c r="I403" s="60">
        <v>10.26</v>
      </c>
      <c r="J403" s="64">
        <v>30</v>
      </c>
      <c r="K403" s="64" t="s">
        <v>2475</v>
      </c>
      <c r="L403" s="56">
        <f t="shared" si="62"/>
        <v>10.41</v>
      </c>
      <c r="M403" s="12">
        <f t="shared" si="63"/>
        <v>60</v>
      </c>
      <c r="N403" s="12">
        <f t="shared" si="64"/>
        <v>1</v>
      </c>
      <c r="O403" s="12">
        <f t="shared" si="65"/>
        <v>0</v>
      </c>
      <c r="P403" s="19">
        <f t="shared" si="66"/>
        <v>1</v>
      </c>
      <c r="Q403" s="20">
        <f t="shared" si="68"/>
        <v>0.99</v>
      </c>
      <c r="R403" s="20">
        <f t="shared" si="67"/>
        <v>10.305899999999999</v>
      </c>
      <c r="S403" s="15"/>
      <c r="T403" s="46" t="s">
        <v>3579</v>
      </c>
      <c r="U403" s="46" t="s">
        <v>3581</v>
      </c>
      <c r="V403" s="46" t="s">
        <v>3580</v>
      </c>
    </row>
    <row r="404" spans="1:22" s="21" customFormat="1" ht="20.5">
      <c r="A404" s="16">
        <v>397</v>
      </c>
      <c r="B404" s="34" t="s">
        <v>783</v>
      </c>
      <c r="C404" s="34" t="s">
        <v>784</v>
      </c>
      <c r="D404" s="35" t="s">
        <v>2781</v>
      </c>
      <c r="E404" s="17">
        <v>12</v>
      </c>
      <c r="F404" s="60" t="s">
        <v>3591</v>
      </c>
      <c r="G404" s="64" t="s">
        <v>3591</v>
      </c>
      <c r="H404" s="64" t="s">
        <v>3591</v>
      </c>
      <c r="I404" s="60" t="s">
        <v>3591</v>
      </c>
      <c r="J404" s="64" t="s">
        <v>3591</v>
      </c>
      <c r="K404" s="64" t="s">
        <v>3591</v>
      </c>
      <c r="L404" s="56" t="e">
        <f t="shared" si="62"/>
        <v>#VALUE!</v>
      </c>
      <c r="M404" s="12" t="e">
        <f t="shared" si="63"/>
        <v>#VALUE!</v>
      </c>
      <c r="N404" s="12">
        <f t="shared" si="64"/>
        <v>2</v>
      </c>
      <c r="O404" s="12">
        <f t="shared" si="65"/>
        <v>0</v>
      </c>
      <c r="P404" s="19">
        <f t="shared" si="66"/>
        <v>2</v>
      </c>
      <c r="Q404" s="20">
        <f t="shared" si="68"/>
        <v>0.98</v>
      </c>
      <c r="R404" s="20" t="e">
        <f t="shared" si="67"/>
        <v>#VALUE!</v>
      </c>
      <c r="S404" s="15"/>
      <c r="T404" s="46"/>
      <c r="U404" s="46"/>
      <c r="V404" s="46"/>
    </row>
    <row r="405" spans="1:22" s="21" customFormat="1" ht="20.5">
      <c r="A405" s="16">
        <v>398</v>
      </c>
      <c r="B405" s="34" t="s">
        <v>785</v>
      </c>
      <c r="C405" s="34" t="s">
        <v>786</v>
      </c>
      <c r="D405" s="35" t="s">
        <v>2782</v>
      </c>
      <c r="E405" s="17">
        <v>12</v>
      </c>
      <c r="F405" s="60">
        <v>10.09</v>
      </c>
      <c r="G405" s="64">
        <v>30</v>
      </c>
      <c r="H405" s="64" t="s">
        <v>2475</v>
      </c>
      <c r="I405" s="60">
        <v>13.14</v>
      </c>
      <c r="J405" s="64">
        <v>30</v>
      </c>
      <c r="K405" s="64" t="s">
        <v>2475</v>
      </c>
      <c r="L405" s="56">
        <f t="shared" si="62"/>
        <v>11.615</v>
      </c>
      <c r="M405" s="12">
        <f t="shared" si="63"/>
        <v>60</v>
      </c>
      <c r="N405" s="12">
        <f t="shared" si="64"/>
        <v>0</v>
      </c>
      <c r="O405" s="12">
        <f t="shared" si="65"/>
        <v>0</v>
      </c>
      <c r="P405" s="19">
        <f t="shared" si="66"/>
        <v>0</v>
      </c>
      <c r="Q405" s="20">
        <f t="shared" si="68"/>
        <v>1</v>
      </c>
      <c r="R405" s="20">
        <f t="shared" si="67"/>
        <v>11.615</v>
      </c>
      <c r="S405" s="15"/>
      <c r="T405" s="46" t="s">
        <v>3579</v>
      </c>
      <c r="U405" s="46" t="s">
        <v>3581</v>
      </c>
      <c r="V405" s="46" t="s">
        <v>3580</v>
      </c>
    </row>
    <row r="406" spans="1:22" s="21" customFormat="1" ht="20.5">
      <c r="A406" s="16">
        <v>399</v>
      </c>
      <c r="B406" s="34" t="s">
        <v>787</v>
      </c>
      <c r="C406" s="34" t="s">
        <v>788</v>
      </c>
      <c r="D406" s="35" t="s">
        <v>789</v>
      </c>
      <c r="E406" s="17">
        <v>12</v>
      </c>
      <c r="F406" s="60">
        <v>10.09</v>
      </c>
      <c r="G406" s="64">
        <v>30</v>
      </c>
      <c r="H406" s="64" t="s">
        <v>2475</v>
      </c>
      <c r="I406" s="60">
        <v>2.2599999999999998</v>
      </c>
      <c r="J406" s="64">
        <v>0</v>
      </c>
      <c r="K406" s="64" t="s">
        <v>2475</v>
      </c>
      <c r="L406" s="56">
        <f t="shared" si="62"/>
        <v>6.1749999999999998</v>
      </c>
      <c r="M406" s="12">
        <f t="shared" si="63"/>
        <v>30</v>
      </c>
      <c r="N406" s="12">
        <f t="shared" si="64"/>
        <v>0</v>
      </c>
      <c r="O406" s="12">
        <f t="shared" si="65"/>
        <v>1</v>
      </c>
      <c r="P406" s="19">
        <f t="shared" si="66"/>
        <v>1</v>
      </c>
      <c r="Q406" s="20">
        <f>IF(P406=0,0.96,IF(P406=1,0.95,IF(P406=2,0.94,IF(P406=3,0.93))))</f>
        <v>0.95</v>
      </c>
      <c r="R406" s="20">
        <f t="shared" si="67"/>
        <v>5.86625</v>
      </c>
      <c r="S406" s="15"/>
      <c r="T406" s="46"/>
      <c r="U406" s="46"/>
      <c r="V406" s="46"/>
    </row>
    <row r="407" spans="1:22" s="21" customFormat="1" ht="20.5">
      <c r="A407" s="16">
        <v>400</v>
      </c>
      <c r="B407" s="34" t="s">
        <v>790</v>
      </c>
      <c r="C407" s="34" t="s">
        <v>112</v>
      </c>
      <c r="D407" s="35" t="s">
        <v>2783</v>
      </c>
      <c r="E407" s="17">
        <v>12</v>
      </c>
      <c r="F407" s="60">
        <v>10.63</v>
      </c>
      <c r="G407" s="64">
        <v>30</v>
      </c>
      <c r="H407" s="64" t="s">
        <v>2476</v>
      </c>
      <c r="I407" s="60">
        <v>10.72</v>
      </c>
      <c r="J407" s="64">
        <v>30</v>
      </c>
      <c r="K407" s="64" t="s">
        <v>2475</v>
      </c>
      <c r="L407" s="56">
        <f t="shared" si="62"/>
        <v>10.675000000000001</v>
      </c>
      <c r="M407" s="12">
        <f t="shared" si="63"/>
        <v>60</v>
      </c>
      <c r="N407" s="12">
        <f t="shared" si="64"/>
        <v>1</v>
      </c>
      <c r="O407" s="12">
        <f t="shared" si="65"/>
        <v>0</v>
      </c>
      <c r="P407" s="19">
        <f t="shared" si="66"/>
        <v>1</v>
      </c>
      <c r="Q407" s="20">
        <f>IF(P407=0,1,IF(P407=1,0.99,IF(P407=2,0.98,IF(P407=3,0.97))))</f>
        <v>0.99</v>
      </c>
      <c r="R407" s="20">
        <f t="shared" si="67"/>
        <v>10.568250000000001</v>
      </c>
      <c r="S407" s="15"/>
      <c r="T407" s="46" t="s">
        <v>3579</v>
      </c>
      <c r="U407" s="46" t="s">
        <v>3580</v>
      </c>
      <c r="V407" s="46" t="s">
        <v>3581</v>
      </c>
    </row>
    <row r="408" spans="1:22" s="21" customFormat="1" ht="20.5">
      <c r="A408" s="16">
        <v>401</v>
      </c>
      <c r="B408" s="34" t="s">
        <v>791</v>
      </c>
      <c r="C408" s="34" t="s">
        <v>792</v>
      </c>
      <c r="D408" s="35" t="s">
        <v>2784</v>
      </c>
      <c r="E408" s="17">
        <v>12</v>
      </c>
      <c r="F408" s="60">
        <v>7.5</v>
      </c>
      <c r="G408" s="64">
        <v>10</v>
      </c>
      <c r="H408" s="64" t="s">
        <v>2476</v>
      </c>
      <c r="I408" s="60">
        <v>10.06</v>
      </c>
      <c r="J408" s="64">
        <v>30</v>
      </c>
      <c r="K408" s="64" t="s">
        <v>2476</v>
      </c>
      <c r="L408" s="56">
        <f t="shared" si="62"/>
        <v>8.7800000000000011</v>
      </c>
      <c r="M408" s="12">
        <f t="shared" si="63"/>
        <v>40</v>
      </c>
      <c r="N408" s="12">
        <f t="shared" si="64"/>
        <v>2</v>
      </c>
      <c r="O408" s="12">
        <f t="shared" si="65"/>
        <v>1</v>
      </c>
      <c r="P408" s="19">
        <f t="shared" si="66"/>
        <v>3</v>
      </c>
      <c r="Q408" s="20">
        <f>IF(P408=0,1,IF(P408=1,0.99,IF(P408=2,0.98,IF(P408=3,0.97))))</f>
        <v>0.97</v>
      </c>
      <c r="R408" s="20">
        <f t="shared" si="67"/>
        <v>8.5166000000000004</v>
      </c>
      <c r="S408" s="15"/>
      <c r="T408" s="46" t="s">
        <v>3579</v>
      </c>
      <c r="U408" s="46" t="s">
        <v>3581</v>
      </c>
      <c r="V408" s="46" t="s">
        <v>3580</v>
      </c>
    </row>
    <row r="409" spans="1:22" s="21" customFormat="1" ht="20.5">
      <c r="A409" s="16">
        <v>402</v>
      </c>
      <c r="B409" s="34" t="s">
        <v>793</v>
      </c>
      <c r="C409" s="34" t="s">
        <v>794</v>
      </c>
      <c r="D409" s="35" t="s">
        <v>2785</v>
      </c>
      <c r="E409" s="17">
        <v>12</v>
      </c>
      <c r="F409" s="60">
        <v>9.1999999999999993</v>
      </c>
      <c r="G409" s="64">
        <v>19</v>
      </c>
      <c r="H409" s="64" t="s">
        <v>2475</v>
      </c>
      <c r="I409" s="60">
        <v>2.0099999999999998</v>
      </c>
      <c r="J409" s="64">
        <v>0</v>
      </c>
      <c r="K409" s="64" t="s">
        <v>2475</v>
      </c>
      <c r="L409" s="56">
        <f t="shared" si="62"/>
        <v>5.6049999999999995</v>
      </c>
      <c r="M409" s="12">
        <f t="shared" si="63"/>
        <v>19</v>
      </c>
      <c r="N409" s="12">
        <f t="shared" si="64"/>
        <v>0</v>
      </c>
      <c r="O409" s="12">
        <f t="shared" si="65"/>
        <v>1</v>
      </c>
      <c r="P409" s="19">
        <f t="shared" si="66"/>
        <v>1</v>
      </c>
      <c r="Q409" s="20">
        <f>IF(P409=0,1,IF(P409=1,0.99,IF(P409=2,0.98,IF(P409=3,0.97))))</f>
        <v>0.99</v>
      </c>
      <c r="R409" s="20">
        <f t="shared" si="67"/>
        <v>5.5489499999999996</v>
      </c>
      <c r="S409" s="15"/>
      <c r="T409" s="46" t="s">
        <v>3579</v>
      </c>
      <c r="U409" s="46" t="s">
        <v>3580</v>
      </c>
      <c r="V409" s="46" t="s">
        <v>3581</v>
      </c>
    </row>
    <row r="410" spans="1:22" s="21" customFormat="1" ht="20.5">
      <c r="A410" s="16">
        <v>403</v>
      </c>
      <c r="B410" s="34" t="s">
        <v>795</v>
      </c>
      <c r="C410" s="34" t="s">
        <v>796</v>
      </c>
      <c r="D410" s="35" t="s">
        <v>797</v>
      </c>
      <c r="E410" s="17">
        <v>12</v>
      </c>
      <c r="F410" s="60">
        <v>9.9700000000000006</v>
      </c>
      <c r="G410" s="64">
        <v>25</v>
      </c>
      <c r="H410" s="64" t="s">
        <v>2476</v>
      </c>
      <c r="I410" s="60">
        <v>10.029999999999999</v>
      </c>
      <c r="J410" s="64">
        <v>30</v>
      </c>
      <c r="K410" s="64" t="s">
        <v>2476</v>
      </c>
      <c r="L410" s="56">
        <f t="shared" si="62"/>
        <v>10</v>
      </c>
      <c r="M410" s="12">
        <f t="shared" si="63"/>
        <v>60</v>
      </c>
      <c r="N410" s="12">
        <f t="shared" si="64"/>
        <v>2</v>
      </c>
      <c r="O410" s="12">
        <f t="shared" si="65"/>
        <v>1</v>
      </c>
      <c r="P410" s="19">
        <f t="shared" si="66"/>
        <v>3</v>
      </c>
      <c r="Q410" s="20">
        <f>IF(P410=0,0.96,IF(P410=1,0.95,IF(P410=2,0.94,IF(P410=3,0.93))))</f>
        <v>0.93</v>
      </c>
      <c r="R410" s="20">
        <f t="shared" si="67"/>
        <v>9.3000000000000007</v>
      </c>
      <c r="S410" s="15"/>
      <c r="T410" s="46" t="s">
        <v>3579</v>
      </c>
      <c r="U410" s="46" t="s">
        <v>3580</v>
      </c>
      <c r="V410" s="46" t="s">
        <v>3581</v>
      </c>
    </row>
    <row r="411" spans="1:22" s="21" customFormat="1" ht="20.5">
      <c r="A411" s="16">
        <v>404</v>
      </c>
      <c r="B411" s="34" t="s">
        <v>798</v>
      </c>
      <c r="C411" s="34" t="s">
        <v>604</v>
      </c>
      <c r="D411" s="35" t="s">
        <v>2786</v>
      </c>
      <c r="E411" s="17">
        <v>12</v>
      </c>
      <c r="F411" s="60">
        <v>10.02</v>
      </c>
      <c r="G411" s="64">
        <v>30</v>
      </c>
      <c r="H411" s="64" t="s">
        <v>2476</v>
      </c>
      <c r="I411" s="60">
        <v>9.98</v>
      </c>
      <c r="J411" s="64">
        <v>17</v>
      </c>
      <c r="K411" s="64" t="s">
        <v>2476</v>
      </c>
      <c r="L411" s="56">
        <f t="shared" si="62"/>
        <v>10</v>
      </c>
      <c r="M411" s="12">
        <f t="shared" si="63"/>
        <v>60</v>
      </c>
      <c r="N411" s="12">
        <f t="shared" si="64"/>
        <v>2</v>
      </c>
      <c r="O411" s="12">
        <f t="shared" si="65"/>
        <v>1</v>
      </c>
      <c r="P411" s="19">
        <f t="shared" si="66"/>
        <v>3</v>
      </c>
      <c r="Q411" s="20">
        <f>IF(P411=0,1,IF(P411=1,0.99,IF(P411=2,0.98,IF(P411=3,0.97))))</f>
        <v>0.97</v>
      </c>
      <c r="R411" s="20">
        <f t="shared" si="67"/>
        <v>9.6999999999999993</v>
      </c>
      <c r="S411" s="15"/>
      <c r="T411" s="46" t="s">
        <v>3579</v>
      </c>
      <c r="U411" s="46" t="s">
        <v>3580</v>
      </c>
      <c r="V411" s="46" t="s">
        <v>3581</v>
      </c>
    </row>
    <row r="412" spans="1:22" s="21" customFormat="1" ht="20.5">
      <c r="A412" s="16">
        <v>405</v>
      </c>
      <c r="B412" s="34" t="s">
        <v>799</v>
      </c>
      <c r="C412" s="34" t="s">
        <v>100</v>
      </c>
      <c r="D412" s="35" t="s">
        <v>2787</v>
      </c>
      <c r="E412" s="17">
        <v>12</v>
      </c>
      <c r="F412" s="60">
        <v>11.78</v>
      </c>
      <c r="G412" s="64">
        <v>30</v>
      </c>
      <c r="H412" s="64" t="s">
        <v>2475</v>
      </c>
      <c r="I412" s="60">
        <v>11.72</v>
      </c>
      <c r="J412" s="64">
        <v>30</v>
      </c>
      <c r="K412" s="64" t="s">
        <v>2475</v>
      </c>
      <c r="L412" s="56">
        <f t="shared" si="62"/>
        <v>11.75</v>
      </c>
      <c r="M412" s="12">
        <f t="shared" si="63"/>
        <v>60</v>
      </c>
      <c r="N412" s="12">
        <f t="shared" si="64"/>
        <v>0</v>
      </c>
      <c r="O412" s="12">
        <f t="shared" si="65"/>
        <v>0</v>
      </c>
      <c r="P412" s="19">
        <f t="shared" si="66"/>
        <v>0</v>
      </c>
      <c r="Q412" s="20">
        <f>IF(P412=0,1,IF(P412=1,0.99,IF(P412=2,0.98,IF(P412=3,0.97))))</f>
        <v>1</v>
      </c>
      <c r="R412" s="20">
        <f t="shared" si="67"/>
        <v>11.75</v>
      </c>
      <c r="S412" s="15"/>
      <c r="T412" s="46" t="s">
        <v>3579</v>
      </c>
      <c r="U412" s="46" t="s">
        <v>3580</v>
      </c>
      <c r="V412" s="46" t="s">
        <v>3581</v>
      </c>
    </row>
    <row r="413" spans="1:22" s="21" customFormat="1" ht="20.5">
      <c r="A413" s="16">
        <v>406</v>
      </c>
      <c r="B413" s="22" t="s">
        <v>800</v>
      </c>
      <c r="C413" s="22" t="s">
        <v>60</v>
      </c>
      <c r="D413" s="12" t="s">
        <v>801</v>
      </c>
      <c r="E413" s="17">
        <v>13</v>
      </c>
      <c r="F413" s="60">
        <v>10</v>
      </c>
      <c r="G413" s="64">
        <v>30</v>
      </c>
      <c r="H413" s="64" t="s">
        <v>2476</v>
      </c>
      <c r="I413" s="60">
        <v>10</v>
      </c>
      <c r="J413" s="64">
        <v>30</v>
      </c>
      <c r="K413" s="64" t="s">
        <v>2476</v>
      </c>
      <c r="L413" s="56">
        <f t="shared" si="62"/>
        <v>10</v>
      </c>
      <c r="M413" s="12">
        <f t="shared" si="63"/>
        <v>60</v>
      </c>
      <c r="N413" s="12">
        <f t="shared" si="64"/>
        <v>2</v>
      </c>
      <c r="O413" s="12">
        <f t="shared" si="65"/>
        <v>0</v>
      </c>
      <c r="P413" s="19">
        <f t="shared" si="66"/>
        <v>2</v>
      </c>
      <c r="Q413" s="20">
        <f>IF(P413=0,0.96,IF(P413=1,0.95,IF(P413=2,0.94,IF(P413=3,0.93))))</f>
        <v>0.94</v>
      </c>
      <c r="R413" s="20">
        <f t="shared" si="67"/>
        <v>9.3999999999999986</v>
      </c>
      <c r="S413" s="15"/>
      <c r="T413" s="46" t="s">
        <v>3583</v>
      </c>
      <c r="U413" s="46" t="s">
        <v>3580</v>
      </c>
      <c r="V413" s="46" t="s">
        <v>3581</v>
      </c>
    </row>
    <row r="414" spans="1:22" s="21" customFormat="1" ht="20.5">
      <c r="A414" s="16">
        <v>407</v>
      </c>
      <c r="B414" s="22" t="s">
        <v>802</v>
      </c>
      <c r="C414" s="22" t="s">
        <v>803</v>
      </c>
      <c r="D414" s="12" t="s">
        <v>2788</v>
      </c>
      <c r="E414" s="17">
        <v>13</v>
      </c>
      <c r="F414" s="60">
        <v>11.08</v>
      </c>
      <c r="G414" s="64">
        <v>30</v>
      </c>
      <c r="H414" s="64" t="s">
        <v>2476</v>
      </c>
      <c r="I414" s="60">
        <v>10.119999999999999</v>
      </c>
      <c r="J414" s="64">
        <v>30</v>
      </c>
      <c r="K414" s="64" t="s">
        <v>2476</v>
      </c>
      <c r="L414" s="56">
        <f t="shared" si="62"/>
        <v>10.6</v>
      </c>
      <c r="M414" s="12">
        <f t="shared" si="63"/>
        <v>60</v>
      </c>
      <c r="N414" s="12">
        <f t="shared" si="64"/>
        <v>2</v>
      </c>
      <c r="O414" s="12">
        <f t="shared" si="65"/>
        <v>0</v>
      </c>
      <c r="P414" s="19">
        <f t="shared" si="66"/>
        <v>2</v>
      </c>
      <c r="Q414" s="20">
        <f>IF(P414=0,1,IF(P414=1,0.99,IF(P414=2,0.98,IF(P414=3,0.97))))</f>
        <v>0.98</v>
      </c>
      <c r="R414" s="20">
        <f t="shared" si="67"/>
        <v>10.388</v>
      </c>
      <c r="S414" s="15"/>
      <c r="T414" s="46" t="s">
        <v>3583</v>
      </c>
      <c r="U414" s="46" t="s">
        <v>3580</v>
      </c>
      <c r="V414" s="46" t="s">
        <v>3581</v>
      </c>
    </row>
    <row r="415" spans="1:22" s="21" customFormat="1" ht="20.5">
      <c r="A415" s="16">
        <v>408</v>
      </c>
      <c r="B415" s="22" t="s">
        <v>804</v>
      </c>
      <c r="C415" s="22" t="s">
        <v>805</v>
      </c>
      <c r="D415" s="12" t="s">
        <v>806</v>
      </c>
      <c r="E415" s="17">
        <v>13</v>
      </c>
      <c r="F415" s="60">
        <v>10.07</v>
      </c>
      <c r="G415" s="64">
        <v>30</v>
      </c>
      <c r="H415" s="64" t="s">
        <v>2476</v>
      </c>
      <c r="I415" s="60">
        <v>9.93</v>
      </c>
      <c r="J415" s="64">
        <v>13</v>
      </c>
      <c r="K415" s="64" t="s">
        <v>2476</v>
      </c>
      <c r="L415" s="56">
        <f t="shared" si="62"/>
        <v>10</v>
      </c>
      <c r="M415" s="12">
        <f t="shared" si="63"/>
        <v>60</v>
      </c>
      <c r="N415" s="12">
        <f t="shared" si="64"/>
        <v>2</v>
      </c>
      <c r="O415" s="12">
        <f t="shared" si="65"/>
        <v>1</v>
      </c>
      <c r="P415" s="19">
        <f t="shared" si="66"/>
        <v>3</v>
      </c>
      <c r="Q415" s="20">
        <f>IF(P415=0,0.96,IF(P415=1,0.95,IF(P415=2,0.94,IF(P415=3,0.93))))</f>
        <v>0.93</v>
      </c>
      <c r="R415" s="20">
        <f t="shared" si="67"/>
        <v>9.3000000000000007</v>
      </c>
      <c r="S415" s="15"/>
      <c r="T415" s="46" t="s">
        <v>3583</v>
      </c>
      <c r="U415" s="46" t="s">
        <v>3580</v>
      </c>
      <c r="V415" s="46" t="s">
        <v>3581</v>
      </c>
    </row>
    <row r="416" spans="1:22" s="21" customFormat="1" ht="20.5">
      <c r="A416" s="16">
        <v>409</v>
      </c>
      <c r="B416" s="22" t="s">
        <v>3596</v>
      </c>
      <c r="C416" s="22" t="s">
        <v>3595</v>
      </c>
      <c r="D416" s="12" t="s">
        <v>2789</v>
      </c>
      <c r="E416" s="17">
        <v>13</v>
      </c>
      <c r="F416" s="60">
        <v>8.23</v>
      </c>
      <c r="G416" s="64">
        <v>16</v>
      </c>
      <c r="H416" s="64" t="s">
        <v>2476</v>
      </c>
      <c r="I416" s="60">
        <v>13.34</v>
      </c>
      <c r="J416" s="64">
        <v>30</v>
      </c>
      <c r="K416" s="64" t="s">
        <v>2475</v>
      </c>
      <c r="L416" s="56">
        <f t="shared" si="62"/>
        <v>10.785</v>
      </c>
      <c r="M416" s="12">
        <f t="shared" si="63"/>
        <v>60</v>
      </c>
      <c r="N416" s="12">
        <f t="shared" si="64"/>
        <v>1</v>
      </c>
      <c r="O416" s="12">
        <f t="shared" si="65"/>
        <v>1</v>
      </c>
      <c r="P416" s="19">
        <f t="shared" si="66"/>
        <v>2</v>
      </c>
      <c r="Q416" s="20">
        <f t="shared" ref="Q416:Q422" si="69">IF(P416=0,1,IF(P416=1,0.99,IF(P416=2,0.98,IF(P416=3,0.97))))</f>
        <v>0.98</v>
      </c>
      <c r="R416" s="20">
        <f t="shared" si="67"/>
        <v>10.5693</v>
      </c>
      <c r="S416" s="15"/>
      <c r="T416" s="46" t="s">
        <v>3583</v>
      </c>
      <c r="U416" s="46" t="s">
        <v>3580</v>
      </c>
      <c r="V416" s="46" t="s">
        <v>3581</v>
      </c>
    </row>
    <row r="417" spans="1:22" s="21" customFormat="1" ht="20.5">
      <c r="A417" s="16">
        <v>410</v>
      </c>
      <c r="B417" s="22" t="s">
        <v>807</v>
      </c>
      <c r="C417" s="22" t="s">
        <v>394</v>
      </c>
      <c r="D417" s="12" t="s">
        <v>2790</v>
      </c>
      <c r="E417" s="17">
        <v>13</v>
      </c>
      <c r="F417" s="60">
        <v>7.16</v>
      </c>
      <c r="G417" s="64">
        <v>4</v>
      </c>
      <c r="H417" s="64" t="s">
        <v>2476</v>
      </c>
      <c r="I417" s="60">
        <v>9.32</v>
      </c>
      <c r="J417" s="64">
        <v>25</v>
      </c>
      <c r="K417" s="64" t="s">
        <v>2476</v>
      </c>
      <c r="L417" s="56">
        <f t="shared" si="62"/>
        <v>8.24</v>
      </c>
      <c r="M417" s="12">
        <f t="shared" si="63"/>
        <v>29</v>
      </c>
      <c r="N417" s="12">
        <f t="shared" si="64"/>
        <v>2</v>
      </c>
      <c r="O417" s="12">
        <f t="shared" si="65"/>
        <v>1</v>
      </c>
      <c r="P417" s="19">
        <f t="shared" si="66"/>
        <v>3</v>
      </c>
      <c r="Q417" s="20">
        <f t="shared" si="69"/>
        <v>0.97</v>
      </c>
      <c r="R417" s="20">
        <f t="shared" si="67"/>
        <v>7.9927999999999999</v>
      </c>
      <c r="S417" s="15"/>
      <c r="T417" s="46" t="s">
        <v>3583</v>
      </c>
      <c r="U417" s="46" t="s">
        <v>3580</v>
      </c>
      <c r="V417" s="46" t="s">
        <v>3581</v>
      </c>
    </row>
    <row r="418" spans="1:22" s="21" customFormat="1" ht="20.5">
      <c r="A418" s="16">
        <v>411</v>
      </c>
      <c r="B418" s="22" t="s">
        <v>808</v>
      </c>
      <c r="C418" s="22" t="s">
        <v>809</v>
      </c>
      <c r="D418" s="12" t="s">
        <v>2791</v>
      </c>
      <c r="E418" s="17">
        <v>13</v>
      </c>
      <c r="F418" s="60">
        <v>14.67</v>
      </c>
      <c r="G418" s="64">
        <v>30</v>
      </c>
      <c r="H418" s="64" t="s">
        <v>2475</v>
      </c>
      <c r="I418" s="60">
        <v>16.55</v>
      </c>
      <c r="J418" s="64">
        <v>30</v>
      </c>
      <c r="K418" s="64" t="s">
        <v>2475</v>
      </c>
      <c r="L418" s="56">
        <f t="shared" si="62"/>
        <v>15.61</v>
      </c>
      <c r="M418" s="12">
        <f t="shared" si="63"/>
        <v>60</v>
      </c>
      <c r="N418" s="12">
        <f t="shared" si="64"/>
        <v>0</v>
      </c>
      <c r="O418" s="12">
        <f t="shared" si="65"/>
        <v>0</v>
      </c>
      <c r="P418" s="19">
        <f t="shared" si="66"/>
        <v>0</v>
      </c>
      <c r="Q418" s="20">
        <f t="shared" si="69"/>
        <v>1</v>
      </c>
      <c r="R418" s="20">
        <f t="shared" si="67"/>
        <v>15.61</v>
      </c>
      <c r="S418" s="15"/>
      <c r="T418" s="46" t="s">
        <v>3583</v>
      </c>
      <c r="U418" s="46" t="s">
        <v>3580</v>
      </c>
      <c r="V418" s="46" t="s">
        <v>3581</v>
      </c>
    </row>
    <row r="419" spans="1:22" s="21" customFormat="1" ht="20.5">
      <c r="A419" s="16">
        <v>412</v>
      </c>
      <c r="B419" s="22" t="s">
        <v>810</v>
      </c>
      <c r="C419" s="22" t="s">
        <v>100</v>
      </c>
      <c r="D419" s="12" t="s">
        <v>2792</v>
      </c>
      <c r="E419" s="17">
        <v>13</v>
      </c>
      <c r="F419" s="60">
        <v>7.23</v>
      </c>
      <c r="G419" s="64">
        <v>7</v>
      </c>
      <c r="H419" s="64" t="s">
        <v>2476</v>
      </c>
      <c r="I419" s="60">
        <v>10.71</v>
      </c>
      <c r="J419" s="64">
        <v>30</v>
      </c>
      <c r="K419" s="64" t="s">
        <v>2476</v>
      </c>
      <c r="L419" s="56">
        <f t="shared" si="62"/>
        <v>8.9700000000000006</v>
      </c>
      <c r="M419" s="12">
        <f t="shared" si="63"/>
        <v>37</v>
      </c>
      <c r="N419" s="12">
        <f t="shared" si="64"/>
        <v>2</v>
      </c>
      <c r="O419" s="12">
        <f t="shared" si="65"/>
        <v>1</v>
      </c>
      <c r="P419" s="19">
        <f t="shared" si="66"/>
        <v>3</v>
      </c>
      <c r="Q419" s="20">
        <f t="shared" si="69"/>
        <v>0.97</v>
      </c>
      <c r="R419" s="20">
        <f t="shared" si="67"/>
        <v>8.7009000000000007</v>
      </c>
      <c r="S419" s="15"/>
      <c r="T419" s="46" t="s">
        <v>3583</v>
      </c>
      <c r="U419" s="46" t="s">
        <v>3580</v>
      </c>
      <c r="V419" s="46" t="s">
        <v>3581</v>
      </c>
    </row>
    <row r="420" spans="1:22" s="21" customFormat="1" ht="20.5">
      <c r="A420" s="16">
        <v>413</v>
      </c>
      <c r="B420" s="22" t="s">
        <v>811</v>
      </c>
      <c r="C420" s="22" t="s">
        <v>812</v>
      </c>
      <c r="D420" s="12" t="s">
        <v>2793</v>
      </c>
      <c r="E420" s="17">
        <v>13</v>
      </c>
      <c r="F420" s="60">
        <v>10.4</v>
      </c>
      <c r="G420" s="64">
        <v>30</v>
      </c>
      <c r="H420" s="64" t="s">
        <v>2476</v>
      </c>
      <c r="I420" s="60">
        <v>11.41</v>
      </c>
      <c r="J420" s="64">
        <v>30</v>
      </c>
      <c r="K420" s="64" t="s">
        <v>2476</v>
      </c>
      <c r="L420" s="56">
        <f t="shared" si="62"/>
        <v>10.905000000000001</v>
      </c>
      <c r="M420" s="12">
        <f t="shared" si="63"/>
        <v>60</v>
      </c>
      <c r="N420" s="12">
        <f t="shared" si="64"/>
        <v>2</v>
      </c>
      <c r="O420" s="12">
        <f t="shared" si="65"/>
        <v>0</v>
      </c>
      <c r="P420" s="19">
        <f t="shared" si="66"/>
        <v>2</v>
      </c>
      <c r="Q420" s="20">
        <f t="shared" si="69"/>
        <v>0.98</v>
      </c>
      <c r="R420" s="20">
        <f t="shared" si="67"/>
        <v>10.686900000000001</v>
      </c>
      <c r="S420" s="15"/>
      <c r="T420" s="46" t="s">
        <v>3583</v>
      </c>
      <c r="U420" s="46" t="s">
        <v>3580</v>
      </c>
      <c r="V420" s="46" t="s">
        <v>3581</v>
      </c>
    </row>
    <row r="421" spans="1:22" s="21" customFormat="1" ht="20.5">
      <c r="A421" s="16">
        <v>414</v>
      </c>
      <c r="B421" s="22" t="s">
        <v>813</v>
      </c>
      <c r="C421" s="22" t="s">
        <v>814</v>
      </c>
      <c r="D421" s="12" t="s">
        <v>2794</v>
      </c>
      <c r="E421" s="17">
        <v>13</v>
      </c>
      <c r="F421" s="60">
        <v>10.79</v>
      </c>
      <c r="G421" s="64">
        <v>30</v>
      </c>
      <c r="H421" s="64" t="s">
        <v>2475</v>
      </c>
      <c r="I421" s="60">
        <v>12.02</v>
      </c>
      <c r="J421" s="64">
        <v>30</v>
      </c>
      <c r="K421" s="64" t="s">
        <v>2475</v>
      </c>
      <c r="L421" s="56">
        <f t="shared" si="62"/>
        <v>11.404999999999999</v>
      </c>
      <c r="M421" s="12">
        <f t="shared" si="63"/>
        <v>60</v>
      </c>
      <c r="N421" s="12">
        <f t="shared" si="64"/>
        <v>0</v>
      </c>
      <c r="O421" s="12">
        <f t="shared" si="65"/>
        <v>0</v>
      </c>
      <c r="P421" s="19">
        <f t="shared" si="66"/>
        <v>0</v>
      </c>
      <c r="Q421" s="20">
        <f t="shared" si="69"/>
        <v>1</v>
      </c>
      <c r="R421" s="20">
        <f t="shared" si="67"/>
        <v>11.404999999999999</v>
      </c>
      <c r="S421" s="15"/>
      <c r="T421" s="46" t="s">
        <v>3583</v>
      </c>
      <c r="U421" s="46" t="s">
        <v>3580</v>
      </c>
      <c r="V421" s="46" t="s">
        <v>3581</v>
      </c>
    </row>
    <row r="422" spans="1:22" s="21" customFormat="1" ht="20.5">
      <c r="A422" s="16">
        <v>415</v>
      </c>
      <c r="B422" s="22" t="s">
        <v>815</v>
      </c>
      <c r="C422" s="22" t="s">
        <v>816</v>
      </c>
      <c r="D422" s="12" t="s">
        <v>2795</v>
      </c>
      <c r="E422" s="17">
        <v>13</v>
      </c>
      <c r="F422" s="60">
        <v>10.18</v>
      </c>
      <c r="G422" s="64">
        <v>30</v>
      </c>
      <c r="H422" s="64" t="s">
        <v>2475</v>
      </c>
      <c r="I422" s="60">
        <v>12</v>
      </c>
      <c r="J422" s="64">
        <v>30</v>
      </c>
      <c r="K422" s="64" t="s">
        <v>2475</v>
      </c>
      <c r="L422" s="56">
        <f t="shared" si="62"/>
        <v>11.09</v>
      </c>
      <c r="M422" s="12">
        <f t="shared" si="63"/>
        <v>60</v>
      </c>
      <c r="N422" s="12">
        <f t="shared" si="64"/>
        <v>0</v>
      </c>
      <c r="O422" s="12">
        <f t="shared" si="65"/>
        <v>0</v>
      </c>
      <c r="P422" s="19">
        <f t="shared" si="66"/>
        <v>0</v>
      </c>
      <c r="Q422" s="20">
        <f t="shared" si="69"/>
        <v>1</v>
      </c>
      <c r="R422" s="20">
        <f t="shared" si="67"/>
        <v>11.09</v>
      </c>
      <c r="S422" s="15"/>
      <c r="T422" s="46" t="s">
        <v>3583</v>
      </c>
      <c r="U422" s="46" t="s">
        <v>3580</v>
      </c>
      <c r="V422" s="46" t="s">
        <v>3581</v>
      </c>
    </row>
    <row r="423" spans="1:22" s="21" customFormat="1" ht="20.5">
      <c r="A423" s="16">
        <v>416</v>
      </c>
      <c r="B423" s="22" t="s">
        <v>817</v>
      </c>
      <c r="C423" s="22" t="s">
        <v>498</v>
      </c>
      <c r="D423" s="12" t="s">
        <v>818</v>
      </c>
      <c r="E423" s="17">
        <v>13</v>
      </c>
      <c r="F423" s="60">
        <v>10.73</v>
      </c>
      <c r="G423" s="64">
        <v>30</v>
      </c>
      <c r="H423" s="64" t="s">
        <v>2476</v>
      </c>
      <c r="I423" s="60">
        <v>11.05</v>
      </c>
      <c r="J423" s="64">
        <v>30</v>
      </c>
      <c r="K423" s="64" t="s">
        <v>2476</v>
      </c>
      <c r="L423" s="56">
        <f t="shared" si="62"/>
        <v>10.89</v>
      </c>
      <c r="M423" s="12">
        <f t="shared" si="63"/>
        <v>60</v>
      </c>
      <c r="N423" s="12">
        <f t="shared" si="64"/>
        <v>2</v>
      </c>
      <c r="O423" s="12">
        <f t="shared" si="65"/>
        <v>0</v>
      </c>
      <c r="P423" s="19">
        <f t="shared" si="66"/>
        <v>2</v>
      </c>
      <c r="Q423" s="20">
        <f>IF(P423=0,0.96,IF(P423=1,0.95,IF(P423=2,0.94,IF(P423=3,0.93))))</f>
        <v>0.94</v>
      </c>
      <c r="R423" s="20">
        <f t="shared" si="67"/>
        <v>10.236599999999999</v>
      </c>
      <c r="S423" s="15"/>
      <c r="T423" s="46" t="s">
        <v>3583</v>
      </c>
      <c r="U423" s="46" t="s">
        <v>3580</v>
      </c>
      <c r="V423" s="46" t="s">
        <v>3581</v>
      </c>
    </row>
    <row r="424" spans="1:22" s="21" customFormat="1" ht="20.5">
      <c r="A424" s="16">
        <v>417</v>
      </c>
      <c r="B424" s="22" t="s">
        <v>819</v>
      </c>
      <c r="C424" s="22" t="s">
        <v>2474</v>
      </c>
      <c r="D424" s="12" t="s">
        <v>820</v>
      </c>
      <c r="E424" s="17">
        <v>13</v>
      </c>
      <c r="F424" s="60">
        <v>8.39</v>
      </c>
      <c r="G424" s="64">
        <v>11</v>
      </c>
      <c r="H424" s="64" t="s">
        <v>2476</v>
      </c>
      <c r="I424" s="60">
        <v>9.48</v>
      </c>
      <c r="J424" s="64">
        <v>19</v>
      </c>
      <c r="K424" s="64" t="s">
        <v>2476</v>
      </c>
      <c r="L424" s="56">
        <f t="shared" si="62"/>
        <v>8.9350000000000005</v>
      </c>
      <c r="M424" s="12">
        <f t="shared" si="63"/>
        <v>30</v>
      </c>
      <c r="N424" s="12">
        <f t="shared" si="64"/>
        <v>2</v>
      </c>
      <c r="O424" s="12">
        <f t="shared" si="65"/>
        <v>1</v>
      </c>
      <c r="P424" s="19">
        <f t="shared" si="66"/>
        <v>3</v>
      </c>
      <c r="Q424" s="20">
        <f>IF(P424=0,0.96,IF(P424=1,0.95,IF(P424=2,0.94,IF(P424=3,0.93))))</f>
        <v>0.93</v>
      </c>
      <c r="R424" s="20">
        <f t="shared" si="67"/>
        <v>8.3095500000000015</v>
      </c>
      <c r="S424" s="15"/>
      <c r="T424" s="46" t="s">
        <v>3583</v>
      </c>
      <c r="U424" s="46" t="s">
        <v>3580</v>
      </c>
      <c r="V424" s="46" t="s">
        <v>3581</v>
      </c>
    </row>
    <row r="425" spans="1:22" s="21" customFormat="1" ht="20.5">
      <c r="A425" s="16">
        <v>418</v>
      </c>
      <c r="B425" s="22" t="s">
        <v>821</v>
      </c>
      <c r="C425" s="22" t="s">
        <v>621</v>
      </c>
      <c r="D425" s="12" t="s">
        <v>2796</v>
      </c>
      <c r="E425" s="17">
        <v>13</v>
      </c>
      <c r="F425" s="60">
        <v>13.24</v>
      </c>
      <c r="G425" s="64">
        <v>30</v>
      </c>
      <c r="H425" s="64" t="s">
        <v>2475</v>
      </c>
      <c r="I425" s="60">
        <v>11.64</v>
      </c>
      <c r="J425" s="64">
        <v>30</v>
      </c>
      <c r="K425" s="64" t="s">
        <v>2475</v>
      </c>
      <c r="L425" s="56">
        <f t="shared" si="62"/>
        <v>12.440000000000001</v>
      </c>
      <c r="M425" s="12">
        <f t="shared" si="63"/>
        <v>60</v>
      </c>
      <c r="N425" s="12">
        <f t="shared" si="64"/>
        <v>0</v>
      </c>
      <c r="O425" s="12">
        <f t="shared" si="65"/>
        <v>0</v>
      </c>
      <c r="P425" s="19">
        <f t="shared" si="66"/>
        <v>0</v>
      </c>
      <c r="Q425" s="20">
        <f>IF(P425=0,1,IF(P425=1,0.99,IF(P425=2,0.98,IF(P425=3,0.97))))</f>
        <v>1</v>
      </c>
      <c r="R425" s="20">
        <f t="shared" si="67"/>
        <v>12.440000000000001</v>
      </c>
      <c r="S425" s="15"/>
      <c r="T425" s="46" t="s">
        <v>3583</v>
      </c>
      <c r="U425" s="46" t="s">
        <v>3580</v>
      </c>
      <c r="V425" s="46" t="s">
        <v>3581</v>
      </c>
    </row>
    <row r="426" spans="1:22" s="21" customFormat="1" ht="20.5">
      <c r="A426" s="16">
        <v>419</v>
      </c>
      <c r="B426" s="22" t="s">
        <v>822</v>
      </c>
      <c r="C426" s="22" t="s">
        <v>823</v>
      </c>
      <c r="D426" s="12" t="s">
        <v>2797</v>
      </c>
      <c r="E426" s="17">
        <v>13</v>
      </c>
      <c r="F426" s="60">
        <v>8.2100000000000009</v>
      </c>
      <c r="G426" s="64">
        <v>7</v>
      </c>
      <c r="H426" s="64" t="s">
        <v>2476</v>
      </c>
      <c r="I426" s="60">
        <v>11.79</v>
      </c>
      <c r="J426" s="64">
        <v>30</v>
      </c>
      <c r="K426" s="64" t="s">
        <v>2476</v>
      </c>
      <c r="L426" s="56">
        <f t="shared" si="62"/>
        <v>10</v>
      </c>
      <c r="M426" s="12">
        <f t="shared" si="63"/>
        <v>60</v>
      </c>
      <c r="N426" s="12">
        <f t="shared" si="64"/>
        <v>2</v>
      </c>
      <c r="O426" s="12">
        <f t="shared" si="65"/>
        <v>1</v>
      </c>
      <c r="P426" s="19">
        <f t="shared" si="66"/>
        <v>3</v>
      </c>
      <c r="Q426" s="20">
        <f>IF(P426=0,1,IF(P426=1,0.99,IF(P426=2,0.98,IF(P426=3,0.97))))</f>
        <v>0.97</v>
      </c>
      <c r="R426" s="20">
        <f t="shared" si="67"/>
        <v>9.6999999999999993</v>
      </c>
      <c r="S426" s="15"/>
      <c r="T426" s="46" t="s">
        <v>3583</v>
      </c>
      <c r="U426" s="46" t="s">
        <v>3580</v>
      </c>
      <c r="V426" s="46" t="s">
        <v>3581</v>
      </c>
    </row>
    <row r="427" spans="1:22" s="21" customFormat="1" ht="20.5">
      <c r="A427" s="16">
        <v>420</v>
      </c>
      <c r="B427" s="22" t="s">
        <v>824</v>
      </c>
      <c r="C427" s="22" t="s">
        <v>60</v>
      </c>
      <c r="D427" s="12" t="s">
        <v>2798</v>
      </c>
      <c r="E427" s="17">
        <v>13</v>
      </c>
      <c r="F427" s="60" t="s">
        <v>3591</v>
      </c>
      <c r="G427" s="64" t="s">
        <v>3591</v>
      </c>
      <c r="H427" s="64" t="s">
        <v>3591</v>
      </c>
      <c r="I427" s="60" t="s">
        <v>3591</v>
      </c>
      <c r="J427" s="64" t="s">
        <v>3591</v>
      </c>
      <c r="K427" s="64" t="s">
        <v>3591</v>
      </c>
      <c r="L427" s="56" t="e">
        <f t="shared" si="62"/>
        <v>#VALUE!</v>
      </c>
      <c r="M427" s="12" t="e">
        <f t="shared" si="63"/>
        <v>#VALUE!</v>
      </c>
      <c r="N427" s="12">
        <f t="shared" si="64"/>
        <v>2</v>
      </c>
      <c r="O427" s="12">
        <f t="shared" si="65"/>
        <v>0</v>
      </c>
      <c r="P427" s="19">
        <f t="shared" si="66"/>
        <v>2</v>
      </c>
      <c r="Q427" s="20">
        <f>IF(P427=0,1,IF(P427=1,0.99,IF(P427=2,0.98,IF(P427=3,0.97))))</f>
        <v>0.98</v>
      </c>
      <c r="R427" s="20" t="e">
        <f t="shared" si="67"/>
        <v>#VALUE!</v>
      </c>
      <c r="S427" s="15"/>
      <c r="T427" s="46"/>
      <c r="U427" s="46"/>
      <c r="V427" s="46"/>
    </row>
    <row r="428" spans="1:22" s="21" customFormat="1" ht="20.5">
      <c r="A428" s="16">
        <v>421</v>
      </c>
      <c r="B428" s="22" t="s">
        <v>825</v>
      </c>
      <c r="C428" s="22" t="s">
        <v>826</v>
      </c>
      <c r="D428" s="12" t="s">
        <v>2799</v>
      </c>
      <c r="E428" s="17">
        <v>13</v>
      </c>
      <c r="F428" s="60">
        <v>10.73</v>
      </c>
      <c r="G428" s="64">
        <v>30</v>
      </c>
      <c r="H428" s="64" t="s">
        <v>2476</v>
      </c>
      <c r="I428" s="60">
        <v>11.52</v>
      </c>
      <c r="J428" s="64">
        <v>30</v>
      </c>
      <c r="K428" s="64" t="s">
        <v>2475</v>
      </c>
      <c r="L428" s="56">
        <f t="shared" si="62"/>
        <v>11.125</v>
      </c>
      <c r="M428" s="12">
        <f t="shared" si="63"/>
        <v>60</v>
      </c>
      <c r="N428" s="12">
        <f t="shared" si="64"/>
        <v>1</v>
      </c>
      <c r="O428" s="12">
        <f t="shared" si="65"/>
        <v>0</v>
      </c>
      <c r="P428" s="19">
        <f t="shared" si="66"/>
        <v>1</v>
      </c>
      <c r="Q428" s="20">
        <f>IF(P428=0,1,IF(P428=1,0.99,IF(P428=2,0.98,IF(P428=3,0.97))))</f>
        <v>0.99</v>
      </c>
      <c r="R428" s="20">
        <f t="shared" si="67"/>
        <v>11.01375</v>
      </c>
      <c r="S428" s="15"/>
      <c r="T428" s="46" t="s">
        <v>3583</v>
      </c>
      <c r="U428" s="46" t="s">
        <v>3580</v>
      </c>
      <c r="V428" s="46" t="s">
        <v>3581</v>
      </c>
    </row>
    <row r="429" spans="1:22" s="21" customFormat="1" ht="20.5">
      <c r="A429" s="16">
        <v>422</v>
      </c>
      <c r="B429" s="22" t="s">
        <v>827</v>
      </c>
      <c r="C429" s="22" t="s">
        <v>828</v>
      </c>
      <c r="D429" s="12" t="s">
        <v>829</v>
      </c>
      <c r="E429" s="17">
        <v>13</v>
      </c>
      <c r="F429" s="60">
        <v>9.0299999999999994</v>
      </c>
      <c r="G429" s="64">
        <v>12</v>
      </c>
      <c r="H429" s="64" t="s">
        <v>2476</v>
      </c>
      <c r="I429" s="60">
        <v>5.31</v>
      </c>
      <c r="J429" s="64">
        <v>6</v>
      </c>
      <c r="K429" s="64" t="s">
        <v>2475</v>
      </c>
      <c r="L429" s="56">
        <f t="shared" si="62"/>
        <v>7.17</v>
      </c>
      <c r="M429" s="12">
        <f t="shared" si="63"/>
        <v>18</v>
      </c>
      <c r="N429" s="12">
        <f t="shared" si="64"/>
        <v>1</v>
      </c>
      <c r="O429" s="12">
        <f t="shared" si="65"/>
        <v>1</v>
      </c>
      <c r="P429" s="19">
        <f t="shared" si="66"/>
        <v>2</v>
      </c>
      <c r="Q429" s="20">
        <f>IF(P429=0,0.92,IF(P429=1,0.91,IF(P429=2,0.9,IF(P429=3,0.89))))</f>
        <v>0.9</v>
      </c>
      <c r="R429" s="20">
        <f t="shared" si="67"/>
        <v>6.4530000000000003</v>
      </c>
      <c r="S429" s="15"/>
      <c r="T429" s="46" t="s">
        <v>3583</v>
      </c>
      <c r="U429" s="46" t="s">
        <v>3580</v>
      </c>
      <c r="V429" s="46" t="s">
        <v>3581</v>
      </c>
    </row>
    <row r="430" spans="1:22" s="21" customFormat="1" ht="20.5">
      <c r="A430" s="16">
        <v>423</v>
      </c>
      <c r="B430" s="22" t="s">
        <v>830</v>
      </c>
      <c r="C430" s="22" t="s">
        <v>831</v>
      </c>
      <c r="D430" s="12" t="s">
        <v>2800</v>
      </c>
      <c r="E430" s="17">
        <v>13</v>
      </c>
      <c r="F430" s="60">
        <v>5.66</v>
      </c>
      <c r="G430" s="64">
        <v>7</v>
      </c>
      <c r="H430" s="64" t="s">
        <v>2476</v>
      </c>
      <c r="I430" s="60">
        <v>11.24</v>
      </c>
      <c r="J430" s="64">
        <v>30</v>
      </c>
      <c r="K430" s="64" t="s">
        <v>2475</v>
      </c>
      <c r="L430" s="56">
        <f t="shared" si="62"/>
        <v>8.4499999999999993</v>
      </c>
      <c r="M430" s="12">
        <f t="shared" si="63"/>
        <v>37</v>
      </c>
      <c r="N430" s="12">
        <f t="shared" si="64"/>
        <v>1</v>
      </c>
      <c r="O430" s="12">
        <f t="shared" si="65"/>
        <v>1</v>
      </c>
      <c r="P430" s="19">
        <f t="shared" si="66"/>
        <v>2</v>
      </c>
      <c r="Q430" s="20">
        <f>IF(P430=0,0.96,IF(P430=1,0.95,IF(P430=2,0.94,IF(P430=3,0.93))))</f>
        <v>0.94</v>
      </c>
      <c r="R430" s="20">
        <f t="shared" si="67"/>
        <v>7.9429999999999987</v>
      </c>
      <c r="S430" s="15"/>
      <c r="T430" s="46" t="s">
        <v>3583</v>
      </c>
      <c r="U430" s="46" t="s">
        <v>3580</v>
      </c>
      <c r="V430" s="46" t="s">
        <v>3581</v>
      </c>
    </row>
    <row r="431" spans="1:22" s="21" customFormat="1" ht="20.5">
      <c r="A431" s="16">
        <v>424</v>
      </c>
      <c r="B431" s="22" t="s">
        <v>327</v>
      </c>
      <c r="C431" s="22" t="s">
        <v>832</v>
      </c>
      <c r="D431" s="12" t="s">
        <v>2801</v>
      </c>
      <c r="E431" s="17">
        <v>13</v>
      </c>
      <c r="F431" s="60">
        <v>11.94</v>
      </c>
      <c r="G431" s="64">
        <v>30</v>
      </c>
      <c r="H431" s="64" t="s">
        <v>2475</v>
      </c>
      <c r="I431" s="60">
        <v>10.1</v>
      </c>
      <c r="J431" s="64">
        <v>30</v>
      </c>
      <c r="K431" s="64" t="s">
        <v>2475</v>
      </c>
      <c r="L431" s="56">
        <f t="shared" si="62"/>
        <v>11.02</v>
      </c>
      <c r="M431" s="12">
        <f t="shared" si="63"/>
        <v>60</v>
      </c>
      <c r="N431" s="12">
        <f t="shared" si="64"/>
        <v>0</v>
      </c>
      <c r="O431" s="12">
        <f t="shared" si="65"/>
        <v>0</v>
      </c>
      <c r="P431" s="19">
        <f t="shared" si="66"/>
        <v>0</v>
      </c>
      <c r="Q431" s="20">
        <f>IF(P431=0,0.96,IF(P431=1,0.95,IF(P431=2,0.94,IF(P431=3,0.93))))</f>
        <v>0.96</v>
      </c>
      <c r="R431" s="20">
        <f t="shared" si="67"/>
        <v>10.579199999999998</v>
      </c>
      <c r="S431" s="15"/>
      <c r="T431" s="46" t="s">
        <v>3583</v>
      </c>
      <c r="U431" s="46" t="s">
        <v>3580</v>
      </c>
      <c r="V431" s="46" t="s">
        <v>3581</v>
      </c>
    </row>
    <row r="432" spans="1:22" s="21" customFormat="1" ht="20.5">
      <c r="A432" s="16">
        <v>425</v>
      </c>
      <c r="B432" s="22" t="s">
        <v>833</v>
      </c>
      <c r="C432" s="22" t="s">
        <v>834</v>
      </c>
      <c r="D432" s="12" t="s">
        <v>2802</v>
      </c>
      <c r="E432" s="17">
        <v>13</v>
      </c>
      <c r="F432" s="60">
        <v>11.16</v>
      </c>
      <c r="G432" s="64">
        <v>30</v>
      </c>
      <c r="H432" s="64" t="s">
        <v>2475</v>
      </c>
      <c r="I432" s="60">
        <v>14.39</v>
      </c>
      <c r="J432" s="64">
        <v>30</v>
      </c>
      <c r="K432" s="64" t="s">
        <v>2475</v>
      </c>
      <c r="L432" s="56">
        <f t="shared" si="62"/>
        <v>12.775</v>
      </c>
      <c r="M432" s="12">
        <f t="shared" si="63"/>
        <v>60</v>
      </c>
      <c r="N432" s="12">
        <f t="shared" si="64"/>
        <v>0</v>
      </c>
      <c r="O432" s="12">
        <f t="shared" si="65"/>
        <v>0</v>
      </c>
      <c r="P432" s="19">
        <f t="shared" si="66"/>
        <v>0</v>
      </c>
      <c r="Q432" s="20">
        <f>IF(P432=0,1,IF(P432=1,0.99,IF(P432=2,0.98,IF(P432=3,0.97))))</f>
        <v>1</v>
      </c>
      <c r="R432" s="20">
        <f t="shared" si="67"/>
        <v>12.775</v>
      </c>
      <c r="S432" s="15"/>
      <c r="T432" s="46" t="s">
        <v>3583</v>
      </c>
      <c r="U432" s="46" t="s">
        <v>3580</v>
      </c>
      <c r="V432" s="46" t="s">
        <v>3581</v>
      </c>
    </row>
    <row r="433" spans="1:22" s="21" customFormat="1" ht="20.5">
      <c r="A433" s="16">
        <v>426</v>
      </c>
      <c r="B433" s="22" t="s">
        <v>835</v>
      </c>
      <c r="C433" s="22" t="s">
        <v>298</v>
      </c>
      <c r="D433" s="12" t="s">
        <v>2803</v>
      </c>
      <c r="E433" s="17">
        <v>13</v>
      </c>
      <c r="F433" s="60">
        <v>13.79</v>
      </c>
      <c r="G433" s="64">
        <v>30</v>
      </c>
      <c r="H433" s="64" t="s">
        <v>2475</v>
      </c>
      <c r="I433" s="60">
        <v>12.36</v>
      </c>
      <c r="J433" s="64">
        <v>30</v>
      </c>
      <c r="K433" s="64" t="s">
        <v>2475</v>
      </c>
      <c r="L433" s="56">
        <f t="shared" si="62"/>
        <v>13.074999999999999</v>
      </c>
      <c r="M433" s="12">
        <f t="shared" si="63"/>
        <v>60</v>
      </c>
      <c r="N433" s="12">
        <f t="shared" si="64"/>
        <v>0</v>
      </c>
      <c r="O433" s="12">
        <f t="shared" si="65"/>
        <v>0</v>
      </c>
      <c r="P433" s="19">
        <f t="shared" si="66"/>
        <v>0</v>
      </c>
      <c r="Q433" s="20">
        <f>IF(P433=0,1,IF(P433=1,0.99,IF(P433=2,0.98,IF(P433=3,0.97))))</f>
        <v>1</v>
      </c>
      <c r="R433" s="20">
        <f t="shared" si="67"/>
        <v>13.074999999999999</v>
      </c>
      <c r="S433" s="15"/>
      <c r="T433" s="46" t="s">
        <v>3583</v>
      </c>
      <c r="U433" s="46" t="s">
        <v>3580</v>
      </c>
      <c r="V433" s="46" t="s">
        <v>3581</v>
      </c>
    </row>
    <row r="434" spans="1:22" s="21" customFormat="1" ht="20.5">
      <c r="A434" s="16">
        <v>427</v>
      </c>
      <c r="B434" s="22" t="s">
        <v>836</v>
      </c>
      <c r="C434" s="22" t="s">
        <v>837</v>
      </c>
      <c r="D434" s="12" t="s">
        <v>2804</v>
      </c>
      <c r="E434" s="17">
        <v>13</v>
      </c>
      <c r="F434" s="60">
        <v>4.67</v>
      </c>
      <c r="G434" s="64">
        <v>0</v>
      </c>
      <c r="H434" s="64" t="s">
        <v>2476</v>
      </c>
      <c r="I434" s="60">
        <v>0.92</v>
      </c>
      <c r="J434" s="64">
        <v>0</v>
      </c>
      <c r="K434" s="64" t="s">
        <v>2475</v>
      </c>
      <c r="L434" s="56">
        <f t="shared" si="62"/>
        <v>2.7949999999999999</v>
      </c>
      <c r="M434" s="12">
        <f t="shared" si="63"/>
        <v>0</v>
      </c>
      <c r="N434" s="12">
        <f t="shared" si="64"/>
        <v>1</v>
      </c>
      <c r="O434" s="12">
        <f t="shared" si="65"/>
        <v>1</v>
      </c>
      <c r="P434" s="19">
        <f t="shared" si="66"/>
        <v>2</v>
      </c>
      <c r="Q434" s="20">
        <f>IF(P434=0,1,IF(P434=1,0.99,IF(P434=2,0.98,IF(P434=3,0.97))))</f>
        <v>0.98</v>
      </c>
      <c r="R434" s="20">
        <f t="shared" si="67"/>
        <v>2.7391000000000001</v>
      </c>
      <c r="S434" s="15"/>
      <c r="T434" s="46" t="s">
        <v>3583</v>
      </c>
      <c r="U434" s="46" t="s">
        <v>3580</v>
      </c>
      <c r="V434" s="46" t="s">
        <v>3581</v>
      </c>
    </row>
    <row r="435" spans="1:22" s="21" customFormat="1" ht="20.5">
      <c r="A435" s="16">
        <v>428</v>
      </c>
      <c r="B435" s="22" t="s">
        <v>838</v>
      </c>
      <c r="C435" s="22" t="s">
        <v>2449</v>
      </c>
      <c r="D435" s="12" t="s">
        <v>839</v>
      </c>
      <c r="E435" s="17">
        <v>13</v>
      </c>
      <c r="F435" s="60">
        <v>9.0399999999999991</v>
      </c>
      <c r="G435" s="64">
        <v>10</v>
      </c>
      <c r="H435" s="64" t="s">
        <v>2476</v>
      </c>
      <c r="I435" s="60">
        <v>11.88</v>
      </c>
      <c r="J435" s="64">
        <v>30</v>
      </c>
      <c r="K435" s="64" t="s">
        <v>2476</v>
      </c>
      <c r="L435" s="56">
        <f t="shared" si="62"/>
        <v>10.46</v>
      </c>
      <c r="M435" s="12">
        <f t="shared" si="63"/>
        <v>60</v>
      </c>
      <c r="N435" s="12">
        <f t="shared" si="64"/>
        <v>2</v>
      </c>
      <c r="O435" s="12">
        <f t="shared" si="65"/>
        <v>1</v>
      </c>
      <c r="P435" s="19">
        <f t="shared" si="66"/>
        <v>3</v>
      </c>
      <c r="Q435" s="20">
        <f>IF(P435=0,1,IF(P435=1,0.99,IF(P435=2,0.98,IF(P435=3,0.97))))</f>
        <v>0.97</v>
      </c>
      <c r="R435" s="20">
        <f t="shared" si="67"/>
        <v>10.1462</v>
      </c>
      <c r="S435" s="15"/>
      <c r="T435" s="46" t="s">
        <v>3583</v>
      </c>
      <c r="U435" s="46" t="s">
        <v>3580</v>
      </c>
      <c r="V435" s="46" t="s">
        <v>3581</v>
      </c>
    </row>
    <row r="436" spans="1:22" s="21" customFormat="1" ht="20.5">
      <c r="A436" s="16">
        <v>429</v>
      </c>
      <c r="B436" s="22" t="s">
        <v>70</v>
      </c>
      <c r="C436" s="22" t="s">
        <v>840</v>
      </c>
      <c r="D436" s="12" t="s">
        <v>841</v>
      </c>
      <c r="E436" s="17">
        <v>13</v>
      </c>
      <c r="F436" s="60">
        <v>5.76</v>
      </c>
      <c r="G436" s="64">
        <v>8</v>
      </c>
      <c r="H436" s="64" t="s">
        <v>2476</v>
      </c>
      <c r="I436" s="60">
        <v>3.84</v>
      </c>
      <c r="J436" s="64">
        <v>4</v>
      </c>
      <c r="K436" s="64" t="s">
        <v>2475</v>
      </c>
      <c r="L436" s="56">
        <f t="shared" si="62"/>
        <v>4.8</v>
      </c>
      <c r="M436" s="12">
        <f t="shared" si="63"/>
        <v>12</v>
      </c>
      <c r="N436" s="12">
        <f t="shared" si="64"/>
        <v>1</v>
      </c>
      <c r="O436" s="12">
        <f t="shared" si="65"/>
        <v>1</v>
      </c>
      <c r="P436" s="19">
        <f t="shared" si="66"/>
        <v>2</v>
      </c>
      <c r="Q436" s="20">
        <f>IF(P436=0,0.96,IF(P436=1,0.95,IF(P436=2,0.94,IF(P436=3,0.93))))</f>
        <v>0.94</v>
      </c>
      <c r="R436" s="20">
        <f t="shared" si="67"/>
        <v>4.5119999999999996</v>
      </c>
      <c r="S436" s="15"/>
      <c r="T436" s="46" t="s">
        <v>3583</v>
      </c>
      <c r="U436" s="46" t="s">
        <v>3580</v>
      </c>
      <c r="V436" s="46" t="s">
        <v>3581</v>
      </c>
    </row>
    <row r="437" spans="1:22" s="21" customFormat="1" ht="20.5">
      <c r="A437" s="16">
        <v>430</v>
      </c>
      <c r="B437" s="22" t="s">
        <v>842</v>
      </c>
      <c r="C437" s="22" t="s">
        <v>671</v>
      </c>
      <c r="D437" s="12" t="s">
        <v>2805</v>
      </c>
      <c r="E437" s="17">
        <v>13</v>
      </c>
      <c r="F437" s="60">
        <v>10.86</v>
      </c>
      <c r="G437" s="64">
        <v>30</v>
      </c>
      <c r="H437" s="64" t="s">
        <v>2476</v>
      </c>
      <c r="I437" s="60">
        <v>10.029999999999999</v>
      </c>
      <c r="J437" s="64">
        <v>30</v>
      </c>
      <c r="K437" s="64" t="s">
        <v>2475</v>
      </c>
      <c r="L437" s="56">
        <f t="shared" si="62"/>
        <v>10.445</v>
      </c>
      <c r="M437" s="12">
        <f t="shared" si="63"/>
        <v>60</v>
      </c>
      <c r="N437" s="12">
        <f t="shared" si="64"/>
        <v>1</v>
      </c>
      <c r="O437" s="12">
        <f t="shared" si="65"/>
        <v>0</v>
      </c>
      <c r="P437" s="19">
        <f t="shared" si="66"/>
        <v>1</v>
      </c>
      <c r="Q437" s="20">
        <f>IF(P437=0,1,IF(P437=1,0.99,IF(P437=2,0.98,IF(P437=3,0.97))))</f>
        <v>0.99</v>
      </c>
      <c r="R437" s="20">
        <f t="shared" si="67"/>
        <v>10.34055</v>
      </c>
      <c r="S437" s="15"/>
      <c r="T437" s="46" t="s">
        <v>3583</v>
      </c>
      <c r="U437" s="46" t="s">
        <v>3580</v>
      </c>
      <c r="V437" s="46" t="s">
        <v>3581</v>
      </c>
    </row>
    <row r="438" spans="1:22" s="21" customFormat="1" ht="20.5">
      <c r="A438" s="16">
        <v>431</v>
      </c>
      <c r="B438" s="22" t="s">
        <v>843</v>
      </c>
      <c r="C438" s="22" t="s">
        <v>844</v>
      </c>
      <c r="D438" s="12" t="s">
        <v>2806</v>
      </c>
      <c r="E438" s="17">
        <v>13</v>
      </c>
      <c r="F438" s="60" t="s">
        <v>3591</v>
      </c>
      <c r="G438" s="64" t="s">
        <v>3591</v>
      </c>
      <c r="H438" s="64" t="s">
        <v>3591</v>
      </c>
      <c r="I438" s="60" t="s">
        <v>3591</v>
      </c>
      <c r="J438" s="64" t="s">
        <v>3591</v>
      </c>
      <c r="K438" s="64" t="s">
        <v>3591</v>
      </c>
      <c r="L438" s="56" t="e">
        <f t="shared" si="62"/>
        <v>#VALUE!</v>
      </c>
      <c r="M438" s="12" t="e">
        <f t="shared" si="63"/>
        <v>#VALUE!</v>
      </c>
      <c r="N438" s="12">
        <f t="shared" si="64"/>
        <v>2</v>
      </c>
      <c r="O438" s="12">
        <f t="shared" si="65"/>
        <v>0</v>
      </c>
      <c r="P438" s="19">
        <f t="shared" si="66"/>
        <v>2</v>
      </c>
      <c r="Q438" s="20">
        <f>IF(P438=0,1,IF(P438=1,0.99,IF(P438=2,0.98,IF(P438=3,0.97))))</f>
        <v>0.98</v>
      </c>
      <c r="R438" s="20" t="e">
        <f t="shared" si="67"/>
        <v>#VALUE!</v>
      </c>
      <c r="S438" s="15"/>
      <c r="T438" s="46"/>
      <c r="U438" s="46"/>
      <c r="V438" s="46"/>
    </row>
    <row r="439" spans="1:22" s="21" customFormat="1" ht="20.5">
      <c r="A439" s="16">
        <v>432</v>
      </c>
      <c r="B439" s="22" t="s">
        <v>843</v>
      </c>
      <c r="C439" s="22" t="s">
        <v>302</v>
      </c>
      <c r="D439" s="12" t="s">
        <v>2807</v>
      </c>
      <c r="E439" s="17">
        <v>13</v>
      </c>
      <c r="F439" s="60">
        <v>9.76</v>
      </c>
      <c r="G439" s="64">
        <v>13</v>
      </c>
      <c r="H439" s="64" t="s">
        <v>2476</v>
      </c>
      <c r="I439" s="60">
        <v>10.24</v>
      </c>
      <c r="J439" s="64">
        <v>30</v>
      </c>
      <c r="K439" s="64" t="s">
        <v>2476</v>
      </c>
      <c r="L439" s="56">
        <f t="shared" si="62"/>
        <v>10</v>
      </c>
      <c r="M439" s="12">
        <f t="shared" si="63"/>
        <v>60</v>
      </c>
      <c r="N439" s="12">
        <f t="shared" si="64"/>
        <v>2</v>
      </c>
      <c r="O439" s="12">
        <f t="shared" si="65"/>
        <v>1</v>
      </c>
      <c r="P439" s="19">
        <f t="shared" si="66"/>
        <v>3</v>
      </c>
      <c r="Q439" s="20">
        <f>IF(P439=0,1,IF(P439=1,0.99,IF(P439=2,0.98,IF(P439=3,0.97))))</f>
        <v>0.97</v>
      </c>
      <c r="R439" s="20">
        <f t="shared" si="67"/>
        <v>9.6999999999999993</v>
      </c>
      <c r="S439" s="15"/>
      <c r="T439" s="46" t="s">
        <v>3583</v>
      </c>
      <c r="U439" s="46" t="s">
        <v>3580</v>
      </c>
      <c r="V439" s="46" t="s">
        <v>3581</v>
      </c>
    </row>
    <row r="440" spans="1:22" s="21" customFormat="1" ht="20.5">
      <c r="A440" s="16">
        <v>433</v>
      </c>
      <c r="B440" s="22" t="s">
        <v>845</v>
      </c>
      <c r="C440" s="22" t="s">
        <v>846</v>
      </c>
      <c r="D440" s="12" t="s">
        <v>847</v>
      </c>
      <c r="E440" s="17">
        <v>13</v>
      </c>
      <c r="F440" s="60">
        <v>7.99</v>
      </c>
      <c r="G440" s="64">
        <v>16</v>
      </c>
      <c r="H440" s="64" t="s">
        <v>2476</v>
      </c>
      <c r="I440" s="60">
        <v>8.08</v>
      </c>
      <c r="J440" s="64">
        <v>19</v>
      </c>
      <c r="K440" s="64" t="s">
        <v>2476</v>
      </c>
      <c r="L440" s="56">
        <f t="shared" si="62"/>
        <v>8.0350000000000001</v>
      </c>
      <c r="M440" s="12">
        <f t="shared" si="63"/>
        <v>35</v>
      </c>
      <c r="N440" s="12">
        <f t="shared" si="64"/>
        <v>2</v>
      </c>
      <c r="O440" s="12">
        <f t="shared" si="65"/>
        <v>1</v>
      </c>
      <c r="P440" s="19">
        <f t="shared" si="66"/>
        <v>3</v>
      </c>
      <c r="Q440" s="20">
        <f>IF(P440=0,0.88,IF(P440=1,0.87,IF(P440=2,0.86,IF(P440=3,0.85))))</f>
        <v>0.85</v>
      </c>
      <c r="R440" s="20">
        <f t="shared" si="67"/>
        <v>6.8297499999999998</v>
      </c>
      <c r="S440" s="15"/>
      <c r="T440" s="46" t="s">
        <v>3583</v>
      </c>
      <c r="U440" s="46" t="s">
        <v>3580</v>
      </c>
      <c r="V440" s="46" t="s">
        <v>3581</v>
      </c>
    </row>
    <row r="441" spans="1:22" s="21" customFormat="1" ht="20.5">
      <c r="A441" s="16">
        <v>434</v>
      </c>
      <c r="B441" s="22" t="s">
        <v>848</v>
      </c>
      <c r="C441" s="22" t="s">
        <v>849</v>
      </c>
      <c r="D441" s="12" t="s">
        <v>2808</v>
      </c>
      <c r="E441" s="17">
        <v>13</v>
      </c>
      <c r="F441" s="60">
        <v>11.96</v>
      </c>
      <c r="G441" s="64">
        <v>30</v>
      </c>
      <c r="H441" s="64" t="s">
        <v>2476</v>
      </c>
      <c r="I441" s="60">
        <v>9.3800000000000008</v>
      </c>
      <c r="J441" s="64">
        <v>16</v>
      </c>
      <c r="K441" s="64" t="s">
        <v>2475</v>
      </c>
      <c r="L441" s="56">
        <f t="shared" si="62"/>
        <v>10.670000000000002</v>
      </c>
      <c r="M441" s="12">
        <f t="shared" si="63"/>
        <v>60</v>
      </c>
      <c r="N441" s="12">
        <f t="shared" si="64"/>
        <v>1</v>
      </c>
      <c r="O441" s="12">
        <f t="shared" si="65"/>
        <v>1</v>
      </c>
      <c r="P441" s="19">
        <f t="shared" si="66"/>
        <v>2</v>
      </c>
      <c r="Q441" s="20">
        <f>IF(P441=0,1,IF(P441=1,0.99,IF(P441=2,0.98,IF(P441=3,0.97))))</f>
        <v>0.98</v>
      </c>
      <c r="R441" s="20">
        <f t="shared" si="67"/>
        <v>10.456600000000002</v>
      </c>
      <c r="S441" s="15"/>
      <c r="T441" s="46" t="s">
        <v>3583</v>
      </c>
      <c r="U441" s="46" t="s">
        <v>3580</v>
      </c>
      <c r="V441" s="46" t="s">
        <v>3581</v>
      </c>
    </row>
    <row r="442" spans="1:22" s="21" customFormat="1" ht="20.5">
      <c r="A442" s="16">
        <v>435</v>
      </c>
      <c r="B442" s="22" t="s">
        <v>850</v>
      </c>
      <c r="C442" s="22" t="s">
        <v>164</v>
      </c>
      <c r="D442" s="12" t="s">
        <v>851</v>
      </c>
      <c r="E442" s="17">
        <v>13</v>
      </c>
      <c r="F442" s="60">
        <v>4.6399999999999997</v>
      </c>
      <c r="G442" s="64">
        <v>0</v>
      </c>
      <c r="H442" s="64" t="s">
        <v>2476</v>
      </c>
      <c r="I442" s="60">
        <v>7.14</v>
      </c>
      <c r="J442" s="64">
        <v>6</v>
      </c>
      <c r="K442" s="64" t="s">
        <v>2476</v>
      </c>
      <c r="L442" s="56">
        <f t="shared" si="62"/>
        <v>5.89</v>
      </c>
      <c r="M442" s="12">
        <f t="shared" si="63"/>
        <v>6</v>
      </c>
      <c r="N442" s="12">
        <f t="shared" si="64"/>
        <v>2</v>
      </c>
      <c r="O442" s="12">
        <f t="shared" si="65"/>
        <v>1</v>
      </c>
      <c r="P442" s="19">
        <f t="shared" si="66"/>
        <v>3</v>
      </c>
      <c r="Q442" s="20">
        <f>IF(P442=0,1,IF(P442=1,0.99,IF(P442=2,0.98,IF(P442=3,0.97))))</f>
        <v>0.97</v>
      </c>
      <c r="R442" s="20">
        <f t="shared" si="67"/>
        <v>5.7132999999999994</v>
      </c>
      <c r="S442" s="15"/>
      <c r="T442" s="46" t="s">
        <v>3583</v>
      </c>
      <c r="U442" s="46" t="s">
        <v>3580</v>
      </c>
      <c r="V442" s="46" t="s">
        <v>3581</v>
      </c>
    </row>
    <row r="443" spans="1:22" s="21" customFormat="1" ht="20.5">
      <c r="A443" s="16">
        <v>436</v>
      </c>
      <c r="B443" s="22" t="s">
        <v>852</v>
      </c>
      <c r="C443" s="22" t="s">
        <v>853</v>
      </c>
      <c r="D443" s="12" t="s">
        <v>2809</v>
      </c>
      <c r="E443" s="17">
        <v>13</v>
      </c>
      <c r="F443" s="60">
        <v>9.65</v>
      </c>
      <c r="G443" s="64">
        <v>20</v>
      </c>
      <c r="H443" s="64" t="s">
        <v>2476</v>
      </c>
      <c r="I443" s="60">
        <v>11.91</v>
      </c>
      <c r="J443" s="64">
        <v>30</v>
      </c>
      <c r="K443" s="64" t="s">
        <v>2476</v>
      </c>
      <c r="L443" s="56">
        <f t="shared" si="62"/>
        <v>10.780000000000001</v>
      </c>
      <c r="M443" s="12">
        <f t="shared" si="63"/>
        <v>60</v>
      </c>
      <c r="N443" s="12">
        <f t="shared" si="64"/>
        <v>2</v>
      </c>
      <c r="O443" s="12">
        <f t="shared" si="65"/>
        <v>1</v>
      </c>
      <c r="P443" s="19">
        <f t="shared" si="66"/>
        <v>3</v>
      </c>
      <c r="Q443" s="20">
        <f>IF(P443=0,1,IF(P443=1,0.99,IF(P443=2,0.98,IF(P443=3,0.97))))</f>
        <v>0.97</v>
      </c>
      <c r="R443" s="20">
        <f t="shared" si="67"/>
        <v>10.456600000000002</v>
      </c>
      <c r="S443" s="15"/>
      <c r="T443" s="46" t="s">
        <v>3583</v>
      </c>
      <c r="U443" s="46" t="s">
        <v>3580</v>
      </c>
      <c r="V443" s="46" t="s">
        <v>3581</v>
      </c>
    </row>
    <row r="444" spans="1:22" s="21" customFormat="1" ht="20.5">
      <c r="A444" s="16">
        <v>437</v>
      </c>
      <c r="B444" s="22" t="s">
        <v>854</v>
      </c>
      <c r="C444" s="22" t="s">
        <v>124</v>
      </c>
      <c r="D444" s="12" t="s">
        <v>2810</v>
      </c>
      <c r="E444" s="17">
        <v>13</v>
      </c>
      <c r="F444" s="60">
        <v>8.86</v>
      </c>
      <c r="G444" s="64">
        <v>17</v>
      </c>
      <c r="H444" s="64" t="s">
        <v>2476</v>
      </c>
      <c r="I444" s="60">
        <v>14.42</v>
      </c>
      <c r="J444" s="64">
        <v>30</v>
      </c>
      <c r="K444" s="64" t="s">
        <v>2476</v>
      </c>
      <c r="L444" s="56">
        <f t="shared" si="62"/>
        <v>11.64</v>
      </c>
      <c r="M444" s="12">
        <f t="shared" si="63"/>
        <v>60</v>
      </c>
      <c r="N444" s="12">
        <f t="shared" si="64"/>
        <v>2</v>
      </c>
      <c r="O444" s="12">
        <f t="shared" si="65"/>
        <v>1</v>
      </c>
      <c r="P444" s="19">
        <f t="shared" si="66"/>
        <v>3</v>
      </c>
      <c r="Q444" s="20">
        <f>IF(P444=0,0.96,IF(P444=1,0.95,IF(P444=2,0.94,IF(P444=3,0.93))))</f>
        <v>0.93</v>
      </c>
      <c r="R444" s="20">
        <f t="shared" si="67"/>
        <v>10.825200000000001</v>
      </c>
      <c r="S444" s="15"/>
      <c r="T444" s="46" t="s">
        <v>3583</v>
      </c>
      <c r="U444" s="46" t="s">
        <v>3580</v>
      </c>
      <c r="V444" s="46" t="s">
        <v>3581</v>
      </c>
    </row>
    <row r="445" spans="1:22" s="21" customFormat="1" ht="20.5">
      <c r="A445" s="16">
        <v>438</v>
      </c>
      <c r="B445" s="22" t="s">
        <v>855</v>
      </c>
      <c r="C445" s="22" t="s">
        <v>856</v>
      </c>
      <c r="D445" s="12" t="s">
        <v>2811</v>
      </c>
      <c r="E445" s="17">
        <v>13</v>
      </c>
      <c r="F445" s="60">
        <v>7.52</v>
      </c>
      <c r="G445" s="64">
        <v>9</v>
      </c>
      <c r="H445" s="64" t="s">
        <v>2476</v>
      </c>
      <c r="I445" s="60">
        <v>1.85</v>
      </c>
      <c r="J445" s="64">
        <v>0</v>
      </c>
      <c r="K445" s="64" t="s">
        <v>2475</v>
      </c>
      <c r="L445" s="56">
        <f t="shared" si="62"/>
        <v>4.6849999999999996</v>
      </c>
      <c r="M445" s="12">
        <f t="shared" si="63"/>
        <v>9</v>
      </c>
      <c r="N445" s="12">
        <f t="shared" si="64"/>
        <v>1</v>
      </c>
      <c r="O445" s="12">
        <f t="shared" si="65"/>
        <v>1</v>
      </c>
      <c r="P445" s="19">
        <f t="shared" si="66"/>
        <v>2</v>
      </c>
      <c r="Q445" s="20">
        <f>IF(P445=0,1,IF(P445=1,0.99,IF(P445=2,0.98,IF(P445=3,0.97))))</f>
        <v>0.98</v>
      </c>
      <c r="R445" s="20">
        <f t="shared" si="67"/>
        <v>4.5912999999999995</v>
      </c>
      <c r="S445" s="15"/>
      <c r="T445" s="46" t="s">
        <v>3583</v>
      </c>
      <c r="U445" s="46" t="s">
        <v>3580</v>
      </c>
      <c r="V445" s="46" t="s">
        <v>3581</v>
      </c>
    </row>
    <row r="446" spans="1:22" s="21" customFormat="1" ht="20.5">
      <c r="A446" s="16">
        <v>439</v>
      </c>
      <c r="B446" s="22" t="s">
        <v>799</v>
      </c>
      <c r="C446" s="22" t="s">
        <v>857</v>
      </c>
      <c r="D446" s="12" t="s">
        <v>2812</v>
      </c>
      <c r="E446" s="17">
        <v>13</v>
      </c>
      <c r="F446" s="60" t="s">
        <v>3591</v>
      </c>
      <c r="G446" s="64" t="s">
        <v>3591</v>
      </c>
      <c r="H446" s="64" t="s">
        <v>3591</v>
      </c>
      <c r="I446" s="60" t="s">
        <v>3591</v>
      </c>
      <c r="J446" s="64" t="s">
        <v>3591</v>
      </c>
      <c r="K446" s="64" t="s">
        <v>3591</v>
      </c>
      <c r="L446" s="56" t="e">
        <f t="shared" si="62"/>
        <v>#VALUE!</v>
      </c>
      <c r="M446" s="12" t="e">
        <f t="shared" si="63"/>
        <v>#VALUE!</v>
      </c>
      <c r="N446" s="12">
        <f t="shared" si="64"/>
        <v>2</v>
      </c>
      <c r="O446" s="12">
        <f t="shared" si="65"/>
        <v>0</v>
      </c>
      <c r="P446" s="19">
        <f t="shared" si="66"/>
        <v>2</v>
      </c>
      <c r="Q446" s="20">
        <f>IF(P446=0,1,IF(P446=1,0.99,IF(P446=2,0.98,IF(P446=3,0.97))))</f>
        <v>0.98</v>
      </c>
      <c r="R446" s="20" t="e">
        <f t="shared" si="67"/>
        <v>#VALUE!</v>
      </c>
      <c r="S446" s="15"/>
      <c r="T446" s="46"/>
      <c r="U446" s="46"/>
      <c r="V446" s="46"/>
    </row>
    <row r="447" spans="1:22" s="21" customFormat="1" ht="20.5">
      <c r="A447" s="16">
        <v>440</v>
      </c>
      <c r="B447" s="22" t="s">
        <v>858</v>
      </c>
      <c r="C447" s="22" t="s">
        <v>412</v>
      </c>
      <c r="D447" s="12" t="s">
        <v>2813</v>
      </c>
      <c r="E447" s="17">
        <v>14</v>
      </c>
      <c r="F447" s="60">
        <v>12.13</v>
      </c>
      <c r="G447" s="64">
        <v>30</v>
      </c>
      <c r="H447" s="64" t="s">
        <v>2476</v>
      </c>
      <c r="I447" s="60">
        <v>10.89</v>
      </c>
      <c r="J447" s="64">
        <v>30</v>
      </c>
      <c r="K447" s="64" t="s">
        <v>2475</v>
      </c>
      <c r="L447" s="56"/>
      <c r="M447" s="12"/>
      <c r="N447" s="12">
        <f t="shared" si="64"/>
        <v>1</v>
      </c>
      <c r="O447" s="12"/>
      <c r="P447" s="19">
        <f t="shared" si="66"/>
        <v>1</v>
      </c>
      <c r="Q447" s="20">
        <f>IF(P447=0,1,IF(P447=1,0.99,IF(P447=2,0.98,IF(P447=3,0.97))))</f>
        <v>0.99</v>
      </c>
      <c r="R447" s="20">
        <f t="shared" si="67"/>
        <v>0</v>
      </c>
      <c r="S447" s="15"/>
      <c r="T447" s="46" t="s">
        <v>3583</v>
      </c>
      <c r="U447" s="46" t="s">
        <v>3580</v>
      </c>
      <c r="V447" s="46" t="s">
        <v>3581</v>
      </c>
    </row>
    <row r="448" spans="1:22" s="21" customFormat="1" ht="20.5">
      <c r="A448" s="16">
        <v>441</v>
      </c>
      <c r="B448" s="22" t="s">
        <v>859</v>
      </c>
      <c r="C448" s="22" t="s">
        <v>508</v>
      </c>
      <c r="D448" s="12" t="s">
        <v>2814</v>
      </c>
      <c r="E448" s="17">
        <v>14</v>
      </c>
      <c r="F448" s="60">
        <v>12.04</v>
      </c>
      <c r="G448" s="64">
        <v>30</v>
      </c>
      <c r="H448" s="64" t="s">
        <v>2475</v>
      </c>
      <c r="I448" s="60">
        <v>12.28</v>
      </c>
      <c r="J448" s="64">
        <v>30</v>
      </c>
      <c r="K448" s="64" t="s">
        <v>2475</v>
      </c>
      <c r="L448" s="56">
        <f t="shared" ref="L448:L510" si="70">(F448+I448)/2</f>
        <v>12.16</v>
      </c>
      <c r="M448" s="12">
        <f t="shared" ref="M448:M510" si="71">IF(L448&gt;=10,60,G448+J448)</f>
        <v>60</v>
      </c>
      <c r="N448" s="12">
        <f t="shared" ref="N448:N510" si="72">IF(H448="ACC",0,1)+IF(K448="ACC",0,1)</f>
        <v>0</v>
      </c>
      <c r="O448" s="12">
        <f t="shared" ref="O448:O510" si="73">IF(F448&lt;10,1,(IF(I448&lt;10,1,0)))</f>
        <v>0</v>
      </c>
      <c r="P448" s="19">
        <f t="shared" si="66"/>
        <v>0</v>
      </c>
      <c r="Q448" s="20">
        <f>IF(P448=0,1,IF(P448=1,0.99,IF(P448=2,0.98,IF(P448=3,0.97))))</f>
        <v>1</v>
      </c>
      <c r="R448" s="20">
        <f t="shared" si="67"/>
        <v>12.16</v>
      </c>
      <c r="S448" s="15"/>
      <c r="T448" s="46" t="s">
        <v>3583</v>
      </c>
      <c r="U448" s="46" t="s">
        <v>3580</v>
      </c>
      <c r="V448" s="46" t="s">
        <v>3581</v>
      </c>
    </row>
    <row r="449" spans="1:22" s="21" customFormat="1" ht="24" customHeight="1">
      <c r="A449" s="16">
        <v>442</v>
      </c>
      <c r="B449" s="22" t="s">
        <v>913</v>
      </c>
      <c r="C449" s="22" t="s">
        <v>914</v>
      </c>
      <c r="D449" s="12" t="s">
        <v>915</v>
      </c>
      <c r="E449" s="17">
        <v>14</v>
      </c>
      <c r="F449" s="60" t="s">
        <v>3591</v>
      </c>
      <c r="G449" s="64" t="s">
        <v>3591</v>
      </c>
      <c r="H449" s="64" t="s">
        <v>3591</v>
      </c>
      <c r="I449" s="60" t="s">
        <v>3591</v>
      </c>
      <c r="J449" s="64" t="s">
        <v>3591</v>
      </c>
      <c r="K449" s="64" t="s">
        <v>3591</v>
      </c>
      <c r="L449" s="56" t="e">
        <f t="shared" si="70"/>
        <v>#VALUE!</v>
      </c>
      <c r="M449" s="12" t="e">
        <f t="shared" si="71"/>
        <v>#VALUE!</v>
      </c>
      <c r="N449" s="12">
        <f t="shared" si="72"/>
        <v>2</v>
      </c>
      <c r="O449" s="12">
        <f t="shared" si="73"/>
        <v>0</v>
      </c>
      <c r="P449" s="19">
        <f t="shared" si="66"/>
        <v>2</v>
      </c>
      <c r="Q449" s="20">
        <f>IF(P449=0,0.96,IF(P449=1,0.95,IF(P449=2,0.94,IF(P449=3,0.93))))</f>
        <v>0.94</v>
      </c>
      <c r="R449" s="20" t="e">
        <f t="shared" si="67"/>
        <v>#VALUE!</v>
      </c>
      <c r="S449" s="15"/>
      <c r="T449" s="46" t="s">
        <v>3583</v>
      </c>
      <c r="U449" s="46" t="s">
        <v>3580</v>
      </c>
      <c r="V449" s="46" t="s">
        <v>3581</v>
      </c>
    </row>
    <row r="450" spans="1:22" s="21" customFormat="1" ht="20.5">
      <c r="A450" s="16">
        <v>443</v>
      </c>
      <c r="B450" s="22" t="s">
        <v>860</v>
      </c>
      <c r="C450" s="22" t="s">
        <v>275</v>
      </c>
      <c r="D450" s="12" t="s">
        <v>861</v>
      </c>
      <c r="E450" s="17">
        <v>14</v>
      </c>
      <c r="F450" s="60" t="s">
        <v>3591</v>
      </c>
      <c r="G450" s="64" t="s">
        <v>3591</v>
      </c>
      <c r="H450" s="64" t="s">
        <v>3591</v>
      </c>
      <c r="I450" s="60">
        <v>5.51</v>
      </c>
      <c r="J450" s="64">
        <v>10</v>
      </c>
      <c r="K450" s="64" t="s">
        <v>2475</v>
      </c>
      <c r="L450" s="56" t="e">
        <f t="shared" si="70"/>
        <v>#VALUE!</v>
      </c>
      <c r="M450" s="12" t="e">
        <f t="shared" si="71"/>
        <v>#VALUE!</v>
      </c>
      <c r="N450" s="12">
        <f t="shared" si="72"/>
        <v>1</v>
      </c>
      <c r="O450" s="12">
        <f t="shared" si="73"/>
        <v>1</v>
      </c>
      <c r="P450" s="19">
        <f t="shared" si="66"/>
        <v>2</v>
      </c>
      <c r="Q450" s="20">
        <f>IF(P450=0,0.92,IF(P450=1,0.91,IF(P450=2,0.9,IF(P450=3,0.89))))</f>
        <v>0.9</v>
      </c>
      <c r="R450" s="20" t="e">
        <f t="shared" si="67"/>
        <v>#VALUE!</v>
      </c>
      <c r="S450" s="15"/>
      <c r="T450" s="46"/>
      <c r="U450" s="46"/>
      <c r="V450" s="46"/>
    </row>
    <row r="451" spans="1:22" s="21" customFormat="1" ht="20.5">
      <c r="A451" s="16">
        <v>444</v>
      </c>
      <c r="B451" s="22" t="s">
        <v>862</v>
      </c>
      <c r="C451" s="22" t="s">
        <v>863</v>
      </c>
      <c r="D451" s="12" t="s">
        <v>864</v>
      </c>
      <c r="E451" s="17">
        <v>14</v>
      </c>
      <c r="F451" s="60" t="s">
        <v>3591</v>
      </c>
      <c r="G451" s="64" t="s">
        <v>3591</v>
      </c>
      <c r="H451" s="64" t="s">
        <v>3591</v>
      </c>
      <c r="I451" s="60">
        <v>6.54</v>
      </c>
      <c r="J451" s="64">
        <v>17</v>
      </c>
      <c r="K451" s="64" t="s">
        <v>2475</v>
      </c>
      <c r="L451" s="56" t="e">
        <f t="shared" si="70"/>
        <v>#VALUE!</v>
      </c>
      <c r="M451" s="12" t="e">
        <f t="shared" si="71"/>
        <v>#VALUE!</v>
      </c>
      <c r="N451" s="12">
        <f t="shared" si="72"/>
        <v>1</v>
      </c>
      <c r="O451" s="12">
        <f t="shared" si="73"/>
        <v>1</v>
      </c>
      <c r="P451" s="19">
        <f t="shared" si="66"/>
        <v>2</v>
      </c>
      <c r="Q451" s="20">
        <f>IF(P451=0,0.84,IF(P451=1,0.83,IF(P451=2,0.82,IF(P451=3,0.81))))</f>
        <v>0.82</v>
      </c>
      <c r="R451" s="20" t="e">
        <f t="shared" si="67"/>
        <v>#VALUE!</v>
      </c>
      <c r="S451" s="15"/>
      <c r="T451" s="46"/>
      <c r="U451" s="46"/>
      <c r="V451" s="46"/>
    </row>
    <row r="452" spans="1:22" s="21" customFormat="1" ht="20.5">
      <c r="A452" s="16">
        <v>445</v>
      </c>
      <c r="B452" s="22" t="s">
        <v>865</v>
      </c>
      <c r="C452" s="22" t="s">
        <v>866</v>
      </c>
      <c r="D452" s="12" t="s">
        <v>2815</v>
      </c>
      <c r="E452" s="17">
        <v>14</v>
      </c>
      <c r="F452" s="60">
        <v>11.47</v>
      </c>
      <c r="G452" s="64">
        <v>30</v>
      </c>
      <c r="H452" s="64" t="s">
        <v>2475</v>
      </c>
      <c r="I452" s="60">
        <v>11.4</v>
      </c>
      <c r="J452" s="64">
        <v>30</v>
      </c>
      <c r="K452" s="64" t="s">
        <v>2476</v>
      </c>
      <c r="L452" s="56">
        <f t="shared" si="70"/>
        <v>11.435</v>
      </c>
      <c r="M452" s="12">
        <f t="shared" si="71"/>
        <v>60</v>
      </c>
      <c r="N452" s="12">
        <f t="shared" si="72"/>
        <v>1</v>
      </c>
      <c r="O452" s="12">
        <f t="shared" si="73"/>
        <v>0</v>
      </c>
      <c r="P452" s="19">
        <f t="shared" ref="P452:P514" si="74">N452+O452</f>
        <v>1</v>
      </c>
      <c r="Q452" s="20">
        <f>IF(P452=0,1,IF(P452=1,0.99,IF(P452=2,0.98,IF(P452=3,0.97))))</f>
        <v>0.99</v>
      </c>
      <c r="R452" s="20">
        <f t="shared" ref="R452:R514" si="75">(L452*Q452)</f>
        <v>11.320650000000001</v>
      </c>
      <c r="S452" s="15"/>
      <c r="T452" s="46" t="s">
        <v>3583</v>
      </c>
      <c r="U452" s="46" t="s">
        <v>3580</v>
      </c>
      <c r="V452" s="46" t="s">
        <v>3581</v>
      </c>
    </row>
    <row r="453" spans="1:22" s="21" customFormat="1" ht="20.5">
      <c r="A453" s="16">
        <v>446</v>
      </c>
      <c r="B453" s="22" t="s">
        <v>867</v>
      </c>
      <c r="C453" s="22" t="s">
        <v>868</v>
      </c>
      <c r="D453" s="12" t="s">
        <v>2816</v>
      </c>
      <c r="E453" s="17">
        <v>14</v>
      </c>
      <c r="F453" s="60">
        <v>9.2799999999999994</v>
      </c>
      <c r="G453" s="64">
        <v>16</v>
      </c>
      <c r="H453" s="64" t="s">
        <v>2476</v>
      </c>
      <c r="I453" s="60">
        <v>8.39</v>
      </c>
      <c r="J453" s="64">
        <v>12</v>
      </c>
      <c r="K453" s="64" t="s">
        <v>2476</v>
      </c>
      <c r="L453" s="56">
        <f t="shared" si="70"/>
        <v>8.8350000000000009</v>
      </c>
      <c r="M453" s="12">
        <f t="shared" si="71"/>
        <v>28</v>
      </c>
      <c r="N453" s="12">
        <f t="shared" si="72"/>
        <v>2</v>
      </c>
      <c r="O453" s="12">
        <f t="shared" si="73"/>
        <v>1</v>
      </c>
      <c r="P453" s="19">
        <f t="shared" si="74"/>
        <v>3</v>
      </c>
      <c r="Q453" s="20">
        <f>IF(P453=0,1,IF(P453=1,0.99,IF(P453=2,0.98,IF(P453=3,0.97))))</f>
        <v>0.97</v>
      </c>
      <c r="R453" s="20">
        <f t="shared" si="75"/>
        <v>8.5699500000000004</v>
      </c>
      <c r="S453" s="15"/>
      <c r="T453" s="46" t="s">
        <v>3583</v>
      </c>
      <c r="U453" s="46" t="s">
        <v>3580</v>
      </c>
      <c r="V453" s="46" t="s">
        <v>3581</v>
      </c>
    </row>
    <row r="454" spans="1:22" s="21" customFormat="1" ht="20.5">
      <c r="A454" s="16">
        <v>447</v>
      </c>
      <c r="B454" s="22" t="s">
        <v>869</v>
      </c>
      <c r="C454" s="22" t="s">
        <v>247</v>
      </c>
      <c r="D454" s="12" t="s">
        <v>2817</v>
      </c>
      <c r="E454" s="17">
        <v>14</v>
      </c>
      <c r="F454" s="60">
        <v>9.49</v>
      </c>
      <c r="G454" s="64">
        <v>16</v>
      </c>
      <c r="H454" s="64" t="s">
        <v>2476</v>
      </c>
      <c r="I454" s="60">
        <v>7.99</v>
      </c>
      <c r="J454" s="64">
        <v>18</v>
      </c>
      <c r="K454" s="64" t="s">
        <v>2476</v>
      </c>
      <c r="L454" s="56">
        <f t="shared" si="70"/>
        <v>8.74</v>
      </c>
      <c r="M454" s="12">
        <f t="shared" si="71"/>
        <v>34</v>
      </c>
      <c r="N454" s="12">
        <f t="shared" si="72"/>
        <v>2</v>
      </c>
      <c r="O454" s="12">
        <f t="shared" si="73"/>
        <v>1</v>
      </c>
      <c r="P454" s="19">
        <f t="shared" si="74"/>
        <v>3</v>
      </c>
      <c r="Q454" s="20">
        <f>IF(P454=0,1,IF(P454=1,0.99,IF(P454=2,0.98,IF(P454=3,0.97))))</f>
        <v>0.97</v>
      </c>
      <c r="R454" s="20">
        <f t="shared" si="75"/>
        <v>8.4778000000000002</v>
      </c>
      <c r="S454" s="15"/>
      <c r="T454" s="46" t="s">
        <v>3583</v>
      </c>
      <c r="U454" s="46" t="s">
        <v>3580</v>
      </c>
      <c r="V454" s="46" t="s">
        <v>3581</v>
      </c>
    </row>
    <row r="455" spans="1:22" s="21" customFormat="1" ht="20.5">
      <c r="A455" s="16">
        <v>448</v>
      </c>
      <c r="B455" s="22" t="s">
        <v>870</v>
      </c>
      <c r="C455" s="22" t="s">
        <v>871</v>
      </c>
      <c r="D455" s="12" t="s">
        <v>2818</v>
      </c>
      <c r="E455" s="17">
        <v>14</v>
      </c>
      <c r="F455" s="60">
        <v>10.02</v>
      </c>
      <c r="G455" s="64">
        <v>30</v>
      </c>
      <c r="H455" s="64" t="s">
        <v>2476</v>
      </c>
      <c r="I455" s="60">
        <v>10.92</v>
      </c>
      <c r="J455" s="64">
        <v>30</v>
      </c>
      <c r="K455" s="64" t="s">
        <v>2476</v>
      </c>
      <c r="L455" s="56">
        <f t="shared" si="70"/>
        <v>10.469999999999999</v>
      </c>
      <c r="M455" s="12">
        <f t="shared" si="71"/>
        <v>60</v>
      </c>
      <c r="N455" s="12">
        <f t="shared" si="72"/>
        <v>2</v>
      </c>
      <c r="O455" s="12">
        <f t="shared" si="73"/>
        <v>0</v>
      </c>
      <c r="P455" s="19">
        <f t="shared" si="74"/>
        <v>2</v>
      </c>
      <c r="Q455" s="20">
        <f>IF(P455=0,1,IF(P455=1,0.99,IF(P455=2,0.98,IF(P455=3,0.97))))</f>
        <v>0.98</v>
      </c>
      <c r="R455" s="20">
        <f t="shared" si="75"/>
        <v>10.260599999999998</v>
      </c>
      <c r="S455" s="15"/>
      <c r="T455" s="46" t="s">
        <v>3583</v>
      </c>
      <c r="U455" s="46" t="s">
        <v>3580</v>
      </c>
      <c r="V455" s="46" t="s">
        <v>3581</v>
      </c>
    </row>
    <row r="456" spans="1:22" s="21" customFormat="1" ht="20.5">
      <c r="A456" s="16">
        <v>449</v>
      </c>
      <c r="B456" s="22" t="s">
        <v>872</v>
      </c>
      <c r="C456" s="22" t="s">
        <v>283</v>
      </c>
      <c r="D456" s="12" t="s">
        <v>2819</v>
      </c>
      <c r="E456" s="17">
        <v>14</v>
      </c>
      <c r="F456" s="60">
        <v>10.38</v>
      </c>
      <c r="G456" s="64">
        <v>30</v>
      </c>
      <c r="H456" s="64" t="s">
        <v>2476</v>
      </c>
      <c r="I456" s="60">
        <v>11.1</v>
      </c>
      <c r="J456" s="64">
        <v>30</v>
      </c>
      <c r="K456" s="64" t="s">
        <v>2476</v>
      </c>
      <c r="L456" s="56">
        <f t="shared" si="70"/>
        <v>10.74</v>
      </c>
      <c r="M456" s="12">
        <f t="shared" si="71"/>
        <v>60</v>
      </c>
      <c r="N456" s="12">
        <f t="shared" si="72"/>
        <v>2</v>
      </c>
      <c r="O456" s="12">
        <f t="shared" si="73"/>
        <v>0</v>
      </c>
      <c r="P456" s="19">
        <f t="shared" si="74"/>
        <v>2</v>
      </c>
      <c r="Q456" s="20">
        <f>IF(P456=0,1,IF(P456=1,0.99,IF(P456=2,0.98,IF(P456=3,0.97))))</f>
        <v>0.98</v>
      </c>
      <c r="R456" s="20">
        <f t="shared" si="75"/>
        <v>10.5252</v>
      </c>
      <c r="S456" s="15"/>
      <c r="T456" s="46" t="s">
        <v>3583</v>
      </c>
      <c r="U456" s="46" t="s">
        <v>3580</v>
      </c>
      <c r="V456" s="46" t="s">
        <v>3581</v>
      </c>
    </row>
    <row r="457" spans="1:22" s="21" customFormat="1" ht="20.5">
      <c r="A457" s="16">
        <v>450</v>
      </c>
      <c r="B457" s="31" t="s">
        <v>873</v>
      </c>
      <c r="C457" s="31" t="s">
        <v>874</v>
      </c>
      <c r="D457" s="33" t="s">
        <v>2820</v>
      </c>
      <c r="E457" s="17">
        <v>14</v>
      </c>
      <c r="F457" s="60" t="s">
        <v>3591</v>
      </c>
      <c r="G457" s="64" t="s">
        <v>3591</v>
      </c>
      <c r="H457" s="64" t="s">
        <v>3591</v>
      </c>
      <c r="I457" s="60">
        <v>9.7200000000000006</v>
      </c>
      <c r="J457" s="64">
        <v>24</v>
      </c>
      <c r="K457" s="64" t="s">
        <v>2476</v>
      </c>
      <c r="L457" s="56" t="e">
        <f t="shared" si="70"/>
        <v>#VALUE!</v>
      </c>
      <c r="M457" s="12" t="e">
        <f t="shared" si="71"/>
        <v>#VALUE!</v>
      </c>
      <c r="N457" s="12">
        <f t="shared" si="72"/>
        <v>2</v>
      </c>
      <c r="O457" s="12">
        <f t="shared" si="73"/>
        <v>1</v>
      </c>
      <c r="P457" s="19">
        <f t="shared" si="74"/>
        <v>3</v>
      </c>
      <c r="Q457" s="20">
        <f>IF(P457=0,0.96,IF(P457=1,0.95,IF(P457=2,0.94,IF(P457=3,0.93))))</f>
        <v>0.93</v>
      </c>
      <c r="R457" s="20" t="e">
        <f t="shared" si="75"/>
        <v>#VALUE!</v>
      </c>
      <c r="S457" s="15"/>
      <c r="T457" s="46" t="s">
        <v>3583</v>
      </c>
      <c r="U457" s="46" t="s">
        <v>3580</v>
      </c>
      <c r="V457" s="46" t="s">
        <v>3581</v>
      </c>
    </row>
    <row r="458" spans="1:22" s="21" customFormat="1" ht="20.5">
      <c r="A458" s="16">
        <v>451</v>
      </c>
      <c r="B458" s="22" t="s">
        <v>875</v>
      </c>
      <c r="C458" s="22" t="s">
        <v>876</v>
      </c>
      <c r="D458" s="12" t="s">
        <v>877</v>
      </c>
      <c r="E458" s="17">
        <v>14</v>
      </c>
      <c r="F458" s="60">
        <v>10.81</v>
      </c>
      <c r="G458" s="64">
        <v>30</v>
      </c>
      <c r="H458" s="64" t="s">
        <v>2476</v>
      </c>
      <c r="I458" s="60">
        <v>9.19</v>
      </c>
      <c r="J458" s="64">
        <v>13</v>
      </c>
      <c r="K458" s="64" t="s">
        <v>2476</v>
      </c>
      <c r="L458" s="56">
        <f t="shared" si="70"/>
        <v>10</v>
      </c>
      <c r="M458" s="12">
        <f t="shared" si="71"/>
        <v>60</v>
      </c>
      <c r="N458" s="12">
        <f t="shared" si="72"/>
        <v>2</v>
      </c>
      <c r="O458" s="12">
        <f t="shared" si="73"/>
        <v>1</v>
      </c>
      <c r="P458" s="19">
        <f t="shared" si="74"/>
        <v>3</v>
      </c>
      <c r="Q458" s="20">
        <f>IF(P458=0,0.88,IF(P458=1,0.87,IF(P458=2,0.86,IF(P458=3,0.85))))</f>
        <v>0.85</v>
      </c>
      <c r="R458" s="20">
        <f t="shared" si="75"/>
        <v>8.5</v>
      </c>
      <c r="S458" s="15"/>
      <c r="T458" s="46"/>
      <c r="U458" s="46"/>
      <c r="V458" s="46"/>
    </row>
    <row r="459" spans="1:22" s="21" customFormat="1" ht="20.5">
      <c r="A459" s="16">
        <v>452</v>
      </c>
      <c r="B459" s="22" t="s">
        <v>878</v>
      </c>
      <c r="C459" s="22" t="s">
        <v>2467</v>
      </c>
      <c r="D459" s="12" t="s">
        <v>880</v>
      </c>
      <c r="E459" s="17">
        <v>14</v>
      </c>
      <c r="F459" s="60">
        <v>6.26</v>
      </c>
      <c r="G459" s="64">
        <v>3</v>
      </c>
      <c r="H459" s="64" t="s">
        <v>2476</v>
      </c>
      <c r="I459" s="60">
        <v>1.1299999999999999</v>
      </c>
      <c r="J459" s="64">
        <v>0</v>
      </c>
      <c r="K459" s="64" t="s">
        <v>2476</v>
      </c>
      <c r="L459" s="56">
        <f t="shared" si="70"/>
        <v>3.6949999999999998</v>
      </c>
      <c r="M459" s="12">
        <f t="shared" si="71"/>
        <v>3</v>
      </c>
      <c r="N459" s="12">
        <f t="shared" si="72"/>
        <v>2</v>
      </c>
      <c r="O459" s="12">
        <f t="shared" si="73"/>
        <v>1</v>
      </c>
      <c r="P459" s="19">
        <f t="shared" si="74"/>
        <v>3</v>
      </c>
      <c r="Q459" s="20">
        <f>IF(P459=0,0.96,IF(P459=1,0.95,IF(P459=2,0.94,IF(P459=3,0.93))))</f>
        <v>0.93</v>
      </c>
      <c r="R459" s="20">
        <f t="shared" si="75"/>
        <v>3.43635</v>
      </c>
      <c r="S459" s="15"/>
      <c r="T459" s="46" t="s">
        <v>3583</v>
      </c>
      <c r="U459" s="46" t="s">
        <v>3580</v>
      </c>
      <c r="V459" s="46" t="s">
        <v>3581</v>
      </c>
    </row>
    <row r="460" spans="1:22" s="21" customFormat="1" ht="20.5">
      <c r="A460" s="16">
        <v>453</v>
      </c>
      <c r="B460" s="22" t="s">
        <v>881</v>
      </c>
      <c r="C460" s="22" t="s">
        <v>275</v>
      </c>
      <c r="D460" s="12" t="s">
        <v>2821</v>
      </c>
      <c r="E460" s="17">
        <v>14</v>
      </c>
      <c r="F460" s="60">
        <v>7.1</v>
      </c>
      <c r="G460" s="64">
        <v>5</v>
      </c>
      <c r="H460" s="64" t="s">
        <v>2476</v>
      </c>
      <c r="I460" s="60">
        <v>3.9</v>
      </c>
      <c r="J460" s="64">
        <v>0</v>
      </c>
      <c r="K460" s="64" t="s">
        <v>2475</v>
      </c>
      <c r="L460" s="56">
        <f t="shared" si="70"/>
        <v>5.5</v>
      </c>
      <c r="M460" s="12">
        <f t="shared" si="71"/>
        <v>5</v>
      </c>
      <c r="N460" s="12">
        <f t="shared" si="72"/>
        <v>1</v>
      </c>
      <c r="O460" s="12">
        <f t="shared" si="73"/>
        <v>1</v>
      </c>
      <c r="P460" s="19">
        <f t="shared" si="74"/>
        <v>2</v>
      </c>
      <c r="Q460" s="20">
        <f>IF(P460=0,1,IF(P460=1,0.99,IF(P460=2,0.98,IF(P460=3,0.97))))</f>
        <v>0.98</v>
      </c>
      <c r="R460" s="20">
        <f t="shared" si="75"/>
        <v>5.39</v>
      </c>
      <c r="S460" s="15"/>
      <c r="T460" s="46" t="s">
        <v>3583</v>
      </c>
      <c r="U460" s="46" t="s">
        <v>3580</v>
      </c>
      <c r="V460" s="46" t="s">
        <v>3581</v>
      </c>
    </row>
    <row r="461" spans="1:22" s="21" customFormat="1" ht="20.5">
      <c r="A461" s="16">
        <v>454</v>
      </c>
      <c r="B461" s="22" t="s">
        <v>882</v>
      </c>
      <c r="C461" s="22" t="s">
        <v>883</v>
      </c>
      <c r="D461" s="12" t="s">
        <v>2822</v>
      </c>
      <c r="E461" s="17">
        <v>14</v>
      </c>
      <c r="F461" s="60">
        <v>10.47</v>
      </c>
      <c r="G461" s="64">
        <v>30</v>
      </c>
      <c r="H461" s="64" t="s">
        <v>2475</v>
      </c>
      <c r="I461" s="60">
        <v>10.92</v>
      </c>
      <c r="J461" s="64">
        <v>30</v>
      </c>
      <c r="K461" s="64" t="s">
        <v>2475</v>
      </c>
      <c r="L461" s="56">
        <f t="shared" si="70"/>
        <v>10.695</v>
      </c>
      <c r="M461" s="12">
        <f t="shared" si="71"/>
        <v>60</v>
      </c>
      <c r="N461" s="12">
        <f t="shared" si="72"/>
        <v>0</v>
      </c>
      <c r="O461" s="12">
        <f t="shared" si="73"/>
        <v>0</v>
      </c>
      <c r="P461" s="19">
        <f t="shared" si="74"/>
        <v>0</v>
      </c>
      <c r="Q461" s="20">
        <f>IF(P461=0,1,IF(P461=1,0.99,IF(P461=2,0.98,IF(P461=3,0.97))))</f>
        <v>1</v>
      </c>
      <c r="R461" s="20">
        <f t="shared" si="75"/>
        <v>10.695</v>
      </c>
      <c r="S461" s="15"/>
      <c r="T461" s="46" t="s">
        <v>3583</v>
      </c>
      <c r="U461" s="46" t="s">
        <v>3580</v>
      </c>
      <c r="V461" s="46" t="s">
        <v>3581</v>
      </c>
    </row>
    <row r="462" spans="1:22" s="21" customFormat="1" ht="20.5">
      <c r="A462" s="16">
        <v>455</v>
      </c>
      <c r="B462" s="22" t="s">
        <v>884</v>
      </c>
      <c r="C462" s="22" t="s">
        <v>885</v>
      </c>
      <c r="D462" s="12" t="s">
        <v>2823</v>
      </c>
      <c r="E462" s="17">
        <v>14</v>
      </c>
      <c r="F462" s="60">
        <v>10.74</v>
      </c>
      <c r="G462" s="64">
        <v>30</v>
      </c>
      <c r="H462" s="64" t="s">
        <v>2476</v>
      </c>
      <c r="I462" s="60">
        <v>9.26</v>
      </c>
      <c r="J462" s="64">
        <v>7</v>
      </c>
      <c r="K462" s="64" t="s">
        <v>2476</v>
      </c>
      <c r="L462" s="56">
        <f t="shared" si="70"/>
        <v>10</v>
      </c>
      <c r="M462" s="12">
        <f t="shared" si="71"/>
        <v>60</v>
      </c>
      <c r="N462" s="12">
        <f t="shared" si="72"/>
        <v>2</v>
      </c>
      <c r="O462" s="12">
        <f t="shared" si="73"/>
        <v>1</v>
      </c>
      <c r="P462" s="19">
        <f t="shared" si="74"/>
        <v>3</v>
      </c>
      <c r="Q462" s="20">
        <f>IF(P462=0,1,IF(P462=1,0.99,IF(P462=2,0.98,IF(P462=3,0.97))))</f>
        <v>0.97</v>
      </c>
      <c r="R462" s="20">
        <f t="shared" si="75"/>
        <v>9.6999999999999993</v>
      </c>
      <c r="S462" s="15"/>
      <c r="T462" s="46" t="s">
        <v>3583</v>
      </c>
      <c r="U462" s="46" t="s">
        <v>3580</v>
      </c>
      <c r="V462" s="46" t="s">
        <v>3581</v>
      </c>
    </row>
    <row r="463" spans="1:22" s="21" customFormat="1" ht="20.5">
      <c r="A463" s="16">
        <v>456</v>
      </c>
      <c r="B463" s="22" t="s">
        <v>886</v>
      </c>
      <c r="C463" s="22" t="s">
        <v>837</v>
      </c>
      <c r="D463" s="12" t="s">
        <v>887</v>
      </c>
      <c r="E463" s="17">
        <v>14</v>
      </c>
      <c r="F463" s="60">
        <v>10.64</v>
      </c>
      <c r="G463" s="64">
        <v>30</v>
      </c>
      <c r="H463" s="64" t="s">
        <v>2475</v>
      </c>
      <c r="I463" s="60">
        <v>13.07</v>
      </c>
      <c r="J463" s="64">
        <v>30</v>
      </c>
      <c r="K463" s="64" t="s">
        <v>2475</v>
      </c>
      <c r="L463" s="56">
        <f t="shared" si="70"/>
        <v>11.855</v>
      </c>
      <c r="M463" s="12">
        <f t="shared" si="71"/>
        <v>60</v>
      </c>
      <c r="N463" s="12">
        <f t="shared" si="72"/>
        <v>0</v>
      </c>
      <c r="O463" s="12">
        <f t="shared" si="73"/>
        <v>0</v>
      </c>
      <c r="P463" s="19">
        <f t="shared" si="74"/>
        <v>0</v>
      </c>
      <c r="Q463" s="20">
        <f>IF(P463=0,0.96,IF(P463=1,0.95,IF(P463=2,0.94,IF(P463=3,0.93))))</f>
        <v>0.96</v>
      </c>
      <c r="R463" s="20">
        <f t="shared" si="75"/>
        <v>11.380800000000001</v>
      </c>
      <c r="S463" s="15"/>
      <c r="T463" s="46" t="s">
        <v>3583</v>
      </c>
      <c r="U463" s="46" t="s">
        <v>3580</v>
      </c>
      <c r="V463" s="46" t="s">
        <v>3581</v>
      </c>
    </row>
    <row r="464" spans="1:22" s="21" customFormat="1" ht="20.5">
      <c r="A464" s="16">
        <v>457</v>
      </c>
      <c r="B464" s="22" t="s">
        <v>888</v>
      </c>
      <c r="C464" s="22" t="s">
        <v>549</v>
      </c>
      <c r="D464" s="12" t="s">
        <v>889</v>
      </c>
      <c r="E464" s="17">
        <v>14</v>
      </c>
      <c r="F464" s="60" t="s">
        <v>3591</v>
      </c>
      <c r="G464" s="64" t="s">
        <v>3591</v>
      </c>
      <c r="H464" s="64" t="s">
        <v>3591</v>
      </c>
      <c r="I464" s="60" t="s">
        <v>3591</v>
      </c>
      <c r="J464" s="64" t="s">
        <v>3591</v>
      </c>
      <c r="K464" s="64" t="s">
        <v>3591</v>
      </c>
      <c r="L464" s="56" t="e">
        <f t="shared" si="70"/>
        <v>#VALUE!</v>
      </c>
      <c r="M464" s="12" t="e">
        <f t="shared" si="71"/>
        <v>#VALUE!</v>
      </c>
      <c r="N464" s="12">
        <f t="shared" si="72"/>
        <v>2</v>
      </c>
      <c r="O464" s="12">
        <f t="shared" si="73"/>
        <v>0</v>
      </c>
      <c r="P464" s="19">
        <f t="shared" si="74"/>
        <v>2</v>
      </c>
      <c r="Q464" s="20">
        <f>IF(P464=0,0.96,IF(P464=1,0.95,IF(P464=2,0.94,IF(P464=3,0.93))))</f>
        <v>0.94</v>
      </c>
      <c r="R464" s="20" t="e">
        <f t="shared" si="75"/>
        <v>#VALUE!</v>
      </c>
      <c r="S464" s="15"/>
      <c r="T464" s="46"/>
      <c r="U464" s="46"/>
      <c r="V464" s="46"/>
    </row>
    <row r="465" spans="1:22" s="21" customFormat="1" ht="20.5">
      <c r="A465" s="16">
        <v>458</v>
      </c>
      <c r="B465" s="22" t="s">
        <v>890</v>
      </c>
      <c r="C465" s="22" t="s">
        <v>891</v>
      </c>
      <c r="D465" s="12" t="s">
        <v>2824</v>
      </c>
      <c r="E465" s="17">
        <v>14</v>
      </c>
      <c r="F465" s="60">
        <v>12.67</v>
      </c>
      <c r="G465" s="64">
        <v>30</v>
      </c>
      <c r="H465" s="64" t="s">
        <v>2476</v>
      </c>
      <c r="I465" s="60" t="s">
        <v>3591</v>
      </c>
      <c r="J465" s="64" t="s">
        <v>3591</v>
      </c>
      <c r="K465" s="64" t="s">
        <v>3591</v>
      </c>
      <c r="L465" s="56" t="e">
        <f t="shared" si="70"/>
        <v>#VALUE!</v>
      </c>
      <c r="M465" s="12" t="e">
        <f t="shared" si="71"/>
        <v>#VALUE!</v>
      </c>
      <c r="N465" s="12">
        <f t="shared" si="72"/>
        <v>2</v>
      </c>
      <c r="O465" s="12">
        <f t="shared" si="73"/>
        <v>0</v>
      </c>
      <c r="P465" s="19">
        <f t="shared" si="74"/>
        <v>2</v>
      </c>
      <c r="Q465" s="20">
        <f>IF(P465=0,1,IF(P465=1,0.99,IF(P465=2,0.98,IF(P465=3,0.97))))</f>
        <v>0.98</v>
      </c>
      <c r="R465" s="20" t="e">
        <f t="shared" si="75"/>
        <v>#VALUE!</v>
      </c>
      <c r="S465" s="15"/>
      <c r="T465" s="46" t="s">
        <v>3583</v>
      </c>
      <c r="U465" s="46" t="s">
        <v>3580</v>
      </c>
      <c r="V465" s="46" t="s">
        <v>3581</v>
      </c>
    </row>
    <row r="466" spans="1:22" s="21" customFormat="1" ht="20.5">
      <c r="A466" s="16">
        <v>459</v>
      </c>
      <c r="B466" s="22" t="s">
        <v>892</v>
      </c>
      <c r="C466" s="22" t="s">
        <v>459</v>
      </c>
      <c r="D466" s="12" t="s">
        <v>2825</v>
      </c>
      <c r="E466" s="17">
        <v>14</v>
      </c>
      <c r="F466" s="60">
        <v>11.11</v>
      </c>
      <c r="G466" s="64">
        <v>30</v>
      </c>
      <c r="H466" s="64" t="s">
        <v>2476</v>
      </c>
      <c r="I466" s="60">
        <v>10.24</v>
      </c>
      <c r="J466" s="64">
        <v>30</v>
      </c>
      <c r="K466" s="64" t="s">
        <v>2476</v>
      </c>
      <c r="L466" s="56">
        <f t="shared" si="70"/>
        <v>10.675000000000001</v>
      </c>
      <c r="M466" s="12">
        <f t="shared" si="71"/>
        <v>60</v>
      </c>
      <c r="N466" s="12">
        <f t="shared" si="72"/>
        <v>2</v>
      </c>
      <c r="O466" s="12">
        <f t="shared" si="73"/>
        <v>0</v>
      </c>
      <c r="P466" s="19">
        <f t="shared" si="74"/>
        <v>2</v>
      </c>
      <c r="Q466" s="20">
        <f>IF(P466=0,1,IF(P466=1,0.99,IF(P466=2,0.98,IF(P466=3,0.97))))</f>
        <v>0.98</v>
      </c>
      <c r="R466" s="20">
        <f t="shared" si="75"/>
        <v>10.461500000000001</v>
      </c>
      <c r="S466" s="15"/>
      <c r="T466" s="46" t="s">
        <v>3583</v>
      </c>
      <c r="U466" s="46" t="s">
        <v>3580</v>
      </c>
      <c r="V466" s="46" t="s">
        <v>3581</v>
      </c>
    </row>
    <row r="467" spans="1:22" s="21" customFormat="1" ht="20.5">
      <c r="A467" s="16">
        <v>460</v>
      </c>
      <c r="B467" s="22" t="s">
        <v>893</v>
      </c>
      <c r="C467" s="22" t="s">
        <v>894</v>
      </c>
      <c r="D467" s="12" t="s">
        <v>895</v>
      </c>
      <c r="E467" s="17">
        <v>14</v>
      </c>
      <c r="F467" s="60">
        <v>9.81</v>
      </c>
      <c r="G467" s="64">
        <v>19</v>
      </c>
      <c r="H467" s="64" t="s">
        <v>3594</v>
      </c>
      <c r="I467" s="60">
        <v>12.07</v>
      </c>
      <c r="J467" s="64">
        <v>30</v>
      </c>
      <c r="K467" s="64" t="s">
        <v>2475</v>
      </c>
      <c r="L467" s="56">
        <f t="shared" si="70"/>
        <v>10.940000000000001</v>
      </c>
      <c r="M467" s="12">
        <f t="shared" si="71"/>
        <v>60</v>
      </c>
      <c r="N467" s="12">
        <f t="shared" si="72"/>
        <v>1</v>
      </c>
      <c r="O467" s="12">
        <f t="shared" si="73"/>
        <v>1</v>
      </c>
      <c r="P467" s="19">
        <f t="shared" si="74"/>
        <v>2</v>
      </c>
      <c r="Q467" s="20">
        <f>IF(P467=0,0.96,IF(P467=1,0.95,IF(P467=2,0.94,IF(P467=3,0.93))))</f>
        <v>0.94</v>
      </c>
      <c r="R467" s="20">
        <f t="shared" si="75"/>
        <v>10.2836</v>
      </c>
      <c r="S467" s="15"/>
      <c r="T467" s="46" t="s">
        <v>3583</v>
      </c>
      <c r="U467" s="46" t="s">
        <v>3580</v>
      </c>
      <c r="V467" s="46" t="s">
        <v>3581</v>
      </c>
    </row>
    <row r="468" spans="1:22" s="21" customFormat="1" ht="20.5">
      <c r="A468" s="16">
        <v>461</v>
      </c>
      <c r="B468" s="22" t="s">
        <v>896</v>
      </c>
      <c r="C468" s="22" t="s">
        <v>897</v>
      </c>
      <c r="D468" s="12" t="s">
        <v>898</v>
      </c>
      <c r="E468" s="17">
        <v>14</v>
      </c>
      <c r="F468" s="60">
        <v>14.67</v>
      </c>
      <c r="G468" s="64">
        <v>30</v>
      </c>
      <c r="H468" s="64" t="s">
        <v>2475</v>
      </c>
      <c r="I468" s="60">
        <v>13.654</v>
      </c>
      <c r="J468" s="64">
        <v>30</v>
      </c>
      <c r="K468" s="64" t="s">
        <v>2475</v>
      </c>
      <c r="L468" s="56">
        <f t="shared" si="70"/>
        <v>14.161999999999999</v>
      </c>
      <c r="M468" s="12">
        <f t="shared" si="71"/>
        <v>60</v>
      </c>
      <c r="N468" s="12">
        <f t="shared" si="72"/>
        <v>0</v>
      </c>
      <c r="O468" s="12">
        <f t="shared" si="73"/>
        <v>0</v>
      </c>
      <c r="P468" s="19">
        <f t="shared" si="74"/>
        <v>0</v>
      </c>
      <c r="Q468" s="20">
        <f>IF(P468=0,0.96,IF(P468=1,0.95,IF(P468=2,0.94,IF(P468=3,0.93))))</f>
        <v>0.96</v>
      </c>
      <c r="R468" s="20">
        <f t="shared" si="75"/>
        <v>13.595519999999999</v>
      </c>
      <c r="S468" s="15"/>
      <c r="T468" s="46" t="s">
        <v>3583</v>
      </c>
      <c r="U468" s="46" t="s">
        <v>3580</v>
      </c>
      <c r="V468" s="46" t="s">
        <v>3581</v>
      </c>
    </row>
    <row r="469" spans="1:22" s="21" customFormat="1" ht="20.5">
      <c r="A469" s="16">
        <v>462</v>
      </c>
      <c r="B469" s="22" t="s">
        <v>899</v>
      </c>
      <c r="C469" s="22" t="s">
        <v>422</v>
      </c>
      <c r="D469" s="12" t="s">
        <v>900</v>
      </c>
      <c r="E469" s="17">
        <v>14</v>
      </c>
      <c r="F469" s="60" t="s">
        <v>3591</v>
      </c>
      <c r="G469" s="64" t="s">
        <v>3591</v>
      </c>
      <c r="H469" s="64" t="s">
        <v>3591</v>
      </c>
      <c r="I469" s="60" t="s">
        <v>3591</v>
      </c>
      <c r="J469" s="64" t="s">
        <v>3591</v>
      </c>
      <c r="K469" s="64" t="s">
        <v>3591</v>
      </c>
      <c r="L469" s="56" t="e">
        <f t="shared" si="70"/>
        <v>#VALUE!</v>
      </c>
      <c r="M469" s="12" t="e">
        <f t="shared" si="71"/>
        <v>#VALUE!</v>
      </c>
      <c r="N469" s="12">
        <f t="shared" si="72"/>
        <v>2</v>
      </c>
      <c r="O469" s="12">
        <f t="shared" si="73"/>
        <v>0</v>
      </c>
      <c r="P469" s="19">
        <f t="shared" si="74"/>
        <v>2</v>
      </c>
      <c r="Q469" s="20">
        <f>IF(P469=0,0.96,IF(P469=1,0.95,IF(P469=2,0.94,IF(P469=3,0.93))))</f>
        <v>0.94</v>
      </c>
      <c r="R469" s="20" t="e">
        <f t="shared" si="75"/>
        <v>#VALUE!</v>
      </c>
      <c r="S469" s="15"/>
      <c r="T469" s="46"/>
      <c r="U469" s="46"/>
      <c r="V469" s="46"/>
    </row>
    <row r="470" spans="1:22" s="21" customFormat="1" ht="20.5">
      <c r="A470" s="16">
        <v>463</v>
      </c>
      <c r="B470" s="22" t="s">
        <v>901</v>
      </c>
      <c r="C470" s="22" t="s">
        <v>2409</v>
      </c>
      <c r="D470" s="12" t="s">
        <v>902</v>
      </c>
      <c r="E470" s="17">
        <v>14</v>
      </c>
      <c r="F470" s="60" t="s">
        <v>3591</v>
      </c>
      <c r="G470" s="64" t="s">
        <v>3591</v>
      </c>
      <c r="H470" s="64" t="s">
        <v>3591</v>
      </c>
      <c r="I470" s="60" t="s">
        <v>3591</v>
      </c>
      <c r="J470" s="64" t="s">
        <v>3591</v>
      </c>
      <c r="K470" s="64" t="s">
        <v>3591</v>
      </c>
      <c r="L470" s="56" t="e">
        <f t="shared" si="70"/>
        <v>#VALUE!</v>
      </c>
      <c r="M470" s="12" t="e">
        <f t="shared" si="71"/>
        <v>#VALUE!</v>
      </c>
      <c r="N470" s="12">
        <f t="shared" si="72"/>
        <v>2</v>
      </c>
      <c r="O470" s="12">
        <f t="shared" si="73"/>
        <v>0</v>
      </c>
      <c r="P470" s="19">
        <f t="shared" si="74"/>
        <v>2</v>
      </c>
      <c r="Q470" s="20">
        <f>IF(P470=0,1,IF(P470=1,0.99,IF(P470=2,0.98,IF(P470=3,0.97))))</f>
        <v>0.98</v>
      </c>
      <c r="R470" s="20" t="e">
        <f t="shared" si="75"/>
        <v>#VALUE!</v>
      </c>
      <c r="S470" s="15"/>
      <c r="T470" s="46"/>
      <c r="U470" s="46"/>
      <c r="V470" s="46"/>
    </row>
    <row r="471" spans="1:22" s="21" customFormat="1" ht="20.5">
      <c r="A471" s="16">
        <v>464</v>
      </c>
      <c r="B471" s="22" t="s">
        <v>903</v>
      </c>
      <c r="C471" s="22" t="s">
        <v>904</v>
      </c>
      <c r="D471" s="12" t="s">
        <v>905</v>
      </c>
      <c r="E471" s="17">
        <v>14</v>
      </c>
      <c r="F471" s="60">
        <v>10.17</v>
      </c>
      <c r="G471" s="64">
        <v>30</v>
      </c>
      <c r="H471" s="64" t="s">
        <v>2475</v>
      </c>
      <c r="I471" s="60">
        <v>9.83</v>
      </c>
      <c r="J471" s="64">
        <v>19</v>
      </c>
      <c r="K471" s="64" t="s">
        <v>2476</v>
      </c>
      <c r="L471" s="56">
        <f t="shared" si="70"/>
        <v>10</v>
      </c>
      <c r="M471" s="12">
        <f t="shared" si="71"/>
        <v>60</v>
      </c>
      <c r="N471" s="12">
        <f t="shared" si="72"/>
        <v>1</v>
      </c>
      <c r="O471" s="12">
        <f t="shared" si="73"/>
        <v>1</v>
      </c>
      <c r="P471" s="19">
        <f t="shared" si="74"/>
        <v>2</v>
      </c>
      <c r="Q471" s="20">
        <f>IF(P471=0,0.92,IF(P471=1,0.91,IF(P471=2,0.9,IF(P471=3,0.89))))</f>
        <v>0.9</v>
      </c>
      <c r="R471" s="20">
        <f t="shared" si="75"/>
        <v>9</v>
      </c>
      <c r="S471" s="15"/>
      <c r="T471" s="46" t="s">
        <v>3583</v>
      </c>
      <c r="U471" s="46" t="s">
        <v>3580</v>
      </c>
      <c r="V471" s="46" t="s">
        <v>3581</v>
      </c>
    </row>
    <row r="472" spans="1:22" s="21" customFormat="1" ht="20.5">
      <c r="A472" s="16">
        <v>465</v>
      </c>
      <c r="B472" s="22" t="s">
        <v>906</v>
      </c>
      <c r="C472" s="22" t="s">
        <v>907</v>
      </c>
      <c r="D472" s="12" t="s">
        <v>2826</v>
      </c>
      <c r="E472" s="17">
        <v>14</v>
      </c>
      <c r="F472" s="60">
        <v>10.220000000000001</v>
      </c>
      <c r="G472" s="64">
        <v>30</v>
      </c>
      <c r="H472" s="64" t="s">
        <v>2476</v>
      </c>
      <c r="I472" s="60">
        <v>11.07</v>
      </c>
      <c r="J472" s="64">
        <v>30</v>
      </c>
      <c r="K472" s="64" t="s">
        <v>2476</v>
      </c>
      <c r="L472" s="56">
        <f t="shared" si="70"/>
        <v>10.645</v>
      </c>
      <c r="M472" s="12">
        <f t="shared" si="71"/>
        <v>60</v>
      </c>
      <c r="N472" s="12">
        <f t="shared" si="72"/>
        <v>2</v>
      </c>
      <c r="O472" s="12">
        <f t="shared" si="73"/>
        <v>0</v>
      </c>
      <c r="P472" s="19">
        <f t="shared" si="74"/>
        <v>2</v>
      </c>
      <c r="Q472" s="20">
        <f>IF(P472=0,1,IF(P472=1,0.99,IF(P472=2,0.98,IF(P472=3,0.97))))</f>
        <v>0.98</v>
      </c>
      <c r="R472" s="20">
        <f t="shared" si="75"/>
        <v>10.4321</v>
      </c>
      <c r="S472" s="15"/>
      <c r="T472" s="46" t="s">
        <v>3583</v>
      </c>
      <c r="U472" s="46" t="s">
        <v>3580</v>
      </c>
      <c r="V472" s="46" t="s">
        <v>3581</v>
      </c>
    </row>
    <row r="473" spans="1:22" s="21" customFormat="1" ht="20.5">
      <c r="A473" s="16">
        <v>466</v>
      </c>
      <c r="B473" s="22" t="s">
        <v>908</v>
      </c>
      <c r="C473" s="22" t="s">
        <v>683</v>
      </c>
      <c r="D473" s="12" t="s">
        <v>2827</v>
      </c>
      <c r="E473" s="17">
        <v>14</v>
      </c>
      <c r="F473" s="60">
        <v>11.72</v>
      </c>
      <c r="G473" s="64">
        <v>30</v>
      </c>
      <c r="H473" s="64" t="s">
        <v>2476</v>
      </c>
      <c r="I473" s="60">
        <v>8.98</v>
      </c>
      <c r="J473" s="64">
        <v>19</v>
      </c>
      <c r="K473" s="64" t="s">
        <v>2476</v>
      </c>
      <c r="L473" s="56">
        <f t="shared" si="70"/>
        <v>10.350000000000001</v>
      </c>
      <c r="M473" s="12">
        <f t="shared" si="71"/>
        <v>60</v>
      </c>
      <c r="N473" s="12">
        <f t="shared" si="72"/>
        <v>2</v>
      </c>
      <c r="O473" s="12">
        <f t="shared" si="73"/>
        <v>1</v>
      </c>
      <c r="P473" s="19">
        <f t="shared" si="74"/>
        <v>3</v>
      </c>
      <c r="Q473" s="20">
        <f>IF(P473=0,1,IF(P473=1,0.99,IF(P473=2,0.98,IF(P473=3,0.97))))</f>
        <v>0.97</v>
      </c>
      <c r="R473" s="20">
        <f t="shared" si="75"/>
        <v>10.0395</v>
      </c>
      <c r="S473" s="15"/>
      <c r="T473" s="46" t="s">
        <v>3583</v>
      </c>
      <c r="U473" s="46" t="s">
        <v>3580</v>
      </c>
      <c r="V473" s="46" t="s">
        <v>3581</v>
      </c>
    </row>
    <row r="474" spans="1:22" s="21" customFormat="1" ht="20.5">
      <c r="A474" s="16">
        <v>467</v>
      </c>
      <c r="B474" s="22" t="s">
        <v>909</v>
      </c>
      <c r="C474" s="22" t="s">
        <v>64</v>
      </c>
      <c r="D474" s="12" t="s">
        <v>2828</v>
      </c>
      <c r="E474" s="17">
        <v>14</v>
      </c>
      <c r="F474" s="60" t="s">
        <v>3591</v>
      </c>
      <c r="G474" s="64" t="s">
        <v>3591</v>
      </c>
      <c r="H474" s="64" t="s">
        <v>3591</v>
      </c>
      <c r="I474" s="60" t="s">
        <v>3591</v>
      </c>
      <c r="J474" s="64" t="s">
        <v>3591</v>
      </c>
      <c r="K474" s="64" t="s">
        <v>3591</v>
      </c>
      <c r="L474" s="56" t="e">
        <f t="shared" si="70"/>
        <v>#VALUE!</v>
      </c>
      <c r="M474" s="12" t="e">
        <f t="shared" si="71"/>
        <v>#VALUE!</v>
      </c>
      <c r="N474" s="12">
        <f t="shared" si="72"/>
        <v>2</v>
      </c>
      <c r="O474" s="12">
        <f t="shared" si="73"/>
        <v>0</v>
      </c>
      <c r="P474" s="19">
        <f t="shared" si="74"/>
        <v>2</v>
      </c>
      <c r="Q474" s="20">
        <f>IF(P474=0,1,IF(P474=1,0.99,IF(P474=2,0.98,IF(P474=3,0.97))))</f>
        <v>0.98</v>
      </c>
      <c r="R474" s="20" t="e">
        <f t="shared" si="75"/>
        <v>#VALUE!</v>
      </c>
      <c r="S474" s="15"/>
      <c r="T474" s="46"/>
      <c r="U474" s="46"/>
      <c r="V474" s="46"/>
    </row>
    <row r="475" spans="1:22" s="21" customFormat="1" ht="20.5">
      <c r="A475" s="16">
        <v>468</v>
      </c>
      <c r="B475" s="22" t="s">
        <v>910</v>
      </c>
      <c r="C475" s="22" t="s">
        <v>911</v>
      </c>
      <c r="D475" s="12" t="s">
        <v>912</v>
      </c>
      <c r="E475" s="17">
        <v>14</v>
      </c>
      <c r="F475" s="60" t="s">
        <v>3591</v>
      </c>
      <c r="G475" s="64" t="s">
        <v>3591</v>
      </c>
      <c r="H475" s="64" t="s">
        <v>3591</v>
      </c>
      <c r="I475" s="60">
        <v>10.01</v>
      </c>
      <c r="J475" s="64">
        <v>30</v>
      </c>
      <c r="K475" s="64" t="s">
        <v>2476</v>
      </c>
      <c r="L475" s="56" t="e">
        <f t="shared" si="70"/>
        <v>#VALUE!</v>
      </c>
      <c r="M475" s="12" t="e">
        <f t="shared" si="71"/>
        <v>#VALUE!</v>
      </c>
      <c r="N475" s="12">
        <f t="shared" si="72"/>
        <v>2</v>
      </c>
      <c r="O475" s="12">
        <f t="shared" si="73"/>
        <v>0</v>
      </c>
      <c r="P475" s="19">
        <f t="shared" si="74"/>
        <v>2</v>
      </c>
      <c r="Q475" s="20">
        <f>IF(P475=0,0.96,IF(P475=1,0.95,IF(P475=2,0.94,IF(P475=3,0.93))))</f>
        <v>0.94</v>
      </c>
      <c r="R475" s="20" t="e">
        <f t="shared" si="75"/>
        <v>#VALUE!</v>
      </c>
      <c r="S475" s="15"/>
      <c r="T475" s="46" t="s">
        <v>3583</v>
      </c>
      <c r="U475" s="46" t="s">
        <v>3580</v>
      </c>
      <c r="V475" s="46" t="s">
        <v>3581</v>
      </c>
    </row>
    <row r="476" spans="1:22" s="21" customFormat="1" ht="20.5">
      <c r="A476" s="16">
        <v>469</v>
      </c>
      <c r="B476" s="22" t="s">
        <v>916</v>
      </c>
      <c r="C476" s="22" t="s">
        <v>2471</v>
      </c>
      <c r="D476" s="12" t="s">
        <v>917</v>
      </c>
      <c r="E476" s="17">
        <v>14</v>
      </c>
      <c r="F476" s="60">
        <v>10.4</v>
      </c>
      <c r="G476" s="64">
        <v>30</v>
      </c>
      <c r="H476" s="64" t="s">
        <v>2475</v>
      </c>
      <c r="I476" s="60">
        <v>10.79</v>
      </c>
      <c r="J476" s="64">
        <v>30</v>
      </c>
      <c r="K476" s="64" t="s">
        <v>2476</v>
      </c>
      <c r="L476" s="56">
        <f t="shared" si="70"/>
        <v>10.594999999999999</v>
      </c>
      <c r="M476" s="12">
        <f t="shared" si="71"/>
        <v>60</v>
      </c>
      <c r="N476" s="12">
        <f t="shared" si="72"/>
        <v>1</v>
      </c>
      <c r="O476" s="12">
        <f t="shared" si="73"/>
        <v>0</v>
      </c>
      <c r="P476" s="19">
        <f t="shared" si="74"/>
        <v>1</v>
      </c>
      <c r="Q476" s="20">
        <f>IF(P476=0,0.96,IF(P476=1,0.95,IF(P476=2,0.94,IF(P476=3,0.93))))</f>
        <v>0.95</v>
      </c>
      <c r="R476" s="20">
        <f t="shared" si="75"/>
        <v>10.065249999999999</v>
      </c>
      <c r="S476" s="15"/>
      <c r="T476" s="46" t="s">
        <v>3583</v>
      </c>
      <c r="U476" s="46" t="s">
        <v>3580</v>
      </c>
      <c r="V476" s="46" t="s">
        <v>3581</v>
      </c>
    </row>
    <row r="477" spans="1:22" s="21" customFormat="1" ht="20.5">
      <c r="A477" s="16">
        <v>470</v>
      </c>
      <c r="B477" s="22" t="s">
        <v>918</v>
      </c>
      <c r="C477" s="22" t="s">
        <v>919</v>
      </c>
      <c r="D477" s="12" t="s">
        <v>2829</v>
      </c>
      <c r="E477" s="17">
        <v>14</v>
      </c>
      <c r="F477" s="60">
        <v>10.67</v>
      </c>
      <c r="G477" s="64">
        <v>30</v>
      </c>
      <c r="H477" s="64" t="s">
        <v>2476</v>
      </c>
      <c r="I477" s="60">
        <v>11.72</v>
      </c>
      <c r="J477" s="64">
        <v>30</v>
      </c>
      <c r="K477" s="64" t="s">
        <v>2476</v>
      </c>
      <c r="L477" s="56">
        <f t="shared" si="70"/>
        <v>11.195</v>
      </c>
      <c r="M477" s="12">
        <f t="shared" si="71"/>
        <v>60</v>
      </c>
      <c r="N477" s="12">
        <f t="shared" si="72"/>
        <v>2</v>
      </c>
      <c r="O477" s="12">
        <f t="shared" si="73"/>
        <v>0</v>
      </c>
      <c r="P477" s="19">
        <f t="shared" si="74"/>
        <v>2</v>
      </c>
      <c r="Q477" s="20">
        <f t="shared" ref="Q477:Q484" si="76">IF(P477=0,1,IF(P477=1,0.99,IF(P477=2,0.98,IF(P477=3,0.97))))</f>
        <v>0.98</v>
      </c>
      <c r="R477" s="20">
        <f t="shared" si="75"/>
        <v>10.9711</v>
      </c>
      <c r="S477" s="15"/>
      <c r="T477" s="46" t="s">
        <v>3583</v>
      </c>
      <c r="U477" s="46" t="s">
        <v>3580</v>
      </c>
      <c r="V477" s="46" t="s">
        <v>3581</v>
      </c>
    </row>
    <row r="478" spans="1:22" s="21" customFormat="1" ht="20.5">
      <c r="A478" s="16">
        <v>471</v>
      </c>
      <c r="B478" s="22" t="s">
        <v>920</v>
      </c>
      <c r="C478" s="22" t="s">
        <v>921</v>
      </c>
      <c r="D478" s="12" t="s">
        <v>2830</v>
      </c>
      <c r="E478" s="17">
        <v>14</v>
      </c>
      <c r="F478" s="60">
        <v>10.45</v>
      </c>
      <c r="G478" s="64">
        <v>30</v>
      </c>
      <c r="H478" s="64" t="s">
        <v>2476</v>
      </c>
      <c r="I478" s="60">
        <v>10.39</v>
      </c>
      <c r="J478" s="64">
        <v>30</v>
      </c>
      <c r="K478" s="64" t="s">
        <v>2475</v>
      </c>
      <c r="L478" s="56">
        <f t="shared" si="70"/>
        <v>10.42</v>
      </c>
      <c r="M478" s="12">
        <f t="shared" si="71"/>
        <v>60</v>
      </c>
      <c r="N478" s="12">
        <f t="shared" si="72"/>
        <v>1</v>
      </c>
      <c r="O478" s="12">
        <f t="shared" si="73"/>
        <v>0</v>
      </c>
      <c r="P478" s="19">
        <f t="shared" si="74"/>
        <v>1</v>
      </c>
      <c r="Q478" s="20">
        <f t="shared" si="76"/>
        <v>0.99</v>
      </c>
      <c r="R478" s="20">
        <f t="shared" si="75"/>
        <v>10.315799999999999</v>
      </c>
      <c r="S478" s="15"/>
      <c r="T478" s="46" t="s">
        <v>3583</v>
      </c>
      <c r="U478" s="46" t="s">
        <v>3580</v>
      </c>
      <c r="V478" s="46" t="s">
        <v>3581</v>
      </c>
    </row>
    <row r="479" spans="1:22" s="21" customFormat="1" ht="20.5">
      <c r="A479" s="16">
        <v>472</v>
      </c>
      <c r="B479" s="22" t="s">
        <v>922</v>
      </c>
      <c r="C479" s="22" t="s">
        <v>307</v>
      </c>
      <c r="D479" s="12" t="s">
        <v>2831</v>
      </c>
      <c r="E479" s="17">
        <v>14</v>
      </c>
      <c r="F479" s="60">
        <v>11.14</v>
      </c>
      <c r="G479" s="64">
        <v>30</v>
      </c>
      <c r="H479" s="64" t="s">
        <v>2475</v>
      </c>
      <c r="I479" s="60">
        <v>10.039999999999999</v>
      </c>
      <c r="J479" s="64">
        <v>30</v>
      </c>
      <c r="K479" s="64" t="s">
        <v>2475</v>
      </c>
      <c r="L479" s="56">
        <f t="shared" si="70"/>
        <v>10.59</v>
      </c>
      <c r="M479" s="12">
        <f t="shared" si="71"/>
        <v>60</v>
      </c>
      <c r="N479" s="12">
        <f t="shared" si="72"/>
        <v>0</v>
      </c>
      <c r="O479" s="12">
        <f t="shared" si="73"/>
        <v>0</v>
      </c>
      <c r="P479" s="19">
        <f t="shared" si="74"/>
        <v>0</v>
      </c>
      <c r="Q479" s="20">
        <f t="shared" si="76"/>
        <v>1</v>
      </c>
      <c r="R479" s="20">
        <f t="shared" si="75"/>
        <v>10.59</v>
      </c>
      <c r="S479" s="15"/>
      <c r="T479" s="46" t="s">
        <v>3583</v>
      </c>
      <c r="U479" s="46" t="s">
        <v>3580</v>
      </c>
      <c r="V479" s="46" t="s">
        <v>3581</v>
      </c>
    </row>
    <row r="480" spans="1:22" s="21" customFormat="1" ht="20.5">
      <c r="A480" s="16">
        <v>473</v>
      </c>
      <c r="B480" s="22" t="s">
        <v>923</v>
      </c>
      <c r="C480" s="22" t="s">
        <v>924</v>
      </c>
      <c r="D480" s="12" t="s">
        <v>2832</v>
      </c>
      <c r="E480" s="17">
        <v>14</v>
      </c>
      <c r="F480" s="60">
        <v>11.92</v>
      </c>
      <c r="G480" s="64">
        <v>30</v>
      </c>
      <c r="H480" s="64" t="s">
        <v>2476</v>
      </c>
      <c r="I480" s="60">
        <v>13.34</v>
      </c>
      <c r="J480" s="64">
        <v>30</v>
      </c>
      <c r="K480" s="64" t="s">
        <v>2475</v>
      </c>
      <c r="L480" s="56">
        <f t="shared" si="70"/>
        <v>12.629999999999999</v>
      </c>
      <c r="M480" s="12">
        <f t="shared" si="71"/>
        <v>60</v>
      </c>
      <c r="N480" s="12">
        <f t="shared" si="72"/>
        <v>1</v>
      </c>
      <c r="O480" s="12">
        <f t="shared" si="73"/>
        <v>0</v>
      </c>
      <c r="P480" s="19">
        <f t="shared" si="74"/>
        <v>1</v>
      </c>
      <c r="Q480" s="20">
        <f t="shared" si="76"/>
        <v>0.99</v>
      </c>
      <c r="R480" s="20">
        <f t="shared" si="75"/>
        <v>12.503699999999998</v>
      </c>
      <c r="S480" s="15"/>
      <c r="T480" s="46" t="s">
        <v>3583</v>
      </c>
      <c r="U480" s="46" t="s">
        <v>3580</v>
      </c>
      <c r="V480" s="46" t="s">
        <v>3581</v>
      </c>
    </row>
    <row r="481" spans="1:22" s="21" customFormat="1" ht="20.5">
      <c r="A481" s="16">
        <v>474</v>
      </c>
      <c r="B481" s="22" t="s">
        <v>925</v>
      </c>
      <c r="C481" s="22" t="s">
        <v>364</v>
      </c>
      <c r="D481" s="12" t="s">
        <v>2833</v>
      </c>
      <c r="E481" s="17">
        <v>14</v>
      </c>
      <c r="F481" s="60">
        <v>10.32</v>
      </c>
      <c r="G481" s="64">
        <v>30</v>
      </c>
      <c r="H481" s="64" t="s">
        <v>2475</v>
      </c>
      <c r="I481" s="60">
        <v>12.81</v>
      </c>
      <c r="J481" s="64">
        <v>30</v>
      </c>
      <c r="K481" s="64" t="s">
        <v>2475</v>
      </c>
      <c r="L481" s="56">
        <f t="shared" si="70"/>
        <v>11.565000000000001</v>
      </c>
      <c r="M481" s="12">
        <f t="shared" si="71"/>
        <v>60</v>
      </c>
      <c r="N481" s="12">
        <f t="shared" si="72"/>
        <v>0</v>
      </c>
      <c r="O481" s="12">
        <f t="shared" si="73"/>
        <v>0</v>
      </c>
      <c r="P481" s="19">
        <f t="shared" si="74"/>
        <v>0</v>
      </c>
      <c r="Q481" s="20">
        <f t="shared" si="76"/>
        <v>1</v>
      </c>
      <c r="R481" s="20">
        <f t="shared" si="75"/>
        <v>11.565000000000001</v>
      </c>
      <c r="S481" s="15"/>
      <c r="T481" s="46" t="s">
        <v>3583</v>
      </c>
      <c r="U481" s="46" t="s">
        <v>3580</v>
      </c>
      <c r="V481" s="46" t="s">
        <v>3581</v>
      </c>
    </row>
    <row r="482" spans="1:22" s="21" customFormat="1" ht="20.5">
      <c r="A482" s="16">
        <v>475</v>
      </c>
      <c r="B482" s="22" t="s">
        <v>858</v>
      </c>
      <c r="C482" s="22" t="s">
        <v>2450</v>
      </c>
      <c r="D482" s="12" t="s">
        <v>927</v>
      </c>
      <c r="E482" s="17">
        <v>15</v>
      </c>
      <c r="F482" s="60" t="s">
        <v>3591</v>
      </c>
      <c r="G482" s="64" t="s">
        <v>3591</v>
      </c>
      <c r="H482" s="64" t="s">
        <v>3591</v>
      </c>
      <c r="I482" s="60" t="s">
        <v>3591</v>
      </c>
      <c r="J482" s="64" t="s">
        <v>3591</v>
      </c>
      <c r="K482" s="64" t="s">
        <v>3591</v>
      </c>
      <c r="L482" s="56" t="e">
        <f t="shared" si="70"/>
        <v>#VALUE!</v>
      </c>
      <c r="M482" s="12" t="e">
        <f t="shared" si="71"/>
        <v>#VALUE!</v>
      </c>
      <c r="N482" s="12">
        <f t="shared" si="72"/>
        <v>2</v>
      </c>
      <c r="O482" s="12">
        <f t="shared" si="73"/>
        <v>0</v>
      </c>
      <c r="P482" s="19">
        <f t="shared" si="74"/>
        <v>2</v>
      </c>
      <c r="Q482" s="20">
        <f t="shared" si="76"/>
        <v>0.98</v>
      </c>
      <c r="R482" s="20" t="e">
        <f t="shared" si="75"/>
        <v>#VALUE!</v>
      </c>
      <c r="S482" s="15"/>
      <c r="T482" s="46"/>
      <c r="U482" s="46"/>
      <c r="V482" s="46"/>
    </row>
    <row r="483" spans="1:22" s="21" customFormat="1" ht="20.5">
      <c r="A483" s="16">
        <v>476</v>
      </c>
      <c r="B483" s="22" t="s">
        <v>928</v>
      </c>
      <c r="C483" s="22" t="s">
        <v>929</v>
      </c>
      <c r="D483" s="12" t="s">
        <v>2834</v>
      </c>
      <c r="E483" s="17">
        <v>15</v>
      </c>
      <c r="F483" s="60">
        <v>10</v>
      </c>
      <c r="G483" s="64">
        <v>30</v>
      </c>
      <c r="H483" s="64" t="s">
        <v>2476</v>
      </c>
      <c r="I483" s="60">
        <v>10</v>
      </c>
      <c r="J483" s="64">
        <v>30</v>
      </c>
      <c r="K483" s="64" t="s">
        <v>2476</v>
      </c>
      <c r="L483" s="56">
        <f t="shared" si="70"/>
        <v>10</v>
      </c>
      <c r="M483" s="12">
        <f t="shared" si="71"/>
        <v>60</v>
      </c>
      <c r="N483" s="12">
        <f t="shared" si="72"/>
        <v>2</v>
      </c>
      <c r="O483" s="12">
        <f t="shared" si="73"/>
        <v>0</v>
      </c>
      <c r="P483" s="19">
        <f t="shared" si="74"/>
        <v>2</v>
      </c>
      <c r="Q483" s="20">
        <f t="shared" si="76"/>
        <v>0.98</v>
      </c>
      <c r="R483" s="20">
        <f t="shared" si="75"/>
        <v>9.8000000000000007</v>
      </c>
      <c r="S483" s="15"/>
      <c r="T483" s="46" t="s">
        <v>3583</v>
      </c>
      <c r="U483" s="46" t="s">
        <v>3580</v>
      </c>
      <c r="V483" s="46" t="s">
        <v>3581</v>
      </c>
    </row>
    <row r="484" spans="1:22" s="21" customFormat="1" ht="20.5">
      <c r="A484" s="16">
        <v>477</v>
      </c>
      <c r="B484" s="22" t="s">
        <v>930</v>
      </c>
      <c r="C484" s="22" t="s">
        <v>931</v>
      </c>
      <c r="D484" s="12" t="s">
        <v>2835</v>
      </c>
      <c r="E484" s="17">
        <v>15</v>
      </c>
      <c r="F484" s="60">
        <v>9.1999999999999993</v>
      </c>
      <c r="G484" s="64">
        <v>13</v>
      </c>
      <c r="H484" s="64" t="s">
        <v>2476</v>
      </c>
      <c r="I484" s="60">
        <v>1.66</v>
      </c>
      <c r="J484" s="64">
        <v>0</v>
      </c>
      <c r="K484" s="64" t="s">
        <v>2475</v>
      </c>
      <c r="L484" s="56">
        <f t="shared" si="70"/>
        <v>5.43</v>
      </c>
      <c r="M484" s="12">
        <f t="shared" si="71"/>
        <v>13</v>
      </c>
      <c r="N484" s="12">
        <f t="shared" si="72"/>
        <v>1</v>
      </c>
      <c r="O484" s="12">
        <f t="shared" si="73"/>
        <v>1</v>
      </c>
      <c r="P484" s="19">
        <f t="shared" si="74"/>
        <v>2</v>
      </c>
      <c r="Q484" s="20">
        <f t="shared" si="76"/>
        <v>0.98</v>
      </c>
      <c r="R484" s="20">
        <f t="shared" si="75"/>
        <v>5.3213999999999997</v>
      </c>
      <c r="S484" s="15"/>
      <c r="T484" s="46" t="s">
        <v>3583</v>
      </c>
      <c r="U484" s="46" t="s">
        <v>3580</v>
      </c>
      <c r="V484" s="46" t="s">
        <v>3581</v>
      </c>
    </row>
    <row r="485" spans="1:22" s="21" customFormat="1" ht="20.5">
      <c r="A485" s="16">
        <v>478</v>
      </c>
      <c r="B485" s="22" t="s">
        <v>932</v>
      </c>
      <c r="C485" s="22" t="s">
        <v>64</v>
      </c>
      <c r="D485" s="12" t="s">
        <v>933</v>
      </c>
      <c r="E485" s="17">
        <v>15</v>
      </c>
      <c r="F485" s="60">
        <v>13.44</v>
      </c>
      <c r="G485" s="64">
        <v>30</v>
      </c>
      <c r="H485" s="64" t="s">
        <v>2475</v>
      </c>
      <c r="I485" s="60">
        <v>12.24</v>
      </c>
      <c r="J485" s="64">
        <v>30</v>
      </c>
      <c r="K485" s="64" t="s">
        <v>2475</v>
      </c>
      <c r="L485" s="56">
        <f t="shared" si="70"/>
        <v>12.84</v>
      </c>
      <c r="M485" s="12">
        <f t="shared" si="71"/>
        <v>60</v>
      </c>
      <c r="N485" s="12">
        <f t="shared" si="72"/>
        <v>0</v>
      </c>
      <c r="O485" s="12">
        <f t="shared" si="73"/>
        <v>0</v>
      </c>
      <c r="P485" s="19">
        <f t="shared" si="74"/>
        <v>0</v>
      </c>
      <c r="Q485" s="20">
        <f>IF(P485=0,0.96,IF(P485=1,0.95,IF(P485=2,0.94,IF(P485=3,0.93))))</f>
        <v>0.96</v>
      </c>
      <c r="R485" s="20">
        <f t="shared" si="75"/>
        <v>12.3264</v>
      </c>
      <c r="S485" s="15"/>
      <c r="T485" s="46" t="s">
        <v>3583</v>
      </c>
      <c r="U485" s="46" t="s">
        <v>3580</v>
      </c>
      <c r="V485" s="46" t="s">
        <v>3581</v>
      </c>
    </row>
    <row r="486" spans="1:22" s="21" customFormat="1" ht="20.5">
      <c r="A486" s="16">
        <v>479</v>
      </c>
      <c r="B486" s="22" t="s">
        <v>934</v>
      </c>
      <c r="C486" s="22" t="s">
        <v>715</v>
      </c>
      <c r="D486" s="12" t="s">
        <v>2836</v>
      </c>
      <c r="E486" s="17">
        <v>15</v>
      </c>
      <c r="F486" s="60">
        <v>10.050000000000001</v>
      </c>
      <c r="G486" s="64">
        <v>30</v>
      </c>
      <c r="H486" s="64" t="s">
        <v>2476</v>
      </c>
      <c r="I486" s="60">
        <v>7.4</v>
      </c>
      <c r="J486" s="64">
        <v>7</v>
      </c>
      <c r="K486" s="64" t="s">
        <v>2476</v>
      </c>
      <c r="L486" s="56">
        <f t="shared" si="70"/>
        <v>8.7250000000000014</v>
      </c>
      <c r="M486" s="12">
        <f t="shared" si="71"/>
        <v>37</v>
      </c>
      <c r="N486" s="12">
        <f t="shared" si="72"/>
        <v>2</v>
      </c>
      <c r="O486" s="12">
        <f t="shared" si="73"/>
        <v>1</v>
      </c>
      <c r="P486" s="19">
        <f t="shared" si="74"/>
        <v>3</v>
      </c>
      <c r="Q486" s="20">
        <f t="shared" ref="Q486:Q491" si="77">IF(P486=0,1,IF(P486=1,0.99,IF(P486=2,0.98,IF(P486=3,0.97))))</f>
        <v>0.97</v>
      </c>
      <c r="R486" s="20">
        <f t="shared" si="75"/>
        <v>8.4632500000000004</v>
      </c>
      <c r="S486" s="15"/>
      <c r="T486" s="46" t="s">
        <v>3583</v>
      </c>
      <c r="U486" s="46" t="s">
        <v>3581</v>
      </c>
      <c r="V486" s="46" t="s">
        <v>3580</v>
      </c>
    </row>
    <row r="487" spans="1:22" s="21" customFormat="1" ht="20.5">
      <c r="A487" s="16">
        <v>480</v>
      </c>
      <c r="B487" s="22" t="s">
        <v>935</v>
      </c>
      <c r="C487" s="22" t="s">
        <v>936</v>
      </c>
      <c r="D487" s="12" t="s">
        <v>2837</v>
      </c>
      <c r="E487" s="17">
        <v>15</v>
      </c>
      <c r="F487" s="60">
        <v>11.58</v>
      </c>
      <c r="G487" s="64">
        <v>30</v>
      </c>
      <c r="H487" s="64" t="s">
        <v>2476</v>
      </c>
      <c r="I487" s="60">
        <v>10.31</v>
      </c>
      <c r="J487" s="64">
        <v>30</v>
      </c>
      <c r="K487" s="64" t="s">
        <v>2475</v>
      </c>
      <c r="L487" s="56">
        <f t="shared" si="70"/>
        <v>10.945</v>
      </c>
      <c r="M487" s="12">
        <f t="shared" si="71"/>
        <v>60</v>
      </c>
      <c r="N487" s="12">
        <f t="shared" si="72"/>
        <v>1</v>
      </c>
      <c r="O487" s="12">
        <f t="shared" si="73"/>
        <v>0</v>
      </c>
      <c r="P487" s="19">
        <f t="shared" si="74"/>
        <v>1</v>
      </c>
      <c r="Q487" s="20">
        <f t="shared" si="77"/>
        <v>0.99</v>
      </c>
      <c r="R487" s="20">
        <f t="shared" si="75"/>
        <v>10.83555</v>
      </c>
      <c r="S487" s="15"/>
      <c r="T487" s="46" t="s">
        <v>3583</v>
      </c>
      <c r="U487" s="46" t="s">
        <v>3580</v>
      </c>
      <c r="V487" s="46" t="s">
        <v>3581</v>
      </c>
    </row>
    <row r="488" spans="1:22" s="21" customFormat="1" ht="20.5">
      <c r="A488" s="16">
        <v>481</v>
      </c>
      <c r="B488" s="22" t="s">
        <v>937</v>
      </c>
      <c r="C488" s="22" t="s">
        <v>938</v>
      </c>
      <c r="D488" s="12" t="s">
        <v>2838</v>
      </c>
      <c r="E488" s="17">
        <v>15</v>
      </c>
      <c r="F488" s="60">
        <v>10.5</v>
      </c>
      <c r="G488" s="64">
        <v>30</v>
      </c>
      <c r="H488" s="64" t="s">
        <v>2475</v>
      </c>
      <c r="I488" s="60">
        <v>10.67</v>
      </c>
      <c r="J488" s="64">
        <v>30</v>
      </c>
      <c r="K488" s="64" t="s">
        <v>2475</v>
      </c>
      <c r="L488" s="56">
        <f t="shared" si="70"/>
        <v>10.585000000000001</v>
      </c>
      <c r="M488" s="12">
        <f t="shared" si="71"/>
        <v>60</v>
      </c>
      <c r="N488" s="12">
        <f t="shared" si="72"/>
        <v>0</v>
      </c>
      <c r="O488" s="12">
        <f t="shared" si="73"/>
        <v>0</v>
      </c>
      <c r="P488" s="19">
        <f t="shared" si="74"/>
        <v>0</v>
      </c>
      <c r="Q488" s="20">
        <f t="shared" si="77"/>
        <v>1</v>
      </c>
      <c r="R488" s="20">
        <f t="shared" si="75"/>
        <v>10.585000000000001</v>
      </c>
      <c r="S488" s="15"/>
      <c r="T488" s="46" t="s">
        <v>3583</v>
      </c>
      <c r="U488" s="46" t="s">
        <v>3580</v>
      </c>
      <c r="V488" s="46" t="s">
        <v>3581</v>
      </c>
    </row>
    <row r="489" spans="1:22" s="21" customFormat="1" ht="20.5">
      <c r="A489" s="16">
        <v>482</v>
      </c>
      <c r="B489" s="22" t="s">
        <v>939</v>
      </c>
      <c r="C489" s="22" t="s">
        <v>940</v>
      </c>
      <c r="D489" s="12" t="s">
        <v>2839</v>
      </c>
      <c r="E489" s="17">
        <v>15</v>
      </c>
      <c r="F489" s="60">
        <v>12.702</v>
      </c>
      <c r="G489" s="64">
        <v>30</v>
      </c>
      <c r="H489" s="64" t="s">
        <v>2475</v>
      </c>
      <c r="I489" s="60">
        <v>12.51</v>
      </c>
      <c r="J489" s="64">
        <v>30</v>
      </c>
      <c r="K489" s="64" t="s">
        <v>2475</v>
      </c>
      <c r="L489" s="56">
        <f t="shared" si="70"/>
        <v>12.606</v>
      </c>
      <c r="M489" s="12">
        <f t="shared" si="71"/>
        <v>60</v>
      </c>
      <c r="N489" s="12">
        <f t="shared" si="72"/>
        <v>0</v>
      </c>
      <c r="O489" s="12">
        <f t="shared" si="73"/>
        <v>0</v>
      </c>
      <c r="P489" s="19">
        <f t="shared" si="74"/>
        <v>0</v>
      </c>
      <c r="Q489" s="20">
        <f t="shared" si="77"/>
        <v>1</v>
      </c>
      <c r="R489" s="20">
        <f t="shared" si="75"/>
        <v>12.606</v>
      </c>
      <c r="S489" s="15"/>
      <c r="T489" s="46" t="s">
        <v>3583</v>
      </c>
      <c r="U489" s="46" t="s">
        <v>3580</v>
      </c>
      <c r="V489" s="46" t="s">
        <v>3581</v>
      </c>
    </row>
    <row r="490" spans="1:22" s="21" customFormat="1" ht="20.5">
      <c r="A490" s="16">
        <v>483</v>
      </c>
      <c r="B490" s="22" t="s">
        <v>941</v>
      </c>
      <c r="C490" s="22" t="s">
        <v>942</v>
      </c>
      <c r="D490" s="12" t="s">
        <v>2840</v>
      </c>
      <c r="E490" s="17">
        <v>15</v>
      </c>
      <c r="F490" s="60">
        <v>5.92</v>
      </c>
      <c r="G490" s="64">
        <v>4</v>
      </c>
      <c r="H490" s="64" t="s">
        <v>2476</v>
      </c>
      <c r="I490" s="60">
        <v>3.19</v>
      </c>
      <c r="J490" s="64">
        <v>4</v>
      </c>
      <c r="K490" s="64" t="s">
        <v>2475</v>
      </c>
      <c r="L490" s="56">
        <f t="shared" si="70"/>
        <v>4.5549999999999997</v>
      </c>
      <c r="M490" s="12">
        <f t="shared" si="71"/>
        <v>8</v>
      </c>
      <c r="N490" s="12">
        <f t="shared" si="72"/>
        <v>1</v>
      </c>
      <c r="O490" s="12">
        <f t="shared" si="73"/>
        <v>1</v>
      </c>
      <c r="P490" s="19">
        <f t="shared" si="74"/>
        <v>2</v>
      </c>
      <c r="Q490" s="20">
        <f t="shared" si="77"/>
        <v>0.98</v>
      </c>
      <c r="R490" s="20">
        <f t="shared" si="75"/>
        <v>4.4638999999999998</v>
      </c>
      <c r="S490" s="15"/>
      <c r="T490" s="46" t="s">
        <v>3583</v>
      </c>
      <c r="U490" s="46" t="s">
        <v>3580</v>
      </c>
      <c r="V490" s="46" t="s">
        <v>3581</v>
      </c>
    </row>
    <row r="491" spans="1:22" s="21" customFormat="1" ht="20.5">
      <c r="A491" s="16">
        <v>484</v>
      </c>
      <c r="B491" s="22" t="s">
        <v>943</v>
      </c>
      <c r="C491" s="22" t="s">
        <v>944</v>
      </c>
      <c r="D491" s="12" t="s">
        <v>2841</v>
      </c>
      <c r="E491" s="17">
        <v>15</v>
      </c>
      <c r="F491" s="60">
        <v>11.11</v>
      </c>
      <c r="G491" s="64">
        <v>30</v>
      </c>
      <c r="H491" s="64" t="s">
        <v>2475</v>
      </c>
      <c r="I491" s="60">
        <v>13.36</v>
      </c>
      <c r="J491" s="64">
        <v>30</v>
      </c>
      <c r="K491" s="64" t="s">
        <v>2475</v>
      </c>
      <c r="L491" s="56">
        <f t="shared" si="70"/>
        <v>12.234999999999999</v>
      </c>
      <c r="M491" s="12">
        <f t="shared" si="71"/>
        <v>60</v>
      </c>
      <c r="N491" s="12">
        <f t="shared" si="72"/>
        <v>0</v>
      </c>
      <c r="O491" s="12">
        <f t="shared" si="73"/>
        <v>0</v>
      </c>
      <c r="P491" s="19">
        <f t="shared" si="74"/>
        <v>0</v>
      </c>
      <c r="Q491" s="20">
        <f t="shared" si="77"/>
        <v>1</v>
      </c>
      <c r="R491" s="20">
        <f t="shared" si="75"/>
        <v>12.234999999999999</v>
      </c>
      <c r="S491" s="15"/>
      <c r="T491" s="46" t="s">
        <v>3583</v>
      </c>
      <c r="U491" s="46" t="s">
        <v>3580</v>
      </c>
      <c r="V491" s="46" t="s">
        <v>3581</v>
      </c>
    </row>
    <row r="492" spans="1:22" s="21" customFormat="1" ht="20.5">
      <c r="A492" s="16">
        <v>485</v>
      </c>
      <c r="B492" s="22" t="s">
        <v>945</v>
      </c>
      <c r="C492" s="22" t="s">
        <v>430</v>
      </c>
      <c r="D492" s="12" t="s">
        <v>946</v>
      </c>
      <c r="E492" s="17">
        <v>15</v>
      </c>
      <c r="F492" s="60">
        <v>9.19</v>
      </c>
      <c r="G492" s="64">
        <v>10</v>
      </c>
      <c r="H492" s="64" t="s">
        <v>2476</v>
      </c>
      <c r="I492" s="60">
        <v>10.81</v>
      </c>
      <c r="J492" s="64">
        <v>30</v>
      </c>
      <c r="K492" s="64" t="s">
        <v>2476</v>
      </c>
      <c r="L492" s="56">
        <f t="shared" si="70"/>
        <v>10</v>
      </c>
      <c r="M492" s="12">
        <f t="shared" si="71"/>
        <v>60</v>
      </c>
      <c r="N492" s="12">
        <f t="shared" si="72"/>
        <v>2</v>
      </c>
      <c r="O492" s="12">
        <f t="shared" si="73"/>
        <v>1</v>
      </c>
      <c r="P492" s="19">
        <f t="shared" si="74"/>
        <v>3</v>
      </c>
      <c r="Q492" s="20">
        <f>IF(P492=0,0.96,IF(P492=1,0.95,IF(P492=2,0.94,IF(P492=3,0.93))))</f>
        <v>0.93</v>
      </c>
      <c r="R492" s="20">
        <f t="shared" si="75"/>
        <v>9.3000000000000007</v>
      </c>
      <c r="S492" s="15"/>
      <c r="T492" s="46" t="s">
        <v>3583</v>
      </c>
      <c r="U492" s="46" t="s">
        <v>3580</v>
      </c>
      <c r="V492" s="46" t="s">
        <v>3581</v>
      </c>
    </row>
    <row r="493" spans="1:22" s="21" customFormat="1" ht="20.5">
      <c r="A493" s="16">
        <v>486</v>
      </c>
      <c r="B493" s="22" t="s">
        <v>947</v>
      </c>
      <c r="C493" s="22" t="s">
        <v>837</v>
      </c>
      <c r="D493" s="12" t="s">
        <v>948</v>
      </c>
      <c r="E493" s="17">
        <v>15</v>
      </c>
      <c r="F493" s="60">
        <v>7.71</v>
      </c>
      <c r="G493" s="64">
        <v>12</v>
      </c>
      <c r="H493" s="64" t="s">
        <v>2476</v>
      </c>
      <c r="I493" s="60">
        <v>9.2899999999999991</v>
      </c>
      <c r="J493" s="64">
        <v>12</v>
      </c>
      <c r="K493" s="64" t="s">
        <v>2476</v>
      </c>
      <c r="L493" s="56">
        <f t="shared" si="70"/>
        <v>8.5</v>
      </c>
      <c r="M493" s="12">
        <f t="shared" si="71"/>
        <v>24</v>
      </c>
      <c r="N493" s="12">
        <f t="shared" si="72"/>
        <v>2</v>
      </c>
      <c r="O493" s="12">
        <f t="shared" si="73"/>
        <v>1</v>
      </c>
      <c r="P493" s="19">
        <f t="shared" si="74"/>
        <v>3</v>
      </c>
      <c r="Q493" s="20">
        <f>IF(P493=0,0.96,IF(P493=1,0.95,IF(P493=2,0.94,IF(P493=3,0.93))))</f>
        <v>0.93</v>
      </c>
      <c r="R493" s="20">
        <f t="shared" si="75"/>
        <v>7.9050000000000002</v>
      </c>
      <c r="S493" s="15"/>
      <c r="T493" s="46" t="s">
        <v>3583</v>
      </c>
      <c r="U493" s="46" t="s">
        <v>3580</v>
      </c>
      <c r="V493" s="46" t="s">
        <v>3581</v>
      </c>
    </row>
    <row r="494" spans="1:22" s="21" customFormat="1" ht="20.5">
      <c r="A494" s="16">
        <v>487</v>
      </c>
      <c r="B494" s="22" t="s">
        <v>949</v>
      </c>
      <c r="C494" s="22" t="s">
        <v>100</v>
      </c>
      <c r="D494" s="12" t="s">
        <v>2842</v>
      </c>
      <c r="E494" s="17">
        <v>15</v>
      </c>
      <c r="F494" s="60">
        <v>3.49</v>
      </c>
      <c r="G494" s="64">
        <v>0</v>
      </c>
      <c r="H494" s="64" t="s">
        <v>2476</v>
      </c>
      <c r="I494" s="60">
        <v>8.4600000000000009</v>
      </c>
      <c r="J494" s="64">
        <v>19</v>
      </c>
      <c r="K494" s="64" t="s">
        <v>2476</v>
      </c>
      <c r="L494" s="56">
        <f t="shared" si="70"/>
        <v>5.9750000000000005</v>
      </c>
      <c r="M494" s="12">
        <f t="shared" si="71"/>
        <v>19</v>
      </c>
      <c r="N494" s="12">
        <f t="shared" si="72"/>
        <v>2</v>
      </c>
      <c r="O494" s="12">
        <f t="shared" si="73"/>
        <v>1</v>
      </c>
      <c r="P494" s="19">
        <f t="shared" si="74"/>
        <v>3</v>
      </c>
      <c r="Q494" s="20">
        <f>IF(P494=0,1,IF(P494=1,0.99,IF(P494=2,0.98,IF(P494=3,0.97))))</f>
        <v>0.97</v>
      </c>
      <c r="R494" s="20">
        <f t="shared" si="75"/>
        <v>5.79575</v>
      </c>
      <c r="S494" s="15"/>
      <c r="T494" s="46" t="s">
        <v>3583</v>
      </c>
      <c r="U494" s="46" t="s">
        <v>3580</v>
      </c>
      <c r="V494" s="46" t="s">
        <v>3581</v>
      </c>
    </row>
    <row r="495" spans="1:22" s="21" customFormat="1" ht="20.5">
      <c r="A495" s="16">
        <v>488</v>
      </c>
      <c r="B495" s="22" t="s">
        <v>950</v>
      </c>
      <c r="C495" s="22" t="s">
        <v>100</v>
      </c>
      <c r="D495" s="12" t="s">
        <v>2843</v>
      </c>
      <c r="E495" s="17">
        <v>15</v>
      </c>
      <c r="F495" s="60" t="s">
        <v>3591</v>
      </c>
      <c r="G495" s="64" t="s">
        <v>3591</v>
      </c>
      <c r="H495" s="64" t="s">
        <v>3591</v>
      </c>
      <c r="I495" s="60" t="s">
        <v>3591</v>
      </c>
      <c r="J495" s="64" t="s">
        <v>3591</v>
      </c>
      <c r="K495" s="64" t="s">
        <v>3591</v>
      </c>
      <c r="L495" s="56" t="e">
        <f t="shared" si="70"/>
        <v>#VALUE!</v>
      </c>
      <c r="M495" s="12" t="e">
        <f t="shared" si="71"/>
        <v>#VALUE!</v>
      </c>
      <c r="N495" s="12">
        <f t="shared" si="72"/>
        <v>2</v>
      </c>
      <c r="O495" s="12">
        <f t="shared" si="73"/>
        <v>0</v>
      </c>
      <c r="P495" s="19">
        <f t="shared" si="74"/>
        <v>2</v>
      </c>
      <c r="Q495" s="20">
        <f>IF(P495=0,1,IF(P495=1,0.99,IF(P495=2,0.98,IF(P495=3,0.97))))</f>
        <v>0.98</v>
      </c>
      <c r="R495" s="20" t="e">
        <f t="shared" si="75"/>
        <v>#VALUE!</v>
      </c>
      <c r="S495" s="15"/>
      <c r="T495" s="46"/>
      <c r="U495" s="46"/>
      <c r="V495" s="46"/>
    </row>
    <row r="496" spans="1:22" s="21" customFormat="1" ht="20.5">
      <c r="A496" s="16">
        <v>489</v>
      </c>
      <c r="B496" s="22" t="s">
        <v>951</v>
      </c>
      <c r="C496" s="22" t="s">
        <v>952</v>
      </c>
      <c r="D496" s="12" t="s">
        <v>2844</v>
      </c>
      <c r="E496" s="17">
        <v>15</v>
      </c>
      <c r="F496" s="60">
        <v>11.47</v>
      </c>
      <c r="G496" s="64">
        <v>30</v>
      </c>
      <c r="H496" s="64" t="s">
        <v>2476</v>
      </c>
      <c r="I496" s="60">
        <v>11.86</v>
      </c>
      <c r="J496" s="64">
        <v>30</v>
      </c>
      <c r="K496" s="64" t="s">
        <v>2475</v>
      </c>
      <c r="L496" s="56">
        <f t="shared" si="70"/>
        <v>11.664999999999999</v>
      </c>
      <c r="M496" s="12">
        <f t="shared" si="71"/>
        <v>60</v>
      </c>
      <c r="N496" s="12">
        <f t="shared" si="72"/>
        <v>1</v>
      </c>
      <c r="O496" s="12">
        <f t="shared" si="73"/>
        <v>0</v>
      </c>
      <c r="P496" s="19">
        <f t="shared" si="74"/>
        <v>1</v>
      </c>
      <c r="Q496" s="20">
        <f>IF(P496=0,1,IF(P496=1,0.99,IF(P496=2,0.98,IF(P496=3,0.97))))</f>
        <v>0.99</v>
      </c>
      <c r="R496" s="20">
        <f t="shared" si="75"/>
        <v>11.548349999999999</v>
      </c>
      <c r="S496" s="15"/>
      <c r="T496" s="46" t="s">
        <v>3583</v>
      </c>
      <c r="U496" s="46" t="s">
        <v>3580</v>
      </c>
      <c r="V496" s="46" t="s">
        <v>3581</v>
      </c>
    </row>
    <row r="497" spans="1:22" s="21" customFormat="1" ht="20.5">
      <c r="A497" s="16">
        <v>490</v>
      </c>
      <c r="B497" s="22" t="s">
        <v>953</v>
      </c>
      <c r="C497" s="22" t="s">
        <v>64</v>
      </c>
      <c r="D497" s="12" t="s">
        <v>2845</v>
      </c>
      <c r="E497" s="17">
        <v>15</v>
      </c>
      <c r="F497" s="60">
        <v>12.09</v>
      </c>
      <c r="G497" s="64">
        <v>30</v>
      </c>
      <c r="H497" s="64" t="s">
        <v>2476</v>
      </c>
      <c r="I497" s="60">
        <v>9.33</v>
      </c>
      <c r="J497" s="64">
        <v>16</v>
      </c>
      <c r="K497" s="64" t="s">
        <v>2475</v>
      </c>
      <c r="L497" s="56">
        <f t="shared" si="70"/>
        <v>10.71</v>
      </c>
      <c r="M497" s="12">
        <f t="shared" si="71"/>
        <v>60</v>
      </c>
      <c r="N497" s="12">
        <f t="shared" si="72"/>
        <v>1</v>
      </c>
      <c r="O497" s="12">
        <f t="shared" si="73"/>
        <v>1</v>
      </c>
      <c r="P497" s="19">
        <f t="shared" si="74"/>
        <v>2</v>
      </c>
      <c r="Q497" s="20">
        <f>IF(P497=0,1,IF(P497=1,0.99,IF(P497=2,0.98,IF(P497=3,0.97))))</f>
        <v>0.98</v>
      </c>
      <c r="R497" s="20">
        <f t="shared" si="75"/>
        <v>10.495800000000001</v>
      </c>
      <c r="S497" s="15"/>
      <c r="T497" s="46" t="s">
        <v>3583</v>
      </c>
      <c r="U497" s="46" t="s">
        <v>3580</v>
      </c>
      <c r="V497" s="46" t="s">
        <v>3581</v>
      </c>
    </row>
    <row r="498" spans="1:22" s="21" customFormat="1" ht="20.5">
      <c r="A498" s="16">
        <v>491</v>
      </c>
      <c r="B498" s="22" t="s">
        <v>954</v>
      </c>
      <c r="C498" s="22" t="s">
        <v>955</v>
      </c>
      <c r="D498" s="12" t="s">
        <v>956</v>
      </c>
      <c r="E498" s="17">
        <v>15</v>
      </c>
      <c r="F498" s="60">
        <v>10.27</v>
      </c>
      <c r="G498" s="64">
        <v>30</v>
      </c>
      <c r="H498" s="64" t="s">
        <v>2476</v>
      </c>
      <c r="I498" s="60">
        <v>9.73</v>
      </c>
      <c r="J498" s="64">
        <v>17</v>
      </c>
      <c r="K498" s="64" t="s">
        <v>2476</v>
      </c>
      <c r="L498" s="56">
        <f t="shared" si="70"/>
        <v>10</v>
      </c>
      <c r="M498" s="12">
        <f t="shared" si="71"/>
        <v>60</v>
      </c>
      <c r="N498" s="12">
        <f t="shared" si="72"/>
        <v>2</v>
      </c>
      <c r="O498" s="12">
        <f t="shared" si="73"/>
        <v>1</v>
      </c>
      <c r="P498" s="19">
        <f t="shared" si="74"/>
        <v>3</v>
      </c>
      <c r="Q498" s="20">
        <f>IF(P498=0,0.96,IF(P498=1,0.95,IF(P498=2,0.94,IF(P498=3,0.93))))</f>
        <v>0.93</v>
      </c>
      <c r="R498" s="20">
        <f t="shared" si="75"/>
        <v>9.3000000000000007</v>
      </c>
      <c r="S498" s="15"/>
      <c r="T498" s="46" t="s">
        <v>3583</v>
      </c>
      <c r="U498" s="46" t="s">
        <v>3580</v>
      </c>
      <c r="V498" s="46" t="s">
        <v>3581</v>
      </c>
    </row>
    <row r="499" spans="1:22" s="21" customFormat="1" ht="20.5">
      <c r="A499" s="16">
        <v>492</v>
      </c>
      <c r="B499" s="22" t="s">
        <v>957</v>
      </c>
      <c r="C499" s="22" t="s">
        <v>911</v>
      </c>
      <c r="D499" s="12" t="s">
        <v>2846</v>
      </c>
      <c r="E499" s="17">
        <v>15</v>
      </c>
      <c r="F499" s="60">
        <v>10.63</v>
      </c>
      <c r="G499" s="64">
        <v>30</v>
      </c>
      <c r="H499" s="64" t="s">
        <v>2475</v>
      </c>
      <c r="I499" s="60">
        <v>3.07</v>
      </c>
      <c r="J499" s="64">
        <v>0</v>
      </c>
      <c r="K499" s="64" t="s">
        <v>2475</v>
      </c>
      <c r="L499" s="56">
        <f t="shared" si="70"/>
        <v>6.8500000000000005</v>
      </c>
      <c r="M499" s="12">
        <f t="shared" si="71"/>
        <v>30</v>
      </c>
      <c r="N499" s="12">
        <f t="shared" si="72"/>
        <v>0</v>
      </c>
      <c r="O499" s="12">
        <f t="shared" si="73"/>
        <v>1</v>
      </c>
      <c r="P499" s="19">
        <f t="shared" si="74"/>
        <v>1</v>
      </c>
      <c r="Q499" s="20">
        <f t="shared" ref="Q499:Q504" si="78">IF(P499=0,1,IF(P499=1,0.99,IF(P499=2,0.98,IF(P499=3,0.97))))</f>
        <v>0.99</v>
      </c>
      <c r="R499" s="20">
        <f t="shared" si="75"/>
        <v>6.7815000000000003</v>
      </c>
      <c r="S499" s="15"/>
      <c r="T499" s="46" t="s">
        <v>3580</v>
      </c>
      <c r="U499" s="46" t="s">
        <v>3583</v>
      </c>
      <c r="V499" s="46" t="s">
        <v>3581</v>
      </c>
    </row>
    <row r="500" spans="1:22" s="21" customFormat="1" ht="20.5">
      <c r="A500" s="16">
        <v>493</v>
      </c>
      <c r="B500" s="22" t="s">
        <v>958</v>
      </c>
      <c r="C500" s="22" t="s">
        <v>959</v>
      </c>
      <c r="D500" s="12" t="s">
        <v>2847</v>
      </c>
      <c r="E500" s="17">
        <v>15</v>
      </c>
      <c r="F500" s="60">
        <v>10.32</v>
      </c>
      <c r="G500" s="64">
        <v>30</v>
      </c>
      <c r="H500" s="64" t="s">
        <v>2476</v>
      </c>
      <c r="I500" s="60">
        <v>11.84</v>
      </c>
      <c r="J500" s="64">
        <v>30</v>
      </c>
      <c r="K500" s="64" t="s">
        <v>2476</v>
      </c>
      <c r="L500" s="56">
        <f t="shared" si="70"/>
        <v>11.08</v>
      </c>
      <c r="M500" s="12">
        <f t="shared" si="71"/>
        <v>60</v>
      </c>
      <c r="N500" s="12">
        <f t="shared" si="72"/>
        <v>2</v>
      </c>
      <c r="O500" s="12">
        <f t="shared" si="73"/>
        <v>0</v>
      </c>
      <c r="P500" s="19">
        <f t="shared" si="74"/>
        <v>2</v>
      </c>
      <c r="Q500" s="20">
        <f t="shared" si="78"/>
        <v>0.98</v>
      </c>
      <c r="R500" s="20">
        <f t="shared" si="75"/>
        <v>10.8584</v>
      </c>
      <c r="S500" s="15"/>
      <c r="T500" s="46" t="s">
        <v>3583</v>
      </c>
      <c r="U500" s="46" t="s">
        <v>3580</v>
      </c>
      <c r="V500" s="46" t="s">
        <v>3581</v>
      </c>
    </row>
    <row r="501" spans="1:22" s="21" customFormat="1" ht="20.5">
      <c r="A501" s="16">
        <v>494</v>
      </c>
      <c r="B501" s="22" t="s">
        <v>960</v>
      </c>
      <c r="C501" s="22" t="s">
        <v>961</v>
      </c>
      <c r="D501" s="12" t="s">
        <v>2848</v>
      </c>
      <c r="E501" s="17">
        <v>15</v>
      </c>
      <c r="F501" s="60">
        <v>9.92</v>
      </c>
      <c r="G501" s="64">
        <v>19</v>
      </c>
      <c r="H501" s="64" t="s">
        <v>2476</v>
      </c>
      <c r="I501" s="60">
        <v>10.15</v>
      </c>
      <c r="J501" s="64">
        <v>30</v>
      </c>
      <c r="K501" s="64" t="s">
        <v>2475</v>
      </c>
      <c r="L501" s="56">
        <f t="shared" si="70"/>
        <v>10.035</v>
      </c>
      <c r="M501" s="12">
        <f t="shared" si="71"/>
        <v>60</v>
      </c>
      <c r="N501" s="12">
        <f t="shared" si="72"/>
        <v>1</v>
      </c>
      <c r="O501" s="12">
        <f t="shared" si="73"/>
        <v>1</v>
      </c>
      <c r="P501" s="19">
        <f t="shared" si="74"/>
        <v>2</v>
      </c>
      <c r="Q501" s="20">
        <f t="shared" si="78"/>
        <v>0.98</v>
      </c>
      <c r="R501" s="20">
        <f t="shared" si="75"/>
        <v>9.8343000000000007</v>
      </c>
      <c r="S501" s="15"/>
      <c r="T501" s="46" t="s">
        <v>3583</v>
      </c>
      <c r="U501" s="46" t="s">
        <v>3580</v>
      </c>
      <c r="V501" s="46" t="s">
        <v>3581</v>
      </c>
    </row>
    <row r="502" spans="1:22" s="21" customFormat="1" ht="20.5">
      <c r="A502" s="16">
        <v>495</v>
      </c>
      <c r="B502" s="22" t="s">
        <v>962</v>
      </c>
      <c r="C502" s="22" t="s">
        <v>963</v>
      </c>
      <c r="D502" s="12" t="s">
        <v>2849</v>
      </c>
      <c r="E502" s="17">
        <v>15</v>
      </c>
      <c r="F502" s="60">
        <v>8.7100000000000009</v>
      </c>
      <c r="G502" s="64">
        <v>9</v>
      </c>
      <c r="H502" s="64" t="s">
        <v>2476</v>
      </c>
      <c r="I502" s="60">
        <v>3.97</v>
      </c>
      <c r="J502" s="64">
        <v>6</v>
      </c>
      <c r="K502" s="64" t="s">
        <v>2475</v>
      </c>
      <c r="L502" s="56">
        <f t="shared" si="70"/>
        <v>6.3400000000000007</v>
      </c>
      <c r="M502" s="12">
        <f t="shared" si="71"/>
        <v>15</v>
      </c>
      <c r="N502" s="12">
        <f t="shared" si="72"/>
        <v>1</v>
      </c>
      <c r="O502" s="12">
        <f t="shared" si="73"/>
        <v>1</v>
      </c>
      <c r="P502" s="19">
        <f t="shared" si="74"/>
        <v>2</v>
      </c>
      <c r="Q502" s="20">
        <f t="shared" si="78"/>
        <v>0.98</v>
      </c>
      <c r="R502" s="20">
        <f t="shared" si="75"/>
        <v>6.2132000000000005</v>
      </c>
      <c r="S502" s="15"/>
      <c r="T502" s="46" t="s">
        <v>3583</v>
      </c>
      <c r="U502" s="46" t="s">
        <v>3580</v>
      </c>
      <c r="V502" s="46" t="s">
        <v>3581</v>
      </c>
    </row>
    <row r="503" spans="1:22" s="21" customFormat="1" ht="20.5">
      <c r="A503" s="16">
        <v>496</v>
      </c>
      <c r="B503" s="22" t="s">
        <v>964</v>
      </c>
      <c r="C503" s="22" t="s">
        <v>965</v>
      </c>
      <c r="D503" s="12" t="s">
        <v>2850</v>
      </c>
      <c r="E503" s="17">
        <v>15</v>
      </c>
      <c r="F503" s="60">
        <v>12.72</v>
      </c>
      <c r="G503" s="64">
        <v>30</v>
      </c>
      <c r="H503" s="64" t="s">
        <v>2476</v>
      </c>
      <c r="I503" s="60">
        <v>11.82</v>
      </c>
      <c r="J503" s="64">
        <v>30</v>
      </c>
      <c r="K503" s="64" t="s">
        <v>2475</v>
      </c>
      <c r="L503" s="56">
        <f t="shared" si="70"/>
        <v>12.27</v>
      </c>
      <c r="M503" s="12">
        <f t="shared" si="71"/>
        <v>60</v>
      </c>
      <c r="N503" s="12">
        <f t="shared" si="72"/>
        <v>1</v>
      </c>
      <c r="O503" s="12">
        <f t="shared" si="73"/>
        <v>0</v>
      </c>
      <c r="P503" s="19">
        <f t="shared" si="74"/>
        <v>1</v>
      </c>
      <c r="Q503" s="20">
        <f t="shared" si="78"/>
        <v>0.99</v>
      </c>
      <c r="R503" s="20">
        <f t="shared" si="75"/>
        <v>12.1473</v>
      </c>
      <c r="S503" s="15"/>
      <c r="T503" s="46" t="s">
        <v>3583</v>
      </c>
      <c r="U503" s="46" t="s">
        <v>3580</v>
      </c>
      <c r="V503" s="46" t="s">
        <v>3581</v>
      </c>
    </row>
    <row r="504" spans="1:22" s="21" customFormat="1" ht="20.5">
      <c r="A504" s="16">
        <v>497</v>
      </c>
      <c r="B504" s="22" t="s">
        <v>966</v>
      </c>
      <c r="C504" s="22" t="s">
        <v>508</v>
      </c>
      <c r="D504" s="12" t="s">
        <v>2851</v>
      </c>
      <c r="E504" s="17">
        <v>15</v>
      </c>
      <c r="F504" s="60">
        <v>8.4600000000000009</v>
      </c>
      <c r="G504" s="64">
        <v>10</v>
      </c>
      <c r="H504" s="64" t="s">
        <v>2476</v>
      </c>
      <c r="I504" s="60">
        <v>8.64</v>
      </c>
      <c r="J504" s="64">
        <v>10</v>
      </c>
      <c r="K504" s="64" t="s">
        <v>2476</v>
      </c>
      <c r="L504" s="56">
        <f t="shared" si="70"/>
        <v>8.5500000000000007</v>
      </c>
      <c r="M504" s="12">
        <f t="shared" si="71"/>
        <v>20</v>
      </c>
      <c r="N504" s="12">
        <f t="shared" si="72"/>
        <v>2</v>
      </c>
      <c r="O504" s="12">
        <f t="shared" si="73"/>
        <v>1</v>
      </c>
      <c r="P504" s="19">
        <f t="shared" si="74"/>
        <v>3</v>
      </c>
      <c r="Q504" s="20">
        <f t="shared" si="78"/>
        <v>0.97</v>
      </c>
      <c r="R504" s="20">
        <f t="shared" si="75"/>
        <v>8.2934999999999999</v>
      </c>
      <c r="S504" s="15"/>
      <c r="T504" s="46" t="s">
        <v>3583</v>
      </c>
      <c r="U504" s="46" t="s">
        <v>3580</v>
      </c>
      <c r="V504" s="46" t="s">
        <v>3581</v>
      </c>
    </row>
    <row r="505" spans="1:22" s="21" customFormat="1" ht="20.5">
      <c r="A505" s="16">
        <v>498</v>
      </c>
      <c r="B505" s="22" t="s">
        <v>967</v>
      </c>
      <c r="C505" s="22" t="s">
        <v>968</v>
      </c>
      <c r="D505" s="12" t="s">
        <v>969</v>
      </c>
      <c r="E505" s="17">
        <v>15</v>
      </c>
      <c r="F505" s="60">
        <v>10.15</v>
      </c>
      <c r="G505" s="64">
        <v>30</v>
      </c>
      <c r="H505" s="64" t="s">
        <v>2475</v>
      </c>
      <c r="I505" s="60">
        <v>12.14</v>
      </c>
      <c r="J505" s="64">
        <v>30</v>
      </c>
      <c r="K505" s="64" t="s">
        <v>2476</v>
      </c>
      <c r="L505" s="56">
        <f t="shared" si="70"/>
        <v>11.145</v>
      </c>
      <c r="M505" s="12">
        <f t="shared" si="71"/>
        <v>60</v>
      </c>
      <c r="N505" s="12">
        <f t="shared" si="72"/>
        <v>1</v>
      </c>
      <c r="O505" s="12">
        <f t="shared" si="73"/>
        <v>0</v>
      </c>
      <c r="P505" s="19">
        <f t="shared" si="74"/>
        <v>1</v>
      </c>
      <c r="Q505" s="20">
        <f>IF(P505=0,0.92,IF(P505=1,0.91,IF(P505=2,0.9,IF(P505=3,0.89))))</f>
        <v>0.91</v>
      </c>
      <c r="R505" s="20">
        <f t="shared" si="75"/>
        <v>10.14195</v>
      </c>
      <c r="S505" s="15"/>
      <c r="T505" s="46" t="s">
        <v>3583</v>
      </c>
      <c r="U505" s="46" t="s">
        <v>3580</v>
      </c>
      <c r="V505" s="46" t="s">
        <v>3581</v>
      </c>
    </row>
    <row r="506" spans="1:22" s="21" customFormat="1" ht="20.5">
      <c r="A506" s="16">
        <v>499</v>
      </c>
      <c r="B506" s="22" t="s">
        <v>970</v>
      </c>
      <c r="C506" s="22" t="s">
        <v>971</v>
      </c>
      <c r="D506" s="12" t="s">
        <v>2852</v>
      </c>
      <c r="E506" s="17">
        <v>15</v>
      </c>
      <c r="F506" s="60">
        <v>11.06</v>
      </c>
      <c r="G506" s="64">
        <v>30</v>
      </c>
      <c r="H506" s="64" t="s">
        <v>2476</v>
      </c>
      <c r="I506" s="60">
        <v>11.66</v>
      </c>
      <c r="J506" s="64">
        <v>30</v>
      </c>
      <c r="K506" s="64" t="s">
        <v>2476</v>
      </c>
      <c r="L506" s="56">
        <f t="shared" si="70"/>
        <v>11.36</v>
      </c>
      <c r="M506" s="12">
        <f t="shared" si="71"/>
        <v>60</v>
      </c>
      <c r="N506" s="12">
        <f t="shared" si="72"/>
        <v>2</v>
      </c>
      <c r="O506" s="12">
        <f t="shared" si="73"/>
        <v>0</v>
      </c>
      <c r="P506" s="19">
        <f t="shared" si="74"/>
        <v>2</v>
      </c>
      <c r="Q506" s="20">
        <f>IF(P506=0,1,IF(P506=1,0.99,IF(P506=2,0.98,IF(P506=3,0.97))))</f>
        <v>0.98</v>
      </c>
      <c r="R506" s="20">
        <f t="shared" si="75"/>
        <v>11.1328</v>
      </c>
      <c r="S506" s="15"/>
      <c r="T506" s="46" t="s">
        <v>3583</v>
      </c>
      <c r="U506" s="46" t="s">
        <v>3580</v>
      </c>
      <c r="V506" s="46" t="s">
        <v>3581</v>
      </c>
    </row>
    <row r="507" spans="1:22" s="21" customFormat="1" ht="20.5">
      <c r="A507" s="16">
        <v>500</v>
      </c>
      <c r="B507" s="22" t="s">
        <v>972</v>
      </c>
      <c r="C507" s="22" t="s">
        <v>508</v>
      </c>
      <c r="D507" s="12" t="s">
        <v>2853</v>
      </c>
      <c r="E507" s="17">
        <v>15</v>
      </c>
      <c r="F507" s="60" t="s">
        <v>3591</v>
      </c>
      <c r="G507" s="64" t="s">
        <v>3591</v>
      </c>
      <c r="H507" s="64" t="s">
        <v>3591</v>
      </c>
      <c r="I507" s="60" t="s">
        <v>3591</v>
      </c>
      <c r="J507" s="64" t="s">
        <v>3591</v>
      </c>
      <c r="K507" s="64" t="s">
        <v>3591</v>
      </c>
      <c r="L507" s="56" t="e">
        <f t="shared" si="70"/>
        <v>#VALUE!</v>
      </c>
      <c r="M507" s="12" t="e">
        <f t="shared" si="71"/>
        <v>#VALUE!</v>
      </c>
      <c r="N507" s="12">
        <f t="shared" si="72"/>
        <v>2</v>
      </c>
      <c r="O507" s="12">
        <f t="shared" si="73"/>
        <v>0</v>
      </c>
      <c r="P507" s="19">
        <f t="shared" si="74"/>
        <v>2</v>
      </c>
      <c r="Q507" s="20">
        <f>IF(P507=0,1,IF(P507=1,0.99,IF(P507=2,0.98,IF(P507=3,0.97))))</f>
        <v>0.98</v>
      </c>
      <c r="R507" s="20" t="e">
        <f t="shared" si="75"/>
        <v>#VALUE!</v>
      </c>
      <c r="S507" s="15"/>
      <c r="T507" s="46"/>
      <c r="U507" s="46"/>
      <c r="V507" s="46"/>
    </row>
    <row r="508" spans="1:22" s="21" customFormat="1" ht="20.5">
      <c r="A508" s="16">
        <v>501</v>
      </c>
      <c r="B508" s="22" t="s">
        <v>973</v>
      </c>
      <c r="C508" s="22" t="s">
        <v>696</v>
      </c>
      <c r="D508" s="12" t="s">
        <v>974</v>
      </c>
      <c r="E508" s="17">
        <v>15</v>
      </c>
      <c r="F508" s="60">
        <v>6.91</v>
      </c>
      <c r="G508" s="64">
        <v>6</v>
      </c>
      <c r="H508" s="64" t="s">
        <v>2476</v>
      </c>
      <c r="I508" s="60">
        <v>7.92</v>
      </c>
      <c r="J508" s="64">
        <v>7</v>
      </c>
      <c r="K508" s="64" t="s">
        <v>2476</v>
      </c>
      <c r="L508" s="56">
        <f t="shared" si="70"/>
        <v>7.415</v>
      </c>
      <c r="M508" s="12">
        <f t="shared" si="71"/>
        <v>13</v>
      </c>
      <c r="N508" s="12">
        <f t="shared" si="72"/>
        <v>2</v>
      </c>
      <c r="O508" s="12">
        <f t="shared" si="73"/>
        <v>1</v>
      </c>
      <c r="P508" s="19">
        <f t="shared" si="74"/>
        <v>3</v>
      </c>
      <c r="Q508" s="20">
        <f>IF(P508=0,0.96,IF(P508=1,0.95,IF(P508=2,0.94,IF(P508=3,0.93))))</f>
        <v>0.93</v>
      </c>
      <c r="R508" s="20">
        <f t="shared" si="75"/>
        <v>6.89595</v>
      </c>
      <c r="S508" s="15"/>
      <c r="T508" s="46" t="s">
        <v>3583</v>
      </c>
      <c r="U508" s="46" t="s">
        <v>3580</v>
      </c>
      <c r="V508" s="46" t="s">
        <v>3581</v>
      </c>
    </row>
    <row r="509" spans="1:22" s="21" customFormat="1" ht="20.5">
      <c r="A509" s="16">
        <v>502</v>
      </c>
      <c r="B509" s="22" t="s">
        <v>975</v>
      </c>
      <c r="C509" s="22" t="s">
        <v>976</v>
      </c>
      <c r="D509" s="12" t="s">
        <v>2854</v>
      </c>
      <c r="E509" s="17">
        <v>15</v>
      </c>
      <c r="F509" s="60">
        <v>8.43</v>
      </c>
      <c r="G509" s="64">
        <v>7</v>
      </c>
      <c r="H509" s="64" t="s">
        <v>2476</v>
      </c>
      <c r="I509" s="60">
        <v>12.98</v>
      </c>
      <c r="J509" s="64">
        <v>30</v>
      </c>
      <c r="K509" s="64" t="s">
        <v>2476</v>
      </c>
      <c r="L509" s="56">
        <f t="shared" si="70"/>
        <v>10.705</v>
      </c>
      <c r="M509" s="12">
        <f t="shared" si="71"/>
        <v>60</v>
      </c>
      <c r="N509" s="12">
        <f t="shared" si="72"/>
        <v>2</v>
      </c>
      <c r="O509" s="12">
        <f t="shared" si="73"/>
        <v>1</v>
      </c>
      <c r="P509" s="19">
        <f t="shared" si="74"/>
        <v>3</v>
      </c>
      <c r="Q509" s="20">
        <f>IF(P509=0,1,IF(P509=1,0.99,IF(P509=2,0.98,IF(P509=3,0.97))))</f>
        <v>0.97</v>
      </c>
      <c r="R509" s="20">
        <f t="shared" si="75"/>
        <v>10.383849999999999</v>
      </c>
      <c r="S509" s="15"/>
      <c r="T509" s="46" t="s">
        <v>3583</v>
      </c>
      <c r="U509" s="46" t="s">
        <v>3581</v>
      </c>
      <c r="V509" s="46" t="s">
        <v>3580</v>
      </c>
    </row>
    <row r="510" spans="1:22" s="21" customFormat="1" ht="20.5">
      <c r="A510" s="16">
        <v>503</v>
      </c>
      <c r="B510" s="22" t="s">
        <v>977</v>
      </c>
      <c r="C510" s="22" t="s">
        <v>298</v>
      </c>
      <c r="D510" s="12" t="s">
        <v>2855</v>
      </c>
      <c r="E510" s="17">
        <v>15</v>
      </c>
      <c r="F510" s="60">
        <v>12.09</v>
      </c>
      <c r="G510" s="64">
        <v>30</v>
      </c>
      <c r="H510" s="64" t="s">
        <v>2475</v>
      </c>
      <c r="I510" s="60">
        <v>11.81</v>
      </c>
      <c r="J510" s="64">
        <v>30</v>
      </c>
      <c r="K510" s="64" t="s">
        <v>2475</v>
      </c>
      <c r="L510" s="56">
        <f t="shared" si="70"/>
        <v>11.95</v>
      </c>
      <c r="M510" s="12">
        <f t="shared" si="71"/>
        <v>60</v>
      </c>
      <c r="N510" s="12">
        <f t="shared" si="72"/>
        <v>0</v>
      </c>
      <c r="O510" s="12">
        <f t="shared" si="73"/>
        <v>0</v>
      </c>
      <c r="P510" s="19">
        <f t="shared" si="74"/>
        <v>0</v>
      </c>
      <c r="Q510" s="20">
        <f>IF(P510=0,1,IF(P510=1,0.99,IF(P510=2,0.98,IF(P510=3,0.97))))</f>
        <v>1</v>
      </c>
      <c r="R510" s="20">
        <f t="shared" si="75"/>
        <v>11.95</v>
      </c>
      <c r="S510" s="15"/>
      <c r="T510" s="46" t="s">
        <v>3583</v>
      </c>
      <c r="U510" s="46" t="s">
        <v>3580</v>
      </c>
      <c r="V510" s="46" t="s">
        <v>3581</v>
      </c>
    </row>
    <row r="511" spans="1:22" s="21" customFormat="1" ht="20.5">
      <c r="A511" s="16">
        <v>504</v>
      </c>
      <c r="B511" s="22" t="s">
        <v>978</v>
      </c>
      <c r="C511" s="22" t="s">
        <v>979</v>
      </c>
      <c r="D511" s="12" t="s">
        <v>2856</v>
      </c>
      <c r="E511" s="17">
        <v>15</v>
      </c>
      <c r="F511" s="60">
        <v>12.27</v>
      </c>
      <c r="G511" s="64">
        <v>30</v>
      </c>
      <c r="H511" s="64" t="s">
        <v>2476</v>
      </c>
      <c r="I511" s="60">
        <v>9.27</v>
      </c>
      <c r="J511" s="64">
        <v>22</v>
      </c>
      <c r="K511" s="64" t="s">
        <v>2476</v>
      </c>
      <c r="L511" s="56">
        <f t="shared" ref="L511:L574" si="79">(F511+I511)/2</f>
        <v>10.77</v>
      </c>
      <c r="M511" s="12">
        <f t="shared" ref="M511:M574" si="80">IF(L511&gt;=10,60,G511+J511)</f>
        <v>60</v>
      </c>
      <c r="N511" s="12">
        <f t="shared" ref="N511:N574" si="81">IF(H511="ACC",0,1)+IF(K511="ACC",0,1)</f>
        <v>2</v>
      </c>
      <c r="O511" s="12">
        <f t="shared" ref="O511:O574" si="82">IF(F511&lt;10,1,(IF(I511&lt;10,1,0)))</f>
        <v>1</v>
      </c>
      <c r="P511" s="19">
        <f t="shared" si="74"/>
        <v>3</v>
      </c>
      <c r="Q511" s="20">
        <f>IF(P511=0,1,IF(P511=1,0.99,IF(P511=2,0.98,IF(P511=3,0.97))))</f>
        <v>0.97</v>
      </c>
      <c r="R511" s="20">
        <f t="shared" si="75"/>
        <v>10.446899999999999</v>
      </c>
      <c r="S511" s="15"/>
      <c r="T511" s="46" t="s">
        <v>3583</v>
      </c>
      <c r="U511" s="46" t="s">
        <v>3580</v>
      </c>
      <c r="V511" s="46" t="s">
        <v>3581</v>
      </c>
    </row>
    <row r="512" spans="1:22" s="21" customFormat="1" ht="20.5">
      <c r="A512" s="16">
        <v>505</v>
      </c>
      <c r="B512" s="22" t="s">
        <v>980</v>
      </c>
      <c r="C512" s="22" t="s">
        <v>981</v>
      </c>
      <c r="D512" s="12" t="s">
        <v>982</v>
      </c>
      <c r="E512" s="17">
        <v>15</v>
      </c>
      <c r="F512" s="60">
        <v>4.9000000000000004</v>
      </c>
      <c r="G512" s="64">
        <v>4</v>
      </c>
      <c r="H512" s="64" t="s">
        <v>2476</v>
      </c>
      <c r="I512" s="60">
        <v>1.93</v>
      </c>
      <c r="J512" s="64">
        <v>0</v>
      </c>
      <c r="K512" s="64" t="s">
        <v>2475</v>
      </c>
      <c r="L512" s="56">
        <f t="shared" si="79"/>
        <v>3.415</v>
      </c>
      <c r="M512" s="12">
        <f t="shared" si="80"/>
        <v>4</v>
      </c>
      <c r="N512" s="12">
        <f t="shared" si="81"/>
        <v>1</v>
      </c>
      <c r="O512" s="12">
        <f t="shared" si="82"/>
        <v>1</v>
      </c>
      <c r="P512" s="19">
        <f t="shared" si="74"/>
        <v>2</v>
      </c>
      <c r="Q512" s="20">
        <f>IF(P512=0,0.96,IF(P512=1,0.95,IF(P512=2,0.94,IF(P512=3,0.93))))</f>
        <v>0.94</v>
      </c>
      <c r="R512" s="20">
        <f t="shared" si="75"/>
        <v>3.2100999999999997</v>
      </c>
      <c r="S512" s="15"/>
      <c r="T512" s="46" t="s">
        <v>3583</v>
      </c>
      <c r="U512" s="46" t="s">
        <v>3580</v>
      </c>
      <c r="V512" s="46" t="s">
        <v>3581</v>
      </c>
    </row>
    <row r="513" spans="1:22" s="21" customFormat="1" ht="20.5">
      <c r="A513" s="16">
        <v>506</v>
      </c>
      <c r="B513" s="22" t="s">
        <v>983</v>
      </c>
      <c r="C513" s="22" t="s">
        <v>112</v>
      </c>
      <c r="D513" s="12" t="s">
        <v>2857</v>
      </c>
      <c r="E513" s="17">
        <v>15</v>
      </c>
      <c r="F513" s="60">
        <v>11.58</v>
      </c>
      <c r="G513" s="64">
        <v>30</v>
      </c>
      <c r="H513" s="64" t="s">
        <v>2475</v>
      </c>
      <c r="I513" s="60">
        <v>14.11</v>
      </c>
      <c r="J513" s="64">
        <v>30</v>
      </c>
      <c r="K513" s="64" t="s">
        <v>2475</v>
      </c>
      <c r="L513" s="56">
        <f t="shared" si="79"/>
        <v>12.844999999999999</v>
      </c>
      <c r="M513" s="12">
        <f t="shared" si="80"/>
        <v>60</v>
      </c>
      <c r="N513" s="12">
        <f t="shared" si="81"/>
        <v>0</v>
      </c>
      <c r="O513" s="12">
        <f t="shared" si="82"/>
        <v>0</v>
      </c>
      <c r="P513" s="19">
        <f t="shared" si="74"/>
        <v>0</v>
      </c>
      <c r="Q513" s="20">
        <f>IF(P513=0,1,IF(P513=1,0.99,IF(P513=2,0.98,IF(P513=3,0.97))))</f>
        <v>1</v>
      </c>
      <c r="R513" s="20">
        <f t="shared" si="75"/>
        <v>12.844999999999999</v>
      </c>
      <c r="S513" s="15"/>
      <c r="T513" s="46" t="s">
        <v>3583</v>
      </c>
      <c r="U513" s="46" t="s">
        <v>3580</v>
      </c>
      <c r="V513" s="46" t="s">
        <v>3581</v>
      </c>
    </row>
    <row r="514" spans="1:22" s="21" customFormat="1" ht="20.5">
      <c r="A514" s="16">
        <v>507</v>
      </c>
      <c r="B514" s="22" t="s">
        <v>984</v>
      </c>
      <c r="C514" s="22" t="s">
        <v>985</v>
      </c>
      <c r="D514" s="12" t="s">
        <v>2858</v>
      </c>
      <c r="E514" s="17">
        <v>15</v>
      </c>
      <c r="F514" s="60">
        <v>12.91</v>
      </c>
      <c r="G514" s="64">
        <v>30</v>
      </c>
      <c r="H514" s="64" t="s">
        <v>2475</v>
      </c>
      <c r="I514" s="60">
        <v>11.83</v>
      </c>
      <c r="J514" s="64">
        <v>30</v>
      </c>
      <c r="K514" s="64" t="s">
        <v>2475</v>
      </c>
      <c r="L514" s="56">
        <f t="shared" si="79"/>
        <v>12.370000000000001</v>
      </c>
      <c r="M514" s="12">
        <f t="shared" si="80"/>
        <v>60</v>
      </c>
      <c r="N514" s="12">
        <f t="shared" si="81"/>
        <v>0</v>
      </c>
      <c r="O514" s="12">
        <f t="shared" si="82"/>
        <v>0</v>
      </c>
      <c r="P514" s="19">
        <f t="shared" si="74"/>
        <v>0</v>
      </c>
      <c r="Q514" s="20">
        <f>IF(P514=0,1,IF(P514=1,0.99,IF(P514=2,0.98,IF(P514=3,0.97))))</f>
        <v>1</v>
      </c>
      <c r="R514" s="20">
        <f t="shared" si="75"/>
        <v>12.370000000000001</v>
      </c>
      <c r="S514" s="15"/>
      <c r="T514" s="46" t="s">
        <v>3583</v>
      </c>
      <c r="U514" s="46" t="s">
        <v>3580</v>
      </c>
      <c r="V514" s="46" t="s">
        <v>3581</v>
      </c>
    </row>
    <row r="515" spans="1:22" s="21" customFormat="1" ht="20.5">
      <c r="A515" s="16">
        <v>508</v>
      </c>
      <c r="B515" s="22" t="s">
        <v>986</v>
      </c>
      <c r="C515" s="22" t="s">
        <v>926</v>
      </c>
      <c r="D515" s="12" t="s">
        <v>987</v>
      </c>
      <c r="E515" s="17">
        <v>15</v>
      </c>
      <c r="F515" s="60">
        <v>9.66</v>
      </c>
      <c r="G515" s="64">
        <v>12</v>
      </c>
      <c r="H515" s="64" t="s">
        <v>2476</v>
      </c>
      <c r="I515" s="60">
        <v>10.37</v>
      </c>
      <c r="J515" s="64">
        <v>30</v>
      </c>
      <c r="K515" s="64" t="s">
        <v>2476</v>
      </c>
      <c r="L515" s="56">
        <f t="shared" si="79"/>
        <v>10.015000000000001</v>
      </c>
      <c r="M515" s="12">
        <f t="shared" si="80"/>
        <v>60</v>
      </c>
      <c r="N515" s="12">
        <f t="shared" si="81"/>
        <v>2</v>
      </c>
      <c r="O515" s="12">
        <f t="shared" si="82"/>
        <v>1</v>
      </c>
      <c r="P515" s="19">
        <f t="shared" ref="P515:P578" si="83">N515+O515</f>
        <v>3</v>
      </c>
      <c r="Q515" s="20">
        <f>IF(P515=0,0.96,IF(P515=1,0.95,IF(P515=2,0.94,IF(P515=3,0.93))))</f>
        <v>0.93</v>
      </c>
      <c r="R515" s="20">
        <f t="shared" ref="R515:R578" si="84">(L515*Q515)</f>
        <v>9.3139500000000002</v>
      </c>
      <c r="S515" s="15"/>
      <c r="T515" s="46" t="s">
        <v>3583</v>
      </c>
      <c r="U515" s="46" t="s">
        <v>3580</v>
      </c>
      <c r="V515" s="46" t="s">
        <v>3581</v>
      </c>
    </row>
    <row r="516" spans="1:22" s="21" customFormat="1" ht="20.5">
      <c r="A516" s="16">
        <v>509</v>
      </c>
      <c r="B516" s="22" t="s">
        <v>988</v>
      </c>
      <c r="C516" s="22" t="s">
        <v>298</v>
      </c>
      <c r="D516" s="12" t="s">
        <v>2859</v>
      </c>
      <c r="E516" s="17">
        <v>16</v>
      </c>
      <c r="F516" s="60">
        <v>14</v>
      </c>
      <c r="G516" s="64">
        <v>30</v>
      </c>
      <c r="H516" s="64" t="s">
        <v>2475</v>
      </c>
      <c r="I516" s="60">
        <v>13.16</v>
      </c>
      <c r="J516" s="64">
        <v>30</v>
      </c>
      <c r="K516" s="64" t="s">
        <v>2475</v>
      </c>
      <c r="L516" s="56">
        <f t="shared" si="79"/>
        <v>13.58</v>
      </c>
      <c r="M516" s="12">
        <f t="shared" si="80"/>
        <v>60</v>
      </c>
      <c r="N516" s="12">
        <f t="shared" si="81"/>
        <v>0</v>
      </c>
      <c r="O516" s="12">
        <f t="shared" si="82"/>
        <v>0</v>
      </c>
      <c r="P516" s="19">
        <f t="shared" si="83"/>
        <v>0</v>
      </c>
      <c r="Q516" s="20">
        <f>IF(P516=0,1,IF(P516=1,0.99,IF(P516=2,0.98,IF(P516=3,0.97))))</f>
        <v>1</v>
      </c>
      <c r="R516" s="20">
        <f t="shared" si="84"/>
        <v>13.58</v>
      </c>
      <c r="S516" s="15"/>
      <c r="T516" s="46" t="s">
        <v>3583</v>
      </c>
      <c r="U516" s="46" t="s">
        <v>3580</v>
      </c>
      <c r="V516" s="46" t="s">
        <v>3581</v>
      </c>
    </row>
    <row r="517" spans="1:22" s="21" customFormat="1" ht="20.5">
      <c r="A517" s="16">
        <v>510</v>
      </c>
      <c r="B517" s="22" t="s">
        <v>989</v>
      </c>
      <c r="C517" s="22" t="s">
        <v>990</v>
      </c>
      <c r="D517" s="12" t="s">
        <v>2860</v>
      </c>
      <c r="E517" s="17">
        <v>16</v>
      </c>
      <c r="F517" s="60">
        <v>1.0900000000000001</v>
      </c>
      <c r="G517" s="64">
        <v>0</v>
      </c>
      <c r="H517" s="64" t="s">
        <v>2475</v>
      </c>
      <c r="I517" s="60" t="s">
        <v>3591</v>
      </c>
      <c r="J517" s="64" t="s">
        <v>3591</v>
      </c>
      <c r="K517" s="64" t="s">
        <v>3591</v>
      </c>
      <c r="L517" s="56" t="e">
        <f t="shared" si="79"/>
        <v>#VALUE!</v>
      </c>
      <c r="M517" s="12" t="e">
        <f t="shared" si="80"/>
        <v>#VALUE!</v>
      </c>
      <c r="N517" s="12">
        <f t="shared" si="81"/>
        <v>1</v>
      </c>
      <c r="O517" s="12">
        <f t="shared" si="82"/>
        <v>1</v>
      </c>
      <c r="P517" s="19">
        <f t="shared" si="83"/>
        <v>2</v>
      </c>
      <c r="Q517" s="20">
        <f>IF(P517=0,1,IF(P517=1,0.99,IF(P517=2,0.98,IF(P517=3,0.97))))</f>
        <v>0.98</v>
      </c>
      <c r="R517" s="20" t="e">
        <f t="shared" si="84"/>
        <v>#VALUE!</v>
      </c>
      <c r="S517" s="15"/>
      <c r="T517" s="46"/>
      <c r="U517" s="46"/>
      <c r="V517" s="46"/>
    </row>
    <row r="518" spans="1:22" s="21" customFormat="1" ht="20.5">
      <c r="A518" s="16">
        <v>511</v>
      </c>
      <c r="B518" s="22" t="s">
        <v>991</v>
      </c>
      <c r="C518" s="22" t="s">
        <v>992</v>
      </c>
      <c r="D518" s="12" t="s">
        <v>993</v>
      </c>
      <c r="E518" s="17">
        <v>16</v>
      </c>
      <c r="F518" s="60">
        <v>5.51</v>
      </c>
      <c r="G518" s="64">
        <v>4</v>
      </c>
      <c r="H518" s="64" t="s">
        <v>2475</v>
      </c>
      <c r="I518" s="60">
        <v>2.57</v>
      </c>
      <c r="J518" s="64">
        <v>0</v>
      </c>
      <c r="K518" s="64" t="s">
        <v>2475</v>
      </c>
      <c r="L518" s="56">
        <f t="shared" si="79"/>
        <v>4.04</v>
      </c>
      <c r="M518" s="12">
        <f t="shared" si="80"/>
        <v>4</v>
      </c>
      <c r="N518" s="12">
        <f t="shared" si="81"/>
        <v>0</v>
      </c>
      <c r="O518" s="12">
        <f t="shared" si="82"/>
        <v>1</v>
      </c>
      <c r="P518" s="19">
        <f t="shared" si="83"/>
        <v>1</v>
      </c>
      <c r="Q518" s="20">
        <f>IF(P518=0,0.96,IF(P518=1,0.95,IF(P518=2,0.94,IF(P518=3,0.93))))</f>
        <v>0.95</v>
      </c>
      <c r="R518" s="20">
        <f t="shared" si="84"/>
        <v>3.8379999999999996</v>
      </c>
      <c r="S518" s="15"/>
      <c r="T518" s="46" t="s">
        <v>3583</v>
      </c>
      <c r="U518" s="46" t="s">
        <v>3580</v>
      </c>
      <c r="V518" s="46" t="s">
        <v>3581</v>
      </c>
    </row>
    <row r="519" spans="1:22" s="21" customFormat="1" ht="20.5">
      <c r="A519" s="16">
        <v>512</v>
      </c>
      <c r="B519" s="22" t="s">
        <v>994</v>
      </c>
      <c r="C519" s="22" t="s">
        <v>995</v>
      </c>
      <c r="D519" s="12" t="s">
        <v>996</v>
      </c>
      <c r="E519" s="17">
        <v>16</v>
      </c>
      <c r="F519" s="60" t="s">
        <v>3591</v>
      </c>
      <c r="G519" s="64" t="s">
        <v>3591</v>
      </c>
      <c r="H519" s="64" t="s">
        <v>3591</v>
      </c>
      <c r="I519" s="60">
        <v>7.27</v>
      </c>
      <c r="J519" s="64">
        <v>13</v>
      </c>
      <c r="K519" s="64" t="s">
        <v>2475</v>
      </c>
      <c r="L519" s="56" t="e">
        <f t="shared" si="79"/>
        <v>#VALUE!</v>
      </c>
      <c r="M519" s="12" t="e">
        <f t="shared" si="80"/>
        <v>#VALUE!</v>
      </c>
      <c r="N519" s="12">
        <f t="shared" si="81"/>
        <v>1</v>
      </c>
      <c r="O519" s="12">
        <f t="shared" si="82"/>
        <v>1</v>
      </c>
      <c r="P519" s="19">
        <f t="shared" si="83"/>
        <v>2</v>
      </c>
      <c r="Q519" s="20">
        <f>IF(P519=0,0.92,IF(P519=1,0.91,IF(P519=2,0.9,IF(P519=3,0.89))))</f>
        <v>0.9</v>
      </c>
      <c r="R519" s="20" t="e">
        <f t="shared" si="84"/>
        <v>#VALUE!</v>
      </c>
      <c r="S519" s="15"/>
      <c r="T519" s="46"/>
      <c r="U519" s="46"/>
      <c r="V519" s="46"/>
    </row>
    <row r="520" spans="1:22" s="21" customFormat="1" ht="20.5">
      <c r="A520" s="16">
        <v>513</v>
      </c>
      <c r="B520" s="22" t="s">
        <v>997</v>
      </c>
      <c r="C520" s="22" t="s">
        <v>364</v>
      </c>
      <c r="D520" s="12" t="s">
        <v>998</v>
      </c>
      <c r="E520" s="17">
        <v>16</v>
      </c>
      <c r="F520" s="60">
        <v>4.5599999999999996</v>
      </c>
      <c r="G520" s="64">
        <v>1</v>
      </c>
      <c r="H520" s="64" t="s">
        <v>2475</v>
      </c>
      <c r="I520" s="60">
        <v>2.68</v>
      </c>
      <c r="J520" s="64">
        <v>0</v>
      </c>
      <c r="K520" s="64" t="s">
        <v>2475</v>
      </c>
      <c r="L520" s="56">
        <f t="shared" si="79"/>
        <v>3.62</v>
      </c>
      <c r="M520" s="12">
        <f t="shared" si="80"/>
        <v>1</v>
      </c>
      <c r="N520" s="12">
        <f t="shared" si="81"/>
        <v>0</v>
      </c>
      <c r="O520" s="12">
        <f t="shared" si="82"/>
        <v>1</v>
      </c>
      <c r="P520" s="19">
        <f t="shared" si="83"/>
        <v>1</v>
      </c>
      <c r="Q520" s="20">
        <f>IF(P520=0,0.96,IF(P520=1,0.95,IF(P520=2,0.94,IF(P520=3,0.93))))</f>
        <v>0.95</v>
      </c>
      <c r="R520" s="20">
        <f t="shared" si="84"/>
        <v>3.4390000000000001</v>
      </c>
      <c r="S520" s="15"/>
      <c r="T520" s="46" t="s">
        <v>3583</v>
      </c>
      <c r="U520" s="46" t="s">
        <v>3580</v>
      </c>
      <c r="V520" s="46" t="s">
        <v>3581</v>
      </c>
    </row>
    <row r="521" spans="1:22" s="21" customFormat="1" ht="20.5">
      <c r="A521" s="16">
        <v>514</v>
      </c>
      <c r="B521" s="22" t="s">
        <v>999</v>
      </c>
      <c r="C521" s="22" t="s">
        <v>1000</v>
      </c>
      <c r="D521" s="12" t="s">
        <v>1001</v>
      </c>
      <c r="E521" s="17">
        <v>16</v>
      </c>
      <c r="F521" s="60">
        <v>12.32</v>
      </c>
      <c r="G521" s="64">
        <v>30</v>
      </c>
      <c r="H521" s="64" t="s">
        <v>2476</v>
      </c>
      <c r="I521" s="60">
        <v>11.18</v>
      </c>
      <c r="J521" s="64">
        <v>30</v>
      </c>
      <c r="K521" s="64" t="s">
        <v>2475</v>
      </c>
      <c r="L521" s="56">
        <f t="shared" si="79"/>
        <v>11.75</v>
      </c>
      <c r="M521" s="12">
        <f t="shared" si="80"/>
        <v>60</v>
      </c>
      <c r="N521" s="12">
        <f t="shared" si="81"/>
        <v>1</v>
      </c>
      <c r="O521" s="12">
        <f t="shared" si="82"/>
        <v>0</v>
      </c>
      <c r="P521" s="19">
        <f t="shared" si="83"/>
        <v>1</v>
      </c>
      <c r="Q521" s="20">
        <f>IF(P521=0,0.96,IF(P521=1,0.95,IF(P521=2,0.94,IF(P521=3,0.93))))</f>
        <v>0.95</v>
      </c>
      <c r="R521" s="20">
        <f t="shared" si="84"/>
        <v>11.1625</v>
      </c>
      <c r="S521" s="15"/>
      <c r="T521" s="46" t="s">
        <v>3583</v>
      </c>
      <c r="U521" s="46" t="s">
        <v>3580</v>
      </c>
      <c r="V521" s="46" t="s">
        <v>3581</v>
      </c>
    </row>
    <row r="522" spans="1:22" s="21" customFormat="1" ht="20.5">
      <c r="A522" s="16">
        <v>515</v>
      </c>
      <c r="B522" s="22" t="s">
        <v>1002</v>
      </c>
      <c r="C522" s="22" t="s">
        <v>1003</v>
      </c>
      <c r="D522" s="12" t="s">
        <v>2861</v>
      </c>
      <c r="E522" s="17">
        <v>16</v>
      </c>
      <c r="F522" s="60">
        <v>11.22</v>
      </c>
      <c r="G522" s="64">
        <v>30</v>
      </c>
      <c r="H522" s="64" t="s">
        <v>2476</v>
      </c>
      <c r="I522" s="60">
        <v>11.45</v>
      </c>
      <c r="J522" s="64">
        <v>30</v>
      </c>
      <c r="K522" s="64" t="s">
        <v>2476</v>
      </c>
      <c r="L522" s="56">
        <f t="shared" si="79"/>
        <v>11.335000000000001</v>
      </c>
      <c r="M522" s="12">
        <f t="shared" si="80"/>
        <v>60</v>
      </c>
      <c r="N522" s="12">
        <f t="shared" si="81"/>
        <v>2</v>
      </c>
      <c r="O522" s="12">
        <f t="shared" si="82"/>
        <v>0</v>
      </c>
      <c r="P522" s="19">
        <f t="shared" si="83"/>
        <v>2</v>
      </c>
      <c r="Q522" s="20">
        <f t="shared" ref="Q522:Q527" si="85">IF(P522=0,1,IF(P522=1,0.99,IF(P522=2,0.98,IF(P522=3,0.97))))</f>
        <v>0.98</v>
      </c>
      <c r="R522" s="20">
        <f t="shared" si="84"/>
        <v>11.1083</v>
      </c>
      <c r="S522" s="15"/>
      <c r="T522" s="46" t="s">
        <v>3583</v>
      </c>
      <c r="U522" s="46" t="s">
        <v>3580</v>
      </c>
      <c r="V522" s="46" t="s">
        <v>3581</v>
      </c>
    </row>
    <row r="523" spans="1:22" s="21" customFormat="1" ht="20.5">
      <c r="A523" s="16">
        <v>516</v>
      </c>
      <c r="B523" s="22" t="s">
        <v>1004</v>
      </c>
      <c r="C523" s="22" t="s">
        <v>803</v>
      </c>
      <c r="D523" s="12" t="s">
        <v>2862</v>
      </c>
      <c r="E523" s="17">
        <v>16</v>
      </c>
      <c r="F523" s="60">
        <v>7.49</v>
      </c>
      <c r="G523" s="64">
        <v>6</v>
      </c>
      <c r="H523" s="64" t="s">
        <v>2476</v>
      </c>
      <c r="I523" s="60">
        <v>2.12</v>
      </c>
      <c r="J523" s="64">
        <v>0</v>
      </c>
      <c r="K523" s="64" t="s">
        <v>2475</v>
      </c>
      <c r="L523" s="56">
        <f t="shared" si="79"/>
        <v>4.8049999999999997</v>
      </c>
      <c r="M523" s="12">
        <f t="shared" si="80"/>
        <v>6</v>
      </c>
      <c r="N523" s="12">
        <f t="shared" si="81"/>
        <v>1</v>
      </c>
      <c r="O523" s="12">
        <f t="shared" si="82"/>
        <v>1</v>
      </c>
      <c r="P523" s="19">
        <f t="shared" si="83"/>
        <v>2</v>
      </c>
      <c r="Q523" s="20">
        <f t="shared" si="85"/>
        <v>0.98</v>
      </c>
      <c r="R523" s="20">
        <f t="shared" si="84"/>
        <v>4.7088999999999999</v>
      </c>
      <c r="S523" s="15"/>
      <c r="T523" s="46" t="s">
        <v>3583</v>
      </c>
      <c r="U523" s="46" t="s">
        <v>3580</v>
      </c>
      <c r="V523" s="46" t="s">
        <v>3581</v>
      </c>
    </row>
    <row r="524" spans="1:22" s="21" customFormat="1" ht="20.5">
      <c r="A524" s="16">
        <v>517</v>
      </c>
      <c r="B524" s="22" t="s">
        <v>1005</v>
      </c>
      <c r="C524" s="22" t="s">
        <v>406</v>
      </c>
      <c r="D524" s="12" t="s">
        <v>2863</v>
      </c>
      <c r="E524" s="17">
        <v>16</v>
      </c>
      <c r="F524" s="60">
        <v>12.16</v>
      </c>
      <c r="G524" s="64">
        <v>30</v>
      </c>
      <c r="H524" s="64" t="s">
        <v>2475</v>
      </c>
      <c r="I524" s="60">
        <v>12.36</v>
      </c>
      <c r="J524" s="64">
        <v>30</v>
      </c>
      <c r="K524" s="64" t="s">
        <v>2475</v>
      </c>
      <c r="L524" s="56">
        <f t="shared" si="79"/>
        <v>12.26</v>
      </c>
      <c r="M524" s="12">
        <f t="shared" si="80"/>
        <v>60</v>
      </c>
      <c r="N524" s="12">
        <f t="shared" si="81"/>
        <v>0</v>
      </c>
      <c r="O524" s="12">
        <f t="shared" si="82"/>
        <v>0</v>
      </c>
      <c r="P524" s="19">
        <f t="shared" si="83"/>
        <v>0</v>
      </c>
      <c r="Q524" s="20">
        <f t="shared" si="85"/>
        <v>1</v>
      </c>
      <c r="R524" s="20">
        <f t="shared" si="84"/>
        <v>12.26</v>
      </c>
      <c r="S524" s="15"/>
      <c r="T524" s="46" t="s">
        <v>3583</v>
      </c>
      <c r="U524" s="46" t="s">
        <v>3580</v>
      </c>
      <c r="V524" s="46" t="s">
        <v>3581</v>
      </c>
    </row>
    <row r="525" spans="1:22" s="21" customFormat="1" ht="20.5">
      <c r="A525" s="16">
        <v>518</v>
      </c>
      <c r="B525" s="22" t="s">
        <v>1006</v>
      </c>
      <c r="C525" s="22" t="s">
        <v>1007</v>
      </c>
      <c r="D525" s="12" t="s">
        <v>2864</v>
      </c>
      <c r="E525" s="17">
        <v>16</v>
      </c>
      <c r="F525" s="60">
        <v>11.37</v>
      </c>
      <c r="G525" s="64">
        <v>30</v>
      </c>
      <c r="H525" s="64" t="s">
        <v>2476</v>
      </c>
      <c r="I525" s="60">
        <v>10.9</v>
      </c>
      <c r="J525" s="64">
        <v>30</v>
      </c>
      <c r="K525" s="64" t="s">
        <v>2475</v>
      </c>
      <c r="L525" s="56">
        <f t="shared" si="79"/>
        <v>11.135</v>
      </c>
      <c r="M525" s="12">
        <f t="shared" si="80"/>
        <v>60</v>
      </c>
      <c r="N525" s="12">
        <f t="shared" si="81"/>
        <v>1</v>
      </c>
      <c r="O525" s="12">
        <f t="shared" si="82"/>
        <v>0</v>
      </c>
      <c r="P525" s="19">
        <f t="shared" si="83"/>
        <v>1</v>
      </c>
      <c r="Q525" s="20">
        <f t="shared" si="85"/>
        <v>0.99</v>
      </c>
      <c r="R525" s="20">
        <f t="shared" si="84"/>
        <v>11.02365</v>
      </c>
      <c r="S525" s="15"/>
      <c r="T525" s="46" t="s">
        <v>3583</v>
      </c>
      <c r="U525" s="46" t="s">
        <v>3580</v>
      </c>
      <c r="V525" s="46" t="s">
        <v>3581</v>
      </c>
    </row>
    <row r="526" spans="1:22" s="21" customFormat="1" ht="20.5">
      <c r="A526" s="16">
        <v>519</v>
      </c>
      <c r="B526" s="22" t="s">
        <v>1008</v>
      </c>
      <c r="C526" s="22" t="s">
        <v>313</v>
      </c>
      <c r="D526" s="12" t="s">
        <v>2865</v>
      </c>
      <c r="E526" s="17">
        <v>16</v>
      </c>
      <c r="F526" s="60">
        <v>9.42</v>
      </c>
      <c r="G526" s="64">
        <v>10</v>
      </c>
      <c r="H526" s="64" t="s">
        <v>2476</v>
      </c>
      <c r="I526" s="60">
        <v>11.25</v>
      </c>
      <c r="J526" s="64">
        <v>30</v>
      </c>
      <c r="K526" s="64" t="s">
        <v>2475</v>
      </c>
      <c r="L526" s="56">
        <f t="shared" si="79"/>
        <v>10.335000000000001</v>
      </c>
      <c r="M526" s="12">
        <f t="shared" si="80"/>
        <v>60</v>
      </c>
      <c r="N526" s="12">
        <f t="shared" si="81"/>
        <v>1</v>
      </c>
      <c r="O526" s="12">
        <f t="shared" si="82"/>
        <v>1</v>
      </c>
      <c r="P526" s="19">
        <f t="shared" si="83"/>
        <v>2</v>
      </c>
      <c r="Q526" s="20">
        <f t="shared" si="85"/>
        <v>0.98</v>
      </c>
      <c r="R526" s="20">
        <f t="shared" si="84"/>
        <v>10.128300000000001</v>
      </c>
      <c r="S526" s="15"/>
      <c r="T526" s="46" t="s">
        <v>3583</v>
      </c>
      <c r="U526" s="46" t="s">
        <v>3581</v>
      </c>
      <c r="V526" s="46" t="s">
        <v>3580</v>
      </c>
    </row>
    <row r="527" spans="1:22" s="21" customFormat="1" ht="20.5">
      <c r="A527" s="16">
        <v>520</v>
      </c>
      <c r="B527" s="22" t="s">
        <v>1009</v>
      </c>
      <c r="C527" s="22" t="s">
        <v>1010</v>
      </c>
      <c r="D527" s="12" t="s">
        <v>2866</v>
      </c>
      <c r="E527" s="17">
        <v>16</v>
      </c>
      <c r="F527" s="60" t="s">
        <v>3591</v>
      </c>
      <c r="G527" s="64" t="s">
        <v>3591</v>
      </c>
      <c r="H527" s="64" t="s">
        <v>3591</v>
      </c>
      <c r="I527" s="60" t="s">
        <v>3591</v>
      </c>
      <c r="J527" s="64" t="s">
        <v>3591</v>
      </c>
      <c r="K527" s="64" t="s">
        <v>3591</v>
      </c>
      <c r="L527" s="56" t="e">
        <f t="shared" si="79"/>
        <v>#VALUE!</v>
      </c>
      <c r="M527" s="12" t="e">
        <f t="shared" si="80"/>
        <v>#VALUE!</v>
      </c>
      <c r="N527" s="12">
        <f t="shared" si="81"/>
        <v>2</v>
      </c>
      <c r="O527" s="12">
        <f t="shared" si="82"/>
        <v>0</v>
      </c>
      <c r="P527" s="19">
        <f t="shared" si="83"/>
        <v>2</v>
      </c>
      <c r="Q527" s="20">
        <f t="shared" si="85"/>
        <v>0.98</v>
      </c>
      <c r="R527" s="20" t="e">
        <f t="shared" si="84"/>
        <v>#VALUE!</v>
      </c>
      <c r="S527" s="15"/>
      <c r="T527" s="46"/>
      <c r="U527" s="46"/>
      <c r="V527" s="46"/>
    </row>
    <row r="528" spans="1:22" s="21" customFormat="1" ht="20.5">
      <c r="A528" s="16">
        <v>521</v>
      </c>
      <c r="B528" s="22" t="s">
        <v>1011</v>
      </c>
      <c r="C528" s="22" t="s">
        <v>1012</v>
      </c>
      <c r="D528" s="12" t="s">
        <v>2867</v>
      </c>
      <c r="E528" s="17">
        <v>16</v>
      </c>
      <c r="F528" s="60">
        <v>10.27</v>
      </c>
      <c r="G528" s="64">
        <v>30</v>
      </c>
      <c r="H528" s="64" t="s">
        <v>2475</v>
      </c>
      <c r="I528" s="60">
        <v>10.35</v>
      </c>
      <c r="J528" s="64">
        <v>30</v>
      </c>
      <c r="K528" s="64" t="s">
        <v>2475</v>
      </c>
      <c r="L528" s="56">
        <f t="shared" si="79"/>
        <v>10.309999999999999</v>
      </c>
      <c r="M528" s="12">
        <f t="shared" si="80"/>
        <v>60</v>
      </c>
      <c r="N528" s="12">
        <f t="shared" si="81"/>
        <v>0</v>
      </c>
      <c r="O528" s="12">
        <f t="shared" si="82"/>
        <v>0</v>
      </c>
      <c r="P528" s="19">
        <f t="shared" si="83"/>
        <v>0</v>
      </c>
      <c r="Q528" s="20">
        <f>IF(P528=0,0.96,IF(P528=1,0.95,IF(P528=2,0.94,IF(P528=3,0.93))))</f>
        <v>0.96</v>
      </c>
      <c r="R528" s="20">
        <f t="shared" si="84"/>
        <v>9.8975999999999988</v>
      </c>
      <c r="S528" s="15"/>
      <c r="T528" s="46" t="s">
        <v>3583</v>
      </c>
      <c r="U528" s="46" t="s">
        <v>3580</v>
      </c>
      <c r="V528" s="46" t="s">
        <v>3581</v>
      </c>
    </row>
    <row r="529" spans="1:22" s="21" customFormat="1" ht="20.5">
      <c r="A529" s="16">
        <v>522</v>
      </c>
      <c r="B529" s="22" t="s">
        <v>1013</v>
      </c>
      <c r="C529" s="22" t="s">
        <v>1014</v>
      </c>
      <c r="D529" s="12" t="s">
        <v>2868</v>
      </c>
      <c r="E529" s="17">
        <v>16</v>
      </c>
      <c r="F529" s="60">
        <v>8.76</v>
      </c>
      <c r="G529" s="64">
        <v>16</v>
      </c>
      <c r="H529" s="64" t="s">
        <v>2475</v>
      </c>
      <c r="I529" s="60" t="s">
        <v>3591</v>
      </c>
      <c r="J529" s="64" t="s">
        <v>3591</v>
      </c>
      <c r="K529" s="64" t="s">
        <v>3591</v>
      </c>
      <c r="L529" s="56" t="e">
        <f t="shared" si="79"/>
        <v>#VALUE!</v>
      </c>
      <c r="M529" s="12" t="e">
        <f t="shared" si="80"/>
        <v>#VALUE!</v>
      </c>
      <c r="N529" s="12">
        <f t="shared" si="81"/>
        <v>1</v>
      </c>
      <c r="O529" s="12">
        <f t="shared" si="82"/>
        <v>1</v>
      </c>
      <c r="P529" s="19">
        <f t="shared" si="83"/>
        <v>2</v>
      </c>
      <c r="Q529" s="20">
        <f>IF(P529=0,0.96,IF(P529=1,0.95,IF(P529=2,0.94,IF(P529=3,0.93))))</f>
        <v>0.94</v>
      </c>
      <c r="R529" s="20" t="e">
        <f t="shared" si="84"/>
        <v>#VALUE!</v>
      </c>
      <c r="S529" s="15"/>
      <c r="T529" s="46"/>
      <c r="U529" s="46"/>
      <c r="V529" s="46"/>
    </row>
    <row r="530" spans="1:22" s="21" customFormat="1" ht="20.5">
      <c r="A530" s="16">
        <v>523</v>
      </c>
      <c r="B530" s="22" t="s">
        <v>1015</v>
      </c>
      <c r="C530" s="22" t="s">
        <v>356</v>
      </c>
      <c r="D530" s="12" t="s">
        <v>1016</v>
      </c>
      <c r="E530" s="17">
        <v>16</v>
      </c>
      <c r="F530" s="60">
        <v>9</v>
      </c>
      <c r="G530" s="64">
        <v>20</v>
      </c>
      <c r="H530" s="64" t="s">
        <v>2476</v>
      </c>
      <c r="I530" s="60">
        <v>11.73</v>
      </c>
      <c r="J530" s="64">
        <v>30</v>
      </c>
      <c r="K530" s="64" t="s">
        <v>2476</v>
      </c>
      <c r="L530" s="56">
        <f t="shared" si="79"/>
        <v>10.365</v>
      </c>
      <c r="M530" s="12">
        <f t="shared" si="80"/>
        <v>60</v>
      </c>
      <c r="N530" s="12">
        <f t="shared" si="81"/>
        <v>2</v>
      </c>
      <c r="O530" s="12">
        <f t="shared" si="82"/>
        <v>1</v>
      </c>
      <c r="P530" s="19">
        <f t="shared" si="83"/>
        <v>3</v>
      </c>
      <c r="Q530" s="20">
        <f>IF(P530=0,0.96,IF(P530=1,0.95,IF(P530=2,0.94,IF(P530=3,0.93))))</f>
        <v>0.93</v>
      </c>
      <c r="R530" s="20">
        <f t="shared" si="84"/>
        <v>9.6394500000000001</v>
      </c>
      <c r="S530" s="15"/>
      <c r="T530" s="46" t="s">
        <v>3583</v>
      </c>
      <c r="U530" s="46" t="s">
        <v>3580</v>
      </c>
      <c r="V530" s="46" t="s">
        <v>3581</v>
      </c>
    </row>
    <row r="531" spans="1:22" s="21" customFormat="1" ht="20.5">
      <c r="A531" s="16">
        <v>524</v>
      </c>
      <c r="B531" s="22" t="s">
        <v>1017</v>
      </c>
      <c r="C531" s="22" t="s">
        <v>1018</v>
      </c>
      <c r="D531" s="12" t="s">
        <v>2869</v>
      </c>
      <c r="E531" s="17">
        <v>16</v>
      </c>
      <c r="F531" s="60">
        <v>8.36</v>
      </c>
      <c r="G531" s="64">
        <v>13</v>
      </c>
      <c r="H531" s="64" t="s">
        <v>2476</v>
      </c>
      <c r="I531" s="60">
        <v>9.39</v>
      </c>
      <c r="J531" s="64">
        <v>19</v>
      </c>
      <c r="K531" s="64" t="s">
        <v>2476</v>
      </c>
      <c r="L531" s="56">
        <f t="shared" si="79"/>
        <v>8.875</v>
      </c>
      <c r="M531" s="12">
        <f t="shared" si="80"/>
        <v>32</v>
      </c>
      <c r="N531" s="12">
        <f t="shared" si="81"/>
        <v>2</v>
      </c>
      <c r="O531" s="12">
        <f t="shared" si="82"/>
        <v>1</v>
      </c>
      <c r="P531" s="19">
        <f t="shared" si="83"/>
        <v>3</v>
      </c>
      <c r="Q531" s="20">
        <f t="shared" ref="Q531:Q537" si="86">IF(P531=0,1,IF(P531=1,0.99,IF(P531=2,0.98,IF(P531=3,0.97))))</f>
        <v>0.97</v>
      </c>
      <c r="R531" s="20">
        <f t="shared" si="84"/>
        <v>8.6087500000000006</v>
      </c>
      <c r="S531" s="15"/>
      <c r="T531" s="46" t="s">
        <v>3583</v>
      </c>
      <c r="U531" s="46" t="s">
        <v>3580</v>
      </c>
      <c r="V531" s="46" t="s">
        <v>3581</v>
      </c>
    </row>
    <row r="532" spans="1:22" s="21" customFormat="1" ht="20.5">
      <c r="A532" s="16">
        <v>525</v>
      </c>
      <c r="B532" s="22" t="s">
        <v>1019</v>
      </c>
      <c r="C532" s="22" t="s">
        <v>1020</v>
      </c>
      <c r="D532" s="12" t="s">
        <v>2870</v>
      </c>
      <c r="E532" s="17">
        <v>16</v>
      </c>
      <c r="F532" s="60">
        <v>12</v>
      </c>
      <c r="G532" s="64">
        <v>30</v>
      </c>
      <c r="H532" s="64" t="s">
        <v>2475</v>
      </c>
      <c r="I532" s="60">
        <v>11.65</v>
      </c>
      <c r="J532" s="64">
        <v>30</v>
      </c>
      <c r="K532" s="64" t="s">
        <v>2475</v>
      </c>
      <c r="L532" s="56">
        <f t="shared" si="79"/>
        <v>11.824999999999999</v>
      </c>
      <c r="M532" s="12">
        <f t="shared" si="80"/>
        <v>60</v>
      </c>
      <c r="N532" s="12">
        <f t="shared" si="81"/>
        <v>0</v>
      </c>
      <c r="O532" s="12">
        <f t="shared" si="82"/>
        <v>0</v>
      </c>
      <c r="P532" s="19">
        <f t="shared" si="83"/>
        <v>0</v>
      </c>
      <c r="Q532" s="20">
        <f t="shared" si="86"/>
        <v>1</v>
      </c>
      <c r="R532" s="20">
        <f t="shared" si="84"/>
        <v>11.824999999999999</v>
      </c>
      <c r="S532" s="15"/>
      <c r="T532" s="46" t="s">
        <v>3583</v>
      </c>
      <c r="U532" s="46" t="s">
        <v>3580</v>
      </c>
      <c r="V532" s="46" t="s">
        <v>3581</v>
      </c>
    </row>
    <row r="533" spans="1:22" s="21" customFormat="1" ht="20.5">
      <c r="A533" s="16">
        <v>526</v>
      </c>
      <c r="B533" s="22" t="s">
        <v>1019</v>
      </c>
      <c r="C533" s="22" t="s">
        <v>305</v>
      </c>
      <c r="D533" s="12" t="s">
        <v>2871</v>
      </c>
      <c r="E533" s="17">
        <v>16</v>
      </c>
      <c r="F533" s="60">
        <v>12.26</v>
      </c>
      <c r="G533" s="64">
        <v>30</v>
      </c>
      <c r="H533" s="64" t="s">
        <v>2475</v>
      </c>
      <c r="I533" s="60">
        <v>11.83</v>
      </c>
      <c r="J533" s="64">
        <v>30</v>
      </c>
      <c r="K533" s="64" t="s">
        <v>2475</v>
      </c>
      <c r="L533" s="56">
        <f t="shared" si="79"/>
        <v>12.045</v>
      </c>
      <c r="M533" s="12">
        <f t="shared" si="80"/>
        <v>60</v>
      </c>
      <c r="N533" s="12">
        <f t="shared" si="81"/>
        <v>0</v>
      </c>
      <c r="O533" s="12">
        <f t="shared" si="82"/>
        <v>0</v>
      </c>
      <c r="P533" s="19">
        <f t="shared" si="83"/>
        <v>0</v>
      </c>
      <c r="Q533" s="20">
        <f t="shared" si="86"/>
        <v>1</v>
      </c>
      <c r="R533" s="20">
        <f t="shared" si="84"/>
        <v>12.045</v>
      </c>
      <c r="S533" s="15"/>
      <c r="T533" s="46" t="s">
        <v>3583</v>
      </c>
      <c r="U533" s="46" t="s">
        <v>3580</v>
      </c>
      <c r="V533" s="46" t="s">
        <v>3581</v>
      </c>
    </row>
    <row r="534" spans="1:22" s="21" customFormat="1" ht="20.5">
      <c r="A534" s="16">
        <v>527</v>
      </c>
      <c r="B534" s="22" t="s">
        <v>1021</v>
      </c>
      <c r="C534" s="22" t="s">
        <v>205</v>
      </c>
      <c r="D534" s="12" t="s">
        <v>2872</v>
      </c>
      <c r="E534" s="17">
        <v>16</v>
      </c>
      <c r="F534" s="60">
        <v>10.54</v>
      </c>
      <c r="G534" s="64">
        <v>30</v>
      </c>
      <c r="H534" s="64" t="s">
        <v>2475</v>
      </c>
      <c r="I534" s="60">
        <v>10.29</v>
      </c>
      <c r="J534" s="64">
        <v>30</v>
      </c>
      <c r="K534" s="64" t="s">
        <v>2476</v>
      </c>
      <c r="L534" s="56">
        <f t="shared" si="79"/>
        <v>10.414999999999999</v>
      </c>
      <c r="M534" s="12">
        <f t="shared" si="80"/>
        <v>60</v>
      </c>
      <c r="N534" s="12">
        <f t="shared" si="81"/>
        <v>1</v>
      </c>
      <c r="O534" s="12">
        <f t="shared" si="82"/>
        <v>0</v>
      </c>
      <c r="P534" s="19">
        <f t="shared" si="83"/>
        <v>1</v>
      </c>
      <c r="Q534" s="20">
        <f t="shared" si="86"/>
        <v>0.99</v>
      </c>
      <c r="R534" s="20">
        <f t="shared" si="84"/>
        <v>10.310849999999999</v>
      </c>
      <c r="S534" s="15"/>
      <c r="T534" s="46" t="s">
        <v>3583</v>
      </c>
      <c r="U534" s="46" t="s">
        <v>3580</v>
      </c>
      <c r="V534" s="46" t="s">
        <v>3581</v>
      </c>
    </row>
    <row r="535" spans="1:22" s="21" customFormat="1" ht="20.5">
      <c r="A535" s="16">
        <v>528</v>
      </c>
      <c r="B535" s="22" t="s">
        <v>1022</v>
      </c>
      <c r="C535" s="22" t="s">
        <v>1023</v>
      </c>
      <c r="D535" s="12" t="s">
        <v>2873</v>
      </c>
      <c r="E535" s="17">
        <v>16</v>
      </c>
      <c r="F535" s="60">
        <v>8.5299999999999994</v>
      </c>
      <c r="G535" s="64">
        <v>16</v>
      </c>
      <c r="H535" s="64" t="s">
        <v>2476</v>
      </c>
      <c r="I535" s="60">
        <v>6.27</v>
      </c>
      <c r="J535" s="64">
        <v>11</v>
      </c>
      <c r="K535" s="64" t="s">
        <v>2476</v>
      </c>
      <c r="L535" s="56">
        <f t="shared" si="79"/>
        <v>7.3999999999999995</v>
      </c>
      <c r="M535" s="12">
        <f t="shared" si="80"/>
        <v>27</v>
      </c>
      <c r="N535" s="12">
        <f t="shared" si="81"/>
        <v>2</v>
      </c>
      <c r="O535" s="12">
        <f t="shared" si="82"/>
        <v>1</v>
      </c>
      <c r="P535" s="19">
        <f t="shared" si="83"/>
        <v>3</v>
      </c>
      <c r="Q535" s="20">
        <f t="shared" si="86"/>
        <v>0.97</v>
      </c>
      <c r="R535" s="20">
        <f t="shared" si="84"/>
        <v>7.177999999999999</v>
      </c>
      <c r="S535" s="15"/>
      <c r="T535" s="46" t="s">
        <v>3583</v>
      </c>
      <c r="U535" s="46" t="s">
        <v>3581</v>
      </c>
      <c r="V535" s="46" t="s">
        <v>3580</v>
      </c>
    </row>
    <row r="536" spans="1:22" s="21" customFormat="1" ht="20.5">
      <c r="A536" s="16">
        <v>529</v>
      </c>
      <c r="B536" s="22" t="s">
        <v>1024</v>
      </c>
      <c r="C536" s="22" t="s">
        <v>149</v>
      </c>
      <c r="D536" s="12" t="s">
        <v>2874</v>
      </c>
      <c r="E536" s="17">
        <v>16</v>
      </c>
      <c r="F536" s="60">
        <v>8.7899999999999991</v>
      </c>
      <c r="G536" s="64">
        <v>13</v>
      </c>
      <c r="H536" s="64" t="s">
        <v>2476</v>
      </c>
      <c r="I536" s="60">
        <v>7.56</v>
      </c>
      <c r="J536" s="64">
        <v>7</v>
      </c>
      <c r="K536" s="64" t="s">
        <v>2476</v>
      </c>
      <c r="L536" s="56">
        <f t="shared" si="79"/>
        <v>8.1749999999999989</v>
      </c>
      <c r="M536" s="12">
        <f t="shared" si="80"/>
        <v>20</v>
      </c>
      <c r="N536" s="12">
        <f t="shared" si="81"/>
        <v>2</v>
      </c>
      <c r="O536" s="12">
        <f t="shared" si="82"/>
        <v>1</v>
      </c>
      <c r="P536" s="19">
        <f t="shared" si="83"/>
        <v>3</v>
      </c>
      <c r="Q536" s="20">
        <f t="shared" si="86"/>
        <v>0.97</v>
      </c>
      <c r="R536" s="20">
        <f t="shared" si="84"/>
        <v>7.9297499999999985</v>
      </c>
      <c r="S536" s="15"/>
      <c r="T536" s="46" t="s">
        <v>3583</v>
      </c>
      <c r="U536" s="46" t="s">
        <v>3580</v>
      </c>
      <c r="V536" s="46" t="s">
        <v>3581</v>
      </c>
    </row>
    <row r="537" spans="1:22" s="21" customFormat="1" ht="20.5">
      <c r="A537" s="16">
        <v>530</v>
      </c>
      <c r="B537" s="22" t="s">
        <v>1025</v>
      </c>
      <c r="C537" s="22" t="s">
        <v>1026</v>
      </c>
      <c r="D537" s="12" t="s">
        <v>2875</v>
      </c>
      <c r="E537" s="17">
        <v>16</v>
      </c>
      <c r="F537" s="60">
        <v>12.33</v>
      </c>
      <c r="G537" s="64">
        <v>30</v>
      </c>
      <c r="H537" s="64" t="s">
        <v>2476</v>
      </c>
      <c r="I537" s="60">
        <v>11.54</v>
      </c>
      <c r="J537" s="64">
        <v>30</v>
      </c>
      <c r="K537" s="64" t="s">
        <v>2475</v>
      </c>
      <c r="L537" s="56">
        <f t="shared" si="79"/>
        <v>11.934999999999999</v>
      </c>
      <c r="M537" s="12">
        <f t="shared" si="80"/>
        <v>60</v>
      </c>
      <c r="N537" s="12">
        <f t="shared" si="81"/>
        <v>1</v>
      </c>
      <c r="O537" s="12">
        <f t="shared" si="82"/>
        <v>0</v>
      </c>
      <c r="P537" s="19">
        <f t="shared" si="83"/>
        <v>1</v>
      </c>
      <c r="Q537" s="20">
        <f t="shared" si="86"/>
        <v>0.99</v>
      </c>
      <c r="R537" s="20">
        <f t="shared" si="84"/>
        <v>11.815649999999998</v>
      </c>
      <c r="S537" s="15"/>
      <c r="T537" s="46" t="s">
        <v>3583</v>
      </c>
      <c r="U537" s="46" t="s">
        <v>3580</v>
      </c>
      <c r="V537" s="46" t="s">
        <v>3581</v>
      </c>
    </row>
    <row r="538" spans="1:22" s="21" customFormat="1" ht="20.5">
      <c r="A538" s="16">
        <v>531</v>
      </c>
      <c r="B538" s="22" t="s">
        <v>1027</v>
      </c>
      <c r="C538" s="22" t="s">
        <v>1028</v>
      </c>
      <c r="D538" s="12" t="s">
        <v>1029</v>
      </c>
      <c r="E538" s="17">
        <v>16</v>
      </c>
      <c r="F538" s="60">
        <v>10.130000000000001</v>
      </c>
      <c r="G538" s="64">
        <v>30</v>
      </c>
      <c r="H538" s="64" t="s">
        <v>2476</v>
      </c>
      <c r="I538" s="60">
        <v>13.02</v>
      </c>
      <c r="J538" s="64">
        <v>30</v>
      </c>
      <c r="K538" s="64" t="s">
        <v>2475</v>
      </c>
      <c r="L538" s="56">
        <f t="shared" si="79"/>
        <v>11.574999999999999</v>
      </c>
      <c r="M538" s="12">
        <f t="shared" si="80"/>
        <v>60</v>
      </c>
      <c r="N538" s="12">
        <f t="shared" si="81"/>
        <v>1</v>
      </c>
      <c r="O538" s="12">
        <f t="shared" si="82"/>
        <v>0</v>
      </c>
      <c r="P538" s="19">
        <f t="shared" si="83"/>
        <v>1</v>
      </c>
      <c r="Q538" s="20">
        <f>IF(P538=0,0.96,IF(P538=1,0.95,IF(P538=2,0.94,IF(P538=3,0.93))))</f>
        <v>0.95</v>
      </c>
      <c r="R538" s="20">
        <f t="shared" si="84"/>
        <v>10.996249999999998</v>
      </c>
      <c r="S538" s="15"/>
      <c r="T538" s="46" t="s">
        <v>3583</v>
      </c>
      <c r="U538" s="46" t="s">
        <v>3580</v>
      </c>
      <c r="V538" s="46" t="s">
        <v>3581</v>
      </c>
    </row>
    <row r="539" spans="1:22" s="21" customFormat="1" ht="19.5" customHeight="1">
      <c r="A539" s="16">
        <v>532</v>
      </c>
      <c r="B539" s="22" t="s">
        <v>903</v>
      </c>
      <c r="C539" s="22" t="s">
        <v>62</v>
      </c>
      <c r="D539" s="12" t="s">
        <v>1030</v>
      </c>
      <c r="E539" s="17">
        <v>16</v>
      </c>
      <c r="F539" s="60">
        <v>11.84</v>
      </c>
      <c r="G539" s="64">
        <v>30</v>
      </c>
      <c r="H539" s="64" t="s">
        <v>2475</v>
      </c>
      <c r="I539" s="60">
        <v>11.27</v>
      </c>
      <c r="J539" s="64">
        <v>30</v>
      </c>
      <c r="K539" s="64" t="s">
        <v>2476</v>
      </c>
      <c r="L539" s="56">
        <f t="shared" si="79"/>
        <v>11.555</v>
      </c>
      <c r="M539" s="12">
        <f t="shared" si="80"/>
        <v>60</v>
      </c>
      <c r="N539" s="12">
        <f t="shared" si="81"/>
        <v>1</v>
      </c>
      <c r="O539" s="12">
        <f t="shared" si="82"/>
        <v>0</v>
      </c>
      <c r="P539" s="19">
        <f t="shared" si="83"/>
        <v>1</v>
      </c>
      <c r="Q539" s="20">
        <f>IF(P539=0,0.96,IF(P539=1,0.95,IF(P539=2,0.94,IF(P539=3,0.93))))</f>
        <v>0.95</v>
      </c>
      <c r="R539" s="20">
        <f t="shared" si="84"/>
        <v>10.97725</v>
      </c>
      <c r="S539" s="15"/>
      <c r="T539" s="46" t="s">
        <v>3583</v>
      </c>
      <c r="U539" s="46" t="s">
        <v>3580</v>
      </c>
      <c r="V539" s="46" t="s">
        <v>3581</v>
      </c>
    </row>
    <row r="540" spans="1:22" s="21" customFormat="1" ht="20.5">
      <c r="A540" s="16">
        <v>533</v>
      </c>
      <c r="B540" s="22" t="s">
        <v>1031</v>
      </c>
      <c r="C540" s="22" t="s">
        <v>1032</v>
      </c>
      <c r="D540" s="12" t="s">
        <v>2876</v>
      </c>
      <c r="E540" s="17">
        <v>16</v>
      </c>
      <c r="F540" s="60" t="s">
        <v>3591</v>
      </c>
      <c r="G540" s="64" t="s">
        <v>3591</v>
      </c>
      <c r="H540" s="64" t="s">
        <v>3591</v>
      </c>
      <c r="I540" s="60" t="s">
        <v>3591</v>
      </c>
      <c r="J540" s="64" t="s">
        <v>3591</v>
      </c>
      <c r="K540" s="64" t="s">
        <v>3591</v>
      </c>
      <c r="L540" s="56" t="e">
        <f t="shared" si="79"/>
        <v>#VALUE!</v>
      </c>
      <c r="M540" s="12" t="e">
        <f t="shared" si="80"/>
        <v>#VALUE!</v>
      </c>
      <c r="N540" s="12">
        <f t="shared" si="81"/>
        <v>2</v>
      </c>
      <c r="O540" s="12">
        <f t="shared" si="82"/>
        <v>0</v>
      </c>
      <c r="P540" s="19">
        <f t="shared" si="83"/>
        <v>2</v>
      </c>
      <c r="Q540" s="20">
        <f>IF(P540=0,1,IF(P540=1,0.99,IF(P540=2,0.98,IF(P540=3,0.97))))</f>
        <v>0.98</v>
      </c>
      <c r="R540" s="20" t="e">
        <f t="shared" si="84"/>
        <v>#VALUE!</v>
      </c>
      <c r="S540" s="15"/>
      <c r="T540" s="46"/>
      <c r="U540" s="46"/>
      <c r="V540" s="46"/>
    </row>
    <row r="541" spans="1:22" s="21" customFormat="1" ht="20.5">
      <c r="A541" s="16">
        <v>534</v>
      </c>
      <c r="B541" s="22" t="s">
        <v>1033</v>
      </c>
      <c r="C541" s="22" t="s">
        <v>1034</v>
      </c>
      <c r="D541" s="12" t="s">
        <v>1035</v>
      </c>
      <c r="E541" s="17">
        <v>16</v>
      </c>
      <c r="F541" s="60">
        <v>5.58</v>
      </c>
      <c r="G541" s="64">
        <v>4</v>
      </c>
      <c r="H541" s="64" t="s">
        <v>2476</v>
      </c>
      <c r="I541" s="60">
        <v>5.09</v>
      </c>
      <c r="J541" s="64">
        <v>6</v>
      </c>
      <c r="K541" s="64" t="s">
        <v>2476</v>
      </c>
      <c r="L541" s="56">
        <f t="shared" si="79"/>
        <v>5.335</v>
      </c>
      <c r="M541" s="12">
        <f t="shared" si="80"/>
        <v>10</v>
      </c>
      <c r="N541" s="12">
        <f t="shared" si="81"/>
        <v>2</v>
      </c>
      <c r="O541" s="12">
        <f t="shared" si="82"/>
        <v>1</v>
      </c>
      <c r="P541" s="19">
        <f t="shared" si="83"/>
        <v>3</v>
      </c>
      <c r="Q541" s="20">
        <f>IF(P541=0,0.96,IF(P541=1,0.95,IF(P541=2,0.94,IF(P541=3,0.93))))</f>
        <v>0.93</v>
      </c>
      <c r="R541" s="20">
        <f t="shared" si="84"/>
        <v>4.9615499999999999</v>
      </c>
      <c r="S541" s="15"/>
      <c r="T541" s="46" t="s">
        <v>3583</v>
      </c>
      <c r="U541" s="46" t="s">
        <v>3580</v>
      </c>
      <c r="V541" s="46" t="s">
        <v>3581</v>
      </c>
    </row>
    <row r="542" spans="1:22" s="21" customFormat="1" ht="20.5">
      <c r="A542" s="16">
        <v>535</v>
      </c>
      <c r="B542" s="22" t="s">
        <v>1036</v>
      </c>
      <c r="C542" s="22" t="s">
        <v>1037</v>
      </c>
      <c r="D542" s="12" t="s">
        <v>2877</v>
      </c>
      <c r="E542" s="17">
        <v>16</v>
      </c>
      <c r="F542" s="60">
        <v>9.81</v>
      </c>
      <c r="G542" s="64">
        <v>13</v>
      </c>
      <c r="H542" s="64" t="s">
        <v>2476</v>
      </c>
      <c r="I542" s="60">
        <v>10.19</v>
      </c>
      <c r="J542" s="64">
        <v>30</v>
      </c>
      <c r="K542" s="64" t="s">
        <v>2476</v>
      </c>
      <c r="L542" s="56">
        <f t="shared" si="79"/>
        <v>10</v>
      </c>
      <c r="M542" s="12">
        <f t="shared" si="80"/>
        <v>60</v>
      </c>
      <c r="N542" s="12">
        <f t="shared" si="81"/>
        <v>2</v>
      </c>
      <c r="O542" s="12">
        <f t="shared" si="82"/>
        <v>1</v>
      </c>
      <c r="P542" s="19">
        <f t="shared" si="83"/>
        <v>3</v>
      </c>
      <c r="Q542" s="20">
        <f>IF(P542=0,1,IF(P542=1,0.99,IF(P542=2,0.98,IF(P542=3,0.97))))</f>
        <v>0.97</v>
      </c>
      <c r="R542" s="20">
        <f t="shared" si="84"/>
        <v>9.6999999999999993</v>
      </c>
      <c r="S542" s="15"/>
      <c r="T542" s="46" t="s">
        <v>3583</v>
      </c>
      <c r="U542" s="46" t="s">
        <v>3581</v>
      </c>
      <c r="V542" s="46" t="s">
        <v>3580</v>
      </c>
    </row>
    <row r="543" spans="1:22" s="21" customFormat="1" ht="20.5">
      <c r="A543" s="16">
        <v>536</v>
      </c>
      <c r="B543" s="22" t="s">
        <v>1038</v>
      </c>
      <c r="C543" s="22" t="s">
        <v>1039</v>
      </c>
      <c r="D543" s="12" t="s">
        <v>2878</v>
      </c>
      <c r="E543" s="17">
        <v>16</v>
      </c>
      <c r="F543" s="60">
        <v>7.32</v>
      </c>
      <c r="G543" s="64">
        <v>6</v>
      </c>
      <c r="H543" s="64" t="s">
        <v>2476</v>
      </c>
      <c r="I543" s="60">
        <v>12.68</v>
      </c>
      <c r="J543" s="64">
        <v>30</v>
      </c>
      <c r="K543" s="64" t="s">
        <v>2475</v>
      </c>
      <c r="L543" s="56">
        <f t="shared" si="79"/>
        <v>10</v>
      </c>
      <c r="M543" s="12">
        <f t="shared" si="80"/>
        <v>60</v>
      </c>
      <c r="N543" s="12">
        <f t="shared" si="81"/>
        <v>1</v>
      </c>
      <c r="O543" s="12">
        <f t="shared" si="82"/>
        <v>1</v>
      </c>
      <c r="P543" s="19">
        <f t="shared" si="83"/>
        <v>2</v>
      </c>
      <c r="Q543" s="20">
        <f>IF(P543=0,1,IF(P543=1,0.99,IF(P543=2,0.98,IF(P543=3,0.97))))</f>
        <v>0.98</v>
      </c>
      <c r="R543" s="20">
        <f t="shared" si="84"/>
        <v>9.8000000000000007</v>
      </c>
      <c r="S543" s="15"/>
      <c r="T543" s="46" t="s">
        <v>3583</v>
      </c>
      <c r="U543" s="46" t="s">
        <v>3580</v>
      </c>
      <c r="V543" s="46" t="s">
        <v>3581</v>
      </c>
    </row>
    <row r="544" spans="1:22" s="21" customFormat="1" ht="20.5">
      <c r="A544" s="16">
        <v>537</v>
      </c>
      <c r="B544" s="22" t="s">
        <v>1040</v>
      </c>
      <c r="C544" s="22" t="s">
        <v>503</v>
      </c>
      <c r="D544" s="12" t="s">
        <v>1041</v>
      </c>
      <c r="E544" s="17">
        <v>16</v>
      </c>
      <c r="F544" s="60">
        <v>6.26</v>
      </c>
      <c r="G544" s="64">
        <v>19</v>
      </c>
      <c r="H544" s="64" t="s">
        <v>2475</v>
      </c>
      <c r="I544" s="60">
        <v>1.68</v>
      </c>
      <c r="J544" s="64">
        <v>0</v>
      </c>
      <c r="K544" s="64" t="s">
        <v>2475</v>
      </c>
      <c r="L544" s="56">
        <f t="shared" si="79"/>
        <v>3.9699999999999998</v>
      </c>
      <c r="M544" s="12">
        <f t="shared" si="80"/>
        <v>19</v>
      </c>
      <c r="N544" s="12">
        <f t="shared" si="81"/>
        <v>0</v>
      </c>
      <c r="O544" s="12">
        <f t="shared" si="82"/>
        <v>1</v>
      </c>
      <c r="P544" s="19">
        <f t="shared" si="83"/>
        <v>1</v>
      </c>
      <c r="Q544" s="20">
        <f>IF(P544=0,0.96,IF(P544=1,0.95,IF(P544=2,0.94,IF(P544=3,0.93))))</f>
        <v>0.95</v>
      </c>
      <c r="R544" s="20">
        <f t="shared" si="84"/>
        <v>3.7714999999999996</v>
      </c>
      <c r="S544" s="15"/>
      <c r="T544" s="46"/>
      <c r="U544" s="46"/>
      <c r="V544" s="46"/>
    </row>
    <row r="545" spans="1:22" s="21" customFormat="1" ht="20.5">
      <c r="A545" s="16">
        <v>538</v>
      </c>
      <c r="B545" s="22" t="s">
        <v>1042</v>
      </c>
      <c r="C545" s="22" t="s">
        <v>298</v>
      </c>
      <c r="D545" s="12" t="s">
        <v>1043</v>
      </c>
      <c r="E545" s="17">
        <v>16</v>
      </c>
      <c r="F545" s="60">
        <v>10.99</v>
      </c>
      <c r="G545" s="64">
        <v>30</v>
      </c>
      <c r="H545" s="64" t="s">
        <v>2476</v>
      </c>
      <c r="I545" s="60">
        <v>9.43</v>
      </c>
      <c r="J545" s="64">
        <v>19</v>
      </c>
      <c r="K545" s="64" t="s">
        <v>2476</v>
      </c>
      <c r="L545" s="56">
        <f t="shared" si="79"/>
        <v>10.210000000000001</v>
      </c>
      <c r="M545" s="12">
        <f t="shared" si="80"/>
        <v>60</v>
      </c>
      <c r="N545" s="12">
        <f t="shared" si="81"/>
        <v>2</v>
      </c>
      <c r="O545" s="12">
        <f t="shared" si="82"/>
        <v>1</v>
      </c>
      <c r="P545" s="19">
        <f t="shared" si="83"/>
        <v>3</v>
      </c>
      <c r="Q545" s="20">
        <f>IF(P545=0,0.96,IF(P545=1,0.95,IF(P545=2,0.94,IF(P545=3,0.93))))</f>
        <v>0.93</v>
      </c>
      <c r="R545" s="20">
        <f t="shared" si="84"/>
        <v>9.4953000000000021</v>
      </c>
      <c r="S545" s="15"/>
      <c r="T545" s="46" t="s">
        <v>3583</v>
      </c>
      <c r="U545" s="46" t="s">
        <v>3580</v>
      </c>
      <c r="V545" s="46" t="s">
        <v>3581</v>
      </c>
    </row>
    <row r="546" spans="1:22" s="21" customFormat="1" ht="20.5">
      <c r="A546" s="16">
        <v>539</v>
      </c>
      <c r="B546" s="22" t="s">
        <v>1044</v>
      </c>
      <c r="C546" s="22" t="s">
        <v>305</v>
      </c>
      <c r="D546" s="12" t="s">
        <v>2879</v>
      </c>
      <c r="E546" s="17">
        <v>16</v>
      </c>
      <c r="F546" s="60">
        <v>11.55</v>
      </c>
      <c r="G546" s="64">
        <v>30</v>
      </c>
      <c r="H546" s="64" t="s">
        <v>2476</v>
      </c>
      <c r="I546" s="60">
        <v>9.6</v>
      </c>
      <c r="J546" s="64">
        <v>23</v>
      </c>
      <c r="K546" s="64" t="s">
        <v>2475</v>
      </c>
      <c r="L546" s="56">
        <f t="shared" si="79"/>
        <v>10.574999999999999</v>
      </c>
      <c r="M546" s="12">
        <f t="shared" si="80"/>
        <v>60</v>
      </c>
      <c r="N546" s="12">
        <f t="shared" si="81"/>
        <v>1</v>
      </c>
      <c r="O546" s="12">
        <f t="shared" si="82"/>
        <v>1</v>
      </c>
      <c r="P546" s="19">
        <f t="shared" si="83"/>
        <v>2</v>
      </c>
      <c r="Q546" s="20">
        <f>IF(P546=0,1,IF(P546=1,0.99,IF(P546=2,0.98,IF(P546=3,0.97))))</f>
        <v>0.98</v>
      </c>
      <c r="R546" s="20">
        <f t="shared" si="84"/>
        <v>10.363499999999998</v>
      </c>
      <c r="S546" s="15"/>
      <c r="T546" s="46" t="s">
        <v>3583</v>
      </c>
      <c r="U546" s="46" t="s">
        <v>3580</v>
      </c>
      <c r="V546" s="46" t="s">
        <v>3581</v>
      </c>
    </row>
    <row r="547" spans="1:22" s="21" customFormat="1" ht="20.5">
      <c r="A547" s="16">
        <v>540</v>
      </c>
      <c r="B547" s="22" t="s">
        <v>1045</v>
      </c>
      <c r="C547" s="22" t="s">
        <v>1046</v>
      </c>
      <c r="D547" s="12" t="s">
        <v>2880</v>
      </c>
      <c r="E547" s="17">
        <v>16</v>
      </c>
      <c r="F547" s="60" t="s">
        <v>3591</v>
      </c>
      <c r="G547" s="64" t="s">
        <v>3591</v>
      </c>
      <c r="H547" s="64" t="s">
        <v>3591</v>
      </c>
      <c r="I547" s="60" t="s">
        <v>3591</v>
      </c>
      <c r="J547" s="64" t="s">
        <v>3591</v>
      </c>
      <c r="K547" s="64" t="s">
        <v>3591</v>
      </c>
      <c r="L547" s="56" t="e">
        <f t="shared" si="79"/>
        <v>#VALUE!</v>
      </c>
      <c r="M547" s="12" t="e">
        <f t="shared" si="80"/>
        <v>#VALUE!</v>
      </c>
      <c r="N547" s="12">
        <f t="shared" si="81"/>
        <v>2</v>
      </c>
      <c r="O547" s="12">
        <f t="shared" si="82"/>
        <v>0</v>
      </c>
      <c r="P547" s="19">
        <f t="shared" si="83"/>
        <v>2</v>
      </c>
      <c r="Q547" s="20">
        <f>IF(P547=0,1,IF(P547=1,0.99,IF(P547=2,0.98,IF(P547=3,0.97))))</f>
        <v>0.98</v>
      </c>
      <c r="R547" s="20" t="e">
        <f t="shared" si="84"/>
        <v>#VALUE!</v>
      </c>
      <c r="S547" s="15"/>
      <c r="T547" s="46"/>
      <c r="U547" s="46"/>
      <c r="V547" s="46"/>
    </row>
    <row r="548" spans="1:22" s="21" customFormat="1" ht="20.5">
      <c r="A548" s="16">
        <v>541</v>
      </c>
      <c r="B548" s="22" t="s">
        <v>1047</v>
      </c>
      <c r="C548" s="22" t="s">
        <v>340</v>
      </c>
      <c r="D548" s="12" t="s">
        <v>2881</v>
      </c>
      <c r="E548" s="17">
        <v>16</v>
      </c>
      <c r="F548" s="60">
        <v>10.87</v>
      </c>
      <c r="G548" s="64">
        <v>30</v>
      </c>
      <c r="H548" s="64" t="s">
        <v>2476</v>
      </c>
      <c r="I548" s="60">
        <v>9.76</v>
      </c>
      <c r="J548" s="64">
        <v>28</v>
      </c>
      <c r="K548" s="64" t="s">
        <v>2476</v>
      </c>
      <c r="L548" s="56">
        <f t="shared" si="79"/>
        <v>10.315</v>
      </c>
      <c r="M548" s="12">
        <f t="shared" si="80"/>
        <v>60</v>
      </c>
      <c r="N548" s="12">
        <f t="shared" si="81"/>
        <v>2</v>
      </c>
      <c r="O548" s="12">
        <f t="shared" si="82"/>
        <v>1</v>
      </c>
      <c r="P548" s="19">
        <f t="shared" si="83"/>
        <v>3</v>
      </c>
      <c r="Q548" s="20">
        <f>IF(P548=0,1,IF(P548=1,0.99,IF(P548=2,0.98,IF(P548=3,0.97))))</f>
        <v>0.97</v>
      </c>
      <c r="R548" s="20">
        <f t="shared" si="84"/>
        <v>10.005549999999999</v>
      </c>
      <c r="S548" s="15"/>
      <c r="T548" s="46" t="s">
        <v>3583</v>
      </c>
      <c r="U548" s="46" t="s">
        <v>3581</v>
      </c>
      <c r="V548" s="46" t="s">
        <v>3580</v>
      </c>
    </row>
    <row r="549" spans="1:22" s="21" customFormat="1" ht="20.5">
      <c r="A549" s="16">
        <v>542</v>
      </c>
      <c r="B549" s="22" t="s">
        <v>1048</v>
      </c>
      <c r="C549" s="22" t="s">
        <v>364</v>
      </c>
      <c r="D549" s="12" t="s">
        <v>2882</v>
      </c>
      <c r="E549" s="17">
        <v>16</v>
      </c>
      <c r="F549" s="60">
        <v>9.39</v>
      </c>
      <c r="G549" s="64">
        <v>22</v>
      </c>
      <c r="H549" s="64" t="s">
        <v>2476</v>
      </c>
      <c r="I549" s="60">
        <v>6.99</v>
      </c>
      <c r="J549" s="64">
        <v>16</v>
      </c>
      <c r="K549" s="64" t="s">
        <v>2476</v>
      </c>
      <c r="L549" s="56">
        <f t="shared" si="79"/>
        <v>8.1900000000000013</v>
      </c>
      <c r="M549" s="12">
        <f t="shared" si="80"/>
        <v>38</v>
      </c>
      <c r="N549" s="12">
        <f t="shared" si="81"/>
        <v>2</v>
      </c>
      <c r="O549" s="12">
        <f t="shared" si="82"/>
        <v>1</v>
      </c>
      <c r="P549" s="19">
        <f t="shared" si="83"/>
        <v>3</v>
      </c>
      <c r="Q549" s="20">
        <f>IF(P549=0,1,IF(P549=1,0.99,IF(P549=2,0.98,IF(P549=3,0.97))))</f>
        <v>0.97</v>
      </c>
      <c r="R549" s="20">
        <f t="shared" si="84"/>
        <v>7.944300000000001</v>
      </c>
      <c r="S549" s="15"/>
      <c r="T549" s="46" t="s">
        <v>3583</v>
      </c>
      <c r="U549" s="46" t="s">
        <v>3580</v>
      </c>
      <c r="V549" s="46" t="s">
        <v>3581</v>
      </c>
    </row>
    <row r="550" spans="1:22" s="21" customFormat="1" ht="20.5">
      <c r="A550" s="16">
        <v>543</v>
      </c>
      <c r="B550" s="22" t="s">
        <v>1049</v>
      </c>
      <c r="C550" s="22" t="s">
        <v>1050</v>
      </c>
      <c r="D550" s="12" t="s">
        <v>1051</v>
      </c>
      <c r="E550" s="17">
        <v>16</v>
      </c>
      <c r="F550" s="60">
        <v>7.76</v>
      </c>
      <c r="G550" s="64">
        <v>12</v>
      </c>
      <c r="H550" s="64" t="s">
        <v>2476</v>
      </c>
      <c r="I550" s="60">
        <v>8.09</v>
      </c>
      <c r="J550" s="64">
        <v>8</v>
      </c>
      <c r="K550" s="64" t="s">
        <v>2476</v>
      </c>
      <c r="L550" s="56">
        <f t="shared" si="79"/>
        <v>7.9249999999999998</v>
      </c>
      <c r="M550" s="12">
        <f t="shared" si="80"/>
        <v>20</v>
      </c>
      <c r="N550" s="12">
        <f t="shared" si="81"/>
        <v>2</v>
      </c>
      <c r="O550" s="12">
        <f t="shared" si="82"/>
        <v>1</v>
      </c>
      <c r="P550" s="19">
        <f t="shared" si="83"/>
        <v>3</v>
      </c>
      <c r="Q550" s="20">
        <f>IF(P550=0,0.88,IF(P550=1,0.87,IF(P550=2,0.86,IF(P550=3,0.85))))</f>
        <v>0.85</v>
      </c>
      <c r="R550" s="20">
        <f t="shared" si="84"/>
        <v>6.7362500000000001</v>
      </c>
      <c r="S550" s="15"/>
      <c r="T550" s="46" t="s">
        <v>3583</v>
      </c>
      <c r="U550" s="46" t="s">
        <v>3580</v>
      </c>
      <c r="V550" s="46" t="s">
        <v>3581</v>
      </c>
    </row>
    <row r="551" spans="1:22" s="21" customFormat="1" ht="20.5">
      <c r="A551" s="16">
        <v>544</v>
      </c>
      <c r="B551" s="22" t="s">
        <v>1052</v>
      </c>
      <c r="C551" s="22" t="s">
        <v>188</v>
      </c>
      <c r="D551" s="12" t="s">
        <v>2883</v>
      </c>
      <c r="E551" s="17">
        <v>17</v>
      </c>
      <c r="F551" s="60">
        <v>10.1</v>
      </c>
      <c r="G551" s="64">
        <v>30</v>
      </c>
      <c r="H551" s="64" t="s">
        <v>2476</v>
      </c>
      <c r="I551" s="60">
        <v>10.96</v>
      </c>
      <c r="J551" s="64">
        <v>30</v>
      </c>
      <c r="K551" s="64" t="s">
        <v>2475</v>
      </c>
      <c r="L551" s="56">
        <f t="shared" si="79"/>
        <v>10.530000000000001</v>
      </c>
      <c r="M551" s="12">
        <f t="shared" si="80"/>
        <v>60</v>
      </c>
      <c r="N551" s="12">
        <f t="shared" si="81"/>
        <v>1</v>
      </c>
      <c r="O551" s="12">
        <f t="shared" si="82"/>
        <v>0</v>
      </c>
      <c r="P551" s="19">
        <f t="shared" si="83"/>
        <v>1</v>
      </c>
      <c r="Q551" s="20">
        <f>IF(P551=0,1,IF(P551=1,0.99,IF(P551=2,0.98,IF(P551=3,0.97))))</f>
        <v>0.99</v>
      </c>
      <c r="R551" s="20">
        <f t="shared" si="84"/>
        <v>10.424700000000001</v>
      </c>
      <c r="S551" s="15"/>
      <c r="T551" s="46" t="s">
        <v>3583</v>
      </c>
      <c r="U551" s="46" t="s">
        <v>3580</v>
      </c>
      <c r="V551" s="46" t="s">
        <v>3581</v>
      </c>
    </row>
    <row r="552" spans="1:22" s="21" customFormat="1" ht="20.5">
      <c r="A552" s="16">
        <v>545</v>
      </c>
      <c r="B552" s="22" t="s">
        <v>1053</v>
      </c>
      <c r="C552" s="22" t="s">
        <v>689</v>
      </c>
      <c r="D552" s="12" t="s">
        <v>2884</v>
      </c>
      <c r="E552" s="17">
        <v>17</v>
      </c>
      <c r="F552" s="60" t="s">
        <v>3591</v>
      </c>
      <c r="G552" s="64" t="s">
        <v>3591</v>
      </c>
      <c r="H552" s="64" t="s">
        <v>3591</v>
      </c>
      <c r="I552" s="60" t="s">
        <v>3591</v>
      </c>
      <c r="J552" s="64" t="s">
        <v>3591</v>
      </c>
      <c r="K552" s="64" t="s">
        <v>3591</v>
      </c>
      <c r="L552" s="56" t="e">
        <f t="shared" si="79"/>
        <v>#VALUE!</v>
      </c>
      <c r="M552" s="12" t="e">
        <f t="shared" si="80"/>
        <v>#VALUE!</v>
      </c>
      <c r="N552" s="12">
        <f t="shared" si="81"/>
        <v>2</v>
      </c>
      <c r="O552" s="12">
        <f t="shared" si="82"/>
        <v>0</v>
      </c>
      <c r="P552" s="19">
        <f t="shared" si="83"/>
        <v>2</v>
      </c>
      <c r="Q552" s="20">
        <f>IF(P552=0,1,IF(P552=1,0.99,IF(P552=2,0.98,IF(P552=3,0.97))))</f>
        <v>0.98</v>
      </c>
      <c r="R552" s="20" t="e">
        <f t="shared" si="84"/>
        <v>#VALUE!</v>
      </c>
      <c r="S552" s="15"/>
      <c r="T552" s="46"/>
      <c r="U552" s="46"/>
      <c r="V552" s="46"/>
    </row>
    <row r="553" spans="1:22" s="21" customFormat="1" ht="20.5">
      <c r="A553" s="16">
        <v>546</v>
      </c>
      <c r="B553" s="22" t="s">
        <v>1054</v>
      </c>
      <c r="C553" s="22" t="s">
        <v>1055</v>
      </c>
      <c r="D553" s="12" t="s">
        <v>2885</v>
      </c>
      <c r="E553" s="17">
        <v>17</v>
      </c>
      <c r="F553" s="60">
        <v>9.76</v>
      </c>
      <c r="G553" s="64">
        <v>12</v>
      </c>
      <c r="H553" s="64" t="s">
        <v>2476</v>
      </c>
      <c r="I553" s="60">
        <v>10.24</v>
      </c>
      <c r="J553" s="64">
        <v>30</v>
      </c>
      <c r="K553" s="64" t="s">
        <v>2476</v>
      </c>
      <c r="L553" s="56">
        <f t="shared" si="79"/>
        <v>10</v>
      </c>
      <c r="M553" s="12">
        <f t="shared" si="80"/>
        <v>60</v>
      </c>
      <c r="N553" s="12">
        <f t="shared" si="81"/>
        <v>2</v>
      </c>
      <c r="O553" s="12">
        <f t="shared" si="82"/>
        <v>1</v>
      </c>
      <c r="P553" s="19">
        <f t="shared" si="83"/>
        <v>3</v>
      </c>
      <c r="Q553" s="20">
        <f>IF(P553=0,0.96,IF(P553=1,0.95,IF(P553=2,0.94,IF(P553=3,0.93))))</f>
        <v>0.93</v>
      </c>
      <c r="R553" s="20">
        <f t="shared" si="84"/>
        <v>9.3000000000000007</v>
      </c>
      <c r="S553" s="15"/>
      <c r="T553" s="46"/>
      <c r="U553" s="46"/>
      <c r="V553" s="46"/>
    </row>
    <row r="554" spans="1:22" s="21" customFormat="1" ht="20.5">
      <c r="A554" s="16">
        <v>547</v>
      </c>
      <c r="B554" s="22" t="s">
        <v>1056</v>
      </c>
      <c r="C554" s="22" t="s">
        <v>162</v>
      </c>
      <c r="D554" s="12" t="s">
        <v>2886</v>
      </c>
      <c r="E554" s="17">
        <v>17</v>
      </c>
      <c r="F554" s="60">
        <v>9.6999999999999993</v>
      </c>
      <c r="G554" s="64">
        <v>10</v>
      </c>
      <c r="H554" s="64" t="s">
        <v>2476</v>
      </c>
      <c r="I554" s="60">
        <v>10.53</v>
      </c>
      <c r="J554" s="64">
        <v>30</v>
      </c>
      <c r="K554" s="64" t="s">
        <v>2476</v>
      </c>
      <c r="L554" s="56">
        <f t="shared" si="79"/>
        <v>10.114999999999998</v>
      </c>
      <c r="M554" s="12">
        <f t="shared" si="80"/>
        <v>60</v>
      </c>
      <c r="N554" s="12">
        <f t="shared" si="81"/>
        <v>2</v>
      </c>
      <c r="O554" s="12">
        <f t="shared" si="82"/>
        <v>1</v>
      </c>
      <c r="P554" s="19">
        <f t="shared" si="83"/>
        <v>3</v>
      </c>
      <c r="Q554" s="20">
        <f t="shared" ref="Q554:Q562" si="87">IF(P554=0,1,IF(P554=1,0.99,IF(P554=2,0.98,IF(P554=3,0.97))))</f>
        <v>0.97</v>
      </c>
      <c r="R554" s="20">
        <f t="shared" si="84"/>
        <v>9.8115499999999987</v>
      </c>
      <c r="S554" s="15"/>
      <c r="T554" s="46" t="s">
        <v>3583</v>
      </c>
      <c r="U554" s="46" t="s">
        <v>3581</v>
      </c>
      <c r="V554" s="46" t="s">
        <v>3580</v>
      </c>
    </row>
    <row r="555" spans="1:22" s="21" customFormat="1" ht="20.5">
      <c r="A555" s="16">
        <v>548</v>
      </c>
      <c r="B555" s="22" t="s">
        <v>1057</v>
      </c>
      <c r="C555" s="22" t="s">
        <v>936</v>
      </c>
      <c r="D555" s="12" t="s">
        <v>2887</v>
      </c>
      <c r="E555" s="17">
        <v>17</v>
      </c>
      <c r="F555" s="60">
        <v>10.08</v>
      </c>
      <c r="G555" s="64">
        <v>30</v>
      </c>
      <c r="H555" s="64" t="s">
        <v>2475</v>
      </c>
      <c r="I555" s="60">
        <v>11.12</v>
      </c>
      <c r="J555" s="64">
        <v>30</v>
      </c>
      <c r="K555" s="64" t="s">
        <v>2476</v>
      </c>
      <c r="L555" s="56">
        <f t="shared" si="79"/>
        <v>10.6</v>
      </c>
      <c r="M555" s="12">
        <f t="shared" si="80"/>
        <v>60</v>
      </c>
      <c r="N555" s="12">
        <f t="shared" si="81"/>
        <v>1</v>
      </c>
      <c r="O555" s="12">
        <f t="shared" si="82"/>
        <v>0</v>
      </c>
      <c r="P555" s="19">
        <f t="shared" si="83"/>
        <v>1</v>
      </c>
      <c r="Q555" s="20">
        <f t="shared" si="87"/>
        <v>0.99</v>
      </c>
      <c r="R555" s="20">
        <f t="shared" si="84"/>
        <v>10.494</v>
      </c>
      <c r="S555" s="15"/>
      <c r="T555" s="46" t="s">
        <v>3583</v>
      </c>
      <c r="U555" s="46" t="s">
        <v>3580</v>
      </c>
      <c r="V555" s="46" t="s">
        <v>3581</v>
      </c>
    </row>
    <row r="556" spans="1:22" s="21" customFormat="1" ht="20.5">
      <c r="A556" s="16">
        <v>549</v>
      </c>
      <c r="B556" s="22" t="s">
        <v>1058</v>
      </c>
      <c r="C556" s="22" t="s">
        <v>1059</v>
      </c>
      <c r="D556" s="12" t="s">
        <v>2888</v>
      </c>
      <c r="E556" s="17">
        <v>17</v>
      </c>
      <c r="F556" s="60">
        <v>13.54</v>
      </c>
      <c r="G556" s="64">
        <v>30</v>
      </c>
      <c r="H556" s="64" t="s">
        <v>2475</v>
      </c>
      <c r="I556" s="60">
        <v>13.66</v>
      </c>
      <c r="J556" s="64">
        <v>30</v>
      </c>
      <c r="K556" s="64" t="s">
        <v>2475</v>
      </c>
      <c r="L556" s="56">
        <f t="shared" si="79"/>
        <v>13.6</v>
      </c>
      <c r="M556" s="12">
        <f t="shared" si="80"/>
        <v>60</v>
      </c>
      <c r="N556" s="12">
        <f t="shared" si="81"/>
        <v>0</v>
      </c>
      <c r="O556" s="12">
        <f t="shared" si="82"/>
        <v>0</v>
      </c>
      <c r="P556" s="19">
        <f t="shared" si="83"/>
        <v>0</v>
      </c>
      <c r="Q556" s="20">
        <f t="shared" si="87"/>
        <v>1</v>
      </c>
      <c r="R556" s="20">
        <f t="shared" si="84"/>
        <v>13.6</v>
      </c>
      <c r="S556" s="15"/>
      <c r="T556" s="46" t="s">
        <v>3583</v>
      </c>
      <c r="U556" s="46" t="s">
        <v>3580</v>
      </c>
      <c r="V556" s="46" t="s">
        <v>3581</v>
      </c>
    </row>
    <row r="557" spans="1:22" s="21" customFormat="1" ht="20.5">
      <c r="A557" s="16">
        <v>550</v>
      </c>
      <c r="B557" s="22" t="s">
        <v>1060</v>
      </c>
      <c r="C557" s="22" t="s">
        <v>1061</v>
      </c>
      <c r="D557" s="12" t="s">
        <v>2889</v>
      </c>
      <c r="E557" s="17">
        <v>17</v>
      </c>
      <c r="F557" s="60">
        <v>10.46</v>
      </c>
      <c r="G557" s="64">
        <v>30</v>
      </c>
      <c r="H557" s="64" t="s">
        <v>2476</v>
      </c>
      <c r="I557" s="60">
        <v>10.65</v>
      </c>
      <c r="J557" s="64">
        <v>30</v>
      </c>
      <c r="K557" s="64" t="s">
        <v>2476</v>
      </c>
      <c r="L557" s="56">
        <f t="shared" si="79"/>
        <v>10.555</v>
      </c>
      <c r="M557" s="12">
        <f t="shared" si="80"/>
        <v>60</v>
      </c>
      <c r="N557" s="12">
        <f t="shared" si="81"/>
        <v>2</v>
      </c>
      <c r="O557" s="12">
        <f t="shared" si="82"/>
        <v>0</v>
      </c>
      <c r="P557" s="19">
        <f t="shared" si="83"/>
        <v>2</v>
      </c>
      <c r="Q557" s="20">
        <f t="shared" si="87"/>
        <v>0.98</v>
      </c>
      <c r="R557" s="20">
        <f t="shared" si="84"/>
        <v>10.3439</v>
      </c>
      <c r="S557" s="15"/>
      <c r="T557" s="46" t="s">
        <v>3583</v>
      </c>
      <c r="U557" s="46" t="s">
        <v>3580</v>
      </c>
      <c r="V557" s="46" t="s">
        <v>3581</v>
      </c>
    </row>
    <row r="558" spans="1:22" s="21" customFormat="1" ht="20.5">
      <c r="A558" s="16">
        <v>551</v>
      </c>
      <c r="B558" s="22" t="s">
        <v>1062</v>
      </c>
      <c r="C558" s="22" t="s">
        <v>844</v>
      </c>
      <c r="D558" s="12" t="s">
        <v>2890</v>
      </c>
      <c r="E558" s="17">
        <v>17</v>
      </c>
      <c r="F558" s="60">
        <v>12.4</v>
      </c>
      <c r="G558" s="64">
        <v>30</v>
      </c>
      <c r="H558" s="64" t="s">
        <v>2476</v>
      </c>
      <c r="I558" s="60">
        <v>3.02</v>
      </c>
      <c r="J558" s="64">
        <v>0</v>
      </c>
      <c r="K558" s="64" t="s">
        <v>2475</v>
      </c>
      <c r="L558" s="56">
        <f t="shared" si="79"/>
        <v>7.71</v>
      </c>
      <c r="M558" s="12">
        <f t="shared" si="80"/>
        <v>30</v>
      </c>
      <c r="N558" s="12">
        <f t="shared" si="81"/>
        <v>1</v>
      </c>
      <c r="O558" s="12">
        <f t="shared" si="82"/>
        <v>1</v>
      </c>
      <c r="P558" s="19">
        <f t="shared" si="83"/>
        <v>2</v>
      </c>
      <c r="Q558" s="20">
        <f t="shared" si="87"/>
        <v>0.98</v>
      </c>
      <c r="R558" s="20">
        <f t="shared" si="84"/>
        <v>7.5557999999999996</v>
      </c>
      <c r="S558" s="15"/>
      <c r="T558" s="46" t="s">
        <v>3583</v>
      </c>
      <c r="U558" s="46" t="s">
        <v>3580</v>
      </c>
      <c r="V558" s="46" t="s">
        <v>3581</v>
      </c>
    </row>
    <row r="559" spans="1:22" s="21" customFormat="1" ht="20.5">
      <c r="A559" s="16">
        <v>552</v>
      </c>
      <c r="B559" s="22" t="s">
        <v>1063</v>
      </c>
      <c r="C559" s="22" t="s">
        <v>1064</v>
      </c>
      <c r="D559" s="12" t="s">
        <v>2891</v>
      </c>
      <c r="E559" s="17">
        <v>17</v>
      </c>
      <c r="F559" s="60" t="s">
        <v>3591</v>
      </c>
      <c r="G559" s="64" t="s">
        <v>3591</v>
      </c>
      <c r="H559" s="64" t="s">
        <v>3591</v>
      </c>
      <c r="I559" s="60" t="s">
        <v>3591</v>
      </c>
      <c r="J559" s="64" t="s">
        <v>3591</v>
      </c>
      <c r="K559" s="64" t="s">
        <v>3591</v>
      </c>
      <c r="L559" s="56" t="e">
        <f t="shared" si="79"/>
        <v>#VALUE!</v>
      </c>
      <c r="M559" s="12" t="e">
        <f t="shared" si="80"/>
        <v>#VALUE!</v>
      </c>
      <c r="N559" s="12">
        <f t="shared" si="81"/>
        <v>2</v>
      </c>
      <c r="O559" s="12">
        <f t="shared" si="82"/>
        <v>0</v>
      </c>
      <c r="P559" s="19">
        <f t="shared" si="83"/>
        <v>2</v>
      </c>
      <c r="Q559" s="20">
        <f t="shared" si="87"/>
        <v>0.98</v>
      </c>
      <c r="R559" s="20" t="e">
        <f t="shared" si="84"/>
        <v>#VALUE!</v>
      </c>
      <c r="S559" s="15"/>
      <c r="T559" s="46"/>
      <c r="U559" s="46"/>
      <c r="V559" s="46"/>
    </row>
    <row r="560" spans="1:22" s="21" customFormat="1" ht="20.5">
      <c r="A560" s="16">
        <v>553</v>
      </c>
      <c r="B560" s="22" t="s">
        <v>1065</v>
      </c>
      <c r="C560" s="22" t="s">
        <v>1046</v>
      </c>
      <c r="D560" s="12" t="s">
        <v>2892</v>
      </c>
      <c r="E560" s="17">
        <v>17</v>
      </c>
      <c r="F560" s="60">
        <v>11.24</v>
      </c>
      <c r="G560" s="64">
        <v>30</v>
      </c>
      <c r="H560" s="64" t="s">
        <v>2475</v>
      </c>
      <c r="I560" s="60">
        <v>14.51</v>
      </c>
      <c r="J560" s="64">
        <v>30</v>
      </c>
      <c r="K560" s="64" t="s">
        <v>2475</v>
      </c>
      <c r="L560" s="56">
        <f t="shared" si="79"/>
        <v>12.875</v>
      </c>
      <c r="M560" s="12">
        <f t="shared" si="80"/>
        <v>60</v>
      </c>
      <c r="N560" s="12">
        <f t="shared" si="81"/>
        <v>0</v>
      </c>
      <c r="O560" s="12">
        <f t="shared" si="82"/>
        <v>0</v>
      </c>
      <c r="P560" s="19">
        <f t="shared" si="83"/>
        <v>0</v>
      </c>
      <c r="Q560" s="20">
        <f t="shared" si="87"/>
        <v>1</v>
      </c>
      <c r="R560" s="20">
        <f t="shared" si="84"/>
        <v>12.875</v>
      </c>
      <c r="S560" s="15"/>
      <c r="T560" s="46" t="s">
        <v>3583</v>
      </c>
      <c r="U560" s="46" t="s">
        <v>3580</v>
      </c>
      <c r="V560" s="46" t="s">
        <v>3581</v>
      </c>
    </row>
    <row r="561" spans="1:22" s="21" customFormat="1" ht="20.5">
      <c r="A561" s="16">
        <v>554</v>
      </c>
      <c r="B561" s="22" t="s">
        <v>1066</v>
      </c>
      <c r="C561" s="22" t="s">
        <v>508</v>
      </c>
      <c r="D561" s="12" t="s">
        <v>2893</v>
      </c>
      <c r="E561" s="17">
        <v>17</v>
      </c>
      <c r="F561" s="60">
        <v>8.2899999999999991</v>
      </c>
      <c r="G561" s="64">
        <v>12</v>
      </c>
      <c r="H561" s="64" t="s">
        <v>2476</v>
      </c>
      <c r="I561" s="60">
        <v>7.39</v>
      </c>
      <c r="J561" s="64">
        <v>3</v>
      </c>
      <c r="K561" s="64" t="s">
        <v>2476</v>
      </c>
      <c r="L561" s="56">
        <f t="shared" si="79"/>
        <v>7.84</v>
      </c>
      <c r="M561" s="12">
        <f t="shared" si="80"/>
        <v>15</v>
      </c>
      <c r="N561" s="12">
        <f t="shared" si="81"/>
        <v>2</v>
      </c>
      <c r="O561" s="12">
        <f t="shared" si="82"/>
        <v>1</v>
      </c>
      <c r="P561" s="19">
        <f t="shared" si="83"/>
        <v>3</v>
      </c>
      <c r="Q561" s="20">
        <f t="shared" si="87"/>
        <v>0.97</v>
      </c>
      <c r="R561" s="20">
        <f t="shared" si="84"/>
        <v>7.6048</v>
      </c>
      <c r="S561" s="15"/>
      <c r="T561" s="46" t="s">
        <v>3583</v>
      </c>
      <c r="U561" s="46" t="s">
        <v>3580</v>
      </c>
      <c r="V561" s="46" t="s">
        <v>3581</v>
      </c>
    </row>
    <row r="562" spans="1:22" s="21" customFormat="1" ht="20.5">
      <c r="A562" s="16">
        <v>555</v>
      </c>
      <c r="B562" s="22" t="s">
        <v>1067</v>
      </c>
      <c r="C562" s="22" t="s">
        <v>313</v>
      </c>
      <c r="D562" s="12" t="s">
        <v>2894</v>
      </c>
      <c r="E562" s="17">
        <v>17</v>
      </c>
      <c r="F562" s="60">
        <v>9.61</v>
      </c>
      <c r="G562" s="64">
        <v>23</v>
      </c>
      <c r="H562" s="64" t="s">
        <v>2476</v>
      </c>
      <c r="I562" s="60">
        <v>11.69</v>
      </c>
      <c r="J562" s="64">
        <v>30</v>
      </c>
      <c r="K562" s="64" t="s">
        <v>2476</v>
      </c>
      <c r="L562" s="56">
        <f t="shared" si="79"/>
        <v>10.649999999999999</v>
      </c>
      <c r="M562" s="12">
        <f t="shared" si="80"/>
        <v>60</v>
      </c>
      <c r="N562" s="12">
        <f t="shared" si="81"/>
        <v>2</v>
      </c>
      <c r="O562" s="12">
        <f t="shared" si="82"/>
        <v>1</v>
      </c>
      <c r="P562" s="19">
        <f t="shared" si="83"/>
        <v>3</v>
      </c>
      <c r="Q562" s="20">
        <f t="shared" si="87"/>
        <v>0.97</v>
      </c>
      <c r="R562" s="20">
        <f t="shared" si="84"/>
        <v>10.330499999999999</v>
      </c>
      <c r="S562" s="15"/>
      <c r="T562" s="46" t="s">
        <v>3583</v>
      </c>
      <c r="U562" s="46" t="s">
        <v>3580</v>
      </c>
      <c r="V562" s="46" t="s">
        <v>3581</v>
      </c>
    </row>
    <row r="563" spans="1:22" s="21" customFormat="1" ht="20.5">
      <c r="A563" s="16">
        <v>556</v>
      </c>
      <c r="B563" s="22" t="s">
        <v>1068</v>
      </c>
      <c r="C563" s="22" t="s">
        <v>1069</v>
      </c>
      <c r="D563" s="12" t="s">
        <v>1070</v>
      </c>
      <c r="E563" s="17">
        <v>17</v>
      </c>
      <c r="F563" s="60">
        <v>11.21</v>
      </c>
      <c r="G563" s="64">
        <v>30</v>
      </c>
      <c r="H563" s="64" t="s">
        <v>2476</v>
      </c>
      <c r="I563" s="60">
        <v>10.7</v>
      </c>
      <c r="J563" s="64">
        <v>30</v>
      </c>
      <c r="K563" s="64" t="s">
        <v>2476</v>
      </c>
      <c r="L563" s="56">
        <f t="shared" si="79"/>
        <v>10.955</v>
      </c>
      <c r="M563" s="12">
        <f t="shared" si="80"/>
        <v>60</v>
      </c>
      <c r="N563" s="12">
        <f t="shared" si="81"/>
        <v>2</v>
      </c>
      <c r="O563" s="12">
        <f t="shared" si="82"/>
        <v>0</v>
      </c>
      <c r="P563" s="19">
        <f t="shared" si="83"/>
        <v>2</v>
      </c>
      <c r="Q563" s="20">
        <f>IF(P563=0,0.96,IF(P563=1,0.95,IF(P563=2,0.94,IF(P563=3,0.93))))</f>
        <v>0.94</v>
      </c>
      <c r="R563" s="20">
        <f t="shared" si="84"/>
        <v>10.297699999999999</v>
      </c>
      <c r="S563" s="15"/>
      <c r="T563" s="46" t="s">
        <v>3583</v>
      </c>
      <c r="U563" s="46" t="s">
        <v>3580</v>
      </c>
      <c r="V563" s="46" t="s">
        <v>3581</v>
      </c>
    </row>
    <row r="564" spans="1:22" s="21" customFormat="1" ht="20.5">
      <c r="A564" s="16">
        <v>557</v>
      </c>
      <c r="B564" s="22" t="s">
        <v>1071</v>
      </c>
      <c r="C564" s="22" t="s">
        <v>278</v>
      </c>
      <c r="D564" s="12" t="s">
        <v>1072</v>
      </c>
      <c r="E564" s="17">
        <v>17</v>
      </c>
      <c r="F564" s="60">
        <v>12.23</v>
      </c>
      <c r="G564" s="64">
        <v>30</v>
      </c>
      <c r="H564" s="64" t="s">
        <v>2476</v>
      </c>
      <c r="I564" s="60">
        <v>10.59</v>
      </c>
      <c r="J564" s="64">
        <v>30</v>
      </c>
      <c r="K564" s="64" t="s">
        <v>2476</v>
      </c>
      <c r="L564" s="56">
        <f t="shared" si="79"/>
        <v>11.41</v>
      </c>
      <c r="M564" s="12">
        <f t="shared" si="80"/>
        <v>60</v>
      </c>
      <c r="N564" s="12">
        <f t="shared" si="81"/>
        <v>2</v>
      </c>
      <c r="O564" s="12">
        <f t="shared" si="82"/>
        <v>0</v>
      </c>
      <c r="P564" s="19">
        <f t="shared" si="83"/>
        <v>2</v>
      </c>
      <c r="Q564" s="20">
        <f>IF(P564=0,0.96,IF(P564=1,0.95,IF(P564=2,0.94,IF(P564=3,0.93))))</f>
        <v>0.94</v>
      </c>
      <c r="R564" s="20">
        <f t="shared" si="84"/>
        <v>10.725399999999999</v>
      </c>
      <c r="S564" s="15"/>
      <c r="T564" s="46" t="s">
        <v>3583</v>
      </c>
      <c r="U564" s="46" t="s">
        <v>3580</v>
      </c>
      <c r="V564" s="46" t="s">
        <v>3581</v>
      </c>
    </row>
    <row r="565" spans="1:22" s="21" customFormat="1" ht="20.5">
      <c r="A565" s="16">
        <v>558</v>
      </c>
      <c r="B565" s="22" t="s">
        <v>1073</v>
      </c>
      <c r="C565" s="22" t="s">
        <v>2443</v>
      </c>
      <c r="D565" s="12" t="s">
        <v>1074</v>
      </c>
      <c r="E565" s="17">
        <v>17</v>
      </c>
      <c r="F565" s="60">
        <v>10</v>
      </c>
      <c r="G565" s="64">
        <v>30</v>
      </c>
      <c r="H565" s="64" t="s">
        <v>2476</v>
      </c>
      <c r="I565" s="60">
        <v>10</v>
      </c>
      <c r="J565" s="64">
        <v>30</v>
      </c>
      <c r="K565" s="64" t="s">
        <v>2476</v>
      </c>
      <c r="L565" s="56">
        <f t="shared" si="79"/>
        <v>10</v>
      </c>
      <c r="M565" s="12">
        <f t="shared" si="80"/>
        <v>60</v>
      </c>
      <c r="N565" s="12">
        <f t="shared" si="81"/>
        <v>2</v>
      </c>
      <c r="O565" s="12">
        <f t="shared" si="82"/>
        <v>0</v>
      </c>
      <c r="P565" s="19">
        <f t="shared" si="83"/>
        <v>2</v>
      </c>
      <c r="Q565" s="20">
        <f>IF(P565=0,1,IF(P565=1,0.99,IF(P565=2,0.98,IF(P565=3,0.97))))</f>
        <v>0.98</v>
      </c>
      <c r="R565" s="20">
        <f t="shared" si="84"/>
        <v>9.8000000000000007</v>
      </c>
      <c r="S565" s="15"/>
      <c r="T565" s="46" t="s">
        <v>3583</v>
      </c>
      <c r="U565" s="46" t="s">
        <v>3580</v>
      </c>
      <c r="V565" s="46" t="s">
        <v>3581</v>
      </c>
    </row>
    <row r="566" spans="1:22" s="21" customFormat="1" ht="20.5">
      <c r="A566" s="16">
        <v>559</v>
      </c>
      <c r="B566" s="22" t="s">
        <v>262</v>
      </c>
      <c r="C566" s="22" t="s">
        <v>498</v>
      </c>
      <c r="D566" s="12" t="s">
        <v>1075</v>
      </c>
      <c r="E566" s="17">
        <v>17</v>
      </c>
      <c r="F566" s="60" t="s">
        <v>3591</v>
      </c>
      <c r="G566" s="64" t="s">
        <v>3591</v>
      </c>
      <c r="H566" s="64" t="s">
        <v>3591</v>
      </c>
      <c r="I566" s="60">
        <v>1.98</v>
      </c>
      <c r="J566" s="64">
        <v>0</v>
      </c>
      <c r="K566" s="64" t="s">
        <v>2475</v>
      </c>
      <c r="L566" s="56" t="e">
        <f t="shared" si="79"/>
        <v>#VALUE!</v>
      </c>
      <c r="M566" s="12" t="e">
        <f t="shared" si="80"/>
        <v>#VALUE!</v>
      </c>
      <c r="N566" s="12">
        <f t="shared" si="81"/>
        <v>1</v>
      </c>
      <c r="O566" s="12">
        <f t="shared" si="82"/>
        <v>1</v>
      </c>
      <c r="P566" s="19">
        <f t="shared" si="83"/>
        <v>2</v>
      </c>
      <c r="Q566" s="20">
        <f>IF(P566=0,0.96,IF(P566=1,0.95,IF(P566=2,0.94,IF(P566=3,0.93))))</f>
        <v>0.94</v>
      </c>
      <c r="R566" s="20" t="e">
        <f t="shared" si="84"/>
        <v>#VALUE!</v>
      </c>
      <c r="S566" s="15"/>
      <c r="T566" s="46" t="s">
        <v>3579</v>
      </c>
      <c r="U566" s="46" t="s">
        <v>3581</v>
      </c>
      <c r="V566" s="46" t="s">
        <v>3580</v>
      </c>
    </row>
    <row r="567" spans="1:22" s="21" customFormat="1" ht="20.5">
      <c r="A567" s="16">
        <v>560</v>
      </c>
      <c r="B567" s="22" t="s">
        <v>1076</v>
      </c>
      <c r="C567" s="22" t="s">
        <v>696</v>
      </c>
      <c r="D567" s="12" t="s">
        <v>1077</v>
      </c>
      <c r="E567" s="17">
        <v>17</v>
      </c>
      <c r="F567" s="60">
        <v>10.9</v>
      </c>
      <c r="G567" s="64">
        <v>30</v>
      </c>
      <c r="H567" s="64" t="s">
        <v>2475</v>
      </c>
      <c r="I567" s="60">
        <v>11.14</v>
      </c>
      <c r="J567" s="64">
        <v>30</v>
      </c>
      <c r="K567" s="64" t="s">
        <v>2475</v>
      </c>
      <c r="L567" s="56">
        <f t="shared" si="79"/>
        <v>11.02</v>
      </c>
      <c r="M567" s="12">
        <f t="shared" si="80"/>
        <v>60</v>
      </c>
      <c r="N567" s="12">
        <f t="shared" si="81"/>
        <v>0</v>
      </c>
      <c r="O567" s="12">
        <f t="shared" si="82"/>
        <v>0</v>
      </c>
      <c r="P567" s="19">
        <f t="shared" si="83"/>
        <v>0</v>
      </c>
      <c r="Q567" s="20">
        <f>IF(P567=0,0.92,IF(P567=1,0.91,IF(P567=2,0.9,IF(P567=3,0.89))))</f>
        <v>0.92</v>
      </c>
      <c r="R567" s="20">
        <f t="shared" si="84"/>
        <v>10.138400000000001</v>
      </c>
      <c r="S567" s="15"/>
      <c r="T567" s="46" t="s">
        <v>3583</v>
      </c>
      <c r="U567" s="46" t="s">
        <v>3580</v>
      </c>
      <c r="V567" s="46" t="s">
        <v>3581</v>
      </c>
    </row>
    <row r="568" spans="1:22" s="21" customFormat="1" ht="20.5">
      <c r="A568" s="16">
        <v>561</v>
      </c>
      <c r="B568" s="22" t="s">
        <v>1078</v>
      </c>
      <c r="C568" s="22" t="s">
        <v>406</v>
      </c>
      <c r="D568" s="12" t="s">
        <v>2895</v>
      </c>
      <c r="E568" s="17">
        <v>17</v>
      </c>
      <c r="F568" s="60">
        <v>11.85</v>
      </c>
      <c r="G568" s="64">
        <v>30</v>
      </c>
      <c r="H568" s="64" t="s">
        <v>2476</v>
      </c>
      <c r="I568" s="60">
        <v>9.26</v>
      </c>
      <c r="J568" s="64">
        <v>19</v>
      </c>
      <c r="K568" s="64" t="s">
        <v>2476</v>
      </c>
      <c r="L568" s="56">
        <f t="shared" si="79"/>
        <v>10.555</v>
      </c>
      <c r="M568" s="12">
        <f t="shared" si="80"/>
        <v>60</v>
      </c>
      <c r="N568" s="12">
        <f t="shared" si="81"/>
        <v>2</v>
      </c>
      <c r="O568" s="12">
        <f t="shared" si="82"/>
        <v>1</v>
      </c>
      <c r="P568" s="19">
        <f t="shared" si="83"/>
        <v>3</v>
      </c>
      <c r="Q568" s="20">
        <f t="shared" ref="Q568:Q578" si="88">IF(P568=0,1,IF(P568=1,0.99,IF(P568=2,0.98,IF(P568=3,0.97))))</f>
        <v>0.97</v>
      </c>
      <c r="R568" s="20">
        <f t="shared" si="84"/>
        <v>10.238349999999999</v>
      </c>
      <c r="S568" s="15"/>
      <c r="T568" s="46" t="s">
        <v>3583</v>
      </c>
      <c r="U568" s="46" t="s">
        <v>3580</v>
      </c>
      <c r="V568" s="46" t="s">
        <v>3581</v>
      </c>
    </row>
    <row r="569" spans="1:22" s="21" customFormat="1" ht="20.5">
      <c r="A569" s="16">
        <v>562</v>
      </c>
      <c r="B569" s="22" t="s">
        <v>1079</v>
      </c>
      <c r="C569" s="22" t="s">
        <v>349</v>
      </c>
      <c r="D569" s="12" t="s">
        <v>2896</v>
      </c>
      <c r="E569" s="17">
        <v>17</v>
      </c>
      <c r="F569" s="60">
        <v>10.58</v>
      </c>
      <c r="G569" s="64">
        <v>30</v>
      </c>
      <c r="H569" s="64" t="s">
        <v>2475</v>
      </c>
      <c r="I569" s="60">
        <v>11.32</v>
      </c>
      <c r="J569" s="64">
        <v>30</v>
      </c>
      <c r="K569" s="64" t="s">
        <v>2476</v>
      </c>
      <c r="L569" s="56">
        <f t="shared" si="79"/>
        <v>10.95</v>
      </c>
      <c r="M569" s="12">
        <f t="shared" si="80"/>
        <v>60</v>
      </c>
      <c r="N569" s="12">
        <f t="shared" si="81"/>
        <v>1</v>
      </c>
      <c r="O569" s="12">
        <f t="shared" si="82"/>
        <v>0</v>
      </c>
      <c r="P569" s="19">
        <f t="shared" si="83"/>
        <v>1</v>
      </c>
      <c r="Q569" s="20">
        <f t="shared" si="88"/>
        <v>0.99</v>
      </c>
      <c r="R569" s="20">
        <f t="shared" si="84"/>
        <v>10.840499999999999</v>
      </c>
      <c r="S569" s="15"/>
      <c r="T569" s="46" t="s">
        <v>3583</v>
      </c>
      <c r="U569" s="46" t="s">
        <v>3580</v>
      </c>
      <c r="V569" s="46" t="s">
        <v>3581</v>
      </c>
    </row>
    <row r="570" spans="1:22" s="21" customFormat="1" ht="20.5">
      <c r="A570" s="16">
        <v>563</v>
      </c>
      <c r="B570" s="22" t="s">
        <v>1080</v>
      </c>
      <c r="C570" s="22" t="s">
        <v>1081</v>
      </c>
      <c r="D570" s="12" t="s">
        <v>2897</v>
      </c>
      <c r="E570" s="17">
        <v>17</v>
      </c>
      <c r="F570" s="60">
        <v>12.05</v>
      </c>
      <c r="G570" s="64">
        <v>30</v>
      </c>
      <c r="H570" s="64" t="s">
        <v>2476</v>
      </c>
      <c r="I570" s="60">
        <v>10.210000000000001</v>
      </c>
      <c r="J570" s="64">
        <v>30</v>
      </c>
      <c r="K570" s="64" t="s">
        <v>2476</v>
      </c>
      <c r="L570" s="56">
        <f t="shared" si="79"/>
        <v>11.13</v>
      </c>
      <c r="M570" s="12">
        <f t="shared" si="80"/>
        <v>60</v>
      </c>
      <c r="N570" s="12">
        <f t="shared" si="81"/>
        <v>2</v>
      </c>
      <c r="O570" s="12">
        <f t="shared" si="82"/>
        <v>0</v>
      </c>
      <c r="P570" s="19">
        <f t="shared" si="83"/>
        <v>2</v>
      </c>
      <c r="Q570" s="20">
        <f t="shared" si="88"/>
        <v>0.98</v>
      </c>
      <c r="R570" s="20">
        <f t="shared" si="84"/>
        <v>10.907400000000001</v>
      </c>
      <c r="S570" s="15"/>
      <c r="T570" s="46" t="s">
        <v>3583</v>
      </c>
      <c r="U570" s="46" t="s">
        <v>3580</v>
      </c>
      <c r="V570" s="46" t="s">
        <v>3581</v>
      </c>
    </row>
    <row r="571" spans="1:22" s="21" customFormat="1" ht="20.5">
      <c r="A571" s="16">
        <v>564</v>
      </c>
      <c r="B571" s="22" t="s">
        <v>1082</v>
      </c>
      <c r="C571" s="22" t="s">
        <v>1083</v>
      </c>
      <c r="D571" s="12" t="s">
        <v>2898</v>
      </c>
      <c r="E571" s="17">
        <v>17</v>
      </c>
      <c r="F571" s="60" t="s">
        <v>3591</v>
      </c>
      <c r="G571" s="64" t="s">
        <v>3591</v>
      </c>
      <c r="H571" s="64" t="s">
        <v>3591</v>
      </c>
      <c r="I571" s="60" t="s">
        <v>3591</v>
      </c>
      <c r="J571" s="64" t="s">
        <v>3591</v>
      </c>
      <c r="K571" s="64" t="s">
        <v>3591</v>
      </c>
      <c r="L571" s="56" t="e">
        <f t="shared" si="79"/>
        <v>#VALUE!</v>
      </c>
      <c r="M571" s="12" t="e">
        <f t="shared" si="80"/>
        <v>#VALUE!</v>
      </c>
      <c r="N571" s="12">
        <f t="shared" si="81"/>
        <v>2</v>
      </c>
      <c r="O571" s="12">
        <f t="shared" si="82"/>
        <v>0</v>
      </c>
      <c r="P571" s="19">
        <f t="shared" si="83"/>
        <v>2</v>
      </c>
      <c r="Q571" s="20">
        <f t="shared" si="88"/>
        <v>0.98</v>
      </c>
      <c r="R571" s="20" t="e">
        <f t="shared" si="84"/>
        <v>#VALUE!</v>
      </c>
      <c r="S571" s="15"/>
      <c r="T571" s="46"/>
      <c r="U571" s="46"/>
      <c r="V571" s="46"/>
    </row>
    <row r="572" spans="1:22" s="21" customFormat="1" ht="20.5">
      <c r="A572" s="16">
        <v>565</v>
      </c>
      <c r="B572" s="22" t="s">
        <v>1024</v>
      </c>
      <c r="C572" s="22" t="s">
        <v>104</v>
      </c>
      <c r="D572" s="12" t="s">
        <v>2899</v>
      </c>
      <c r="E572" s="17">
        <v>17</v>
      </c>
      <c r="F572" s="60">
        <v>9.1300000000000008</v>
      </c>
      <c r="G572" s="64">
        <v>10</v>
      </c>
      <c r="H572" s="64" t="s">
        <v>2476</v>
      </c>
      <c r="I572" s="60">
        <v>10.87</v>
      </c>
      <c r="J572" s="64">
        <v>30</v>
      </c>
      <c r="K572" s="64" t="s">
        <v>2476</v>
      </c>
      <c r="L572" s="56">
        <f t="shared" si="79"/>
        <v>10</v>
      </c>
      <c r="M572" s="12">
        <f t="shared" si="80"/>
        <v>60</v>
      </c>
      <c r="N572" s="12">
        <f t="shared" si="81"/>
        <v>2</v>
      </c>
      <c r="O572" s="12">
        <f t="shared" si="82"/>
        <v>1</v>
      </c>
      <c r="P572" s="19">
        <f t="shared" si="83"/>
        <v>3</v>
      </c>
      <c r="Q572" s="20">
        <f t="shared" si="88"/>
        <v>0.97</v>
      </c>
      <c r="R572" s="20">
        <f t="shared" si="84"/>
        <v>9.6999999999999993</v>
      </c>
      <c r="S572" s="15"/>
      <c r="T572" s="46" t="s">
        <v>3583</v>
      </c>
      <c r="U572" s="46" t="s">
        <v>3581</v>
      </c>
      <c r="V572" s="46" t="s">
        <v>3580</v>
      </c>
    </row>
    <row r="573" spans="1:22" s="21" customFormat="1" ht="20.5">
      <c r="A573" s="16">
        <v>566</v>
      </c>
      <c r="B573" s="22" t="s">
        <v>1084</v>
      </c>
      <c r="C573" s="22" t="s">
        <v>1085</v>
      </c>
      <c r="D573" s="12" t="s">
        <v>2900</v>
      </c>
      <c r="E573" s="17">
        <v>17</v>
      </c>
      <c r="F573" s="60">
        <v>10.84</v>
      </c>
      <c r="G573" s="64">
        <v>30</v>
      </c>
      <c r="H573" s="64" t="s">
        <v>2475</v>
      </c>
      <c r="I573" s="60">
        <v>10.26</v>
      </c>
      <c r="J573" s="64">
        <v>30</v>
      </c>
      <c r="K573" s="64" t="s">
        <v>2475</v>
      </c>
      <c r="L573" s="56">
        <f t="shared" si="79"/>
        <v>10.55</v>
      </c>
      <c r="M573" s="12">
        <f t="shared" si="80"/>
        <v>60</v>
      </c>
      <c r="N573" s="12">
        <f t="shared" si="81"/>
        <v>0</v>
      </c>
      <c r="O573" s="12">
        <f t="shared" si="82"/>
        <v>0</v>
      </c>
      <c r="P573" s="19">
        <f t="shared" si="83"/>
        <v>0</v>
      </c>
      <c r="Q573" s="20">
        <f t="shared" si="88"/>
        <v>1</v>
      </c>
      <c r="R573" s="20">
        <f t="shared" si="84"/>
        <v>10.55</v>
      </c>
      <c r="S573" s="15"/>
      <c r="T573" s="46" t="s">
        <v>3583</v>
      </c>
      <c r="U573" s="46" t="s">
        <v>3581</v>
      </c>
      <c r="V573" s="46" t="s">
        <v>3580</v>
      </c>
    </row>
    <row r="574" spans="1:22" s="21" customFormat="1" ht="20.5">
      <c r="A574" s="16">
        <v>567</v>
      </c>
      <c r="B574" s="22" t="s">
        <v>1086</v>
      </c>
      <c r="C574" s="22" t="s">
        <v>1087</v>
      </c>
      <c r="D574" s="12" t="s">
        <v>2901</v>
      </c>
      <c r="E574" s="17">
        <v>17</v>
      </c>
      <c r="F574" s="60">
        <v>12</v>
      </c>
      <c r="G574" s="64">
        <v>30</v>
      </c>
      <c r="H574" s="64" t="s">
        <v>2476</v>
      </c>
      <c r="I574" s="60">
        <v>9.6999999999999993</v>
      </c>
      <c r="J574" s="64">
        <v>25</v>
      </c>
      <c r="K574" s="64" t="s">
        <v>2476</v>
      </c>
      <c r="L574" s="56">
        <f t="shared" si="79"/>
        <v>10.85</v>
      </c>
      <c r="M574" s="12">
        <f t="shared" si="80"/>
        <v>60</v>
      </c>
      <c r="N574" s="12">
        <f t="shared" si="81"/>
        <v>2</v>
      </c>
      <c r="O574" s="12">
        <f t="shared" si="82"/>
        <v>1</v>
      </c>
      <c r="P574" s="19">
        <f t="shared" si="83"/>
        <v>3</v>
      </c>
      <c r="Q574" s="20">
        <f t="shared" si="88"/>
        <v>0.97</v>
      </c>
      <c r="R574" s="20">
        <f t="shared" si="84"/>
        <v>10.5245</v>
      </c>
      <c r="S574" s="15"/>
      <c r="T574" s="46" t="s">
        <v>3583</v>
      </c>
      <c r="U574" s="46" t="s">
        <v>3580</v>
      </c>
      <c r="V574" s="46" t="s">
        <v>3581</v>
      </c>
    </row>
    <row r="575" spans="1:22" s="21" customFormat="1" ht="20.5">
      <c r="A575" s="16">
        <v>568</v>
      </c>
      <c r="B575" s="22" t="s">
        <v>1088</v>
      </c>
      <c r="C575" s="22" t="s">
        <v>1089</v>
      </c>
      <c r="D575" s="12" t="s">
        <v>2902</v>
      </c>
      <c r="E575" s="17">
        <v>17</v>
      </c>
      <c r="F575" s="60">
        <v>12.64</v>
      </c>
      <c r="G575" s="64">
        <v>30</v>
      </c>
      <c r="H575" s="64" t="s">
        <v>2476</v>
      </c>
      <c r="I575" s="60">
        <v>10.38</v>
      </c>
      <c r="J575" s="64">
        <v>30</v>
      </c>
      <c r="K575" s="64" t="s">
        <v>2475</v>
      </c>
      <c r="L575" s="56">
        <f t="shared" ref="L575:L633" si="89">(F575+I575)/2</f>
        <v>11.510000000000002</v>
      </c>
      <c r="M575" s="12">
        <f t="shared" ref="M575:M633" si="90">IF(L575&gt;=10,60,G575+J575)</f>
        <v>60</v>
      </c>
      <c r="N575" s="12">
        <f t="shared" ref="N575:N633" si="91">IF(H575="ACC",0,1)+IF(K575="ACC",0,1)</f>
        <v>1</v>
      </c>
      <c r="O575" s="12">
        <f t="shared" ref="O575:O633" si="92">IF(F575&lt;10,1,(IF(I575&lt;10,1,0)))</f>
        <v>0</v>
      </c>
      <c r="P575" s="19">
        <f t="shared" si="83"/>
        <v>1</v>
      </c>
      <c r="Q575" s="20">
        <f t="shared" si="88"/>
        <v>0.99</v>
      </c>
      <c r="R575" s="20">
        <f t="shared" si="84"/>
        <v>11.394900000000002</v>
      </c>
      <c r="S575" s="15"/>
      <c r="T575" s="46" t="s">
        <v>3583</v>
      </c>
      <c r="U575" s="46" t="s">
        <v>3580</v>
      </c>
      <c r="V575" s="46" t="s">
        <v>3581</v>
      </c>
    </row>
    <row r="576" spans="1:22" s="21" customFormat="1" ht="20.5">
      <c r="A576" s="16">
        <v>569</v>
      </c>
      <c r="B576" s="22" t="s">
        <v>1090</v>
      </c>
      <c r="C576" s="22" t="s">
        <v>2418</v>
      </c>
      <c r="D576" s="12" t="s">
        <v>1091</v>
      </c>
      <c r="E576" s="17">
        <v>17</v>
      </c>
      <c r="F576" s="60">
        <v>10</v>
      </c>
      <c r="G576" s="64">
        <v>30</v>
      </c>
      <c r="H576" s="64" t="s">
        <v>2476</v>
      </c>
      <c r="I576" s="60">
        <v>10</v>
      </c>
      <c r="J576" s="64">
        <v>30</v>
      </c>
      <c r="K576" s="64" t="s">
        <v>2476</v>
      </c>
      <c r="L576" s="56">
        <f t="shared" si="89"/>
        <v>10</v>
      </c>
      <c r="M576" s="12">
        <f t="shared" si="90"/>
        <v>60</v>
      </c>
      <c r="N576" s="12">
        <f t="shared" si="91"/>
        <v>2</v>
      </c>
      <c r="O576" s="12">
        <f t="shared" si="92"/>
        <v>0</v>
      </c>
      <c r="P576" s="19">
        <f t="shared" si="83"/>
        <v>2</v>
      </c>
      <c r="Q576" s="20">
        <f t="shared" si="88"/>
        <v>0.98</v>
      </c>
      <c r="R576" s="20">
        <f t="shared" si="84"/>
        <v>9.8000000000000007</v>
      </c>
      <c r="S576" s="15"/>
      <c r="T576" s="46" t="s">
        <v>3580</v>
      </c>
      <c r="U576" s="46" t="s">
        <v>3583</v>
      </c>
      <c r="V576" s="46" t="s">
        <v>3581</v>
      </c>
    </row>
    <row r="577" spans="1:22" s="21" customFormat="1" ht="20.5">
      <c r="A577" s="16">
        <v>570</v>
      </c>
      <c r="B577" s="22" t="s">
        <v>1092</v>
      </c>
      <c r="C577" s="22" t="s">
        <v>1093</v>
      </c>
      <c r="D577" s="12" t="s">
        <v>2903</v>
      </c>
      <c r="E577" s="17">
        <v>17</v>
      </c>
      <c r="F577" s="60">
        <v>11.17</v>
      </c>
      <c r="G577" s="64">
        <v>30</v>
      </c>
      <c r="H577" s="64" t="s">
        <v>2475</v>
      </c>
      <c r="I577" s="60">
        <v>10.36</v>
      </c>
      <c r="J577" s="64">
        <v>30</v>
      </c>
      <c r="K577" s="64" t="s">
        <v>2475</v>
      </c>
      <c r="L577" s="56">
        <f t="shared" si="89"/>
        <v>10.765000000000001</v>
      </c>
      <c r="M577" s="12">
        <f t="shared" si="90"/>
        <v>60</v>
      </c>
      <c r="N577" s="12">
        <f t="shared" si="91"/>
        <v>0</v>
      </c>
      <c r="O577" s="12">
        <f t="shared" si="92"/>
        <v>0</v>
      </c>
      <c r="P577" s="19">
        <f t="shared" si="83"/>
        <v>0</v>
      </c>
      <c r="Q577" s="20">
        <f t="shared" si="88"/>
        <v>1</v>
      </c>
      <c r="R577" s="20">
        <f t="shared" si="84"/>
        <v>10.765000000000001</v>
      </c>
      <c r="S577" s="15"/>
      <c r="T577" s="46" t="s">
        <v>3583</v>
      </c>
      <c r="U577" s="46" t="s">
        <v>3580</v>
      </c>
      <c r="V577" s="46" t="s">
        <v>3581</v>
      </c>
    </row>
    <row r="578" spans="1:22" s="21" customFormat="1" ht="20.5">
      <c r="A578" s="16">
        <v>571</v>
      </c>
      <c r="B578" s="22" t="s">
        <v>1094</v>
      </c>
      <c r="C578" s="22" t="s">
        <v>100</v>
      </c>
      <c r="D578" s="12" t="s">
        <v>2904</v>
      </c>
      <c r="E578" s="17">
        <v>17</v>
      </c>
      <c r="F578" s="60">
        <v>9.67</v>
      </c>
      <c r="G578" s="64">
        <v>4</v>
      </c>
      <c r="H578" s="64" t="s">
        <v>2476</v>
      </c>
      <c r="I578" s="60">
        <v>10.33</v>
      </c>
      <c r="J578" s="64">
        <v>30</v>
      </c>
      <c r="K578" s="64" t="s">
        <v>2476</v>
      </c>
      <c r="L578" s="56">
        <f t="shared" si="89"/>
        <v>10</v>
      </c>
      <c r="M578" s="12">
        <f t="shared" si="90"/>
        <v>60</v>
      </c>
      <c r="N578" s="12">
        <f t="shared" si="91"/>
        <v>2</v>
      </c>
      <c r="O578" s="12">
        <f t="shared" si="92"/>
        <v>1</v>
      </c>
      <c r="P578" s="19">
        <f t="shared" si="83"/>
        <v>3</v>
      </c>
      <c r="Q578" s="20">
        <f t="shared" si="88"/>
        <v>0.97</v>
      </c>
      <c r="R578" s="20">
        <f t="shared" si="84"/>
        <v>9.6999999999999993</v>
      </c>
      <c r="S578" s="15"/>
      <c r="T578" s="46" t="s">
        <v>3583</v>
      </c>
      <c r="U578" s="46" t="s">
        <v>3580</v>
      </c>
      <c r="V578" s="46" t="s">
        <v>3581</v>
      </c>
    </row>
    <row r="579" spans="1:22" s="21" customFormat="1" ht="20.5">
      <c r="A579" s="16">
        <v>572</v>
      </c>
      <c r="B579" s="22" t="s">
        <v>1095</v>
      </c>
      <c r="C579" s="22" t="s">
        <v>1096</v>
      </c>
      <c r="D579" s="12" t="s">
        <v>1097</v>
      </c>
      <c r="E579" s="17">
        <v>17</v>
      </c>
      <c r="F579" s="60">
        <v>12.11</v>
      </c>
      <c r="G579" s="64">
        <v>30</v>
      </c>
      <c r="H579" s="64" t="s">
        <v>2475</v>
      </c>
      <c r="I579" s="60">
        <v>8.3800000000000008</v>
      </c>
      <c r="J579" s="64">
        <v>11</v>
      </c>
      <c r="K579" s="64" t="s">
        <v>2476</v>
      </c>
      <c r="L579" s="56">
        <f t="shared" si="89"/>
        <v>10.245000000000001</v>
      </c>
      <c r="M579" s="12">
        <f t="shared" si="90"/>
        <v>60</v>
      </c>
      <c r="N579" s="12">
        <f t="shared" si="91"/>
        <v>1</v>
      </c>
      <c r="O579" s="12">
        <f t="shared" si="92"/>
        <v>1</v>
      </c>
      <c r="P579" s="19">
        <f t="shared" ref="P579:P637" si="93">N579+O579</f>
        <v>2</v>
      </c>
      <c r="Q579" s="20">
        <f>IF(P579=0,0.92,IF(P579=1,0.91,IF(P579=2,0.9,IF(P579=3,0.89))))</f>
        <v>0.9</v>
      </c>
      <c r="R579" s="20">
        <f t="shared" ref="R579:R637" si="94">(L579*Q579)</f>
        <v>9.2205000000000013</v>
      </c>
      <c r="S579" s="15"/>
      <c r="T579" s="46" t="s">
        <v>3583</v>
      </c>
      <c r="U579" s="46" t="s">
        <v>3580</v>
      </c>
      <c r="V579" s="46" t="s">
        <v>3581</v>
      </c>
    </row>
    <row r="580" spans="1:22" s="21" customFormat="1" ht="20.5">
      <c r="A580" s="16">
        <v>573</v>
      </c>
      <c r="B580" s="22" t="s">
        <v>1109</v>
      </c>
      <c r="C580" s="22" t="s">
        <v>1110</v>
      </c>
      <c r="D580" s="12" t="s">
        <v>1111</v>
      </c>
      <c r="E580" s="17">
        <v>17</v>
      </c>
      <c r="F580" s="60" t="s">
        <v>3591</v>
      </c>
      <c r="G580" s="64" t="s">
        <v>3591</v>
      </c>
      <c r="H580" s="64" t="s">
        <v>3591</v>
      </c>
      <c r="I580" s="60" t="s">
        <v>3591</v>
      </c>
      <c r="J580" s="64" t="s">
        <v>3591</v>
      </c>
      <c r="K580" s="64" t="s">
        <v>3591</v>
      </c>
      <c r="L580" s="56" t="e">
        <f t="shared" si="89"/>
        <v>#VALUE!</v>
      </c>
      <c r="M580" s="12" t="e">
        <f t="shared" si="90"/>
        <v>#VALUE!</v>
      </c>
      <c r="N580" s="12">
        <f t="shared" si="91"/>
        <v>2</v>
      </c>
      <c r="O580" s="12">
        <f t="shared" si="92"/>
        <v>0</v>
      </c>
      <c r="P580" s="19">
        <f t="shared" si="93"/>
        <v>2</v>
      </c>
      <c r="Q580" s="20">
        <f>IF(P580=0,0.88,IF(P580=1,0.87,IF(P580=2,0.86,IF(P580=3,0.85))))</f>
        <v>0.86</v>
      </c>
      <c r="R580" s="20" t="e">
        <f t="shared" si="94"/>
        <v>#VALUE!</v>
      </c>
      <c r="S580" s="15"/>
      <c r="T580" s="46"/>
      <c r="U580" s="46"/>
      <c r="V580" s="46"/>
    </row>
    <row r="581" spans="1:22" s="21" customFormat="1" ht="20.5">
      <c r="A581" s="16">
        <v>574</v>
      </c>
      <c r="B581" s="22" t="s">
        <v>1098</v>
      </c>
      <c r="C581" s="22" t="s">
        <v>866</v>
      </c>
      <c r="D581" s="12" t="s">
        <v>2905</v>
      </c>
      <c r="E581" s="17">
        <v>17</v>
      </c>
      <c r="F581" s="60" t="s">
        <v>3591</v>
      </c>
      <c r="G581" s="64" t="s">
        <v>3591</v>
      </c>
      <c r="H581" s="64" t="s">
        <v>3591</v>
      </c>
      <c r="I581" s="60" t="s">
        <v>3591</v>
      </c>
      <c r="J581" s="64" t="s">
        <v>3591</v>
      </c>
      <c r="K581" s="64" t="s">
        <v>3591</v>
      </c>
      <c r="L581" s="56" t="e">
        <f t="shared" si="89"/>
        <v>#VALUE!</v>
      </c>
      <c r="M581" s="12" t="e">
        <f t="shared" si="90"/>
        <v>#VALUE!</v>
      </c>
      <c r="N581" s="12">
        <f t="shared" si="91"/>
        <v>2</v>
      </c>
      <c r="O581" s="12">
        <f t="shared" si="92"/>
        <v>0</v>
      </c>
      <c r="P581" s="19">
        <f t="shared" si="93"/>
        <v>2</v>
      </c>
      <c r="Q581" s="20">
        <f>IF(P581=0,1,IF(P581=1,0.99,IF(P581=2,0.98,IF(P581=3,0.97))))</f>
        <v>0.98</v>
      </c>
      <c r="R581" s="20" t="e">
        <f t="shared" si="94"/>
        <v>#VALUE!</v>
      </c>
      <c r="S581" s="15"/>
      <c r="T581" s="46"/>
      <c r="U581" s="46"/>
      <c r="V581" s="46"/>
    </row>
    <row r="582" spans="1:22" s="21" customFormat="1" ht="20.5">
      <c r="A582" s="16">
        <v>575</v>
      </c>
      <c r="B582" s="22" t="s">
        <v>1099</v>
      </c>
      <c r="C582" s="22" t="s">
        <v>150</v>
      </c>
      <c r="D582" s="12" t="s">
        <v>2906</v>
      </c>
      <c r="E582" s="17">
        <v>17</v>
      </c>
      <c r="F582" s="60">
        <v>11.98</v>
      </c>
      <c r="G582" s="64">
        <v>30</v>
      </c>
      <c r="H582" s="64" t="s">
        <v>2475</v>
      </c>
      <c r="I582" s="60">
        <v>10.8</v>
      </c>
      <c r="J582" s="64">
        <v>30</v>
      </c>
      <c r="K582" s="64" t="s">
        <v>2475</v>
      </c>
      <c r="L582" s="56">
        <f t="shared" si="89"/>
        <v>11.39</v>
      </c>
      <c r="M582" s="12">
        <f t="shared" si="90"/>
        <v>60</v>
      </c>
      <c r="N582" s="12">
        <f t="shared" si="91"/>
        <v>0</v>
      </c>
      <c r="O582" s="12">
        <f t="shared" si="92"/>
        <v>0</v>
      </c>
      <c r="P582" s="19">
        <f t="shared" si="93"/>
        <v>0</v>
      </c>
      <c r="Q582" s="20">
        <f>IF(P582=0,1,IF(P582=1,0.99,IF(P582=2,0.98,IF(P582=3,0.97))))</f>
        <v>1</v>
      </c>
      <c r="R582" s="20">
        <f t="shared" si="94"/>
        <v>11.39</v>
      </c>
      <c r="S582" s="15"/>
      <c r="T582" s="46" t="s">
        <v>3583</v>
      </c>
      <c r="U582" s="46" t="s">
        <v>3580</v>
      </c>
      <c r="V582" s="46" t="s">
        <v>3581</v>
      </c>
    </row>
    <row r="583" spans="1:22" s="21" customFormat="1" ht="20.5">
      <c r="A583" s="16">
        <v>576</v>
      </c>
      <c r="B583" s="22" t="s">
        <v>920</v>
      </c>
      <c r="C583" s="22" t="s">
        <v>213</v>
      </c>
      <c r="D583" s="12" t="s">
        <v>1100</v>
      </c>
      <c r="E583" s="17">
        <v>17</v>
      </c>
      <c r="F583" s="60" t="s">
        <v>3591</v>
      </c>
      <c r="G583" s="64" t="s">
        <v>3591</v>
      </c>
      <c r="H583" s="64" t="s">
        <v>3591</v>
      </c>
      <c r="I583" s="60">
        <v>3.5</v>
      </c>
      <c r="J583" s="64">
        <v>2</v>
      </c>
      <c r="K583" s="64" t="s">
        <v>2475</v>
      </c>
      <c r="L583" s="56" t="e">
        <f t="shared" si="89"/>
        <v>#VALUE!</v>
      </c>
      <c r="M583" s="12" t="e">
        <f t="shared" si="90"/>
        <v>#VALUE!</v>
      </c>
      <c r="N583" s="12">
        <f t="shared" si="91"/>
        <v>1</v>
      </c>
      <c r="O583" s="12">
        <f t="shared" si="92"/>
        <v>1</v>
      </c>
      <c r="P583" s="19">
        <f t="shared" si="93"/>
        <v>2</v>
      </c>
      <c r="Q583" s="20">
        <f>IF(P583=0,0.96,IF(P583=1,0.95,IF(P583=2,0.94,IF(P583=3,0.93))))</f>
        <v>0.94</v>
      </c>
      <c r="R583" s="20" t="e">
        <f t="shared" si="94"/>
        <v>#VALUE!</v>
      </c>
      <c r="S583" s="15"/>
      <c r="T583" s="46"/>
      <c r="U583" s="46"/>
      <c r="V583" s="46"/>
    </row>
    <row r="584" spans="1:22" s="21" customFormat="1" ht="20.5">
      <c r="A584" s="16">
        <v>577</v>
      </c>
      <c r="B584" s="22" t="s">
        <v>1101</v>
      </c>
      <c r="C584" s="22" t="s">
        <v>290</v>
      </c>
      <c r="D584" s="12" t="s">
        <v>2907</v>
      </c>
      <c r="E584" s="17">
        <v>17</v>
      </c>
      <c r="F584" s="60">
        <v>3.73</v>
      </c>
      <c r="G584" s="64">
        <v>1</v>
      </c>
      <c r="H584" s="64" t="s">
        <v>2475</v>
      </c>
      <c r="I584" s="60" t="s">
        <v>3591</v>
      </c>
      <c r="J584" s="64" t="s">
        <v>3591</v>
      </c>
      <c r="K584" s="64" t="s">
        <v>3591</v>
      </c>
      <c r="L584" s="56" t="e">
        <f t="shared" si="89"/>
        <v>#VALUE!</v>
      </c>
      <c r="M584" s="12" t="e">
        <f t="shared" si="90"/>
        <v>#VALUE!</v>
      </c>
      <c r="N584" s="12">
        <f t="shared" si="91"/>
        <v>1</v>
      </c>
      <c r="O584" s="12">
        <f t="shared" si="92"/>
        <v>1</v>
      </c>
      <c r="P584" s="19">
        <f t="shared" si="93"/>
        <v>2</v>
      </c>
      <c r="Q584" s="20">
        <f>IF(P584=0,1,IF(P584=1,0.99,IF(P584=2,0.98,IF(P584=3,0.97))))</f>
        <v>0.98</v>
      </c>
      <c r="R584" s="20" t="e">
        <f t="shared" si="94"/>
        <v>#VALUE!</v>
      </c>
      <c r="S584" s="15"/>
      <c r="T584" s="46"/>
      <c r="U584" s="46"/>
      <c r="V584" s="46"/>
    </row>
    <row r="585" spans="1:22" s="21" customFormat="1" ht="20.5">
      <c r="A585" s="16">
        <v>578</v>
      </c>
      <c r="B585" s="22" t="s">
        <v>980</v>
      </c>
      <c r="C585" s="22" t="s">
        <v>1102</v>
      </c>
      <c r="D585" s="12" t="s">
        <v>2908</v>
      </c>
      <c r="E585" s="17">
        <v>17</v>
      </c>
      <c r="F585" s="60" t="s">
        <v>3591</v>
      </c>
      <c r="G585" s="64" t="s">
        <v>3591</v>
      </c>
      <c r="H585" s="64" t="s">
        <v>3591</v>
      </c>
      <c r="I585" s="60" t="s">
        <v>3591</v>
      </c>
      <c r="J585" s="64" t="s">
        <v>3591</v>
      </c>
      <c r="K585" s="64" t="s">
        <v>3591</v>
      </c>
      <c r="L585" s="56" t="e">
        <f t="shared" si="89"/>
        <v>#VALUE!</v>
      </c>
      <c r="M585" s="12" t="e">
        <f t="shared" si="90"/>
        <v>#VALUE!</v>
      </c>
      <c r="N585" s="12">
        <f t="shared" si="91"/>
        <v>2</v>
      </c>
      <c r="O585" s="12">
        <f t="shared" si="92"/>
        <v>0</v>
      </c>
      <c r="P585" s="19">
        <f t="shared" si="93"/>
        <v>2</v>
      </c>
      <c r="Q585" s="20">
        <f>IF(P585=0,1,IF(P585=1,0.99,IF(P585=2,0.98,IF(P585=3,0.97))))</f>
        <v>0.98</v>
      </c>
      <c r="R585" s="20" t="e">
        <f t="shared" si="94"/>
        <v>#VALUE!</v>
      </c>
      <c r="S585" s="15"/>
      <c r="T585" s="46"/>
      <c r="U585" s="46"/>
      <c r="V585" s="46"/>
    </row>
    <row r="586" spans="1:22" s="21" customFormat="1" ht="20.5">
      <c r="A586" s="16">
        <v>579</v>
      </c>
      <c r="B586" s="22" t="s">
        <v>1103</v>
      </c>
      <c r="C586" s="22" t="s">
        <v>459</v>
      </c>
      <c r="D586" s="12" t="s">
        <v>1104</v>
      </c>
      <c r="E586" s="17">
        <v>17</v>
      </c>
      <c r="F586" s="60">
        <v>9.59</v>
      </c>
      <c r="G586" s="64">
        <v>12</v>
      </c>
      <c r="H586" s="64" t="s">
        <v>2476</v>
      </c>
      <c r="I586" s="60">
        <v>10.41</v>
      </c>
      <c r="J586" s="64">
        <v>30</v>
      </c>
      <c r="K586" s="64" t="s">
        <v>2476</v>
      </c>
      <c r="L586" s="56">
        <f t="shared" si="89"/>
        <v>10</v>
      </c>
      <c r="M586" s="12">
        <f t="shared" si="90"/>
        <v>60</v>
      </c>
      <c r="N586" s="12">
        <f t="shared" si="91"/>
        <v>2</v>
      </c>
      <c r="O586" s="12">
        <f t="shared" si="92"/>
        <v>1</v>
      </c>
      <c r="P586" s="19">
        <f t="shared" si="93"/>
        <v>3</v>
      </c>
      <c r="Q586" s="20">
        <f>IF(P586=0,0.96,IF(P586=1,0.95,IF(P586=2,0.94,IF(P586=3,0.93))))</f>
        <v>0.93</v>
      </c>
      <c r="R586" s="20">
        <f t="shared" si="94"/>
        <v>9.3000000000000007</v>
      </c>
      <c r="S586" s="15"/>
      <c r="T586" s="46" t="s">
        <v>3583</v>
      </c>
      <c r="U586" s="46" t="s">
        <v>3580</v>
      </c>
      <c r="V586" s="46" t="s">
        <v>3581</v>
      </c>
    </row>
    <row r="587" spans="1:22" s="21" customFormat="1" ht="20.5">
      <c r="A587" s="16">
        <v>580</v>
      </c>
      <c r="B587" s="22" t="s">
        <v>1105</v>
      </c>
      <c r="C587" s="22" t="s">
        <v>1106</v>
      </c>
      <c r="D587" s="12" t="s">
        <v>2909</v>
      </c>
      <c r="E587" s="17">
        <v>17</v>
      </c>
      <c r="F587" s="60">
        <v>11.15</v>
      </c>
      <c r="G587" s="64">
        <v>30</v>
      </c>
      <c r="H587" s="64" t="s">
        <v>2475</v>
      </c>
      <c r="I587" s="60">
        <v>10.53</v>
      </c>
      <c r="J587" s="64">
        <v>30</v>
      </c>
      <c r="K587" s="64" t="s">
        <v>2476</v>
      </c>
      <c r="L587" s="56">
        <f t="shared" si="89"/>
        <v>10.84</v>
      </c>
      <c r="M587" s="12">
        <f t="shared" si="90"/>
        <v>60</v>
      </c>
      <c r="N587" s="12">
        <f t="shared" si="91"/>
        <v>1</v>
      </c>
      <c r="O587" s="12">
        <f t="shared" si="92"/>
        <v>0</v>
      </c>
      <c r="P587" s="19">
        <f t="shared" si="93"/>
        <v>1</v>
      </c>
      <c r="Q587" s="20">
        <f t="shared" ref="Q587:Q596" si="95">IF(P587=0,1,IF(P587=1,0.99,IF(P587=2,0.98,IF(P587=3,0.97))))</f>
        <v>0.99</v>
      </c>
      <c r="R587" s="20">
        <f t="shared" si="94"/>
        <v>10.7316</v>
      </c>
      <c r="S587" s="15"/>
      <c r="T587" s="46" t="s">
        <v>3583</v>
      </c>
      <c r="U587" s="46" t="s">
        <v>3580</v>
      </c>
      <c r="V587" s="46" t="s">
        <v>3581</v>
      </c>
    </row>
    <row r="588" spans="1:22" s="21" customFormat="1" ht="20.5">
      <c r="A588" s="16">
        <v>581</v>
      </c>
      <c r="B588" s="22" t="s">
        <v>1107</v>
      </c>
      <c r="C588" s="22" t="s">
        <v>1108</v>
      </c>
      <c r="D588" s="12" t="s">
        <v>2910</v>
      </c>
      <c r="E588" s="17">
        <v>17</v>
      </c>
      <c r="F588" s="60">
        <v>11.7</v>
      </c>
      <c r="G588" s="64">
        <v>30</v>
      </c>
      <c r="H588" s="64" t="s">
        <v>2476</v>
      </c>
      <c r="I588" s="60">
        <v>11.93</v>
      </c>
      <c r="J588" s="64">
        <v>30</v>
      </c>
      <c r="K588" s="64" t="s">
        <v>2475</v>
      </c>
      <c r="L588" s="56">
        <f t="shared" si="89"/>
        <v>11.815</v>
      </c>
      <c r="M588" s="12">
        <f t="shared" si="90"/>
        <v>60</v>
      </c>
      <c r="N588" s="12">
        <f t="shared" si="91"/>
        <v>1</v>
      </c>
      <c r="O588" s="12">
        <f t="shared" si="92"/>
        <v>0</v>
      </c>
      <c r="P588" s="19">
        <f t="shared" si="93"/>
        <v>1</v>
      </c>
      <c r="Q588" s="20">
        <f t="shared" si="95"/>
        <v>0.99</v>
      </c>
      <c r="R588" s="20">
        <f t="shared" si="94"/>
        <v>11.69685</v>
      </c>
      <c r="S588" s="15"/>
      <c r="T588" s="46" t="s">
        <v>3583</v>
      </c>
      <c r="U588" s="46" t="s">
        <v>3580</v>
      </c>
      <c r="V588" s="46" t="s">
        <v>3581</v>
      </c>
    </row>
    <row r="589" spans="1:22" s="21" customFormat="1" ht="20.5">
      <c r="A589" s="16">
        <v>582</v>
      </c>
      <c r="B589" s="22" t="s">
        <v>1112</v>
      </c>
      <c r="C589" s="22" t="s">
        <v>1113</v>
      </c>
      <c r="D589" s="12" t="s">
        <v>2911</v>
      </c>
      <c r="E589" s="17">
        <v>18</v>
      </c>
      <c r="F589" s="60">
        <v>14.07</v>
      </c>
      <c r="G589" s="64">
        <v>30</v>
      </c>
      <c r="H589" s="64" t="s">
        <v>2475</v>
      </c>
      <c r="I589" s="60">
        <v>14.43</v>
      </c>
      <c r="J589" s="64">
        <v>30</v>
      </c>
      <c r="K589" s="64" t="s">
        <v>2475</v>
      </c>
      <c r="L589" s="56">
        <f t="shared" si="89"/>
        <v>14.25</v>
      </c>
      <c r="M589" s="12">
        <f t="shared" si="90"/>
        <v>60</v>
      </c>
      <c r="N589" s="12">
        <f t="shared" si="91"/>
        <v>0</v>
      </c>
      <c r="O589" s="12">
        <f t="shared" si="92"/>
        <v>0</v>
      </c>
      <c r="P589" s="19">
        <f t="shared" si="93"/>
        <v>0</v>
      </c>
      <c r="Q589" s="20">
        <f t="shared" si="95"/>
        <v>1</v>
      </c>
      <c r="R589" s="20">
        <f t="shared" si="94"/>
        <v>14.25</v>
      </c>
      <c r="S589" s="15"/>
      <c r="T589" s="46" t="s">
        <v>3583</v>
      </c>
      <c r="U589" s="46" t="s">
        <v>3580</v>
      </c>
      <c r="V589" s="46" t="s">
        <v>3581</v>
      </c>
    </row>
    <row r="590" spans="1:22" s="21" customFormat="1" ht="20.5">
      <c r="A590" s="16">
        <v>583</v>
      </c>
      <c r="B590" s="22" t="s">
        <v>1114</v>
      </c>
      <c r="C590" s="22" t="s">
        <v>1115</v>
      </c>
      <c r="D590" s="12" t="s">
        <v>2912</v>
      </c>
      <c r="E590" s="17">
        <v>18</v>
      </c>
      <c r="F590" s="60">
        <v>10.02</v>
      </c>
      <c r="G590" s="64">
        <v>30</v>
      </c>
      <c r="H590" s="64" t="s">
        <v>2475</v>
      </c>
      <c r="I590" s="60">
        <v>11.38</v>
      </c>
      <c r="J590" s="64">
        <v>30</v>
      </c>
      <c r="K590" s="64" t="s">
        <v>2476</v>
      </c>
      <c r="L590" s="56">
        <f t="shared" si="89"/>
        <v>10.7</v>
      </c>
      <c r="M590" s="12">
        <f t="shared" si="90"/>
        <v>60</v>
      </c>
      <c r="N590" s="12">
        <f t="shared" si="91"/>
        <v>1</v>
      </c>
      <c r="O590" s="12">
        <f t="shared" si="92"/>
        <v>0</v>
      </c>
      <c r="P590" s="19">
        <f t="shared" si="93"/>
        <v>1</v>
      </c>
      <c r="Q590" s="20">
        <f t="shared" si="95"/>
        <v>0.99</v>
      </c>
      <c r="R590" s="20">
        <f t="shared" si="94"/>
        <v>10.593</v>
      </c>
      <c r="S590" s="15"/>
      <c r="T590" s="46" t="s">
        <v>3583</v>
      </c>
      <c r="U590" s="46" t="s">
        <v>3580</v>
      </c>
      <c r="V590" s="46" t="s">
        <v>3581</v>
      </c>
    </row>
    <row r="591" spans="1:22" s="21" customFormat="1" ht="20.5">
      <c r="A591" s="16">
        <v>584</v>
      </c>
      <c r="B591" s="22" t="s">
        <v>507</v>
      </c>
      <c r="C591" s="22" t="s">
        <v>243</v>
      </c>
      <c r="D591" s="12" t="s">
        <v>2913</v>
      </c>
      <c r="E591" s="17">
        <v>18</v>
      </c>
      <c r="F591" s="60">
        <v>10.54</v>
      </c>
      <c r="G591" s="64">
        <v>30</v>
      </c>
      <c r="H591" s="64" t="s">
        <v>2476</v>
      </c>
      <c r="I591" s="60">
        <v>10.9</v>
      </c>
      <c r="J591" s="64">
        <v>30</v>
      </c>
      <c r="K591" s="64" t="s">
        <v>2476</v>
      </c>
      <c r="L591" s="56">
        <f t="shared" si="89"/>
        <v>10.719999999999999</v>
      </c>
      <c r="M591" s="12">
        <f t="shared" si="90"/>
        <v>60</v>
      </c>
      <c r="N591" s="12">
        <f t="shared" si="91"/>
        <v>2</v>
      </c>
      <c r="O591" s="12">
        <f t="shared" si="92"/>
        <v>0</v>
      </c>
      <c r="P591" s="19">
        <f t="shared" si="93"/>
        <v>2</v>
      </c>
      <c r="Q591" s="20">
        <f t="shared" si="95"/>
        <v>0.98</v>
      </c>
      <c r="R591" s="20">
        <f t="shared" si="94"/>
        <v>10.505599999999999</v>
      </c>
      <c r="S591" s="15"/>
      <c r="T591" s="46" t="s">
        <v>3583</v>
      </c>
      <c r="U591" s="46" t="s">
        <v>3581</v>
      </c>
      <c r="V591" s="46" t="s">
        <v>3580</v>
      </c>
    </row>
    <row r="592" spans="1:22" s="21" customFormat="1" ht="20.5">
      <c r="A592" s="16">
        <v>585</v>
      </c>
      <c r="B592" s="22" t="s">
        <v>1117</v>
      </c>
      <c r="C592" s="22" t="s">
        <v>1118</v>
      </c>
      <c r="D592" s="12" t="s">
        <v>2915</v>
      </c>
      <c r="E592" s="17">
        <v>18</v>
      </c>
      <c r="F592" s="60" t="s">
        <v>3591</v>
      </c>
      <c r="G592" s="64" t="s">
        <v>3591</v>
      </c>
      <c r="H592" s="64" t="s">
        <v>3591</v>
      </c>
      <c r="I592" s="60" t="s">
        <v>3591</v>
      </c>
      <c r="J592" s="64" t="s">
        <v>3591</v>
      </c>
      <c r="K592" s="64" t="s">
        <v>3591</v>
      </c>
      <c r="L592" s="56" t="e">
        <f t="shared" si="89"/>
        <v>#VALUE!</v>
      </c>
      <c r="M592" s="12" t="e">
        <f t="shared" si="90"/>
        <v>#VALUE!</v>
      </c>
      <c r="N592" s="12">
        <f t="shared" si="91"/>
        <v>2</v>
      </c>
      <c r="O592" s="12">
        <f t="shared" si="92"/>
        <v>0</v>
      </c>
      <c r="P592" s="19">
        <f t="shared" si="93"/>
        <v>2</v>
      </c>
      <c r="Q592" s="20">
        <f t="shared" si="95"/>
        <v>0.98</v>
      </c>
      <c r="R592" s="20" t="e">
        <f t="shared" si="94"/>
        <v>#VALUE!</v>
      </c>
      <c r="S592" s="15"/>
      <c r="T592" s="46"/>
      <c r="U592" s="46"/>
      <c r="V592" s="46"/>
    </row>
    <row r="593" spans="1:22" s="21" customFormat="1" ht="20.5">
      <c r="A593" s="16">
        <v>586</v>
      </c>
      <c r="B593" s="22" t="s">
        <v>1119</v>
      </c>
      <c r="C593" s="22" t="s">
        <v>1120</v>
      </c>
      <c r="D593" s="12" t="s">
        <v>2916</v>
      </c>
      <c r="E593" s="17">
        <v>18</v>
      </c>
      <c r="F593" s="60">
        <v>11.57</v>
      </c>
      <c r="G593" s="64">
        <v>30</v>
      </c>
      <c r="H593" s="64" t="s">
        <v>2476</v>
      </c>
      <c r="I593" s="60">
        <v>10.74</v>
      </c>
      <c r="J593" s="64">
        <v>30</v>
      </c>
      <c r="K593" s="64" t="s">
        <v>2476</v>
      </c>
      <c r="L593" s="56">
        <f t="shared" si="89"/>
        <v>11.155000000000001</v>
      </c>
      <c r="M593" s="12">
        <f t="shared" si="90"/>
        <v>60</v>
      </c>
      <c r="N593" s="12">
        <f t="shared" si="91"/>
        <v>2</v>
      </c>
      <c r="O593" s="12">
        <f t="shared" si="92"/>
        <v>0</v>
      </c>
      <c r="P593" s="19">
        <f t="shared" si="93"/>
        <v>2</v>
      </c>
      <c r="Q593" s="20">
        <f t="shared" si="95"/>
        <v>0.98</v>
      </c>
      <c r="R593" s="20">
        <f t="shared" si="94"/>
        <v>10.931900000000001</v>
      </c>
      <c r="S593" s="15"/>
      <c r="T593" s="46" t="s">
        <v>3583</v>
      </c>
      <c r="U593" s="46" t="s">
        <v>3580</v>
      </c>
      <c r="V593" s="46" t="s">
        <v>3581</v>
      </c>
    </row>
    <row r="594" spans="1:22" s="21" customFormat="1" ht="20.5">
      <c r="A594" s="16">
        <v>587</v>
      </c>
      <c r="B594" s="22" t="s">
        <v>1121</v>
      </c>
      <c r="C594" s="22" t="s">
        <v>1122</v>
      </c>
      <c r="D594" s="12" t="s">
        <v>2917</v>
      </c>
      <c r="E594" s="17">
        <v>18</v>
      </c>
      <c r="F594" s="60">
        <v>10.77</v>
      </c>
      <c r="G594" s="64">
        <v>30</v>
      </c>
      <c r="H594" s="64" t="s">
        <v>2476</v>
      </c>
      <c r="I594" s="60">
        <v>10.3</v>
      </c>
      <c r="J594" s="64">
        <v>30</v>
      </c>
      <c r="K594" s="64" t="s">
        <v>2476</v>
      </c>
      <c r="L594" s="56">
        <f t="shared" si="89"/>
        <v>10.535</v>
      </c>
      <c r="M594" s="12">
        <f t="shared" si="90"/>
        <v>60</v>
      </c>
      <c r="N594" s="12">
        <f t="shared" si="91"/>
        <v>2</v>
      </c>
      <c r="O594" s="12">
        <f t="shared" si="92"/>
        <v>0</v>
      </c>
      <c r="P594" s="19">
        <f t="shared" si="93"/>
        <v>2</v>
      </c>
      <c r="Q594" s="20">
        <f t="shared" si="95"/>
        <v>0.98</v>
      </c>
      <c r="R594" s="20">
        <f t="shared" si="94"/>
        <v>10.324299999999999</v>
      </c>
      <c r="S594" s="15"/>
      <c r="T594" s="46" t="s">
        <v>3583</v>
      </c>
      <c r="U594" s="46" t="s">
        <v>3580</v>
      </c>
      <c r="V594" s="46" t="s">
        <v>3581</v>
      </c>
    </row>
    <row r="595" spans="1:22" s="21" customFormat="1" ht="20.5">
      <c r="A595" s="16">
        <v>588</v>
      </c>
      <c r="B595" s="22" t="s">
        <v>1123</v>
      </c>
      <c r="C595" s="22" t="s">
        <v>1124</v>
      </c>
      <c r="D595" s="12" t="s">
        <v>2918</v>
      </c>
      <c r="E595" s="17">
        <v>18</v>
      </c>
      <c r="F595" s="60">
        <v>11.59</v>
      </c>
      <c r="G595" s="64">
        <v>30</v>
      </c>
      <c r="H595" s="64" t="s">
        <v>2476</v>
      </c>
      <c r="I595" s="60">
        <v>8.41</v>
      </c>
      <c r="J595" s="64">
        <v>16</v>
      </c>
      <c r="K595" s="64" t="s">
        <v>2476</v>
      </c>
      <c r="L595" s="56">
        <v>10</v>
      </c>
      <c r="M595" s="12">
        <f t="shared" si="90"/>
        <v>60</v>
      </c>
      <c r="N595" s="12">
        <f t="shared" si="91"/>
        <v>2</v>
      </c>
      <c r="O595" s="12">
        <f t="shared" si="92"/>
        <v>1</v>
      </c>
      <c r="P595" s="19">
        <f t="shared" si="93"/>
        <v>3</v>
      </c>
      <c r="Q595" s="20">
        <f t="shared" si="95"/>
        <v>0.97</v>
      </c>
      <c r="R595" s="20">
        <f t="shared" si="94"/>
        <v>9.6999999999999993</v>
      </c>
      <c r="S595" s="15"/>
      <c r="T595" s="46" t="s">
        <v>3583</v>
      </c>
      <c r="U595" s="46" t="s">
        <v>3581</v>
      </c>
      <c r="V595" s="46" t="s">
        <v>3580</v>
      </c>
    </row>
    <row r="596" spans="1:22" s="21" customFormat="1" ht="20.5">
      <c r="A596" s="16">
        <v>589</v>
      </c>
      <c r="B596" s="22" t="s">
        <v>1125</v>
      </c>
      <c r="C596" s="22" t="s">
        <v>621</v>
      </c>
      <c r="D596" s="12" t="s">
        <v>2919</v>
      </c>
      <c r="E596" s="17">
        <v>18</v>
      </c>
      <c r="F596" s="60">
        <v>11.83</v>
      </c>
      <c r="G596" s="64">
        <v>30</v>
      </c>
      <c r="H596" s="64" t="s">
        <v>2476</v>
      </c>
      <c r="I596" s="60">
        <v>12.03</v>
      </c>
      <c r="J596" s="64">
        <v>30</v>
      </c>
      <c r="K596" s="64" t="s">
        <v>2475</v>
      </c>
      <c r="L596" s="56">
        <f t="shared" si="89"/>
        <v>11.93</v>
      </c>
      <c r="M596" s="12">
        <f t="shared" si="90"/>
        <v>60</v>
      </c>
      <c r="N596" s="12">
        <f t="shared" si="91"/>
        <v>1</v>
      </c>
      <c r="O596" s="12">
        <f t="shared" si="92"/>
        <v>0</v>
      </c>
      <c r="P596" s="19">
        <f t="shared" si="93"/>
        <v>1</v>
      </c>
      <c r="Q596" s="20">
        <f t="shared" si="95"/>
        <v>0.99</v>
      </c>
      <c r="R596" s="20">
        <f t="shared" si="94"/>
        <v>11.810699999999999</v>
      </c>
      <c r="S596" s="15"/>
      <c r="T596" s="46" t="s">
        <v>3583</v>
      </c>
      <c r="U596" s="46" t="s">
        <v>3580</v>
      </c>
      <c r="V596" s="46" t="s">
        <v>3581</v>
      </c>
    </row>
    <row r="597" spans="1:22" s="21" customFormat="1" ht="20.5">
      <c r="A597" s="16">
        <v>590</v>
      </c>
      <c r="B597" s="22" t="s">
        <v>1126</v>
      </c>
      <c r="C597" s="22" t="s">
        <v>1127</v>
      </c>
      <c r="D597" s="12" t="s">
        <v>1128</v>
      </c>
      <c r="E597" s="17">
        <v>18</v>
      </c>
      <c r="F597" s="60">
        <v>11.19</v>
      </c>
      <c r="G597" s="64">
        <v>30</v>
      </c>
      <c r="H597" s="64" t="s">
        <v>2476</v>
      </c>
      <c r="I597" s="60">
        <v>11.2</v>
      </c>
      <c r="J597" s="64">
        <v>30</v>
      </c>
      <c r="K597" s="64" t="s">
        <v>2476</v>
      </c>
      <c r="L597" s="56">
        <f t="shared" si="89"/>
        <v>11.195</v>
      </c>
      <c r="M597" s="12">
        <f t="shared" si="90"/>
        <v>60</v>
      </c>
      <c r="N597" s="12">
        <f t="shared" si="91"/>
        <v>2</v>
      </c>
      <c r="O597" s="12">
        <f t="shared" si="92"/>
        <v>0</v>
      </c>
      <c r="P597" s="19">
        <f t="shared" si="93"/>
        <v>2</v>
      </c>
      <c r="Q597" s="20">
        <f>IF(P597=0,0.96,IF(P597=1,0.95,IF(P597=2,0.94,IF(P597=3,0.93))))</f>
        <v>0.94</v>
      </c>
      <c r="R597" s="20">
        <f t="shared" si="94"/>
        <v>10.523299999999999</v>
      </c>
      <c r="S597" s="15"/>
      <c r="T597" s="46" t="s">
        <v>3583</v>
      </c>
      <c r="U597" s="46" t="s">
        <v>3580</v>
      </c>
      <c r="V597" s="46" t="s">
        <v>3581</v>
      </c>
    </row>
    <row r="598" spans="1:22" s="21" customFormat="1" ht="20.5">
      <c r="A598" s="16">
        <v>591</v>
      </c>
      <c r="B598" s="22" t="s">
        <v>1129</v>
      </c>
      <c r="C598" s="22" t="s">
        <v>290</v>
      </c>
      <c r="D598" s="12" t="s">
        <v>1130</v>
      </c>
      <c r="E598" s="17">
        <v>18</v>
      </c>
      <c r="F598" s="60">
        <v>12.62</v>
      </c>
      <c r="G598" s="64">
        <v>30</v>
      </c>
      <c r="H598" s="64" t="s">
        <v>2475</v>
      </c>
      <c r="I598" s="60">
        <v>10.98</v>
      </c>
      <c r="J598" s="64">
        <v>30</v>
      </c>
      <c r="K598" s="64" t="s">
        <v>2475</v>
      </c>
      <c r="L598" s="56">
        <f t="shared" si="89"/>
        <v>11.8</v>
      </c>
      <c r="M598" s="12">
        <f t="shared" si="90"/>
        <v>60</v>
      </c>
      <c r="N598" s="12">
        <f t="shared" si="91"/>
        <v>0</v>
      </c>
      <c r="O598" s="12">
        <f t="shared" si="92"/>
        <v>0</v>
      </c>
      <c r="P598" s="19">
        <f t="shared" si="93"/>
        <v>0</v>
      </c>
      <c r="Q598" s="20">
        <f>IF(P598=0,0.96,IF(P598=1,0.95,IF(P598=2,0.94,IF(P598=3,0.93))))</f>
        <v>0.96</v>
      </c>
      <c r="R598" s="20">
        <f t="shared" si="94"/>
        <v>11.327999999999999</v>
      </c>
      <c r="S598" s="15"/>
      <c r="T598" s="46" t="s">
        <v>3583</v>
      </c>
      <c r="U598" s="46" t="s">
        <v>3580</v>
      </c>
      <c r="V598" s="46" t="s">
        <v>3581</v>
      </c>
    </row>
    <row r="599" spans="1:22" s="21" customFormat="1" ht="20.5">
      <c r="A599" s="16">
        <v>592</v>
      </c>
      <c r="B599" s="22" t="s">
        <v>1131</v>
      </c>
      <c r="C599" s="22" t="s">
        <v>1132</v>
      </c>
      <c r="D599" s="12" t="s">
        <v>2920</v>
      </c>
      <c r="E599" s="17">
        <v>18</v>
      </c>
      <c r="F599" s="60" t="s">
        <v>3591</v>
      </c>
      <c r="G599" s="64" t="s">
        <v>3591</v>
      </c>
      <c r="H599" s="64" t="s">
        <v>3591</v>
      </c>
      <c r="I599" s="60">
        <v>6.54</v>
      </c>
      <c r="J599" s="64">
        <v>13</v>
      </c>
      <c r="K599" s="64" t="s">
        <v>2476</v>
      </c>
      <c r="L599" s="56" t="e">
        <f t="shared" si="89"/>
        <v>#VALUE!</v>
      </c>
      <c r="M599" s="12" t="e">
        <f t="shared" si="90"/>
        <v>#VALUE!</v>
      </c>
      <c r="N599" s="12">
        <f t="shared" si="91"/>
        <v>2</v>
      </c>
      <c r="O599" s="12">
        <f t="shared" si="92"/>
        <v>1</v>
      </c>
      <c r="P599" s="19">
        <f t="shared" si="93"/>
        <v>3</v>
      </c>
      <c r="Q599" s="20">
        <f>IF(P599=0,1,IF(P599=1,0.99,IF(P599=2,0.98,IF(P599=3,0.97))))</f>
        <v>0.97</v>
      </c>
      <c r="R599" s="20" t="e">
        <f t="shared" si="94"/>
        <v>#VALUE!</v>
      </c>
      <c r="S599" s="15"/>
      <c r="T599" s="46" t="s">
        <v>3580</v>
      </c>
      <c r="U599" s="46" t="s">
        <v>3583</v>
      </c>
      <c r="V599" s="46" t="s">
        <v>3581</v>
      </c>
    </row>
    <row r="600" spans="1:22" s="21" customFormat="1" ht="20.5">
      <c r="A600" s="16">
        <v>593</v>
      </c>
      <c r="B600" s="22" t="s">
        <v>1019</v>
      </c>
      <c r="C600" s="22" t="s">
        <v>376</v>
      </c>
      <c r="D600" s="12" t="s">
        <v>2921</v>
      </c>
      <c r="E600" s="17">
        <v>18</v>
      </c>
      <c r="F600" s="60">
        <v>10.039999999999999</v>
      </c>
      <c r="G600" s="64">
        <v>30</v>
      </c>
      <c r="H600" s="64" t="s">
        <v>2476</v>
      </c>
      <c r="I600" s="60">
        <v>9.9600000000000009</v>
      </c>
      <c r="J600" s="64">
        <v>17</v>
      </c>
      <c r="K600" s="64" t="s">
        <v>2476</v>
      </c>
      <c r="L600" s="56">
        <f t="shared" si="89"/>
        <v>10</v>
      </c>
      <c r="M600" s="12">
        <f t="shared" si="90"/>
        <v>60</v>
      </c>
      <c r="N600" s="12">
        <f t="shared" si="91"/>
        <v>2</v>
      </c>
      <c r="O600" s="12">
        <f t="shared" si="92"/>
        <v>1</v>
      </c>
      <c r="P600" s="19">
        <f t="shared" si="93"/>
        <v>3</v>
      </c>
      <c r="Q600" s="20">
        <f>IF(P600=0,1,IF(P600=1,0.99,IF(P600=2,0.98,IF(P600=3,0.97))))</f>
        <v>0.97</v>
      </c>
      <c r="R600" s="20">
        <f t="shared" si="94"/>
        <v>9.6999999999999993</v>
      </c>
      <c r="S600" s="15"/>
      <c r="T600" s="46" t="s">
        <v>3583</v>
      </c>
      <c r="U600" s="46" t="s">
        <v>3580</v>
      </c>
      <c r="V600" s="46" t="s">
        <v>3581</v>
      </c>
    </row>
    <row r="601" spans="1:22" s="21" customFormat="1" ht="20.5">
      <c r="A601" s="16">
        <v>594</v>
      </c>
      <c r="B601" s="22" t="s">
        <v>1133</v>
      </c>
      <c r="C601" s="22" t="s">
        <v>1134</v>
      </c>
      <c r="D601" s="12" t="s">
        <v>2922</v>
      </c>
      <c r="E601" s="17">
        <v>18</v>
      </c>
      <c r="F601" s="60">
        <v>8.84</v>
      </c>
      <c r="G601" s="64">
        <v>15</v>
      </c>
      <c r="H601" s="64" t="s">
        <v>2476</v>
      </c>
      <c r="I601" s="60">
        <v>11.16</v>
      </c>
      <c r="J601" s="64">
        <v>30</v>
      </c>
      <c r="K601" s="64" t="s">
        <v>2476</v>
      </c>
      <c r="L601" s="56">
        <f t="shared" si="89"/>
        <v>10</v>
      </c>
      <c r="M601" s="12">
        <f t="shared" si="90"/>
        <v>60</v>
      </c>
      <c r="N601" s="12">
        <f t="shared" si="91"/>
        <v>2</v>
      </c>
      <c r="O601" s="12">
        <f t="shared" si="92"/>
        <v>1</v>
      </c>
      <c r="P601" s="19">
        <f t="shared" si="93"/>
        <v>3</v>
      </c>
      <c r="Q601" s="20">
        <f>IF(P601=0,1,IF(P601=1,0.99,IF(P601=2,0.98,IF(P601=3,0.97))))</f>
        <v>0.97</v>
      </c>
      <c r="R601" s="20">
        <f t="shared" si="94"/>
        <v>9.6999999999999993</v>
      </c>
      <c r="S601" s="15"/>
      <c r="T601" s="46" t="s">
        <v>3583</v>
      </c>
      <c r="U601" s="46" t="s">
        <v>3580</v>
      </c>
      <c r="V601" s="46" t="s">
        <v>3581</v>
      </c>
    </row>
    <row r="602" spans="1:22" s="21" customFormat="1" ht="20.5">
      <c r="A602" s="16">
        <v>595</v>
      </c>
      <c r="B602" s="22" t="s">
        <v>1135</v>
      </c>
      <c r="C602" s="22" t="s">
        <v>298</v>
      </c>
      <c r="D602" s="12" t="s">
        <v>1136</v>
      </c>
      <c r="E602" s="17">
        <v>18</v>
      </c>
      <c r="F602" s="60" t="s">
        <v>3591</v>
      </c>
      <c r="G602" s="64" t="s">
        <v>3591</v>
      </c>
      <c r="H602" s="64" t="s">
        <v>3591</v>
      </c>
      <c r="I602" s="60">
        <v>7</v>
      </c>
      <c r="J602" s="64">
        <v>7</v>
      </c>
      <c r="K602" s="64" t="s">
        <v>2475</v>
      </c>
      <c r="L602" s="56" t="e">
        <f t="shared" si="89"/>
        <v>#VALUE!</v>
      </c>
      <c r="M602" s="12" t="e">
        <f t="shared" si="90"/>
        <v>#VALUE!</v>
      </c>
      <c r="N602" s="12">
        <f t="shared" si="91"/>
        <v>1</v>
      </c>
      <c r="O602" s="12">
        <f t="shared" si="92"/>
        <v>1</v>
      </c>
      <c r="P602" s="19">
        <f t="shared" si="93"/>
        <v>2</v>
      </c>
      <c r="Q602" s="20">
        <f>IF(P602=0,0.96,IF(P602=1,0.95,IF(P602=2,0.94,IF(P602=3,0.93))))</f>
        <v>0.94</v>
      </c>
      <c r="R602" s="20" t="e">
        <f t="shared" si="94"/>
        <v>#VALUE!</v>
      </c>
      <c r="S602" s="15"/>
      <c r="T602" s="46"/>
      <c r="U602" s="46"/>
      <c r="V602" s="46"/>
    </row>
    <row r="603" spans="1:22" s="21" customFormat="1" ht="20.5">
      <c r="A603" s="16">
        <v>596</v>
      </c>
      <c r="B603" s="22" t="s">
        <v>1137</v>
      </c>
      <c r="C603" s="22" t="s">
        <v>278</v>
      </c>
      <c r="D603" s="12" t="s">
        <v>1138</v>
      </c>
      <c r="E603" s="17">
        <v>18</v>
      </c>
      <c r="F603" s="60">
        <v>12.53</v>
      </c>
      <c r="G603" s="64">
        <v>30</v>
      </c>
      <c r="H603" s="64" t="s">
        <v>2475</v>
      </c>
      <c r="I603" s="60">
        <v>9.4600000000000009</v>
      </c>
      <c r="J603" s="64">
        <v>23</v>
      </c>
      <c r="K603" s="64" t="s">
        <v>2475</v>
      </c>
      <c r="L603" s="56">
        <f t="shared" si="89"/>
        <v>10.995000000000001</v>
      </c>
      <c r="M603" s="12">
        <f t="shared" si="90"/>
        <v>60</v>
      </c>
      <c r="N603" s="12">
        <f t="shared" si="91"/>
        <v>0</v>
      </c>
      <c r="O603" s="12">
        <f t="shared" si="92"/>
        <v>1</v>
      </c>
      <c r="P603" s="19">
        <f t="shared" si="93"/>
        <v>1</v>
      </c>
      <c r="Q603" s="20">
        <f>IF(P603=0,0.96,IF(P603=1,0.95,IF(P603=2,0.94,IF(P603=3,0.93))))</f>
        <v>0.95</v>
      </c>
      <c r="R603" s="20">
        <f t="shared" si="94"/>
        <v>10.44525</v>
      </c>
      <c r="S603" s="15"/>
      <c r="T603" s="46" t="s">
        <v>3583</v>
      </c>
      <c r="U603" s="46" t="s">
        <v>3580</v>
      </c>
      <c r="V603" s="46" t="s">
        <v>3581</v>
      </c>
    </row>
    <row r="604" spans="1:22" s="21" customFormat="1" ht="20.5">
      <c r="A604" s="16">
        <v>597</v>
      </c>
      <c r="B604" s="22" t="s">
        <v>1139</v>
      </c>
      <c r="C604" s="22" t="s">
        <v>28</v>
      </c>
      <c r="D604" s="12" t="s">
        <v>2923</v>
      </c>
      <c r="E604" s="17">
        <v>18</v>
      </c>
      <c r="F604" s="60">
        <v>11.69</v>
      </c>
      <c r="G604" s="64">
        <v>30</v>
      </c>
      <c r="H604" s="64" t="s">
        <v>2476</v>
      </c>
      <c r="I604" s="60">
        <v>11.29</v>
      </c>
      <c r="J604" s="64">
        <v>30</v>
      </c>
      <c r="K604" s="64" t="s">
        <v>2476</v>
      </c>
      <c r="L604" s="56">
        <f t="shared" si="89"/>
        <v>11.489999999999998</v>
      </c>
      <c r="M604" s="12">
        <f t="shared" si="90"/>
        <v>60</v>
      </c>
      <c r="N604" s="12">
        <f t="shared" si="91"/>
        <v>2</v>
      </c>
      <c r="O604" s="12">
        <f t="shared" si="92"/>
        <v>0</v>
      </c>
      <c r="P604" s="19">
        <f t="shared" si="93"/>
        <v>2</v>
      </c>
      <c r="Q604" s="20">
        <f>IF(P604=0,1,IF(P604=1,0.99,IF(P604=2,0.98,IF(P604=3,0.97))))</f>
        <v>0.98</v>
      </c>
      <c r="R604" s="20">
        <f t="shared" si="94"/>
        <v>11.260199999999998</v>
      </c>
      <c r="S604" s="15"/>
      <c r="T604" s="46" t="s">
        <v>3583</v>
      </c>
      <c r="U604" s="46" t="s">
        <v>3580</v>
      </c>
      <c r="V604" s="46" t="s">
        <v>3581</v>
      </c>
    </row>
    <row r="605" spans="1:22" s="21" customFormat="1" ht="20.5">
      <c r="A605" s="16">
        <v>598</v>
      </c>
      <c r="B605" s="22" t="s">
        <v>1139</v>
      </c>
      <c r="C605" s="22" t="s">
        <v>573</v>
      </c>
      <c r="D605" s="12" t="s">
        <v>2924</v>
      </c>
      <c r="E605" s="17">
        <v>18</v>
      </c>
      <c r="F605" s="60">
        <v>10.96</v>
      </c>
      <c r="G605" s="64">
        <v>30</v>
      </c>
      <c r="H605" s="64" t="s">
        <v>2476</v>
      </c>
      <c r="I605" s="60">
        <v>11.87</v>
      </c>
      <c r="J605" s="64">
        <v>30</v>
      </c>
      <c r="K605" s="64" t="s">
        <v>2476</v>
      </c>
      <c r="L605" s="56">
        <f t="shared" si="89"/>
        <v>11.414999999999999</v>
      </c>
      <c r="M605" s="12">
        <f t="shared" si="90"/>
        <v>60</v>
      </c>
      <c r="N605" s="12">
        <f t="shared" si="91"/>
        <v>2</v>
      </c>
      <c r="O605" s="12">
        <f t="shared" si="92"/>
        <v>0</v>
      </c>
      <c r="P605" s="19">
        <f t="shared" si="93"/>
        <v>2</v>
      </c>
      <c r="Q605" s="20">
        <f>IF(P605=0,1,IF(P605=1,0.99,IF(P605=2,0.98,IF(P605=3,0.97))))</f>
        <v>0.98</v>
      </c>
      <c r="R605" s="20">
        <f t="shared" si="94"/>
        <v>11.186699999999998</v>
      </c>
      <c r="S605" s="15"/>
      <c r="T605" s="46" t="s">
        <v>3583</v>
      </c>
      <c r="U605" s="46" t="s">
        <v>3580</v>
      </c>
      <c r="V605" s="46" t="s">
        <v>3581</v>
      </c>
    </row>
    <row r="606" spans="1:22" s="21" customFormat="1" ht="20.5">
      <c r="A606" s="16">
        <v>599</v>
      </c>
      <c r="B606" s="22" t="s">
        <v>1140</v>
      </c>
      <c r="C606" s="22" t="s">
        <v>1141</v>
      </c>
      <c r="D606" s="12" t="s">
        <v>1142</v>
      </c>
      <c r="E606" s="17">
        <v>18</v>
      </c>
      <c r="F606" s="60">
        <v>10</v>
      </c>
      <c r="G606" s="64">
        <v>30</v>
      </c>
      <c r="H606" s="64" t="s">
        <v>2476</v>
      </c>
      <c r="I606" s="60">
        <v>10.48</v>
      </c>
      <c r="J606" s="64">
        <v>30</v>
      </c>
      <c r="K606" s="64" t="s">
        <v>2475</v>
      </c>
      <c r="L606" s="56">
        <f t="shared" si="89"/>
        <v>10.24</v>
      </c>
      <c r="M606" s="12">
        <f t="shared" si="90"/>
        <v>60</v>
      </c>
      <c r="N606" s="12">
        <f t="shared" si="91"/>
        <v>1</v>
      </c>
      <c r="O606" s="12">
        <f t="shared" si="92"/>
        <v>0</v>
      </c>
      <c r="P606" s="19">
        <f t="shared" si="93"/>
        <v>1</v>
      </c>
      <c r="Q606" s="20">
        <f>IF(P606=0,0.92,IF(P606=1,0.91,IF(P606=2,0.9,IF(P606=3,0.89))))</f>
        <v>0.91</v>
      </c>
      <c r="R606" s="20">
        <f t="shared" si="94"/>
        <v>9.3184000000000005</v>
      </c>
      <c r="S606" s="15"/>
      <c r="T606" s="46" t="s">
        <v>3583</v>
      </c>
      <c r="U606" s="46" t="s">
        <v>3580</v>
      </c>
      <c r="V606" s="46" t="s">
        <v>3581</v>
      </c>
    </row>
    <row r="607" spans="1:22" s="21" customFormat="1" ht="20.5">
      <c r="A607" s="16">
        <v>600</v>
      </c>
      <c r="B607" s="22" t="s">
        <v>1143</v>
      </c>
      <c r="C607" s="22" t="s">
        <v>1144</v>
      </c>
      <c r="D607" s="12" t="s">
        <v>2925</v>
      </c>
      <c r="E607" s="17">
        <v>18</v>
      </c>
      <c r="F607" s="60">
        <v>12.91</v>
      </c>
      <c r="G607" s="64">
        <v>30</v>
      </c>
      <c r="H607" s="64" t="s">
        <v>2476</v>
      </c>
      <c r="I607" s="60">
        <v>8.24</v>
      </c>
      <c r="J607" s="64">
        <v>13</v>
      </c>
      <c r="K607" s="64" t="s">
        <v>2476</v>
      </c>
      <c r="L607" s="56">
        <f t="shared" si="89"/>
        <v>10.574999999999999</v>
      </c>
      <c r="M607" s="12">
        <f t="shared" si="90"/>
        <v>60</v>
      </c>
      <c r="N607" s="12">
        <f t="shared" si="91"/>
        <v>2</v>
      </c>
      <c r="O607" s="12">
        <f t="shared" si="92"/>
        <v>1</v>
      </c>
      <c r="P607" s="19">
        <f t="shared" si="93"/>
        <v>3</v>
      </c>
      <c r="Q607" s="20">
        <f>IF(P607=0,1,IF(P607=1,0.99,IF(P607=2,0.98,IF(P607=3,0.97))))</f>
        <v>0.97</v>
      </c>
      <c r="R607" s="20">
        <f t="shared" si="94"/>
        <v>10.25775</v>
      </c>
      <c r="S607" s="15"/>
      <c r="T607" s="46" t="s">
        <v>3583</v>
      </c>
      <c r="U607" s="46" t="s">
        <v>3580</v>
      </c>
      <c r="V607" s="46" t="s">
        <v>3581</v>
      </c>
    </row>
    <row r="608" spans="1:22" s="21" customFormat="1" ht="20.5">
      <c r="A608" s="16">
        <v>601</v>
      </c>
      <c r="B608" s="22" t="s">
        <v>1145</v>
      </c>
      <c r="C608" s="22" t="s">
        <v>1146</v>
      </c>
      <c r="D608" s="12" t="s">
        <v>2926</v>
      </c>
      <c r="E608" s="17">
        <v>18</v>
      </c>
      <c r="F608" s="60">
        <v>11.64</v>
      </c>
      <c r="G608" s="64">
        <v>30</v>
      </c>
      <c r="H608" s="64" t="s">
        <v>2476</v>
      </c>
      <c r="I608" s="60">
        <v>8.8000000000000007</v>
      </c>
      <c r="J608" s="64">
        <v>16</v>
      </c>
      <c r="K608" s="64" t="s">
        <v>2475</v>
      </c>
      <c r="L608" s="56">
        <f t="shared" si="89"/>
        <v>10.220000000000001</v>
      </c>
      <c r="M608" s="12">
        <f t="shared" si="90"/>
        <v>60</v>
      </c>
      <c r="N608" s="12">
        <f t="shared" si="91"/>
        <v>1</v>
      </c>
      <c r="O608" s="12">
        <f t="shared" si="92"/>
        <v>1</v>
      </c>
      <c r="P608" s="19">
        <f t="shared" si="93"/>
        <v>2</v>
      </c>
      <c r="Q608" s="20">
        <f>IF(P608=0,1,IF(P608=1,0.99,IF(P608=2,0.98,IF(P608=3,0.97))))</f>
        <v>0.98</v>
      </c>
      <c r="R608" s="20">
        <f t="shared" si="94"/>
        <v>10.015600000000001</v>
      </c>
      <c r="S608" s="15"/>
      <c r="T608" s="46" t="s">
        <v>3583</v>
      </c>
      <c r="U608" s="46" t="s">
        <v>3580</v>
      </c>
      <c r="V608" s="46" t="s">
        <v>3581</v>
      </c>
    </row>
    <row r="609" spans="1:22" s="21" customFormat="1" ht="20.5">
      <c r="A609" s="16">
        <v>602</v>
      </c>
      <c r="B609" s="22" t="s">
        <v>1147</v>
      </c>
      <c r="C609" s="22" t="s">
        <v>1148</v>
      </c>
      <c r="D609" s="12" t="s">
        <v>2927</v>
      </c>
      <c r="E609" s="17">
        <v>18</v>
      </c>
      <c r="F609" s="60">
        <v>9.93</v>
      </c>
      <c r="G609" s="64">
        <v>24</v>
      </c>
      <c r="H609" s="64" t="s">
        <v>2475</v>
      </c>
      <c r="I609" s="60">
        <v>11.92</v>
      </c>
      <c r="J609" s="64">
        <v>30</v>
      </c>
      <c r="K609" s="64" t="s">
        <v>2476</v>
      </c>
      <c r="L609" s="56">
        <f t="shared" si="89"/>
        <v>10.925000000000001</v>
      </c>
      <c r="M609" s="12">
        <f t="shared" si="90"/>
        <v>60</v>
      </c>
      <c r="N609" s="12">
        <f t="shared" si="91"/>
        <v>1</v>
      </c>
      <c r="O609" s="12">
        <f t="shared" si="92"/>
        <v>1</v>
      </c>
      <c r="P609" s="19">
        <f t="shared" si="93"/>
        <v>2</v>
      </c>
      <c r="Q609" s="20">
        <f>IF(P609=0,1,IF(P609=1,0.99,IF(P609=2,0.98,IF(P609=3,0.97))))</f>
        <v>0.98</v>
      </c>
      <c r="R609" s="20">
        <f t="shared" si="94"/>
        <v>10.7065</v>
      </c>
      <c r="S609" s="15"/>
      <c r="T609" s="46" t="s">
        <v>3583</v>
      </c>
      <c r="U609" s="46" t="s">
        <v>3580</v>
      </c>
      <c r="V609" s="46" t="s">
        <v>3581</v>
      </c>
    </row>
    <row r="610" spans="1:22" s="21" customFormat="1" ht="20.5">
      <c r="A610" s="16">
        <v>603</v>
      </c>
      <c r="B610" s="22" t="s">
        <v>1149</v>
      </c>
      <c r="C610" s="22" t="s">
        <v>60</v>
      </c>
      <c r="D610" s="12" t="s">
        <v>2928</v>
      </c>
      <c r="E610" s="17">
        <v>18</v>
      </c>
      <c r="F610" s="60">
        <v>10.1</v>
      </c>
      <c r="G610" s="64">
        <v>30</v>
      </c>
      <c r="H610" s="64" t="s">
        <v>2475</v>
      </c>
      <c r="I610" s="60">
        <v>11.02</v>
      </c>
      <c r="J610" s="64">
        <v>30</v>
      </c>
      <c r="K610" s="64" t="s">
        <v>2475</v>
      </c>
      <c r="L610" s="56">
        <f t="shared" si="89"/>
        <v>10.559999999999999</v>
      </c>
      <c r="M610" s="12">
        <f t="shared" si="90"/>
        <v>60</v>
      </c>
      <c r="N610" s="12">
        <f t="shared" si="91"/>
        <v>0</v>
      </c>
      <c r="O610" s="12">
        <f t="shared" si="92"/>
        <v>0</v>
      </c>
      <c r="P610" s="19">
        <f t="shared" si="93"/>
        <v>0</v>
      </c>
      <c r="Q610" s="20">
        <f>IF(P610=0,1,IF(P610=1,0.99,IF(P610=2,0.98,IF(P610=3,0.97))))</f>
        <v>1</v>
      </c>
      <c r="R610" s="20">
        <f t="shared" si="94"/>
        <v>10.559999999999999</v>
      </c>
      <c r="S610" s="15"/>
      <c r="T610" s="46" t="s">
        <v>3583</v>
      </c>
      <c r="U610" s="46" t="s">
        <v>3580</v>
      </c>
      <c r="V610" s="46" t="s">
        <v>3581</v>
      </c>
    </row>
    <row r="611" spans="1:22" s="21" customFormat="1" ht="20.5">
      <c r="A611" s="16">
        <v>604</v>
      </c>
      <c r="B611" s="22" t="s">
        <v>1150</v>
      </c>
      <c r="C611" s="22" t="s">
        <v>1151</v>
      </c>
      <c r="D611" s="12" t="s">
        <v>1152</v>
      </c>
      <c r="E611" s="17">
        <v>18</v>
      </c>
      <c r="F611" s="60">
        <v>10</v>
      </c>
      <c r="G611" s="64">
        <v>30</v>
      </c>
      <c r="H611" s="64" t="s">
        <v>2476</v>
      </c>
      <c r="I611" s="60">
        <v>10</v>
      </c>
      <c r="J611" s="64">
        <v>30</v>
      </c>
      <c r="K611" s="64" t="s">
        <v>2476</v>
      </c>
      <c r="L611" s="56">
        <f t="shared" si="89"/>
        <v>10</v>
      </c>
      <c r="M611" s="12">
        <f t="shared" si="90"/>
        <v>60</v>
      </c>
      <c r="N611" s="12">
        <f t="shared" si="91"/>
        <v>2</v>
      </c>
      <c r="O611" s="12">
        <f t="shared" si="92"/>
        <v>0</v>
      </c>
      <c r="P611" s="19">
        <f t="shared" si="93"/>
        <v>2</v>
      </c>
      <c r="Q611" s="20">
        <f>IF(P611=0,0.96,IF(P611=1,0.95,IF(P611=2,0.94,IF(P611=3,0.93))))</f>
        <v>0.94</v>
      </c>
      <c r="R611" s="20">
        <f t="shared" si="94"/>
        <v>9.3999999999999986</v>
      </c>
      <c r="S611" s="15"/>
      <c r="T611" s="46" t="s">
        <v>3583</v>
      </c>
      <c r="U611" s="46" t="s">
        <v>3580</v>
      </c>
      <c r="V611" s="46" t="s">
        <v>3581</v>
      </c>
    </row>
    <row r="612" spans="1:22" s="21" customFormat="1" ht="20.5">
      <c r="A612" s="16">
        <v>605</v>
      </c>
      <c r="B612" s="22" t="s">
        <v>1153</v>
      </c>
      <c r="C612" s="22" t="s">
        <v>1154</v>
      </c>
      <c r="D612" s="12" t="s">
        <v>2929</v>
      </c>
      <c r="E612" s="17">
        <v>18</v>
      </c>
      <c r="F612" s="60">
        <v>8.86</v>
      </c>
      <c r="G612" s="64">
        <v>10</v>
      </c>
      <c r="H612" s="64" t="s">
        <v>2476</v>
      </c>
      <c r="I612" s="60">
        <v>11.14</v>
      </c>
      <c r="J612" s="64">
        <v>30</v>
      </c>
      <c r="K612" s="64" t="s">
        <v>2476</v>
      </c>
      <c r="L612" s="56">
        <f t="shared" si="89"/>
        <v>10</v>
      </c>
      <c r="M612" s="12">
        <f t="shared" si="90"/>
        <v>60</v>
      </c>
      <c r="N612" s="12">
        <f t="shared" si="91"/>
        <v>2</v>
      </c>
      <c r="O612" s="12">
        <f t="shared" si="92"/>
        <v>1</v>
      </c>
      <c r="P612" s="19">
        <f t="shared" si="93"/>
        <v>3</v>
      </c>
      <c r="Q612" s="20">
        <f>IF(P612=0,1,IF(P612=1,0.99,IF(P612=2,0.98,IF(P612=3,0.97))))</f>
        <v>0.97</v>
      </c>
      <c r="R612" s="20">
        <f t="shared" si="94"/>
        <v>9.6999999999999993</v>
      </c>
      <c r="S612" s="15"/>
      <c r="T612" s="46" t="s">
        <v>3583</v>
      </c>
      <c r="U612" s="46" t="s">
        <v>3580</v>
      </c>
      <c r="V612" s="46" t="s">
        <v>3581</v>
      </c>
    </row>
    <row r="613" spans="1:22" s="21" customFormat="1" ht="20.5">
      <c r="A613" s="16">
        <v>606</v>
      </c>
      <c r="B613" s="22" t="s">
        <v>1155</v>
      </c>
      <c r="C613" s="22" t="s">
        <v>28</v>
      </c>
      <c r="D613" s="12" t="s">
        <v>2930</v>
      </c>
      <c r="E613" s="17">
        <v>18</v>
      </c>
      <c r="F613" s="60">
        <v>12.06</v>
      </c>
      <c r="G613" s="64">
        <v>30</v>
      </c>
      <c r="H613" s="64" t="s">
        <v>2476</v>
      </c>
      <c r="I613" s="60">
        <v>8.41</v>
      </c>
      <c r="J613" s="64">
        <v>16</v>
      </c>
      <c r="K613" s="64" t="s">
        <v>2475</v>
      </c>
      <c r="L613" s="56">
        <f t="shared" si="89"/>
        <v>10.234999999999999</v>
      </c>
      <c r="M613" s="12">
        <f t="shared" si="90"/>
        <v>60</v>
      </c>
      <c r="N613" s="12">
        <f t="shared" si="91"/>
        <v>1</v>
      </c>
      <c r="O613" s="12">
        <f t="shared" si="92"/>
        <v>1</v>
      </c>
      <c r="P613" s="19">
        <f t="shared" si="93"/>
        <v>2</v>
      </c>
      <c r="Q613" s="20">
        <f>IF(P613=0,1,IF(P613=1,0.99,IF(P613=2,0.98,IF(P613=3,0.97))))</f>
        <v>0.98</v>
      </c>
      <c r="R613" s="20">
        <f t="shared" si="94"/>
        <v>10.030299999999999</v>
      </c>
      <c r="S613" s="15"/>
      <c r="T613" s="46" t="s">
        <v>3583</v>
      </c>
      <c r="U613" s="46" t="s">
        <v>3580</v>
      </c>
      <c r="V613" s="46" t="s">
        <v>3581</v>
      </c>
    </row>
    <row r="614" spans="1:22" s="21" customFormat="1" ht="20.5">
      <c r="A614" s="16">
        <v>607</v>
      </c>
      <c r="B614" s="22" t="s">
        <v>1156</v>
      </c>
      <c r="C614" s="22" t="s">
        <v>1157</v>
      </c>
      <c r="D614" s="12" t="s">
        <v>1158</v>
      </c>
      <c r="E614" s="17">
        <v>18</v>
      </c>
      <c r="F614" s="60">
        <v>9.75</v>
      </c>
      <c r="G614" s="64">
        <v>12</v>
      </c>
      <c r="H614" s="64" t="s">
        <v>2476</v>
      </c>
      <c r="I614" s="60">
        <v>10.67</v>
      </c>
      <c r="J614" s="64">
        <v>30</v>
      </c>
      <c r="K614" s="64" t="s">
        <v>2476</v>
      </c>
      <c r="L614" s="56">
        <f t="shared" si="89"/>
        <v>10.210000000000001</v>
      </c>
      <c r="M614" s="12">
        <f t="shared" si="90"/>
        <v>60</v>
      </c>
      <c r="N614" s="12">
        <f t="shared" si="91"/>
        <v>2</v>
      </c>
      <c r="O614" s="12">
        <f t="shared" si="92"/>
        <v>1</v>
      </c>
      <c r="P614" s="19">
        <f t="shared" si="93"/>
        <v>3</v>
      </c>
      <c r="Q614" s="20">
        <f>IF(P614=0,0.96,IF(P614=1,0.95,IF(P614=2,0.94,IF(P614=3,0.93))))</f>
        <v>0.93</v>
      </c>
      <c r="R614" s="20">
        <f t="shared" si="94"/>
        <v>9.4953000000000021</v>
      </c>
      <c r="S614" s="15"/>
      <c r="T614" s="46" t="s">
        <v>3583</v>
      </c>
      <c r="U614" s="46" t="s">
        <v>3580</v>
      </c>
      <c r="V614" s="46" t="s">
        <v>3581</v>
      </c>
    </row>
    <row r="615" spans="1:22" s="21" customFormat="1" ht="20.5">
      <c r="A615" s="16">
        <v>608</v>
      </c>
      <c r="B615" s="22" t="s">
        <v>1159</v>
      </c>
      <c r="C615" s="22" t="s">
        <v>1160</v>
      </c>
      <c r="D615" s="12" t="s">
        <v>2931</v>
      </c>
      <c r="E615" s="17">
        <v>18</v>
      </c>
      <c r="F615" s="60">
        <v>10.039999999999999</v>
      </c>
      <c r="G615" s="64">
        <v>30</v>
      </c>
      <c r="H615" s="64" t="s">
        <v>2475</v>
      </c>
      <c r="I615" s="60">
        <v>12.19</v>
      </c>
      <c r="J615" s="64">
        <v>30</v>
      </c>
      <c r="K615" s="64" t="s">
        <v>2475</v>
      </c>
      <c r="L615" s="56">
        <f t="shared" si="89"/>
        <v>11.114999999999998</v>
      </c>
      <c r="M615" s="12">
        <f t="shared" si="90"/>
        <v>60</v>
      </c>
      <c r="N615" s="12">
        <f t="shared" si="91"/>
        <v>0</v>
      </c>
      <c r="O615" s="12">
        <f t="shared" si="92"/>
        <v>0</v>
      </c>
      <c r="P615" s="19">
        <f t="shared" si="93"/>
        <v>0</v>
      </c>
      <c r="Q615" s="20">
        <f>IF(P615=0,1,IF(P615=1,0.99,IF(P615=2,0.98,IF(P615=3,0.97))))</f>
        <v>1</v>
      </c>
      <c r="R615" s="20">
        <f t="shared" si="94"/>
        <v>11.114999999999998</v>
      </c>
      <c r="S615" s="15"/>
      <c r="T615" s="46" t="s">
        <v>3583</v>
      </c>
      <c r="U615" s="46" t="s">
        <v>3580</v>
      </c>
      <c r="V615" s="46" t="s">
        <v>3581</v>
      </c>
    </row>
    <row r="616" spans="1:22" s="21" customFormat="1" ht="20.5">
      <c r="A616" s="16">
        <v>609</v>
      </c>
      <c r="B616" s="22" t="s">
        <v>1161</v>
      </c>
      <c r="C616" s="22" t="s">
        <v>1162</v>
      </c>
      <c r="D616" s="12" t="s">
        <v>1163</v>
      </c>
      <c r="E616" s="17">
        <v>18</v>
      </c>
      <c r="F616" s="60">
        <v>10.88</v>
      </c>
      <c r="G616" s="64">
        <v>30</v>
      </c>
      <c r="H616" s="64" t="s">
        <v>2476</v>
      </c>
      <c r="I616" s="60">
        <v>11.31</v>
      </c>
      <c r="J616" s="64">
        <v>30</v>
      </c>
      <c r="K616" s="64" t="s">
        <v>2475</v>
      </c>
      <c r="L616" s="56">
        <f t="shared" si="89"/>
        <v>11.095000000000001</v>
      </c>
      <c r="M616" s="12">
        <f t="shared" si="90"/>
        <v>60</v>
      </c>
      <c r="N616" s="12">
        <f t="shared" si="91"/>
        <v>1</v>
      </c>
      <c r="O616" s="12">
        <f t="shared" si="92"/>
        <v>0</v>
      </c>
      <c r="P616" s="19">
        <f t="shared" si="93"/>
        <v>1</v>
      </c>
      <c r="Q616" s="20">
        <f>IF(P616=0,0.96,IF(P616=1,0.95,IF(P616=2,0.94,IF(P616=3,0.93))))</f>
        <v>0.95</v>
      </c>
      <c r="R616" s="20">
        <f t="shared" si="94"/>
        <v>10.54025</v>
      </c>
      <c r="S616" s="15"/>
      <c r="T616" s="46" t="s">
        <v>3583</v>
      </c>
      <c r="U616" s="46" t="s">
        <v>3580</v>
      </c>
      <c r="V616" s="46" t="s">
        <v>3581</v>
      </c>
    </row>
    <row r="617" spans="1:22" s="21" customFormat="1" ht="20.5">
      <c r="A617" s="16">
        <v>610</v>
      </c>
      <c r="B617" s="22" t="s">
        <v>1164</v>
      </c>
      <c r="C617" s="22" t="s">
        <v>215</v>
      </c>
      <c r="D617" s="12" t="s">
        <v>2932</v>
      </c>
      <c r="E617" s="17">
        <v>18</v>
      </c>
      <c r="F617" s="60" t="s">
        <v>3591</v>
      </c>
      <c r="G617" s="64" t="s">
        <v>3591</v>
      </c>
      <c r="H617" s="64" t="s">
        <v>3591</v>
      </c>
      <c r="I617" s="60" t="s">
        <v>3591</v>
      </c>
      <c r="J617" s="64" t="s">
        <v>3591</v>
      </c>
      <c r="K617" s="64" t="s">
        <v>3591</v>
      </c>
      <c r="L617" s="56" t="e">
        <f t="shared" si="89"/>
        <v>#VALUE!</v>
      </c>
      <c r="M617" s="12" t="e">
        <f t="shared" si="90"/>
        <v>#VALUE!</v>
      </c>
      <c r="N617" s="12">
        <f t="shared" si="91"/>
        <v>2</v>
      </c>
      <c r="O617" s="12">
        <f t="shared" si="92"/>
        <v>0</v>
      </c>
      <c r="P617" s="19">
        <f t="shared" si="93"/>
        <v>2</v>
      </c>
      <c r="Q617" s="20">
        <f>IF(P617=0,1,IF(P617=1,0.99,IF(P617=2,0.98,IF(P617=3,0.97))))</f>
        <v>0.98</v>
      </c>
      <c r="R617" s="20" t="e">
        <f t="shared" si="94"/>
        <v>#VALUE!</v>
      </c>
      <c r="S617" s="15"/>
      <c r="T617" s="46"/>
      <c r="U617" s="46"/>
      <c r="V617" s="46"/>
    </row>
    <row r="618" spans="1:22" s="21" customFormat="1" ht="20.5">
      <c r="A618" s="16">
        <v>611</v>
      </c>
      <c r="B618" s="22" t="s">
        <v>1165</v>
      </c>
      <c r="C618" s="22" t="s">
        <v>64</v>
      </c>
      <c r="D618" s="12" t="s">
        <v>2933</v>
      </c>
      <c r="E618" s="17">
        <v>18</v>
      </c>
      <c r="F618" s="60">
        <v>11.28</v>
      </c>
      <c r="G618" s="64">
        <v>30</v>
      </c>
      <c r="H618" s="64" t="s">
        <v>2475</v>
      </c>
      <c r="I618" s="60">
        <v>12.15</v>
      </c>
      <c r="J618" s="64">
        <v>30</v>
      </c>
      <c r="K618" s="64" t="s">
        <v>2475</v>
      </c>
      <c r="L618" s="56">
        <f t="shared" si="89"/>
        <v>11.715</v>
      </c>
      <c r="M618" s="12">
        <f t="shared" si="90"/>
        <v>60</v>
      </c>
      <c r="N618" s="12">
        <f t="shared" si="91"/>
        <v>0</v>
      </c>
      <c r="O618" s="12">
        <f t="shared" si="92"/>
        <v>0</v>
      </c>
      <c r="P618" s="19">
        <f t="shared" si="93"/>
        <v>0</v>
      </c>
      <c r="Q618" s="20">
        <f>IF(P618=0,1,IF(P618=1,0.99,IF(P618=2,0.98,IF(P618=3,0.97))))</f>
        <v>1</v>
      </c>
      <c r="R618" s="20">
        <f t="shared" si="94"/>
        <v>11.715</v>
      </c>
      <c r="S618" s="15"/>
      <c r="T618" s="46" t="s">
        <v>3583</v>
      </c>
      <c r="U618" s="46" t="s">
        <v>3580</v>
      </c>
      <c r="V618" s="46" t="s">
        <v>3581</v>
      </c>
    </row>
    <row r="619" spans="1:22" s="21" customFormat="1" ht="20.5">
      <c r="A619" s="16">
        <v>612</v>
      </c>
      <c r="B619" s="22" t="s">
        <v>1166</v>
      </c>
      <c r="C619" s="22" t="s">
        <v>995</v>
      </c>
      <c r="D619" s="12" t="s">
        <v>2934</v>
      </c>
      <c r="E619" s="17">
        <v>18</v>
      </c>
      <c r="F619" s="60">
        <v>13.74</v>
      </c>
      <c r="G619" s="64">
        <v>30</v>
      </c>
      <c r="H619" s="64" t="s">
        <v>2475</v>
      </c>
      <c r="I619" s="60">
        <v>11.69</v>
      </c>
      <c r="J619" s="64">
        <v>30</v>
      </c>
      <c r="K619" s="64" t="s">
        <v>2475</v>
      </c>
      <c r="L619" s="56">
        <f t="shared" si="89"/>
        <v>12.715</v>
      </c>
      <c r="M619" s="12">
        <f t="shared" si="90"/>
        <v>60</v>
      </c>
      <c r="N619" s="12">
        <f t="shared" si="91"/>
        <v>0</v>
      </c>
      <c r="O619" s="12">
        <f t="shared" si="92"/>
        <v>0</v>
      </c>
      <c r="P619" s="19">
        <f t="shared" si="93"/>
        <v>0</v>
      </c>
      <c r="Q619" s="20">
        <f>IF(P619=0,1,IF(P619=1,0.99,IF(P619=2,0.98,IF(P619=3,0.97))))</f>
        <v>1</v>
      </c>
      <c r="R619" s="20">
        <f t="shared" si="94"/>
        <v>12.715</v>
      </c>
      <c r="S619" s="15"/>
      <c r="T619" s="46" t="s">
        <v>3583</v>
      </c>
      <c r="U619" s="46" t="s">
        <v>3581</v>
      </c>
      <c r="V619" s="46" t="s">
        <v>3580</v>
      </c>
    </row>
    <row r="620" spans="1:22" s="21" customFormat="1" ht="20.5">
      <c r="A620" s="16">
        <v>613</v>
      </c>
      <c r="B620" s="22" t="s">
        <v>1167</v>
      </c>
      <c r="C620" s="22" t="s">
        <v>604</v>
      </c>
      <c r="D620" s="12" t="s">
        <v>2935</v>
      </c>
      <c r="E620" s="17">
        <v>19</v>
      </c>
      <c r="F620" s="60" t="s">
        <v>3591</v>
      </c>
      <c r="G620" s="64" t="s">
        <v>3591</v>
      </c>
      <c r="H620" s="64" t="s">
        <v>3591</v>
      </c>
      <c r="I620" s="60" t="s">
        <v>3591</v>
      </c>
      <c r="J620" s="64" t="s">
        <v>3591</v>
      </c>
      <c r="K620" s="64" t="s">
        <v>3591</v>
      </c>
      <c r="L620" s="56" t="e">
        <f t="shared" si="89"/>
        <v>#VALUE!</v>
      </c>
      <c r="M620" s="12" t="e">
        <f t="shared" si="90"/>
        <v>#VALUE!</v>
      </c>
      <c r="N620" s="12">
        <f t="shared" si="91"/>
        <v>2</v>
      </c>
      <c r="O620" s="12">
        <f t="shared" si="92"/>
        <v>0</v>
      </c>
      <c r="P620" s="19">
        <f t="shared" si="93"/>
        <v>2</v>
      </c>
      <c r="Q620" s="20">
        <f>IF(P620=0,1,IF(P620=1,0.99,IF(P620=2,0.98,IF(P620=3,0.97))))</f>
        <v>0.98</v>
      </c>
      <c r="R620" s="20" t="e">
        <f t="shared" si="94"/>
        <v>#VALUE!</v>
      </c>
      <c r="S620" s="15"/>
      <c r="T620" s="46"/>
      <c r="U620" s="46"/>
      <c r="V620" s="46"/>
    </row>
    <row r="621" spans="1:22" s="21" customFormat="1" ht="20.5">
      <c r="A621" s="16">
        <v>614</v>
      </c>
      <c r="B621" s="22" t="s">
        <v>1168</v>
      </c>
      <c r="C621" s="22" t="s">
        <v>1169</v>
      </c>
      <c r="D621" s="12" t="s">
        <v>1170</v>
      </c>
      <c r="E621" s="17">
        <v>19</v>
      </c>
      <c r="F621" s="60">
        <v>6.91</v>
      </c>
      <c r="G621" s="64">
        <v>4</v>
      </c>
      <c r="H621" s="64" t="s">
        <v>2476</v>
      </c>
      <c r="I621" s="60">
        <v>10.71</v>
      </c>
      <c r="J621" s="64">
        <v>30</v>
      </c>
      <c r="K621" s="64" t="s">
        <v>2476</v>
      </c>
      <c r="L621" s="56">
        <f t="shared" si="89"/>
        <v>8.81</v>
      </c>
      <c r="M621" s="12">
        <f t="shared" si="90"/>
        <v>34</v>
      </c>
      <c r="N621" s="12">
        <f t="shared" si="91"/>
        <v>2</v>
      </c>
      <c r="O621" s="12">
        <f t="shared" si="92"/>
        <v>1</v>
      </c>
      <c r="P621" s="19">
        <f t="shared" si="93"/>
        <v>3</v>
      </c>
      <c r="Q621" s="20">
        <f>IF(P621=0,0.92,IF(P621=1,0.91,IF(P621=2,0.9,IF(P621=3,0.89))))</f>
        <v>0.89</v>
      </c>
      <c r="R621" s="20">
        <f t="shared" si="94"/>
        <v>7.8409000000000004</v>
      </c>
      <c r="S621" s="15"/>
      <c r="T621" s="46" t="s">
        <v>3583</v>
      </c>
      <c r="U621" s="46" t="s">
        <v>3580</v>
      </c>
      <c r="V621" s="46" t="s">
        <v>3581</v>
      </c>
    </row>
    <row r="622" spans="1:22" s="21" customFormat="1" ht="20.5">
      <c r="A622" s="16">
        <v>615</v>
      </c>
      <c r="B622" s="22" t="s">
        <v>1171</v>
      </c>
      <c r="C622" s="22" t="s">
        <v>1172</v>
      </c>
      <c r="D622" s="12" t="s">
        <v>1173</v>
      </c>
      <c r="E622" s="17">
        <v>19</v>
      </c>
      <c r="F622" s="60">
        <v>10.08</v>
      </c>
      <c r="G622" s="64">
        <v>30</v>
      </c>
      <c r="H622" s="64" t="s">
        <v>2476</v>
      </c>
      <c r="I622" s="60">
        <v>10.27</v>
      </c>
      <c r="J622" s="64">
        <v>30</v>
      </c>
      <c r="K622" s="64" t="s">
        <v>2475</v>
      </c>
      <c r="L622" s="56">
        <f t="shared" si="89"/>
        <v>10.175000000000001</v>
      </c>
      <c r="M622" s="12">
        <f t="shared" si="90"/>
        <v>60</v>
      </c>
      <c r="N622" s="12">
        <f t="shared" si="91"/>
        <v>1</v>
      </c>
      <c r="O622" s="12">
        <f t="shared" si="92"/>
        <v>0</v>
      </c>
      <c r="P622" s="19">
        <f t="shared" si="93"/>
        <v>1</v>
      </c>
      <c r="Q622" s="20">
        <f>IF(P622=0,0.96,IF(P622=1,0.95,IF(P622=2,0.94,IF(P622=3,0.93))))</f>
        <v>0.95</v>
      </c>
      <c r="R622" s="20">
        <f t="shared" si="94"/>
        <v>9.6662499999999998</v>
      </c>
      <c r="S622" s="15"/>
      <c r="T622" s="46"/>
      <c r="U622" s="46"/>
      <c r="V622" s="46"/>
    </row>
    <row r="623" spans="1:22" s="21" customFormat="1" ht="20.5">
      <c r="A623" s="16">
        <v>616</v>
      </c>
      <c r="B623" s="22" t="s">
        <v>1174</v>
      </c>
      <c r="C623" s="22" t="s">
        <v>238</v>
      </c>
      <c r="D623" s="12" t="s">
        <v>2914</v>
      </c>
      <c r="E623" s="17">
        <v>19</v>
      </c>
      <c r="F623" s="60" t="s">
        <v>3591</v>
      </c>
      <c r="G623" s="64" t="s">
        <v>3591</v>
      </c>
      <c r="H623" s="64" t="s">
        <v>3591</v>
      </c>
      <c r="I623" s="60" t="s">
        <v>3591</v>
      </c>
      <c r="J623" s="64" t="s">
        <v>3591</v>
      </c>
      <c r="K623" s="64" t="s">
        <v>3591</v>
      </c>
      <c r="L623" s="56" t="e">
        <f t="shared" si="89"/>
        <v>#VALUE!</v>
      </c>
      <c r="M623" s="12" t="e">
        <f t="shared" si="90"/>
        <v>#VALUE!</v>
      </c>
      <c r="N623" s="12">
        <f t="shared" si="91"/>
        <v>2</v>
      </c>
      <c r="O623" s="12">
        <f t="shared" si="92"/>
        <v>0</v>
      </c>
      <c r="P623" s="19">
        <f t="shared" si="93"/>
        <v>2</v>
      </c>
      <c r="Q623" s="20">
        <f>IF(P623=0,1,IF(P623=1,0.99,IF(P623=2,0.98,IF(P623=3,0.97))))</f>
        <v>0.98</v>
      </c>
      <c r="R623" s="20" t="e">
        <f t="shared" si="94"/>
        <v>#VALUE!</v>
      </c>
      <c r="S623" s="15"/>
      <c r="T623" s="46"/>
      <c r="U623" s="46"/>
      <c r="V623" s="46"/>
    </row>
    <row r="624" spans="1:22" s="21" customFormat="1" ht="20.5">
      <c r="A624" s="16">
        <v>617</v>
      </c>
      <c r="B624" s="22" t="s">
        <v>947</v>
      </c>
      <c r="C624" s="22" t="s">
        <v>1175</v>
      </c>
      <c r="D624" s="12" t="s">
        <v>2936</v>
      </c>
      <c r="E624" s="17">
        <v>19</v>
      </c>
      <c r="F624" s="60">
        <v>11.03</v>
      </c>
      <c r="G624" s="64">
        <v>30</v>
      </c>
      <c r="H624" s="64" t="s">
        <v>2475</v>
      </c>
      <c r="I624" s="60">
        <v>9.9700000000000006</v>
      </c>
      <c r="J624" s="64">
        <v>24</v>
      </c>
      <c r="K624" s="64" t="s">
        <v>2476</v>
      </c>
      <c r="L624" s="56">
        <f t="shared" si="89"/>
        <v>10.5</v>
      </c>
      <c r="M624" s="12">
        <f t="shared" si="90"/>
        <v>60</v>
      </c>
      <c r="N624" s="12">
        <f t="shared" si="91"/>
        <v>1</v>
      </c>
      <c r="O624" s="12">
        <f t="shared" si="92"/>
        <v>1</v>
      </c>
      <c r="P624" s="19">
        <f t="shared" si="93"/>
        <v>2</v>
      </c>
      <c r="Q624" s="20">
        <f>IF(P624=0,0.96,IF(P624=1,0.95,IF(P624=2,0.94,IF(P624=3,0.93))))</f>
        <v>0.94</v>
      </c>
      <c r="R624" s="20">
        <f t="shared" si="94"/>
        <v>9.8699999999999992</v>
      </c>
      <c r="S624" s="15"/>
      <c r="T624" s="46"/>
      <c r="U624" s="46"/>
      <c r="V624" s="46"/>
    </row>
    <row r="625" spans="1:22" s="21" customFormat="1" ht="20.5">
      <c r="A625" s="16">
        <v>618</v>
      </c>
      <c r="B625" s="22" t="s">
        <v>1176</v>
      </c>
      <c r="C625" s="22" t="s">
        <v>1177</v>
      </c>
      <c r="D625" s="12" t="s">
        <v>1178</v>
      </c>
      <c r="E625" s="17">
        <v>19</v>
      </c>
      <c r="F625" s="60">
        <v>10.33</v>
      </c>
      <c r="G625" s="64">
        <v>30</v>
      </c>
      <c r="H625" s="64" t="s">
        <v>2476</v>
      </c>
      <c r="I625" s="60">
        <v>9.67</v>
      </c>
      <c r="J625" s="64">
        <v>25</v>
      </c>
      <c r="K625" s="64" t="s">
        <v>2476</v>
      </c>
      <c r="L625" s="56">
        <f t="shared" si="89"/>
        <v>10</v>
      </c>
      <c r="M625" s="12">
        <f t="shared" si="90"/>
        <v>60</v>
      </c>
      <c r="N625" s="12">
        <f t="shared" si="91"/>
        <v>2</v>
      </c>
      <c r="O625" s="12">
        <f t="shared" si="92"/>
        <v>1</v>
      </c>
      <c r="P625" s="19">
        <f t="shared" si="93"/>
        <v>3</v>
      </c>
      <c r="Q625" s="20">
        <f>IF(P625=0,0.96,IF(P625=1,0.95,IF(P625=2,0.94,IF(P625=3,0.93))))</f>
        <v>0.93</v>
      </c>
      <c r="R625" s="20">
        <f t="shared" si="94"/>
        <v>9.3000000000000007</v>
      </c>
      <c r="S625" s="15"/>
      <c r="T625" s="46"/>
      <c r="U625" s="46"/>
      <c r="V625" s="46"/>
    </row>
    <row r="626" spans="1:22" s="21" customFormat="1" ht="20.5">
      <c r="A626" s="16">
        <v>619</v>
      </c>
      <c r="B626" s="22" t="s">
        <v>1179</v>
      </c>
      <c r="C626" s="22" t="s">
        <v>1180</v>
      </c>
      <c r="D626" s="12" t="s">
        <v>2937</v>
      </c>
      <c r="E626" s="17">
        <v>19</v>
      </c>
      <c r="F626" s="60" t="s">
        <v>3591</v>
      </c>
      <c r="G626" s="64" t="s">
        <v>3591</v>
      </c>
      <c r="H626" s="64" t="s">
        <v>3591</v>
      </c>
      <c r="I626" s="60" t="s">
        <v>3591</v>
      </c>
      <c r="J626" s="64" t="s">
        <v>3591</v>
      </c>
      <c r="K626" s="64" t="s">
        <v>3591</v>
      </c>
      <c r="L626" s="56" t="e">
        <f t="shared" si="89"/>
        <v>#VALUE!</v>
      </c>
      <c r="M626" s="12" t="e">
        <f t="shared" si="90"/>
        <v>#VALUE!</v>
      </c>
      <c r="N626" s="12">
        <f t="shared" si="91"/>
        <v>2</v>
      </c>
      <c r="O626" s="12">
        <f t="shared" si="92"/>
        <v>0</v>
      </c>
      <c r="P626" s="19">
        <f t="shared" si="93"/>
        <v>2</v>
      </c>
      <c r="Q626" s="20">
        <f>IF(P626=0,1,IF(P626=1,0.99,IF(P626=2,0.98,IF(P626=3,0.97))))</f>
        <v>0.98</v>
      </c>
      <c r="R626" s="20" t="e">
        <f t="shared" si="94"/>
        <v>#VALUE!</v>
      </c>
      <c r="S626" s="15"/>
      <c r="T626" s="46"/>
      <c r="U626" s="46"/>
      <c r="V626" s="46"/>
    </row>
    <row r="627" spans="1:22" s="21" customFormat="1" ht="20.5">
      <c r="A627" s="16">
        <v>620</v>
      </c>
      <c r="B627" s="22" t="s">
        <v>1181</v>
      </c>
      <c r="C627" s="22" t="s">
        <v>1182</v>
      </c>
      <c r="D627" s="12" t="s">
        <v>1183</v>
      </c>
      <c r="E627" s="17">
        <v>19</v>
      </c>
      <c r="F627" s="60" t="s">
        <v>3591</v>
      </c>
      <c r="G627" s="64" t="s">
        <v>3591</v>
      </c>
      <c r="H627" s="64" t="s">
        <v>3591</v>
      </c>
      <c r="I627" s="60" t="s">
        <v>3591</v>
      </c>
      <c r="J627" s="64" t="s">
        <v>3591</v>
      </c>
      <c r="K627" s="64" t="s">
        <v>3591</v>
      </c>
      <c r="L627" s="56" t="e">
        <f t="shared" si="89"/>
        <v>#VALUE!</v>
      </c>
      <c r="M627" s="12" t="e">
        <f t="shared" si="90"/>
        <v>#VALUE!</v>
      </c>
      <c r="N627" s="12">
        <f t="shared" si="91"/>
        <v>2</v>
      </c>
      <c r="O627" s="12">
        <f t="shared" si="92"/>
        <v>0</v>
      </c>
      <c r="P627" s="19">
        <f t="shared" si="93"/>
        <v>2</v>
      </c>
      <c r="Q627" s="20">
        <f>IF(P627=0,0.92,IF(P627=1,0.91,IF(P627=2,0.9,IF(P627=3,0.89))))</f>
        <v>0.9</v>
      </c>
      <c r="R627" s="20" t="e">
        <f t="shared" si="94"/>
        <v>#VALUE!</v>
      </c>
      <c r="S627" s="15"/>
      <c r="T627" s="46"/>
      <c r="U627" s="46"/>
      <c r="V627" s="46"/>
    </row>
    <row r="628" spans="1:22" s="21" customFormat="1" ht="20.5">
      <c r="A628" s="16">
        <v>621</v>
      </c>
      <c r="B628" s="22" t="s">
        <v>1080</v>
      </c>
      <c r="C628" s="22" t="s">
        <v>1184</v>
      </c>
      <c r="D628" s="12" t="s">
        <v>2938</v>
      </c>
      <c r="E628" s="17">
        <v>19</v>
      </c>
      <c r="F628" s="60">
        <v>11.37</v>
      </c>
      <c r="G628" s="64">
        <v>30</v>
      </c>
      <c r="H628" s="64" t="s">
        <v>2475</v>
      </c>
      <c r="I628" s="60">
        <v>10.49</v>
      </c>
      <c r="J628" s="64">
        <v>30</v>
      </c>
      <c r="K628" s="64" t="s">
        <v>2475</v>
      </c>
      <c r="L628" s="56">
        <f t="shared" si="89"/>
        <v>10.93</v>
      </c>
      <c r="M628" s="12">
        <f t="shared" si="90"/>
        <v>60</v>
      </c>
      <c r="N628" s="12">
        <f t="shared" si="91"/>
        <v>0</v>
      </c>
      <c r="O628" s="12">
        <f t="shared" si="92"/>
        <v>0</v>
      </c>
      <c r="P628" s="19">
        <f t="shared" si="93"/>
        <v>0</v>
      </c>
      <c r="Q628" s="20">
        <f>IF(P628=0,1,IF(P628=1,0.99,IF(P628=2,0.98,IF(P628=3,0.97))))</f>
        <v>1</v>
      </c>
      <c r="R628" s="20">
        <f t="shared" si="94"/>
        <v>10.93</v>
      </c>
      <c r="S628" s="15"/>
      <c r="T628" s="46" t="s">
        <v>3583</v>
      </c>
      <c r="U628" s="46" t="s">
        <v>3581</v>
      </c>
      <c r="V628" s="46" t="s">
        <v>3580</v>
      </c>
    </row>
    <row r="629" spans="1:22" s="21" customFormat="1" ht="20.5">
      <c r="A629" s="16">
        <v>622</v>
      </c>
      <c r="B629" s="22" t="s">
        <v>1185</v>
      </c>
      <c r="C629" s="22" t="s">
        <v>149</v>
      </c>
      <c r="D629" s="12" t="s">
        <v>2939</v>
      </c>
      <c r="E629" s="17">
        <v>19</v>
      </c>
      <c r="F629" s="60">
        <v>11</v>
      </c>
      <c r="G629" s="64">
        <v>30</v>
      </c>
      <c r="H629" s="64" t="s">
        <v>2476</v>
      </c>
      <c r="I629" s="60">
        <v>9.7200000000000006</v>
      </c>
      <c r="J629" s="64">
        <v>19</v>
      </c>
      <c r="K629" s="64" t="s">
        <v>2476</v>
      </c>
      <c r="L629" s="56">
        <f t="shared" si="89"/>
        <v>10.36</v>
      </c>
      <c r="M629" s="12">
        <f t="shared" si="90"/>
        <v>60</v>
      </c>
      <c r="N629" s="12">
        <f t="shared" si="91"/>
        <v>2</v>
      </c>
      <c r="O629" s="12">
        <f t="shared" si="92"/>
        <v>1</v>
      </c>
      <c r="P629" s="19">
        <f t="shared" si="93"/>
        <v>3</v>
      </c>
      <c r="Q629" s="20">
        <f>IF(P629=0,1,IF(P629=1,0.99,IF(P629=2,0.98,IF(P629=3,0.97))))</f>
        <v>0.97</v>
      </c>
      <c r="R629" s="20">
        <f t="shared" si="94"/>
        <v>10.049199999999999</v>
      </c>
      <c r="S629" s="15"/>
      <c r="T629" s="46" t="s">
        <v>3583</v>
      </c>
      <c r="U629" s="46" t="s">
        <v>3581</v>
      </c>
      <c r="V629" s="46" t="s">
        <v>3580</v>
      </c>
    </row>
    <row r="630" spans="1:22" s="21" customFormat="1" ht="20.5">
      <c r="A630" s="16">
        <v>623</v>
      </c>
      <c r="B630" s="22" t="s">
        <v>1186</v>
      </c>
      <c r="C630" s="22" t="s">
        <v>406</v>
      </c>
      <c r="D630" s="12" t="s">
        <v>1187</v>
      </c>
      <c r="E630" s="17">
        <v>19</v>
      </c>
      <c r="F630" s="60">
        <v>10.36</v>
      </c>
      <c r="G630" s="64">
        <v>30</v>
      </c>
      <c r="H630" s="64" t="s">
        <v>2475</v>
      </c>
      <c r="I630" s="60">
        <v>10.74</v>
      </c>
      <c r="J630" s="64">
        <v>30</v>
      </c>
      <c r="K630" s="64" t="s">
        <v>2476</v>
      </c>
      <c r="L630" s="56">
        <f t="shared" si="89"/>
        <v>10.55</v>
      </c>
      <c r="M630" s="12">
        <f t="shared" si="90"/>
        <v>60</v>
      </c>
      <c r="N630" s="12">
        <f t="shared" si="91"/>
        <v>1</v>
      </c>
      <c r="O630" s="12">
        <f t="shared" si="92"/>
        <v>0</v>
      </c>
      <c r="P630" s="19">
        <f t="shared" si="93"/>
        <v>1</v>
      </c>
      <c r="Q630" s="20">
        <f>IF(P630=0,0.96,IF(P630=1,0.95,IF(P630=2,0.94,IF(P630=3,0.93))))</f>
        <v>0.95</v>
      </c>
      <c r="R630" s="20">
        <f t="shared" si="94"/>
        <v>10.022500000000001</v>
      </c>
      <c r="S630" s="15"/>
      <c r="T630" s="46" t="s">
        <v>3583</v>
      </c>
      <c r="U630" s="46" t="s">
        <v>3580</v>
      </c>
      <c r="V630" s="46" t="s">
        <v>3581</v>
      </c>
    </row>
    <row r="631" spans="1:22" s="21" customFormat="1" ht="20.5">
      <c r="A631" s="16">
        <v>624</v>
      </c>
      <c r="B631" s="22" t="s">
        <v>1188</v>
      </c>
      <c r="C631" s="22" t="s">
        <v>1189</v>
      </c>
      <c r="D631" s="12" t="s">
        <v>2940</v>
      </c>
      <c r="E631" s="17">
        <v>19</v>
      </c>
      <c r="F631" s="60">
        <v>8.36</v>
      </c>
      <c r="G631" s="64">
        <v>9</v>
      </c>
      <c r="H631" s="64" t="s">
        <v>2476</v>
      </c>
      <c r="I631" s="60">
        <v>7.88</v>
      </c>
      <c r="J631" s="64">
        <v>6</v>
      </c>
      <c r="K631" s="64" t="s">
        <v>2476</v>
      </c>
      <c r="L631" s="56">
        <f t="shared" si="89"/>
        <v>8.1199999999999992</v>
      </c>
      <c r="M631" s="12">
        <f t="shared" si="90"/>
        <v>15</v>
      </c>
      <c r="N631" s="12">
        <f t="shared" si="91"/>
        <v>2</v>
      </c>
      <c r="O631" s="12">
        <f t="shared" si="92"/>
        <v>1</v>
      </c>
      <c r="P631" s="19">
        <f t="shared" si="93"/>
        <v>3</v>
      </c>
      <c r="Q631" s="20">
        <f>IF(P631=0,1,IF(P631=1,0.99,IF(P631=2,0.98,IF(P631=3,0.97))))</f>
        <v>0.97</v>
      </c>
      <c r="R631" s="20">
        <f t="shared" si="94"/>
        <v>7.8763999999999994</v>
      </c>
      <c r="S631" s="15"/>
      <c r="T631" s="46" t="s">
        <v>3583</v>
      </c>
      <c r="U631" s="46" t="s">
        <v>3580</v>
      </c>
      <c r="V631" s="46" t="s">
        <v>3581</v>
      </c>
    </row>
    <row r="632" spans="1:22" s="21" customFormat="1" ht="20.5">
      <c r="A632" s="16">
        <v>625</v>
      </c>
      <c r="B632" s="22" t="s">
        <v>1190</v>
      </c>
      <c r="C632" s="22" t="s">
        <v>1191</v>
      </c>
      <c r="D632" s="12" t="s">
        <v>2941</v>
      </c>
      <c r="E632" s="17">
        <v>19</v>
      </c>
      <c r="F632" s="60">
        <v>9.58</v>
      </c>
      <c r="G632" s="64">
        <v>24</v>
      </c>
      <c r="H632" s="64" t="s">
        <v>2476</v>
      </c>
      <c r="I632" s="60">
        <v>11.51</v>
      </c>
      <c r="J632" s="64">
        <v>30</v>
      </c>
      <c r="K632" s="64" t="s">
        <v>2475</v>
      </c>
      <c r="L632" s="56">
        <f t="shared" si="89"/>
        <v>10.545</v>
      </c>
      <c r="M632" s="12">
        <f t="shared" si="90"/>
        <v>60</v>
      </c>
      <c r="N632" s="12">
        <f t="shared" si="91"/>
        <v>1</v>
      </c>
      <c r="O632" s="12">
        <f t="shared" si="92"/>
        <v>1</v>
      </c>
      <c r="P632" s="19">
        <f t="shared" si="93"/>
        <v>2</v>
      </c>
      <c r="Q632" s="20">
        <f>IF(P632=0,1,IF(P632=1,0.99,IF(P632=2,0.98,IF(P632=3,0.97))))</f>
        <v>0.98</v>
      </c>
      <c r="R632" s="20">
        <f t="shared" si="94"/>
        <v>10.334099999999999</v>
      </c>
      <c r="S632" s="15"/>
      <c r="T632" s="46" t="s">
        <v>3583</v>
      </c>
      <c r="U632" s="46" t="s">
        <v>3581</v>
      </c>
      <c r="V632" s="46" t="s">
        <v>3580</v>
      </c>
    </row>
    <row r="633" spans="1:22" s="21" customFormat="1" ht="20.5">
      <c r="A633" s="16">
        <v>626</v>
      </c>
      <c r="B633" s="22" t="s">
        <v>1192</v>
      </c>
      <c r="C633" s="22" t="s">
        <v>621</v>
      </c>
      <c r="D633" s="12" t="s">
        <v>2942</v>
      </c>
      <c r="E633" s="17">
        <v>19</v>
      </c>
      <c r="F633" s="60">
        <v>11.43</v>
      </c>
      <c r="G633" s="64">
        <v>30</v>
      </c>
      <c r="H633" s="64" t="s">
        <v>2476</v>
      </c>
      <c r="I633" s="60">
        <v>11.55</v>
      </c>
      <c r="J633" s="64">
        <v>30</v>
      </c>
      <c r="K633" s="64" t="s">
        <v>2476</v>
      </c>
      <c r="L633" s="56">
        <f t="shared" si="89"/>
        <v>11.49</v>
      </c>
      <c r="M633" s="12">
        <f t="shared" si="90"/>
        <v>60</v>
      </c>
      <c r="N633" s="12">
        <f t="shared" si="91"/>
        <v>2</v>
      </c>
      <c r="O633" s="12">
        <f t="shared" si="92"/>
        <v>0</v>
      </c>
      <c r="P633" s="19">
        <f t="shared" si="93"/>
        <v>2</v>
      </c>
      <c r="Q633" s="20">
        <f>IF(P633=0,1,IF(P633=1,0.99,IF(P633=2,0.98,IF(P633=3,0.97))))</f>
        <v>0.98</v>
      </c>
      <c r="R633" s="20">
        <f t="shared" si="94"/>
        <v>11.260199999999999</v>
      </c>
      <c r="S633" s="15"/>
      <c r="T633" s="46" t="s">
        <v>3583</v>
      </c>
      <c r="U633" s="46" t="s">
        <v>3580</v>
      </c>
      <c r="V633" s="46" t="s">
        <v>3581</v>
      </c>
    </row>
    <row r="634" spans="1:22" s="21" customFormat="1" ht="20.5">
      <c r="A634" s="16">
        <v>627</v>
      </c>
      <c r="B634" s="22" t="s">
        <v>1193</v>
      </c>
      <c r="C634" s="22" t="s">
        <v>1194</v>
      </c>
      <c r="D634" s="12" t="s">
        <v>2943</v>
      </c>
      <c r="E634" s="17">
        <v>19</v>
      </c>
      <c r="F634" s="60">
        <v>10.55</v>
      </c>
      <c r="G634" s="64">
        <v>30</v>
      </c>
      <c r="H634" s="64" t="s">
        <v>2476</v>
      </c>
      <c r="I634" s="60">
        <v>10.85</v>
      </c>
      <c r="J634" s="64">
        <v>30</v>
      </c>
      <c r="K634" s="64" t="s">
        <v>2476</v>
      </c>
      <c r="L634" s="56">
        <f t="shared" ref="L634:L695" si="96">(F634+I634)/2</f>
        <v>10.7</v>
      </c>
      <c r="M634" s="12">
        <f t="shared" ref="M634:M695" si="97">IF(L634&gt;=10,60,G634+J634)</f>
        <v>60</v>
      </c>
      <c r="N634" s="12">
        <f t="shared" ref="N634:N695" si="98">IF(H634="ACC",0,1)+IF(K634="ACC",0,1)</f>
        <v>2</v>
      </c>
      <c r="O634" s="12">
        <f t="shared" ref="O634:O695" si="99">IF(F634&lt;10,1,(IF(I634&lt;10,1,0)))</f>
        <v>0</v>
      </c>
      <c r="P634" s="19">
        <f t="shared" si="93"/>
        <v>2</v>
      </c>
      <c r="Q634" s="20">
        <f>IF(P634=0,1,IF(P634=1,0.99,IF(P634=2,0.98,IF(P634=3,0.97))))</f>
        <v>0.98</v>
      </c>
      <c r="R634" s="20">
        <f t="shared" si="94"/>
        <v>10.485999999999999</v>
      </c>
      <c r="S634" s="15"/>
      <c r="T634" s="46" t="s">
        <v>3583</v>
      </c>
      <c r="U634" s="46" t="s">
        <v>3580</v>
      </c>
      <c r="V634" s="46" t="s">
        <v>3581</v>
      </c>
    </row>
    <row r="635" spans="1:22" s="21" customFormat="1" ht="20.5">
      <c r="A635" s="16">
        <v>628</v>
      </c>
      <c r="B635" s="22" t="s">
        <v>1195</v>
      </c>
      <c r="C635" s="22" t="s">
        <v>685</v>
      </c>
      <c r="D635" s="12" t="s">
        <v>2944</v>
      </c>
      <c r="E635" s="17">
        <v>19</v>
      </c>
      <c r="F635" s="60">
        <v>9.98</v>
      </c>
      <c r="G635" s="64">
        <v>16</v>
      </c>
      <c r="H635" s="64" t="s">
        <v>2476</v>
      </c>
      <c r="I635" s="60">
        <v>10.02</v>
      </c>
      <c r="J635" s="64">
        <v>30</v>
      </c>
      <c r="K635" s="64" t="s">
        <v>2476</v>
      </c>
      <c r="L635" s="56">
        <f t="shared" si="96"/>
        <v>10</v>
      </c>
      <c r="M635" s="12">
        <f t="shared" si="97"/>
        <v>60</v>
      </c>
      <c r="N635" s="12">
        <f t="shared" si="98"/>
        <v>2</v>
      </c>
      <c r="O635" s="12">
        <f t="shared" si="99"/>
        <v>1</v>
      </c>
      <c r="P635" s="19">
        <f t="shared" si="93"/>
        <v>3</v>
      </c>
      <c r="Q635" s="20">
        <f>IF(P635=0,1,IF(P635=1,0.99,IF(P635=2,0.98,IF(P635=3,0.97))))</f>
        <v>0.97</v>
      </c>
      <c r="R635" s="20">
        <f t="shared" si="94"/>
        <v>9.6999999999999993</v>
      </c>
      <c r="S635" s="15"/>
      <c r="T635" s="46" t="s">
        <v>3583</v>
      </c>
      <c r="U635" s="46" t="s">
        <v>3580</v>
      </c>
      <c r="V635" s="46" t="s">
        <v>3581</v>
      </c>
    </row>
    <row r="636" spans="1:22" s="21" customFormat="1" ht="20.5">
      <c r="A636" s="16">
        <v>629</v>
      </c>
      <c r="B636" s="22" t="s">
        <v>1196</v>
      </c>
      <c r="C636" s="22" t="s">
        <v>1012</v>
      </c>
      <c r="D636" s="12" t="s">
        <v>1197</v>
      </c>
      <c r="E636" s="17">
        <v>19</v>
      </c>
      <c r="F636" s="60">
        <v>11</v>
      </c>
      <c r="G636" s="64">
        <v>30</v>
      </c>
      <c r="H636" s="64" t="s">
        <v>2476</v>
      </c>
      <c r="I636" s="60">
        <v>10.039999999999999</v>
      </c>
      <c r="J636" s="64">
        <v>30</v>
      </c>
      <c r="K636" s="64" t="s">
        <v>2475</v>
      </c>
      <c r="L636" s="56">
        <f t="shared" si="96"/>
        <v>10.52</v>
      </c>
      <c r="M636" s="12">
        <f t="shared" si="97"/>
        <v>60</v>
      </c>
      <c r="N636" s="12">
        <f t="shared" si="98"/>
        <v>1</v>
      </c>
      <c r="O636" s="12">
        <f t="shared" si="99"/>
        <v>0</v>
      </c>
      <c r="P636" s="19">
        <f t="shared" si="93"/>
        <v>1</v>
      </c>
      <c r="Q636" s="20">
        <f>IF(P636=0,0.96,IF(P636=1,0.95,IF(P636=2,0.94,IF(P636=3,0.93))))</f>
        <v>0.95</v>
      </c>
      <c r="R636" s="20">
        <f t="shared" si="94"/>
        <v>9.9939999999999998</v>
      </c>
      <c r="S636" s="15"/>
      <c r="T636" s="46" t="s">
        <v>3583</v>
      </c>
      <c r="U636" s="46" t="s">
        <v>3580</v>
      </c>
      <c r="V636" s="46" t="s">
        <v>3581</v>
      </c>
    </row>
    <row r="637" spans="1:22" s="21" customFormat="1" ht="20.5">
      <c r="A637" s="16">
        <v>630</v>
      </c>
      <c r="B637" s="22" t="s">
        <v>1198</v>
      </c>
      <c r="C637" s="22" t="s">
        <v>150</v>
      </c>
      <c r="D637" s="12" t="s">
        <v>2945</v>
      </c>
      <c r="E637" s="17">
        <v>19</v>
      </c>
      <c r="F637" s="60" t="s">
        <v>3591</v>
      </c>
      <c r="G637" s="64" t="s">
        <v>3591</v>
      </c>
      <c r="H637" s="64" t="s">
        <v>3591</v>
      </c>
      <c r="I637" s="60">
        <v>2.99</v>
      </c>
      <c r="J637" s="64">
        <v>4</v>
      </c>
      <c r="K637" s="64" t="s">
        <v>2475</v>
      </c>
      <c r="L637" s="56" t="e">
        <f t="shared" si="96"/>
        <v>#VALUE!</v>
      </c>
      <c r="M637" s="12" t="e">
        <f t="shared" si="97"/>
        <v>#VALUE!</v>
      </c>
      <c r="N637" s="12">
        <f t="shared" si="98"/>
        <v>1</v>
      </c>
      <c r="O637" s="12">
        <f t="shared" si="99"/>
        <v>1</v>
      </c>
      <c r="P637" s="19">
        <f t="shared" si="93"/>
        <v>2</v>
      </c>
      <c r="Q637" s="20">
        <f>IF(P637=0,1,IF(P637=1,0.99,IF(P637=2,0.98,IF(P637=3,0.97))))</f>
        <v>0.98</v>
      </c>
      <c r="R637" s="20" t="e">
        <f t="shared" si="94"/>
        <v>#VALUE!</v>
      </c>
      <c r="S637" s="15"/>
      <c r="T637" s="46" t="s">
        <v>3583</v>
      </c>
      <c r="U637" s="46" t="s">
        <v>3581</v>
      </c>
      <c r="V637" s="46" t="s">
        <v>3580</v>
      </c>
    </row>
    <row r="638" spans="1:22" s="21" customFormat="1" ht="20.5">
      <c r="A638" s="16">
        <v>631</v>
      </c>
      <c r="B638" s="22" t="s">
        <v>1198</v>
      </c>
      <c r="C638" s="22" t="s">
        <v>803</v>
      </c>
      <c r="D638" s="12" t="s">
        <v>2946</v>
      </c>
      <c r="E638" s="17">
        <v>19</v>
      </c>
      <c r="F638" s="60" t="s">
        <v>3591</v>
      </c>
      <c r="G638" s="64" t="s">
        <v>3591</v>
      </c>
      <c r="H638" s="64" t="s">
        <v>3591</v>
      </c>
      <c r="I638" s="60">
        <v>0.11</v>
      </c>
      <c r="J638" s="64">
        <v>0</v>
      </c>
      <c r="K638" s="64" t="s">
        <v>2475</v>
      </c>
      <c r="L638" s="56" t="e">
        <f t="shared" si="96"/>
        <v>#VALUE!</v>
      </c>
      <c r="M638" s="12" t="e">
        <f t="shared" si="97"/>
        <v>#VALUE!</v>
      </c>
      <c r="N638" s="12">
        <f t="shared" si="98"/>
        <v>1</v>
      </c>
      <c r="O638" s="12">
        <f t="shared" si="99"/>
        <v>1</v>
      </c>
      <c r="P638" s="19">
        <f t="shared" ref="P638:P699" si="100">N638+O638</f>
        <v>2</v>
      </c>
      <c r="Q638" s="20">
        <f>IF(P638=0,1,IF(P638=1,0.99,IF(P638=2,0.98,IF(P638=3,0.97))))</f>
        <v>0.98</v>
      </c>
      <c r="R638" s="20" t="e">
        <f t="shared" ref="R638:R699" si="101">(L638*Q638)</f>
        <v>#VALUE!</v>
      </c>
      <c r="S638" s="15"/>
      <c r="T638" s="46"/>
      <c r="U638" s="46"/>
      <c r="V638" s="46"/>
    </row>
    <row r="639" spans="1:22" s="21" customFormat="1" ht="20.5">
      <c r="A639" s="16">
        <v>632</v>
      </c>
      <c r="B639" s="22" t="s">
        <v>1199</v>
      </c>
      <c r="C639" s="22" t="s">
        <v>2468</v>
      </c>
      <c r="D639" s="12" t="s">
        <v>1200</v>
      </c>
      <c r="E639" s="17">
        <v>19</v>
      </c>
      <c r="F639" s="60" t="s">
        <v>3591</v>
      </c>
      <c r="G639" s="64" t="s">
        <v>3591</v>
      </c>
      <c r="H639" s="64" t="s">
        <v>3591</v>
      </c>
      <c r="I639" s="60" t="s">
        <v>3591</v>
      </c>
      <c r="J639" s="64" t="s">
        <v>3591</v>
      </c>
      <c r="K639" s="64" t="s">
        <v>3591</v>
      </c>
      <c r="L639" s="56" t="e">
        <f t="shared" si="96"/>
        <v>#VALUE!</v>
      </c>
      <c r="M639" s="12" t="e">
        <f t="shared" si="97"/>
        <v>#VALUE!</v>
      </c>
      <c r="N639" s="12">
        <f t="shared" si="98"/>
        <v>2</v>
      </c>
      <c r="O639" s="12">
        <f t="shared" si="99"/>
        <v>0</v>
      </c>
      <c r="P639" s="19">
        <f t="shared" si="100"/>
        <v>2</v>
      </c>
      <c r="Q639" s="20">
        <f>IF(P639=0,0.96,IF(P639=1,0.95,IF(P639=2,0.94,IF(P639=3,0.93))))</f>
        <v>0.94</v>
      </c>
      <c r="R639" s="20" t="e">
        <f t="shared" si="101"/>
        <v>#VALUE!</v>
      </c>
      <c r="S639" s="15"/>
      <c r="T639" s="46"/>
      <c r="U639" s="46"/>
      <c r="V639" s="46"/>
    </row>
    <row r="640" spans="1:22" s="21" customFormat="1" ht="20.5">
      <c r="A640" s="16">
        <v>633</v>
      </c>
      <c r="B640" s="22" t="s">
        <v>1201</v>
      </c>
      <c r="C640" s="22" t="s">
        <v>417</v>
      </c>
      <c r="D640" s="12" t="s">
        <v>2947</v>
      </c>
      <c r="E640" s="17">
        <v>19</v>
      </c>
      <c r="F640" s="60">
        <v>11.92</v>
      </c>
      <c r="G640" s="64">
        <v>30</v>
      </c>
      <c r="H640" s="64" t="s">
        <v>2476</v>
      </c>
      <c r="I640" s="60">
        <v>11.17</v>
      </c>
      <c r="J640" s="64">
        <v>30</v>
      </c>
      <c r="K640" s="64" t="s">
        <v>2475</v>
      </c>
      <c r="L640" s="56">
        <f t="shared" si="96"/>
        <v>11.545</v>
      </c>
      <c r="M640" s="12">
        <f t="shared" si="97"/>
        <v>60</v>
      </c>
      <c r="N640" s="12">
        <f t="shared" si="98"/>
        <v>1</v>
      </c>
      <c r="O640" s="12">
        <f t="shared" si="99"/>
        <v>0</v>
      </c>
      <c r="P640" s="19">
        <f t="shared" si="100"/>
        <v>1</v>
      </c>
      <c r="Q640" s="20">
        <f>IF(P640=0,1,IF(P640=1,0.99,IF(P640=2,0.98,IF(P640=3,0.97))))</f>
        <v>0.99</v>
      </c>
      <c r="R640" s="20">
        <f t="shared" si="101"/>
        <v>11.429549999999999</v>
      </c>
      <c r="S640" s="15"/>
      <c r="T640" s="46" t="s">
        <v>3583</v>
      </c>
      <c r="U640" s="46" t="s">
        <v>3580</v>
      </c>
      <c r="V640" s="46" t="s">
        <v>3581</v>
      </c>
    </row>
    <row r="641" spans="1:22" s="21" customFormat="1" ht="20.5">
      <c r="A641" s="16">
        <v>634</v>
      </c>
      <c r="B641" s="22" t="s">
        <v>1202</v>
      </c>
      <c r="C641" s="22" t="s">
        <v>1203</v>
      </c>
      <c r="D641" s="12" t="s">
        <v>2948</v>
      </c>
      <c r="E641" s="17">
        <v>19</v>
      </c>
      <c r="F641" s="60">
        <v>3.09</v>
      </c>
      <c r="G641" s="64">
        <v>0</v>
      </c>
      <c r="H641" s="64" t="s">
        <v>2475</v>
      </c>
      <c r="I641" s="60" t="s">
        <v>3591</v>
      </c>
      <c r="J641" s="64" t="s">
        <v>3591</v>
      </c>
      <c r="K641" s="64" t="s">
        <v>3591</v>
      </c>
      <c r="L641" s="56" t="e">
        <f t="shared" si="96"/>
        <v>#VALUE!</v>
      </c>
      <c r="M641" s="12" t="e">
        <f t="shared" si="97"/>
        <v>#VALUE!</v>
      </c>
      <c r="N641" s="12">
        <f t="shared" si="98"/>
        <v>1</v>
      </c>
      <c r="O641" s="12">
        <f t="shared" si="99"/>
        <v>1</v>
      </c>
      <c r="P641" s="19">
        <f t="shared" si="100"/>
        <v>2</v>
      </c>
      <c r="Q641" s="20">
        <f>IF(P641=0,1,IF(P641=1,0.99,IF(P641=2,0.98,IF(P641=3,0.97))))</f>
        <v>0.98</v>
      </c>
      <c r="R641" s="20" t="e">
        <f t="shared" si="101"/>
        <v>#VALUE!</v>
      </c>
      <c r="S641" s="15"/>
      <c r="T641" s="46"/>
      <c r="U641" s="46"/>
      <c r="V641" s="46"/>
    </row>
    <row r="642" spans="1:22" s="21" customFormat="1" ht="20.5">
      <c r="A642" s="16">
        <v>635</v>
      </c>
      <c r="B642" s="22" t="s">
        <v>1204</v>
      </c>
      <c r="C642" s="22" t="s">
        <v>275</v>
      </c>
      <c r="D642" s="12" t="s">
        <v>2949</v>
      </c>
      <c r="E642" s="17">
        <v>19</v>
      </c>
      <c r="F642" s="60">
        <v>14.69</v>
      </c>
      <c r="G642" s="64">
        <v>30</v>
      </c>
      <c r="H642" s="64" t="s">
        <v>2475</v>
      </c>
      <c r="I642" s="60">
        <v>13.94</v>
      </c>
      <c r="J642" s="64">
        <v>30</v>
      </c>
      <c r="K642" s="64" t="s">
        <v>2475</v>
      </c>
      <c r="L642" s="56">
        <f t="shared" si="96"/>
        <v>14.315</v>
      </c>
      <c r="M642" s="12">
        <f t="shared" si="97"/>
        <v>60</v>
      </c>
      <c r="N642" s="12">
        <f t="shared" si="98"/>
        <v>0</v>
      </c>
      <c r="O642" s="12">
        <f t="shared" si="99"/>
        <v>0</v>
      </c>
      <c r="P642" s="19">
        <f t="shared" si="100"/>
        <v>0</v>
      </c>
      <c r="Q642" s="20">
        <f>IF(P642=0,1,IF(P642=1,0.99,IF(P642=2,0.98,IF(P642=3,0.97))))</f>
        <v>1</v>
      </c>
      <c r="R642" s="20">
        <f t="shared" si="101"/>
        <v>14.315</v>
      </c>
      <c r="S642" s="15"/>
      <c r="T642" s="46" t="s">
        <v>3583</v>
      </c>
      <c r="U642" s="46" t="s">
        <v>3580</v>
      </c>
      <c r="V642" s="46" t="s">
        <v>3581</v>
      </c>
    </row>
    <row r="643" spans="1:22" s="21" customFormat="1" ht="20.5">
      <c r="A643" s="16">
        <v>636</v>
      </c>
      <c r="B643" s="22" t="s">
        <v>1205</v>
      </c>
      <c r="C643" s="22" t="s">
        <v>1124</v>
      </c>
      <c r="D643" s="12" t="s">
        <v>1206</v>
      </c>
      <c r="E643" s="17">
        <v>19</v>
      </c>
      <c r="F643" s="60">
        <v>10.29</v>
      </c>
      <c r="G643" s="64">
        <v>30</v>
      </c>
      <c r="H643" s="64" t="s">
        <v>2475</v>
      </c>
      <c r="I643" s="60">
        <v>10.62</v>
      </c>
      <c r="J643" s="64">
        <v>30</v>
      </c>
      <c r="K643" s="64" t="s">
        <v>2475</v>
      </c>
      <c r="L643" s="56">
        <f t="shared" si="96"/>
        <v>10.454999999999998</v>
      </c>
      <c r="M643" s="12">
        <f t="shared" si="97"/>
        <v>60</v>
      </c>
      <c r="N643" s="12">
        <f t="shared" si="98"/>
        <v>0</v>
      </c>
      <c r="O643" s="12">
        <f t="shared" si="99"/>
        <v>0</v>
      </c>
      <c r="P643" s="19">
        <f t="shared" si="100"/>
        <v>0</v>
      </c>
      <c r="Q643" s="20">
        <f>IF(P643=0,0.96,IF(P643=1,0.95,IF(P643=2,0.94,IF(P643=3,0.93))))</f>
        <v>0.96</v>
      </c>
      <c r="R643" s="20">
        <f t="shared" si="101"/>
        <v>10.036799999999998</v>
      </c>
      <c r="S643" s="15"/>
      <c r="T643" s="46" t="s">
        <v>3583</v>
      </c>
      <c r="U643" s="46" t="s">
        <v>3580</v>
      </c>
      <c r="V643" s="46" t="s">
        <v>3581</v>
      </c>
    </row>
    <row r="644" spans="1:22" s="21" customFormat="1" ht="20.5">
      <c r="A644" s="16">
        <v>637</v>
      </c>
      <c r="B644" s="22" t="s">
        <v>1207</v>
      </c>
      <c r="C644" s="22" t="s">
        <v>1208</v>
      </c>
      <c r="D644" s="12" t="s">
        <v>1209</v>
      </c>
      <c r="E644" s="17">
        <v>19</v>
      </c>
      <c r="F644" s="60">
        <v>5.64</v>
      </c>
      <c r="G644" s="64">
        <v>4</v>
      </c>
      <c r="H644" s="64" t="s">
        <v>2476</v>
      </c>
      <c r="I644" s="60">
        <v>10.45</v>
      </c>
      <c r="J644" s="64">
        <v>30</v>
      </c>
      <c r="K644" s="64" t="s">
        <v>2476</v>
      </c>
      <c r="L644" s="56">
        <f t="shared" si="96"/>
        <v>8.0449999999999999</v>
      </c>
      <c r="M644" s="12">
        <f t="shared" si="97"/>
        <v>34</v>
      </c>
      <c r="N644" s="12">
        <f t="shared" si="98"/>
        <v>2</v>
      </c>
      <c r="O644" s="12">
        <f t="shared" si="99"/>
        <v>1</v>
      </c>
      <c r="P644" s="19">
        <f t="shared" si="100"/>
        <v>3</v>
      </c>
      <c r="Q644" s="20">
        <f>IF(P644=0,0.96,IF(P644=1,0.95,IF(P644=2,0.94,IF(P644=3,0.93))))</f>
        <v>0.93</v>
      </c>
      <c r="R644" s="20">
        <f t="shared" si="101"/>
        <v>7.4818500000000006</v>
      </c>
      <c r="S644" s="15"/>
      <c r="T644" s="46" t="s">
        <v>3583</v>
      </c>
      <c r="U644" s="46" t="s">
        <v>3580</v>
      </c>
      <c r="V644" s="46" t="s">
        <v>3581</v>
      </c>
    </row>
    <row r="645" spans="1:22" s="21" customFormat="1" ht="20.5">
      <c r="A645" s="16">
        <v>638</v>
      </c>
      <c r="B645" s="22" t="s">
        <v>1210</v>
      </c>
      <c r="C645" s="22" t="s">
        <v>100</v>
      </c>
      <c r="D645" s="12" t="s">
        <v>2950</v>
      </c>
      <c r="E645" s="17">
        <v>19</v>
      </c>
      <c r="F645" s="60" t="s">
        <v>3591</v>
      </c>
      <c r="G645" s="64" t="s">
        <v>3591</v>
      </c>
      <c r="H645" s="64" t="s">
        <v>3591</v>
      </c>
      <c r="I645" s="60">
        <v>5.58</v>
      </c>
      <c r="J645" s="64">
        <v>4</v>
      </c>
      <c r="K645" s="64" t="s">
        <v>2475</v>
      </c>
      <c r="L645" s="56" t="e">
        <f t="shared" si="96"/>
        <v>#VALUE!</v>
      </c>
      <c r="M645" s="12" t="e">
        <f t="shared" si="97"/>
        <v>#VALUE!</v>
      </c>
      <c r="N645" s="12">
        <f t="shared" si="98"/>
        <v>1</v>
      </c>
      <c r="O645" s="12">
        <f t="shared" si="99"/>
        <v>1</v>
      </c>
      <c r="P645" s="19">
        <f t="shared" si="100"/>
        <v>2</v>
      </c>
      <c r="Q645" s="20">
        <f>IF(P645=0,1,IF(P645=1,0.99,IF(P645=2,0.98,IF(P645=3,0.97))))</f>
        <v>0.98</v>
      </c>
      <c r="R645" s="20" t="e">
        <f t="shared" si="101"/>
        <v>#VALUE!</v>
      </c>
      <c r="S645" s="15"/>
      <c r="T645" s="46" t="s">
        <v>3583</v>
      </c>
      <c r="U645" s="46" t="s">
        <v>3580</v>
      </c>
      <c r="V645" s="46" t="s">
        <v>3581</v>
      </c>
    </row>
    <row r="646" spans="1:22" s="21" customFormat="1" ht="20.5">
      <c r="A646" s="16">
        <v>639</v>
      </c>
      <c r="B646" s="36" t="s">
        <v>101</v>
      </c>
      <c r="C646" s="36" t="s">
        <v>2433</v>
      </c>
      <c r="D646" s="33" t="s">
        <v>1211</v>
      </c>
      <c r="E646" s="17">
        <v>20</v>
      </c>
      <c r="F646" s="60" t="s">
        <v>3591</v>
      </c>
      <c r="G646" s="64" t="s">
        <v>3591</v>
      </c>
      <c r="H646" s="64" t="s">
        <v>3591</v>
      </c>
      <c r="I646" s="60">
        <v>0.71</v>
      </c>
      <c r="J646" s="64">
        <v>0</v>
      </c>
      <c r="K646" s="64" t="s">
        <v>2475</v>
      </c>
      <c r="L646" s="56" t="e">
        <f t="shared" si="96"/>
        <v>#VALUE!</v>
      </c>
      <c r="M646" s="12" t="e">
        <f t="shared" si="97"/>
        <v>#VALUE!</v>
      </c>
      <c r="N646" s="12">
        <f t="shared" si="98"/>
        <v>1</v>
      </c>
      <c r="O646" s="12">
        <f t="shared" si="99"/>
        <v>1</v>
      </c>
      <c r="P646" s="19">
        <f t="shared" si="100"/>
        <v>2</v>
      </c>
      <c r="Q646" s="20">
        <f>IF(P646=0,0.96,IF(P646=1,0.95,IF(P646=2,0.94,IF(P646=3,0.93))))</f>
        <v>0.94</v>
      </c>
      <c r="R646" s="20" t="e">
        <f t="shared" si="101"/>
        <v>#VALUE!</v>
      </c>
      <c r="S646" s="15"/>
      <c r="T646" s="46"/>
      <c r="U646" s="46"/>
      <c r="V646" s="46"/>
    </row>
    <row r="647" spans="1:22" s="21" customFormat="1" ht="20.5">
      <c r="A647" s="16">
        <v>640</v>
      </c>
      <c r="B647" s="36" t="s">
        <v>1212</v>
      </c>
      <c r="C647" s="36" t="s">
        <v>604</v>
      </c>
      <c r="D647" s="33" t="s">
        <v>2951</v>
      </c>
      <c r="E647" s="17">
        <v>20</v>
      </c>
      <c r="F647" s="60">
        <v>11.4</v>
      </c>
      <c r="G647" s="64">
        <v>30</v>
      </c>
      <c r="H647" s="64" t="s">
        <v>2476</v>
      </c>
      <c r="I647" s="60">
        <v>10.11</v>
      </c>
      <c r="J647" s="64">
        <v>30</v>
      </c>
      <c r="K647" s="64" t="s">
        <v>2476</v>
      </c>
      <c r="L647" s="56">
        <f t="shared" si="96"/>
        <v>10.754999999999999</v>
      </c>
      <c r="M647" s="12">
        <f t="shared" si="97"/>
        <v>60</v>
      </c>
      <c r="N647" s="12">
        <f t="shared" si="98"/>
        <v>2</v>
      </c>
      <c r="O647" s="12">
        <f t="shared" si="99"/>
        <v>0</v>
      </c>
      <c r="P647" s="19">
        <f t="shared" si="100"/>
        <v>2</v>
      </c>
      <c r="Q647" s="20">
        <f t="shared" ref="Q647:Q657" si="102">IF(P647=0,1,IF(P647=1,0.99,IF(P647=2,0.98,IF(P647=3,0.97))))</f>
        <v>0.98</v>
      </c>
      <c r="R647" s="20">
        <f t="shared" si="101"/>
        <v>10.539899999999999</v>
      </c>
      <c r="S647" s="15"/>
      <c r="T647" s="46" t="s">
        <v>3583</v>
      </c>
      <c r="U647" s="46" t="s">
        <v>3580</v>
      </c>
      <c r="V647" s="46" t="s">
        <v>3581</v>
      </c>
    </row>
    <row r="648" spans="1:22" s="21" customFormat="1" ht="20.5">
      <c r="A648" s="16">
        <v>641</v>
      </c>
      <c r="B648" s="36" t="s">
        <v>894</v>
      </c>
      <c r="C648" s="36" t="s">
        <v>290</v>
      </c>
      <c r="D648" s="33" t="s">
        <v>2952</v>
      </c>
      <c r="E648" s="17">
        <v>20</v>
      </c>
      <c r="F648" s="60">
        <v>10.11</v>
      </c>
      <c r="G648" s="64">
        <v>30</v>
      </c>
      <c r="H648" s="64" t="s">
        <v>2476</v>
      </c>
      <c r="I648" s="60">
        <v>11.13</v>
      </c>
      <c r="J648" s="64">
        <v>30</v>
      </c>
      <c r="K648" s="64" t="s">
        <v>2475</v>
      </c>
      <c r="L648" s="56">
        <f t="shared" si="96"/>
        <v>10.620000000000001</v>
      </c>
      <c r="M648" s="12">
        <f t="shared" si="97"/>
        <v>60</v>
      </c>
      <c r="N648" s="12">
        <f t="shared" si="98"/>
        <v>1</v>
      </c>
      <c r="O648" s="12">
        <f t="shared" si="99"/>
        <v>0</v>
      </c>
      <c r="P648" s="19">
        <f t="shared" si="100"/>
        <v>1</v>
      </c>
      <c r="Q648" s="20">
        <f t="shared" si="102"/>
        <v>0.99</v>
      </c>
      <c r="R648" s="20">
        <f t="shared" si="101"/>
        <v>10.513800000000002</v>
      </c>
      <c r="S648" s="15"/>
      <c r="T648" s="46" t="s">
        <v>3583</v>
      </c>
      <c r="U648" s="46" t="s">
        <v>3580</v>
      </c>
      <c r="V648" s="46" t="s">
        <v>3581</v>
      </c>
    </row>
    <row r="649" spans="1:22" s="21" customFormat="1" ht="20.5">
      <c r="A649" s="16">
        <v>642</v>
      </c>
      <c r="B649" s="36" t="s">
        <v>1215</v>
      </c>
      <c r="C649" s="36" t="s">
        <v>1216</v>
      </c>
      <c r="D649" s="33" t="s">
        <v>1217</v>
      </c>
      <c r="E649" s="17">
        <v>20</v>
      </c>
      <c r="F649" s="60">
        <v>5.12</v>
      </c>
      <c r="G649" s="64">
        <v>0</v>
      </c>
      <c r="H649" s="64" t="s">
        <v>2476</v>
      </c>
      <c r="I649" s="60">
        <v>5.81</v>
      </c>
      <c r="J649" s="64">
        <v>2</v>
      </c>
      <c r="K649" s="64" t="s">
        <v>2476</v>
      </c>
      <c r="L649" s="56">
        <f t="shared" si="96"/>
        <v>5.4649999999999999</v>
      </c>
      <c r="M649" s="12">
        <f t="shared" si="97"/>
        <v>2</v>
      </c>
      <c r="N649" s="12">
        <f t="shared" si="98"/>
        <v>2</v>
      </c>
      <c r="O649" s="12">
        <f t="shared" si="99"/>
        <v>1</v>
      </c>
      <c r="P649" s="19">
        <f t="shared" si="100"/>
        <v>3</v>
      </c>
      <c r="Q649" s="20">
        <f t="shared" si="102"/>
        <v>0.97</v>
      </c>
      <c r="R649" s="20">
        <f t="shared" si="101"/>
        <v>5.30105</v>
      </c>
      <c r="S649" s="15"/>
      <c r="T649" s="46" t="s">
        <v>3583</v>
      </c>
      <c r="U649" s="46" t="s">
        <v>3580</v>
      </c>
      <c r="V649" s="46" t="s">
        <v>3581</v>
      </c>
    </row>
    <row r="650" spans="1:22" s="21" customFormat="1" ht="20.5">
      <c r="A650" s="16">
        <v>643</v>
      </c>
      <c r="B650" s="36" t="s">
        <v>1218</v>
      </c>
      <c r="C650" s="36" t="s">
        <v>1219</v>
      </c>
      <c r="D650" s="33" t="s">
        <v>1220</v>
      </c>
      <c r="E650" s="17">
        <v>20</v>
      </c>
      <c r="F650" s="60">
        <v>6.2</v>
      </c>
      <c r="G650" s="64">
        <v>9</v>
      </c>
      <c r="H650" s="64" t="s">
        <v>2476</v>
      </c>
      <c r="I650" s="60">
        <v>8.2899999999999991</v>
      </c>
      <c r="J650" s="64">
        <v>14</v>
      </c>
      <c r="K650" s="64" t="s">
        <v>2476</v>
      </c>
      <c r="L650" s="56">
        <f t="shared" si="96"/>
        <v>7.2449999999999992</v>
      </c>
      <c r="M650" s="12">
        <f t="shared" si="97"/>
        <v>23</v>
      </c>
      <c r="N650" s="12">
        <f t="shared" si="98"/>
        <v>2</v>
      </c>
      <c r="O650" s="12">
        <f t="shared" si="99"/>
        <v>1</v>
      </c>
      <c r="P650" s="19">
        <f t="shared" si="100"/>
        <v>3</v>
      </c>
      <c r="Q650" s="20">
        <f t="shared" si="102"/>
        <v>0.97</v>
      </c>
      <c r="R650" s="20">
        <f t="shared" si="101"/>
        <v>7.0276499999999986</v>
      </c>
      <c r="S650" s="15"/>
      <c r="T650" s="46" t="s">
        <v>3583</v>
      </c>
      <c r="U650" s="46" t="s">
        <v>3580</v>
      </c>
      <c r="V650" s="46" t="s">
        <v>3581</v>
      </c>
    </row>
    <row r="651" spans="1:22" s="21" customFormat="1" ht="20.5">
      <c r="A651" s="16">
        <v>644</v>
      </c>
      <c r="B651" s="36" t="s">
        <v>1221</v>
      </c>
      <c r="C651" s="36" t="s">
        <v>1222</v>
      </c>
      <c r="D651" s="33" t="s">
        <v>2953</v>
      </c>
      <c r="E651" s="17">
        <v>20</v>
      </c>
      <c r="F651" s="60">
        <v>10.81</v>
      </c>
      <c r="G651" s="64">
        <v>30</v>
      </c>
      <c r="H651" s="64" t="s">
        <v>2475</v>
      </c>
      <c r="I651" s="60">
        <v>14.19</v>
      </c>
      <c r="J651" s="64">
        <v>30</v>
      </c>
      <c r="K651" s="64" t="s">
        <v>2475</v>
      </c>
      <c r="L651" s="56">
        <f t="shared" si="96"/>
        <v>12.5</v>
      </c>
      <c r="M651" s="12">
        <f t="shared" si="97"/>
        <v>60</v>
      </c>
      <c r="N651" s="12">
        <f t="shared" si="98"/>
        <v>0</v>
      </c>
      <c r="O651" s="12">
        <f t="shared" si="99"/>
        <v>0</v>
      </c>
      <c r="P651" s="19">
        <f t="shared" si="100"/>
        <v>0</v>
      </c>
      <c r="Q651" s="20">
        <f t="shared" si="102"/>
        <v>1</v>
      </c>
      <c r="R651" s="20">
        <f t="shared" si="101"/>
        <v>12.5</v>
      </c>
      <c r="S651" s="15"/>
      <c r="T651" s="46" t="s">
        <v>3583</v>
      </c>
      <c r="U651" s="46" t="s">
        <v>3580</v>
      </c>
      <c r="V651" s="46" t="s">
        <v>3581</v>
      </c>
    </row>
    <row r="652" spans="1:22" s="21" customFormat="1" ht="20.5">
      <c r="A652" s="16">
        <v>645</v>
      </c>
      <c r="B652" s="36" t="s">
        <v>1223</v>
      </c>
      <c r="C652" s="36" t="s">
        <v>1224</v>
      </c>
      <c r="D652" s="33" t="s">
        <v>2954</v>
      </c>
      <c r="E652" s="17">
        <v>20</v>
      </c>
      <c r="F652" s="60">
        <v>10.53</v>
      </c>
      <c r="G652" s="64">
        <v>30</v>
      </c>
      <c r="H652" s="64" t="s">
        <v>2475</v>
      </c>
      <c r="I652" s="60">
        <v>10.93</v>
      </c>
      <c r="J652" s="64">
        <v>30</v>
      </c>
      <c r="K652" s="64" t="s">
        <v>2476</v>
      </c>
      <c r="L652" s="56">
        <f t="shared" si="96"/>
        <v>10.73</v>
      </c>
      <c r="M652" s="12">
        <f t="shared" si="97"/>
        <v>60</v>
      </c>
      <c r="N652" s="12">
        <f t="shared" si="98"/>
        <v>1</v>
      </c>
      <c r="O652" s="12">
        <f t="shared" si="99"/>
        <v>0</v>
      </c>
      <c r="P652" s="19">
        <f t="shared" si="100"/>
        <v>1</v>
      </c>
      <c r="Q652" s="20">
        <f t="shared" si="102"/>
        <v>0.99</v>
      </c>
      <c r="R652" s="20">
        <f t="shared" si="101"/>
        <v>10.6227</v>
      </c>
      <c r="S652" s="15"/>
      <c r="T652" s="46" t="s">
        <v>3583</v>
      </c>
      <c r="U652" s="46" t="s">
        <v>3580</v>
      </c>
      <c r="V652" s="46" t="s">
        <v>3581</v>
      </c>
    </row>
    <row r="653" spans="1:22" s="21" customFormat="1" ht="20.5">
      <c r="A653" s="16">
        <v>646</v>
      </c>
      <c r="B653" s="36" t="s">
        <v>1225</v>
      </c>
      <c r="C653" s="36" t="s">
        <v>1226</v>
      </c>
      <c r="D653" s="33" t="s">
        <v>2955</v>
      </c>
      <c r="E653" s="17">
        <v>20</v>
      </c>
      <c r="F653" s="60">
        <v>10.48</v>
      </c>
      <c r="G653" s="64">
        <v>30</v>
      </c>
      <c r="H653" s="64" t="s">
        <v>2476</v>
      </c>
      <c r="I653" s="60">
        <v>10.31</v>
      </c>
      <c r="J653" s="64">
        <v>30</v>
      </c>
      <c r="K653" s="64" t="s">
        <v>2476</v>
      </c>
      <c r="L653" s="56">
        <f t="shared" si="96"/>
        <v>10.395</v>
      </c>
      <c r="M653" s="12">
        <f t="shared" si="97"/>
        <v>60</v>
      </c>
      <c r="N653" s="12">
        <f t="shared" si="98"/>
        <v>2</v>
      </c>
      <c r="O653" s="12">
        <f t="shared" si="99"/>
        <v>0</v>
      </c>
      <c r="P653" s="19">
        <f t="shared" si="100"/>
        <v>2</v>
      </c>
      <c r="Q653" s="20">
        <f t="shared" si="102"/>
        <v>0.98</v>
      </c>
      <c r="R653" s="20">
        <f t="shared" si="101"/>
        <v>10.187099999999999</v>
      </c>
      <c r="S653" s="15"/>
      <c r="T653" s="46" t="s">
        <v>3583</v>
      </c>
      <c r="U653" s="46" t="s">
        <v>3580</v>
      </c>
      <c r="V653" s="46" t="s">
        <v>3581</v>
      </c>
    </row>
    <row r="654" spans="1:22" s="21" customFormat="1" ht="20.5">
      <c r="A654" s="16">
        <v>647</v>
      </c>
      <c r="B654" s="36" t="s">
        <v>1227</v>
      </c>
      <c r="C654" s="36" t="s">
        <v>979</v>
      </c>
      <c r="D654" s="33" t="s">
        <v>2956</v>
      </c>
      <c r="E654" s="17">
        <v>20</v>
      </c>
      <c r="F654" s="60">
        <v>11.85</v>
      </c>
      <c r="G654" s="64">
        <v>30</v>
      </c>
      <c r="H654" s="64" t="s">
        <v>2475</v>
      </c>
      <c r="I654" s="60">
        <v>11.66</v>
      </c>
      <c r="J654" s="64">
        <v>30</v>
      </c>
      <c r="K654" s="64" t="s">
        <v>2475</v>
      </c>
      <c r="L654" s="56">
        <f t="shared" si="96"/>
        <v>11.754999999999999</v>
      </c>
      <c r="M654" s="12">
        <f t="shared" si="97"/>
        <v>60</v>
      </c>
      <c r="N654" s="12">
        <f t="shared" si="98"/>
        <v>0</v>
      </c>
      <c r="O654" s="12">
        <f t="shared" si="99"/>
        <v>0</v>
      </c>
      <c r="P654" s="19">
        <f t="shared" si="100"/>
        <v>0</v>
      </c>
      <c r="Q654" s="20">
        <f t="shared" si="102"/>
        <v>1</v>
      </c>
      <c r="R654" s="20">
        <f t="shared" si="101"/>
        <v>11.754999999999999</v>
      </c>
      <c r="S654" s="15"/>
      <c r="T654" s="46" t="s">
        <v>3583</v>
      </c>
      <c r="U654" s="46" t="s">
        <v>3580</v>
      </c>
      <c r="V654" s="46" t="s">
        <v>3581</v>
      </c>
    </row>
    <row r="655" spans="1:22" s="21" customFormat="1" ht="20.5">
      <c r="A655" s="16">
        <v>648</v>
      </c>
      <c r="B655" s="36" t="s">
        <v>1228</v>
      </c>
      <c r="C655" s="36" t="s">
        <v>188</v>
      </c>
      <c r="D655" s="33" t="s">
        <v>2957</v>
      </c>
      <c r="E655" s="17">
        <v>20</v>
      </c>
      <c r="F655" s="60">
        <v>14.71</v>
      </c>
      <c r="G655" s="64">
        <v>30</v>
      </c>
      <c r="H655" s="64" t="s">
        <v>2475</v>
      </c>
      <c r="I655" s="60">
        <v>13.71</v>
      </c>
      <c r="J655" s="64">
        <v>30</v>
      </c>
      <c r="K655" s="64" t="s">
        <v>2475</v>
      </c>
      <c r="L655" s="56">
        <f t="shared" si="96"/>
        <v>14.21</v>
      </c>
      <c r="M655" s="12">
        <f t="shared" si="97"/>
        <v>60</v>
      </c>
      <c r="N655" s="12">
        <f t="shared" si="98"/>
        <v>0</v>
      </c>
      <c r="O655" s="12">
        <f t="shared" si="99"/>
        <v>0</v>
      </c>
      <c r="P655" s="19">
        <f t="shared" si="100"/>
        <v>0</v>
      </c>
      <c r="Q655" s="20">
        <f t="shared" si="102"/>
        <v>1</v>
      </c>
      <c r="R655" s="20">
        <f t="shared" si="101"/>
        <v>14.21</v>
      </c>
      <c r="S655" s="15"/>
      <c r="T655" s="46" t="s">
        <v>3583</v>
      </c>
      <c r="U655" s="46" t="s">
        <v>3580</v>
      </c>
      <c r="V655" s="46" t="s">
        <v>3581</v>
      </c>
    </row>
    <row r="656" spans="1:22" s="21" customFormat="1" ht="20.5">
      <c r="A656" s="16">
        <v>649</v>
      </c>
      <c r="B656" s="36" t="s">
        <v>1229</v>
      </c>
      <c r="C656" s="36" t="s">
        <v>1230</v>
      </c>
      <c r="D656" s="33" t="s">
        <v>2958</v>
      </c>
      <c r="E656" s="17">
        <v>20</v>
      </c>
      <c r="F656" s="60">
        <v>8.6199999999999992</v>
      </c>
      <c r="G656" s="64">
        <v>10</v>
      </c>
      <c r="H656" s="64" t="s">
        <v>2476</v>
      </c>
      <c r="I656" s="60">
        <v>12.16</v>
      </c>
      <c r="J656" s="64">
        <v>30</v>
      </c>
      <c r="K656" s="64" t="s">
        <v>2476</v>
      </c>
      <c r="L656" s="56">
        <f t="shared" si="96"/>
        <v>10.39</v>
      </c>
      <c r="M656" s="12">
        <f t="shared" si="97"/>
        <v>60</v>
      </c>
      <c r="N656" s="12">
        <f t="shared" si="98"/>
        <v>2</v>
      </c>
      <c r="O656" s="12">
        <f t="shared" si="99"/>
        <v>1</v>
      </c>
      <c r="P656" s="19">
        <f t="shared" si="100"/>
        <v>3</v>
      </c>
      <c r="Q656" s="20">
        <f t="shared" si="102"/>
        <v>0.97</v>
      </c>
      <c r="R656" s="20">
        <f t="shared" si="101"/>
        <v>10.0783</v>
      </c>
      <c r="S656" s="15"/>
      <c r="T656" s="46" t="s">
        <v>3583</v>
      </c>
      <c r="U656" s="46" t="s">
        <v>3580</v>
      </c>
      <c r="V656" s="46" t="s">
        <v>3581</v>
      </c>
    </row>
    <row r="657" spans="1:22" s="21" customFormat="1" ht="20.5">
      <c r="A657" s="16">
        <v>650</v>
      </c>
      <c r="B657" s="36" t="s">
        <v>1213</v>
      </c>
      <c r="C657" s="36" t="s">
        <v>1214</v>
      </c>
      <c r="D657" s="33" t="s">
        <v>2959</v>
      </c>
      <c r="E657" s="17">
        <v>20</v>
      </c>
      <c r="F657" s="60">
        <v>11.31</v>
      </c>
      <c r="G657" s="64">
        <v>30</v>
      </c>
      <c r="H657" s="64" t="s">
        <v>2476</v>
      </c>
      <c r="I657" s="60">
        <v>8.82</v>
      </c>
      <c r="J657" s="64">
        <v>16</v>
      </c>
      <c r="K657" s="64" t="s">
        <v>2475</v>
      </c>
      <c r="L657" s="56">
        <f t="shared" si="96"/>
        <v>10.065000000000001</v>
      </c>
      <c r="M657" s="12">
        <f t="shared" si="97"/>
        <v>60</v>
      </c>
      <c r="N657" s="12">
        <f t="shared" si="98"/>
        <v>1</v>
      </c>
      <c r="O657" s="12">
        <f t="shared" si="99"/>
        <v>1</v>
      </c>
      <c r="P657" s="19">
        <f t="shared" si="100"/>
        <v>2</v>
      </c>
      <c r="Q657" s="20">
        <f t="shared" si="102"/>
        <v>0.98</v>
      </c>
      <c r="R657" s="20">
        <f t="shared" si="101"/>
        <v>9.8637000000000015</v>
      </c>
      <c r="S657" s="15"/>
      <c r="T657" s="46" t="s">
        <v>3583</v>
      </c>
      <c r="U657" s="46" t="s">
        <v>3580</v>
      </c>
      <c r="V657" s="46" t="s">
        <v>3581</v>
      </c>
    </row>
    <row r="658" spans="1:22" s="21" customFormat="1" ht="20.5">
      <c r="A658" s="16">
        <v>651</v>
      </c>
      <c r="B658" s="36" t="s">
        <v>1231</v>
      </c>
      <c r="C658" s="36" t="s">
        <v>1232</v>
      </c>
      <c r="D658" s="33" t="s">
        <v>1233</v>
      </c>
      <c r="E658" s="17">
        <v>20</v>
      </c>
      <c r="F658" s="60">
        <v>10.68</v>
      </c>
      <c r="G658" s="64">
        <v>30</v>
      </c>
      <c r="H658" s="64" t="s">
        <v>2475</v>
      </c>
      <c r="I658" s="60">
        <v>12.41</v>
      </c>
      <c r="J658" s="64">
        <v>30</v>
      </c>
      <c r="K658" s="64" t="s">
        <v>2475</v>
      </c>
      <c r="L658" s="56">
        <f t="shared" si="96"/>
        <v>11.545</v>
      </c>
      <c r="M658" s="12">
        <f t="shared" si="97"/>
        <v>60</v>
      </c>
      <c r="N658" s="12">
        <f t="shared" si="98"/>
        <v>0</v>
      </c>
      <c r="O658" s="12">
        <f t="shared" si="99"/>
        <v>0</v>
      </c>
      <c r="P658" s="19">
        <f t="shared" si="100"/>
        <v>0</v>
      </c>
      <c r="Q658" s="20">
        <f>IF(P658=0,0.96,IF(P658=1,0.95,IF(P658=2,0.94,IF(P658=3,0.93))))</f>
        <v>0.96</v>
      </c>
      <c r="R658" s="20">
        <f t="shared" si="101"/>
        <v>11.0832</v>
      </c>
      <c r="S658" s="15"/>
      <c r="T658" s="46" t="s">
        <v>3583</v>
      </c>
      <c r="U658" s="46" t="s">
        <v>3580</v>
      </c>
      <c r="V658" s="46" t="s">
        <v>3581</v>
      </c>
    </row>
    <row r="659" spans="1:22" s="21" customFormat="1" ht="20.5">
      <c r="A659" s="16">
        <v>652</v>
      </c>
      <c r="B659" s="36" t="s">
        <v>1234</v>
      </c>
      <c r="C659" s="36" t="s">
        <v>1235</v>
      </c>
      <c r="D659" s="33" t="s">
        <v>1236</v>
      </c>
      <c r="E659" s="17">
        <v>20</v>
      </c>
      <c r="F659" s="60">
        <v>9.43</v>
      </c>
      <c r="G659" s="64">
        <v>17</v>
      </c>
      <c r="H659" s="64" t="s">
        <v>2476</v>
      </c>
      <c r="I659" s="60">
        <v>10.81</v>
      </c>
      <c r="J659" s="64">
        <v>30</v>
      </c>
      <c r="K659" s="64" t="s">
        <v>2476</v>
      </c>
      <c r="L659" s="56">
        <f t="shared" si="96"/>
        <v>10.120000000000001</v>
      </c>
      <c r="M659" s="12">
        <f t="shared" si="97"/>
        <v>60</v>
      </c>
      <c r="N659" s="12">
        <f t="shared" si="98"/>
        <v>2</v>
      </c>
      <c r="O659" s="12">
        <f t="shared" si="99"/>
        <v>1</v>
      </c>
      <c r="P659" s="19">
        <f t="shared" si="100"/>
        <v>3</v>
      </c>
      <c r="Q659" s="20">
        <f>IF(P659=0,0.96,IF(P659=1,0.95,IF(P659=2,0.94,IF(P659=3,0.93))))</f>
        <v>0.93</v>
      </c>
      <c r="R659" s="20">
        <f t="shared" si="101"/>
        <v>9.4116000000000017</v>
      </c>
      <c r="S659" s="15"/>
      <c r="T659" s="46" t="s">
        <v>3583</v>
      </c>
      <c r="U659" s="46" t="s">
        <v>3580</v>
      </c>
      <c r="V659" s="46" t="s">
        <v>3581</v>
      </c>
    </row>
    <row r="660" spans="1:22" s="21" customFormat="1" ht="20.5">
      <c r="A660" s="16">
        <v>653</v>
      </c>
      <c r="B660" s="36" t="s">
        <v>1237</v>
      </c>
      <c r="C660" s="36" t="s">
        <v>1238</v>
      </c>
      <c r="D660" s="33" t="s">
        <v>2960</v>
      </c>
      <c r="E660" s="17">
        <v>20</v>
      </c>
      <c r="F660" s="60">
        <v>11.69</v>
      </c>
      <c r="G660" s="64">
        <v>30</v>
      </c>
      <c r="H660" s="64" t="s">
        <v>2476</v>
      </c>
      <c r="I660" s="60">
        <v>9.41</v>
      </c>
      <c r="J660" s="64">
        <v>16</v>
      </c>
      <c r="K660" s="64" t="s">
        <v>2475</v>
      </c>
      <c r="L660" s="56">
        <f t="shared" si="96"/>
        <v>10.55</v>
      </c>
      <c r="M660" s="12">
        <f t="shared" si="97"/>
        <v>60</v>
      </c>
      <c r="N660" s="12">
        <f t="shared" si="98"/>
        <v>1</v>
      </c>
      <c r="O660" s="12">
        <f t="shared" si="99"/>
        <v>1</v>
      </c>
      <c r="P660" s="19">
        <f t="shared" si="100"/>
        <v>2</v>
      </c>
      <c r="Q660" s="20">
        <f>IF(P660=0,1,IF(P660=1,0.99,IF(P660=2,0.98,IF(P660=3,0.97))))</f>
        <v>0.98</v>
      </c>
      <c r="R660" s="20">
        <f t="shared" si="101"/>
        <v>10.339</v>
      </c>
      <c r="S660" s="15"/>
      <c r="T660" s="46" t="s">
        <v>3583</v>
      </c>
      <c r="U660" s="46" t="s">
        <v>3580</v>
      </c>
      <c r="V660" s="46" t="s">
        <v>3581</v>
      </c>
    </row>
    <row r="661" spans="1:22" s="21" customFormat="1" ht="20.5">
      <c r="A661" s="16">
        <v>654</v>
      </c>
      <c r="B661" s="36" t="s">
        <v>1185</v>
      </c>
      <c r="C661" s="36" t="s">
        <v>215</v>
      </c>
      <c r="D661" s="33" t="s">
        <v>2961</v>
      </c>
      <c r="E661" s="17">
        <v>20</v>
      </c>
      <c r="F661" s="60" t="s">
        <v>3591</v>
      </c>
      <c r="G661" s="64" t="s">
        <v>3591</v>
      </c>
      <c r="H661" s="64" t="s">
        <v>3591</v>
      </c>
      <c r="I661" s="60" t="s">
        <v>3591</v>
      </c>
      <c r="J661" s="64" t="s">
        <v>3591</v>
      </c>
      <c r="K661" s="64" t="s">
        <v>3591</v>
      </c>
      <c r="L661" s="56" t="e">
        <f t="shared" si="96"/>
        <v>#VALUE!</v>
      </c>
      <c r="M661" s="12" t="e">
        <f t="shared" si="97"/>
        <v>#VALUE!</v>
      </c>
      <c r="N661" s="12">
        <f t="shared" si="98"/>
        <v>2</v>
      </c>
      <c r="O661" s="12">
        <f t="shared" si="99"/>
        <v>0</v>
      </c>
      <c r="P661" s="19">
        <f t="shared" si="100"/>
        <v>2</v>
      </c>
      <c r="Q661" s="20">
        <f>IF(P661=0,1,IF(P661=1,0.99,IF(P661=2,0.98,IF(P661=3,0.97))))</f>
        <v>0.98</v>
      </c>
      <c r="R661" s="20" t="e">
        <f t="shared" si="101"/>
        <v>#VALUE!</v>
      </c>
      <c r="S661" s="15"/>
      <c r="T661" s="46"/>
      <c r="U661" s="46"/>
      <c r="V661" s="46"/>
    </row>
    <row r="662" spans="1:22" s="21" customFormat="1" ht="20.5">
      <c r="A662" s="16">
        <v>655</v>
      </c>
      <c r="B662" s="36" t="s">
        <v>1239</v>
      </c>
      <c r="C662" s="36" t="s">
        <v>1240</v>
      </c>
      <c r="D662" s="33" t="s">
        <v>1241</v>
      </c>
      <c r="E662" s="17">
        <v>20</v>
      </c>
      <c r="F662" s="60">
        <v>11.73</v>
      </c>
      <c r="G662" s="64">
        <v>30</v>
      </c>
      <c r="H662" s="64" t="s">
        <v>2475</v>
      </c>
      <c r="I662" s="60">
        <v>14.13</v>
      </c>
      <c r="J662" s="64">
        <v>30</v>
      </c>
      <c r="K662" s="64" t="s">
        <v>2475</v>
      </c>
      <c r="L662" s="56">
        <f t="shared" si="96"/>
        <v>12.93</v>
      </c>
      <c r="M662" s="12">
        <f t="shared" si="97"/>
        <v>60</v>
      </c>
      <c r="N662" s="12">
        <f t="shared" si="98"/>
        <v>0</v>
      </c>
      <c r="O662" s="12">
        <f t="shared" si="99"/>
        <v>0</v>
      </c>
      <c r="P662" s="19">
        <f t="shared" si="100"/>
        <v>0</v>
      </c>
      <c r="Q662" s="20">
        <f>IF(P662=0,0.96,IF(P662=1,0.95,IF(P662=2,0.94,IF(P662=3,0.93))))</f>
        <v>0.96</v>
      </c>
      <c r="R662" s="20">
        <f t="shared" si="101"/>
        <v>12.412799999999999</v>
      </c>
      <c r="S662" s="15"/>
      <c r="T662" s="46" t="s">
        <v>3583</v>
      </c>
      <c r="U662" s="46" t="s">
        <v>3580</v>
      </c>
      <c r="V662" s="46" t="s">
        <v>3581</v>
      </c>
    </row>
    <row r="663" spans="1:22" s="21" customFormat="1" ht="20.5">
      <c r="A663" s="16">
        <v>656</v>
      </c>
      <c r="B663" s="36" t="s">
        <v>1242</v>
      </c>
      <c r="C663" s="36" t="s">
        <v>387</v>
      </c>
      <c r="D663" s="33" t="s">
        <v>1243</v>
      </c>
      <c r="E663" s="17">
        <v>20</v>
      </c>
      <c r="F663" s="60">
        <v>9.24</v>
      </c>
      <c r="G663" s="64">
        <v>19</v>
      </c>
      <c r="H663" s="64" t="s">
        <v>2476</v>
      </c>
      <c r="I663" s="60">
        <v>6.68</v>
      </c>
      <c r="J663" s="64">
        <v>8</v>
      </c>
      <c r="K663" s="64" t="s">
        <v>2476</v>
      </c>
      <c r="L663" s="56">
        <f t="shared" si="96"/>
        <v>7.96</v>
      </c>
      <c r="M663" s="12">
        <f t="shared" si="97"/>
        <v>27</v>
      </c>
      <c r="N663" s="12">
        <f t="shared" si="98"/>
        <v>2</v>
      </c>
      <c r="O663" s="12">
        <f t="shared" si="99"/>
        <v>1</v>
      </c>
      <c r="P663" s="19">
        <f t="shared" si="100"/>
        <v>3</v>
      </c>
      <c r="Q663" s="20">
        <f>IF(P663=0,0.92,IF(P663=1,0.91,IF(P663=2,0.9,IF(P663=3,0.89))))</f>
        <v>0.89</v>
      </c>
      <c r="R663" s="20">
        <f t="shared" si="101"/>
        <v>7.0844000000000005</v>
      </c>
      <c r="S663" s="15"/>
      <c r="T663" s="46" t="s">
        <v>3583</v>
      </c>
      <c r="U663" s="46" t="s">
        <v>3580</v>
      </c>
      <c r="V663" s="46" t="s">
        <v>3581</v>
      </c>
    </row>
    <row r="664" spans="1:22" s="21" customFormat="1" ht="20.5">
      <c r="A664" s="16">
        <v>657</v>
      </c>
      <c r="B664" s="36" t="s">
        <v>1244</v>
      </c>
      <c r="C664" s="36" t="s">
        <v>1245</v>
      </c>
      <c r="D664" s="33" t="s">
        <v>1246</v>
      </c>
      <c r="E664" s="17">
        <v>20</v>
      </c>
      <c r="F664" s="60">
        <v>7.06</v>
      </c>
      <c r="G664" s="64">
        <v>12</v>
      </c>
      <c r="H664" s="64" t="s">
        <v>2476</v>
      </c>
      <c r="I664" s="60">
        <v>4.3899999999999997</v>
      </c>
      <c r="J664" s="64">
        <v>4</v>
      </c>
      <c r="K664" s="64" t="s">
        <v>2475</v>
      </c>
      <c r="L664" s="56">
        <f t="shared" si="96"/>
        <v>5.7249999999999996</v>
      </c>
      <c r="M664" s="12">
        <f t="shared" si="97"/>
        <v>16</v>
      </c>
      <c r="N664" s="12">
        <f t="shared" si="98"/>
        <v>1</v>
      </c>
      <c r="O664" s="12">
        <f t="shared" si="99"/>
        <v>1</v>
      </c>
      <c r="P664" s="19">
        <f t="shared" si="100"/>
        <v>2</v>
      </c>
      <c r="Q664" s="20">
        <f>IF(P664=0,0.96,IF(P664=1,0.95,IF(P664=2,0.94,IF(P664=3,0.93))))</f>
        <v>0.94</v>
      </c>
      <c r="R664" s="20">
        <f t="shared" si="101"/>
        <v>5.3814999999999991</v>
      </c>
      <c r="S664" s="15"/>
      <c r="T664" s="46" t="s">
        <v>3583</v>
      </c>
      <c r="U664" s="46" t="s">
        <v>3580</v>
      </c>
      <c r="V664" s="46" t="s">
        <v>3581</v>
      </c>
    </row>
    <row r="665" spans="1:22" s="21" customFormat="1" ht="20.5">
      <c r="A665" s="16">
        <v>658</v>
      </c>
      <c r="B665" s="36" t="s">
        <v>1247</v>
      </c>
      <c r="C665" s="36" t="s">
        <v>302</v>
      </c>
      <c r="D665" s="33" t="s">
        <v>2962</v>
      </c>
      <c r="E665" s="17">
        <v>20</v>
      </c>
      <c r="F665" s="60" t="s">
        <v>3591</v>
      </c>
      <c r="G665" s="64" t="s">
        <v>3591</v>
      </c>
      <c r="H665" s="64" t="s">
        <v>3591</v>
      </c>
      <c r="I665" s="60" t="s">
        <v>3591</v>
      </c>
      <c r="J665" s="64" t="s">
        <v>3591</v>
      </c>
      <c r="K665" s="64" t="s">
        <v>3591</v>
      </c>
      <c r="L665" s="56" t="e">
        <f t="shared" si="96"/>
        <v>#VALUE!</v>
      </c>
      <c r="M665" s="12" t="e">
        <f t="shared" si="97"/>
        <v>#VALUE!</v>
      </c>
      <c r="N665" s="12">
        <f t="shared" si="98"/>
        <v>2</v>
      </c>
      <c r="O665" s="12">
        <f t="shared" si="99"/>
        <v>0</v>
      </c>
      <c r="P665" s="19">
        <f t="shared" si="100"/>
        <v>2</v>
      </c>
      <c r="Q665" s="20">
        <f>IF(P665=0,1,IF(P665=1,0.99,IF(P665=2,0.98,IF(P665=3,0.97))))</f>
        <v>0.98</v>
      </c>
      <c r="R665" s="20" t="e">
        <f t="shared" si="101"/>
        <v>#VALUE!</v>
      </c>
      <c r="S665" s="15"/>
      <c r="T665" s="46"/>
      <c r="U665" s="46"/>
      <c r="V665" s="46"/>
    </row>
    <row r="666" spans="1:22" s="21" customFormat="1" ht="20.5">
      <c r="A666" s="16">
        <v>659</v>
      </c>
      <c r="B666" s="36" t="s">
        <v>1248</v>
      </c>
      <c r="C666" s="36" t="s">
        <v>924</v>
      </c>
      <c r="D666" s="33" t="s">
        <v>1249</v>
      </c>
      <c r="E666" s="17">
        <v>20</v>
      </c>
      <c r="F666" s="60" t="s">
        <v>3591</v>
      </c>
      <c r="G666" s="64" t="s">
        <v>3591</v>
      </c>
      <c r="H666" s="64" t="s">
        <v>3591</v>
      </c>
      <c r="I666" s="60">
        <v>6.33</v>
      </c>
      <c r="J666" s="64">
        <v>7</v>
      </c>
      <c r="K666" s="64" t="s">
        <v>2475</v>
      </c>
      <c r="L666" s="56" t="e">
        <f t="shared" si="96"/>
        <v>#VALUE!</v>
      </c>
      <c r="M666" s="12" t="e">
        <f t="shared" si="97"/>
        <v>#VALUE!</v>
      </c>
      <c r="N666" s="12">
        <f t="shared" si="98"/>
        <v>1</v>
      </c>
      <c r="O666" s="12">
        <f t="shared" si="99"/>
        <v>1</v>
      </c>
      <c r="P666" s="19">
        <f t="shared" si="100"/>
        <v>2</v>
      </c>
      <c r="Q666" s="20">
        <f>IF(P666=0,0.96,IF(P666=1,0.95,IF(P666=2,0.94,IF(P666=3,0.93))))</f>
        <v>0.94</v>
      </c>
      <c r="R666" s="20" t="e">
        <f t="shared" si="101"/>
        <v>#VALUE!</v>
      </c>
      <c r="S666" s="15"/>
      <c r="T666" s="46"/>
      <c r="U666" s="46"/>
      <c r="V666" s="46"/>
    </row>
    <row r="667" spans="1:22" s="21" customFormat="1" ht="20.5">
      <c r="A667" s="16">
        <v>660</v>
      </c>
      <c r="B667" s="36" t="s">
        <v>1250</v>
      </c>
      <c r="C667" s="36" t="s">
        <v>1251</v>
      </c>
      <c r="D667" s="33" t="s">
        <v>2963</v>
      </c>
      <c r="E667" s="17">
        <v>20</v>
      </c>
      <c r="F667" s="60">
        <v>7.51</v>
      </c>
      <c r="G667" s="64">
        <v>12</v>
      </c>
      <c r="H667" s="64" t="s">
        <v>2476</v>
      </c>
      <c r="I667" s="60">
        <v>5.69</v>
      </c>
      <c r="J667" s="64">
        <v>2</v>
      </c>
      <c r="K667" s="64" t="s">
        <v>2476</v>
      </c>
      <c r="L667" s="56">
        <f t="shared" si="96"/>
        <v>6.6</v>
      </c>
      <c r="M667" s="12">
        <f t="shared" si="97"/>
        <v>14</v>
      </c>
      <c r="N667" s="12">
        <f t="shared" si="98"/>
        <v>2</v>
      </c>
      <c r="O667" s="12">
        <f t="shared" si="99"/>
        <v>1</v>
      </c>
      <c r="P667" s="19">
        <f t="shared" si="100"/>
        <v>3</v>
      </c>
      <c r="Q667" s="20">
        <f>IF(P667=0,1,IF(P667=1,0.99,IF(P667=2,0.98,IF(P667=3,0.97))))</f>
        <v>0.97</v>
      </c>
      <c r="R667" s="20">
        <f t="shared" si="101"/>
        <v>6.4019999999999992</v>
      </c>
      <c r="S667" s="15"/>
      <c r="T667" s="46" t="s">
        <v>3583</v>
      </c>
      <c r="U667" s="46" t="s">
        <v>3580</v>
      </c>
      <c r="V667" s="46" t="s">
        <v>3581</v>
      </c>
    </row>
    <row r="668" spans="1:22" s="21" customFormat="1" ht="20.5">
      <c r="A668" s="16">
        <v>661</v>
      </c>
      <c r="B668" s="36" t="s">
        <v>1252</v>
      </c>
      <c r="C668" s="36" t="s">
        <v>1253</v>
      </c>
      <c r="D668" s="33" t="s">
        <v>2964</v>
      </c>
      <c r="E668" s="17">
        <v>20</v>
      </c>
      <c r="F668" s="60">
        <v>13.65</v>
      </c>
      <c r="G668" s="64">
        <v>30</v>
      </c>
      <c r="H668" s="64" t="s">
        <v>2475</v>
      </c>
      <c r="I668" s="60">
        <v>14.55</v>
      </c>
      <c r="J668" s="64">
        <v>30</v>
      </c>
      <c r="K668" s="64" t="s">
        <v>2475</v>
      </c>
      <c r="L668" s="56">
        <f t="shared" si="96"/>
        <v>14.100000000000001</v>
      </c>
      <c r="M668" s="12">
        <f t="shared" si="97"/>
        <v>60</v>
      </c>
      <c r="N668" s="12">
        <f t="shared" si="98"/>
        <v>0</v>
      </c>
      <c r="O668" s="12">
        <f t="shared" si="99"/>
        <v>0</v>
      </c>
      <c r="P668" s="19">
        <f t="shared" si="100"/>
        <v>0</v>
      </c>
      <c r="Q668" s="20">
        <f>IF(P668=0,1,IF(P668=1,0.99,IF(P668=2,0.98,IF(P668=3,0.97))))</f>
        <v>1</v>
      </c>
      <c r="R668" s="20">
        <f t="shared" si="101"/>
        <v>14.100000000000001</v>
      </c>
      <c r="S668" s="15"/>
      <c r="T668" s="46" t="s">
        <v>3583</v>
      </c>
      <c r="U668" s="46" t="s">
        <v>3580</v>
      </c>
      <c r="V668" s="46" t="s">
        <v>3581</v>
      </c>
    </row>
    <row r="669" spans="1:22" s="21" customFormat="1" ht="20.5">
      <c r="A669" s="16">
        <v>662</v>
      </c>
      <c r="B669" s="36" t="s">
        <v>1254</v>
      </c>
      <c r="C669" s="36" t="s">
        <v>1118</v>
      </c>
      <c r="D669" s="33" t="s">
        <v>2965</v>
      </c>
      <c r="E669" s="17">
        <v>20</v>
      </c>
      <c r="F669" s="60">
        <v>9.64</v>
      </c>
      <c r="G669" s="64">
        <v>22</v>
      </c>
      <c r="H669" s="64" t="s">
        <v>2476</v>
      </c>
      <c r="I669" s="60">
        <v>11.52</v>
      </c>
      <c r="J669" s="64">
        <v>30</v>
      </c>
      <c r="K669" s="64" t="s">
        <v>2475</v>
      </c>
      <c r="L669" s="56">
        <f t="shared" si="96"/>
        <v>10.58</v>
      </c>
      <c r="M669" s="12">
        <f t="shared" si="97"/>
        <v>60</v>
      </c>
      <c r="N669" s="12">
        <f t="shared" si="98"/>
        <v>1</v>
      </c>
      <c r="O669" s="12">
        <f t="shared" si="99"/>
        <v>1</v>
      </c>
      <c r="P669" s="19">
        <f t="shared" si="100"/>
        <v>2</v>
      </c>
      <c r="Q669" s="20">
        <f>IF(P669=0,1,IF(P669=1,0.99,IF(P669=2,0.98,IF(P669=3,0.97))))</f>
        <v>0.98</v>
      </c>
      <c r="R669" s="20">
        <f t="shared" si="101"/>
        <v>10.368399999999999</v>
      </c>
      <c r="S669" s="15"/>
      <c r="T669" s="46" t="s">
        <v>3583</v>
      </c>
      <c r="U669" s="46" t="s">
        <v>3580</v>
      </c>
      <c r="V669" s="46" t="s">
        <v>3581</v>
      </c>
    </row>
    <row r="670" spans="1:22" s="21" customFormat="1" ht="20.5">
      <c r="A670" s="16">
        <v>663</v>
      </c>
      <c r="B670" s="36" t="s">
        <v>279</v>
      </c>
      <c r="C670" s="36" t="s">
        <v>1255</v>
      </c>
      <c r="D670" s="33" t="s">
        <v>2966</v>
      </c>
      <c r="E670" s="17">
        <v>20</v>
      </c>
      <c r="F670" s="60">
        <v>11.18</v>
      </c>
      <c r="G670" s="64">
        <v>30</v>
      </c>
      <c r="H670" s="64" t="s">
        <v>2476</v>
      </c>
      <c r="I670" s="60">
        <v>10.42</v>
      </c>
      <c r="J670" s="64">
        <v>30</v>
      </c>
      <c r="K670" s="64" t="s">
        <v>2476</v>
      </c>
      <c r="L670" s="56">
        <f t="shared" si="96"/>
        <v>10.8</v>
      </c>
      <c r="M670" s="12">
        <f t="shared" si="97"/>
        <v>60</v>
      </c>
      <c r="N670" s="12">
        <f t="shared" si="98"/>
        <v>2</v>
      </c>
      <c r="O670" s="12">
        <f t="shared" si="99"/>
        <v>0</v>
      </c>
      <c r="P670" s="19">
        <f t="shared" si="100"/>
        <v>2</v>
      </c>
      <c r="Q670" s="20">
        <f>IF(P670=0,1,IF(P670=1,0.99,IF(P670=2,0.98,IF(P670=3,0.97))))</f>
        <v>0.98</v>
      </c>
      <c r="R670" s="20">
        <f t="shared" si="101"/>
        <v>10.584</v>
      </c>
      <c r="S670" s="15"/>
      <c r="T670" s="46" t="s">
        <v>3583</v>
      </c>
      <c r="U670" s="46" t="s">
        <v>3580</v>
      </c>
      <c r="V670" s="46" t="s">
        <v>3581</v>
      </c>
    </row>
    <row r="671" spans="1:22" s="21" customFormat="1" ht="20.5">
      <c r="A671" s="16">
        <v>664</v>
      </c>
      <c r="B671" s="36" t="s">
        <v>1256</v>
      </c>
      <c r="C671" s="36" t="s">
        <v>1257</v>
      </c>
      <c r="D671" s="33" t="s">
        <v>1258</v>
      </c>
      <c r="E671" s="17">
        <v>20</v>
      </c>
      <c r="F671" s="60">
        <v>3.92</v>
      </c>
      <c r="G671" s="64">
        <v>0</v>
      </c>
      <c r="H671" s="64" t="s">
        <v>2475</v>
      </c>
      <c r="I671" s="60" t="s">
        <v>3591</v>
      </c>
      <c r="J671" s="64" t="s">
        <v>3591</v>
      </c>
      <c r="K671" s="64" t="s">
        <v>3591</v>
      </c>
      <c r="L671" s="56" t="e">
        <f t="shared" si="96"/>
        <v>#VALUE!</v>
      </c>
      <c r="M671" s="12" t="e">
        <f t="shared" si="97"/>
        <v>#VALUE!</v>
      </c>
      <c r="N671" s="12">
        <f t="shared" si="98"/>
        <v>1</v>
      </c>
      <c r="O671" s="12">
        <f t="shared" si="99"/>
        <v>1</v>
      </c>
      <c r="P671" s="19">
        <f t="shared" si="100"/>
        <v>2</v>
      </c>
      <c r="Q671" s="20">
        <f>IF(P671=0,0.96,IF(P671=1,0.95,IF(P671=2,0.94,IF(P671=3,0.93))))</f>
        <v>0.94</v>
      </c>
      <c r="R671" s="20" t="e">
        <f t="shared" si="101"/>
        <v>#VALUE!</v>
      </c>
      <c r="S671" s="15"/>
      <c r="T671" s="46"/>
      <c r="U671" s="46"/>
      <c r="V671" s="46"/>
    </row>
    <row r="672" spans="1:22" s="21" customFormat="1" ht="20.5">
      <c r="A672" s="16">
        <v>665</v>
      </c>
      <c r="B672" s="36" t="s">
        <v>1259</v>
      </c>
      <c r="C672" s="36" t="s">
        <v>1012</v>
      </c>
      <c r="D672" s="33" t="s">
        <v>2967</v>
      </c>
      <c r="E672" s="17">
        <v>20</v>
      </c>
      <c r="F672" s="60">
        <v>9.5500000000000007</v>
      </c>
      <c r="G672" s="64">
        <v>22</v>
      </c>
      <c r="H672" s="64" t="s">
        <v>2476</v>
      </c>
      <c r="I672" s="60">
        <v>12.51</v>
      </c>
      <c r="J672" s="64">
        <v>30</v>
      </c>
      <c r="K672" s="64" t="s">
        <v>2476</v>
      </c>
      <c r="L672" s="56">
        <f t="shared" si="96"/>
        <v>11.030000000000001</v>
      </c>
      <c r="M672" s="12">
        <f t="shared" si="97"/>
        <v>60</v>
      </c>
      <c r="N672" s="12">
        <f t="shared" si="98"/>
        <v>2</v>
      </c>
      <c r="O672" s="12">
        <f t="shared" si="99"/>
        <v>1</v>
      </c>
      <c r="P672" s="19">
        <f t="shared" si="100"/>
        <v>3</v>
      </c>
      <c r="Q672" s="20">
        <f>IF(P672=0,1,IF(P672=1,0.99,IF(P672=2,0.98,IF(P672=3,0.97))))</f>
        <v>0.97</v>
      </c>
      <c r="R672" s="20">
        <f t="shared" si="101"/>
        <v>10.699100000000001</v>
      </c>
      <c r="S672" s="15"/>
      <c r="T672" s="46" t="s">
        <v>3583</v>
      </c>
      <c r="U672" s="46" t="s">
        <v>3580</v>
      </c>
      <c r="V672" s="46" t="s">
        <v>3581</v>
      </c>
    </row>
    <row r="673" spans="1:22" s="21" customFormat="1" ht="20.5">
      <c r="A673" s="16">
        <v>666</v>
      </c>
      <c r="B673" s="36" t="s">
        <v>1260</v>
      </c>
      <c r="C673" s="36" t="s">
        <v>823</v>
      </c>
      <c r="D673" s="33" t="s">
        <v>2968</v>
      </c>
      <c r="E673" s="17">
        <v>20</v>
      </c>
      <c r="F673" s="60" t="s">
        <v>3591</v>
      </c>
      <c r="G673" s="64" t="s">
        <v>3591</v>
      </c>
      <c r="H673" s="64" t="s">
        <v>3591</v>
      </c>
      <c r="I673" s="60" t="s">
        <v>3591</v>
      </c>
      <c r="J673" s="64" t="s">
        <v>3591</v>
      </c>
      <c r="K673" s="64" t="s">
        <v>3591</v>
      </c>
      <c r="L673" s="56" t="e">
        <f t="shared" si="96"/>
        <v>#VALUE!</v>
      </c>
      <c r="M673" s="12" t="e">
        <f t="shared" si="97"/>
        <v>#VALUE!</v>
      </c>
      <c r="N673" s="12">
        <f t="shared" si="98"/>
        <v>2</v>
      </c>
      <c r="O673" s="12">
        <f t="shared" si="99"/>
        <v>0</v>
      </c>
      <c r="P673" s="19">
        <f t="shared" si="100"/>
        <v>2</v>
      </c>
      <c r="Q673" s="20">
        <f>IF(P673=0,1,IF(P673=1,0.99,IF(P673=2,0.98,IF(P673=3,0.97))))</f>
        <v>0.98</v>
      </c>
      <c r="R673" s="20" t="e">
        <f t="shared" si="101"/>
        <v>#VALUE!</v>
      </c>
      <c r="S673" s="15"/>
      <c r="T673" s="46"/>
      <c r="U673" s="46"/>
      <c r="V673" s="46"/>
    </row>
    <row r="674" spans="1:22" s="21" customFormat="1" ht="20.5">
      <c r="A674" s="16">
        <v>667</v>
      </c>
      <c r="B674" s="36" t="s">
        <v>1261</v>
      </c>
      <c r="C674" s="36" t="s">
        <v>1262</v>
      </c>
      <c r="D674" s="33" t="s">
        <v>1263</v>
      </c>
      <c r="E674" s="17">
        <v>20</v>
      </c>
      <c r="F674" s="60">
        <v>9.76</v>
      </c>
      <c r="G674" s="64">
        <v>22</v>
      </c>
      <c r="H674" s="64" t="s">
        <v>2476</v>
      </c>
      <c r="I674" s="60">
        <v>10.24</v>
      </c>
      <c r="J674" s="64">
        <v>30</v>
      </c>
      <c r="K674" s="64" t="s">
        <v>2476</v>
      </c>
      <c r="L674" s="56">
        <f t="shared" si="96"/>
        <v>10</v>
      </c>
      <c r="M674" s="12">
        <f t="shared" si="97"/>
        <v>60</v>
      </c>
      <c r="N674" s="12">
        <f t="shared" si="98"/>
        <v>2</v>
      </c>
      <c r="O674" s="12">
        <f t="shared" si="99"/>
        <v>1</v>
      </c>
      <c r="P674" s="19">
        <f t="shared" si="100"/>
        <v>3</v>
      </c>
      <c r="Q674" s="20">
        <f>IF(P674=0,0.96,IF(P674=1,0.95,IF(P674=2,0.94,IF(P674=3,0.93))))</f>
        <v>0.93</v>
      </c>
      <c r="R674" s="20">
        <f t="shared" si="101"/>
        <v>9.3000000000000007</v>
      </c>
      <c r="S674" s="15"/>
      <c r="T674" s="46" t="s">
        <v>3583</v>
      </c>
      <c r="U674" s="46" t="s">
        <v>3580</v>
      </c>
      <c r="V674" s="46" t="s">
        <v>3581</v>
      </c>
    </row>
    <row r="675" spans="1:22" s="21" customFormat="1" ht="20.5">
      <c r="A675" s="16">
        <v>668</v>
      </c>
      <c r="B675" s="36" t="s">
        <v>1264</v>
      </c>
      <c r="C675" s="36" t="s">
        <v>205</v>
      </c>
      <c r="D675" s="33" t="s">
        <v>2969</v>
      </c>
      <c r="E675" s="17">
        <v>20</v>
      </c>
      <c r="F675" s="60">
        <v>10.210000000000001</v>
      </c>
      <c r="G675" s="64">
        <v>30</v>
      </c>
      <c r="H675" s="64" t="s">
        <v>2476</v>
      </c>
      <c r="I675" s="60">
        <v>10.73</v>
      </c>
      <c r="J675" s="64">
        <v>30</v>
      </c>
      <c r="K675" s="64" t="s">
        <v>2476</v>
      </c>
      <c r="L675" s="56">
        <f t="shared" si="96"/>
        <v>10.47</v>
      </c>
      <c r="M675" s="12">
        <f t="shared" si="97"/>
        <v>60</v>
      </c>
      <c r="N675" s="12">
        <f t="shared" si="98"/>
        <v>2</v>
      </c>
      <c r="O675" s="12">
        <f t="shared" si="99"/>
        <v>0</v>
      </c>
      <c r="P675" s="19">
        <f t="shared" si="100"/>
        <v>2</v>
      </c>
      <c r="Q675" s="20">
        <f>IF(P675=0,1,IF(P675=1,0.99,IF(P675=2,0.98,IF(P675=3,0.97))))</f>
        <v>0.98</v>
      </c>
      <c r="R675" s="20">
        <f t="shared" si="101"/>
        <v>10.2606</v>
      </c>
      <c r="S675" s="15"/>
      <c r="T675" s="46" t="s">
        <v>3583</v>
      </c>
      <c r="U675" s="46" t="s">
        <v>3580</v>
      </c>
      <c r="V675" s="46" t="s">
        <v>3581</v>
      </c>
    </row>
    <row r="676" spans="1:22" s="21" customFormat="1" ht="20.5">
      <c r="A676" s="16">
        <v>669</v>
      </c>
      <c r="B676" s="36" t="s">
        <v>1265</v>
      </c>
      <c r="C676" s="36" t="s">
        <v>1266</v>
      </c>
      <c r="D676" s="33" t="s">
        <v>2970</v>
      </c>
      <c r="E676" s="17">
        <v>20</v>
      </c>
      <c r="F676" s="60">
        <v>14.2</v>
      </c>
      <c r="G676" s="64">
        <v>30</v>
      </c>
      <c r="H676" s="64" t="s">
        <v>2475</v>
      </c>
      <c r="I676" s="60">
        <v>11.89</v>
      </c>
      <c r="J676" s="64">
        <v>30</v>
      </c>
      <c r="K676" s="64" t="s">
        <v>2475</v>
      </c>
      <c r="L676" s="56">
        <f t="shared" si="96"/>
        <v>13.045</v>
      </c>
      <c r="M676" s="12">
        <f t="shared" si="97"/>
        <v>60</v>
      </c>
      <c r="N676" s="12">
        <f t="shared" si="98"/>
        <v>0</v>
      </c>
      <c r="O676" s="12">
        <f t="shared" si="99"/>
        <v>0</v>
      </c>
      <c r="P676" s="19">
        <f t="shared" si="100"/>
        <v>0</v>
      </c>
      <c r="Q676" s="20">
        <f>IF(P676=0,1,IF(P676=1,0.99,IF(P676=2,0.98,IF(P676=3,0.97))))</f>
        <v>1</v>
      </c>
      <c r="R676" s="20">
        <f t="shared" si="101"/>
        <v>13.045</v>
      </c>
      <c r="S676" s="15"/>
      <c r="T676" s="46" t="s">
        <v>3583</v>
      </c>
      <c r="U676" s="46" t="s">
        <v>3580</v>
      </c>
      <c r="V676" s="46" t="s">
        <v>3581</v>
      </c>
    </row>
    <row r="677" spans="1:22" s="21" customFormat="1" ht="20.5">
      <c r="A677" s="16">
        <v>670</v>
      </c>
      <c r="B677" s="36" t="s">
        <v>1267</v>
      </c>
      <c r="C677" s="36" t="s">
        <v>1268</v>
      </c>
      <c r="D677" s="33" t="s">
        <v>2971</v>
      </c>
      <c r="E677" s="17">
        <v>20</v>
      </c>
      <c r="F677" s="60">
        <v>13.94</v>
      </c>
      <c r="G677" s="64">
        <v>30</v>
      </c>
      <c r="H677" s="64" t="s">
        <v>2475</v>
      </c>
      <c r="I677" s="60">
        <v>14.23</v>
      </c>
      <c r="J677" s="64">
        <v>30</v>
      </c>
      <c r="K677" s="64" t="s">
        <v>2475</v>
      </c>
      <c r="L677" s="56">
        <f t="shared" si="96"/>
        <v>14.085000000000001</v>
      </c>
      <c r="M677" s="12">
        <f t="shared" si="97"/>
        <v>60</v>
      </c>
      <c r="N677" s="12">
        <f t="shared" si="98"/>
        <v>0</v>
      </c>
      <c r="O677" s="12">
        <f t="shared" si="99"/>
        <v>0</v>
      </c>
      <c r="P677" s="19">
        <f t="shared" si="100"/>
        <v>0</v>
      </c>
      <c r="Q677" s="20">
        <f>IF(P677=0,1,IF(P677=1,0.99,IF(P677=2,0.98,IF(P677=3,0.97))))</f>
        <v>1</v>
      </c>
      <c r="R677" s="20">
        <f t="shared" si="101"/>
        <v>14.085000000000001</v>
      </c>
      <c r="S677" s="15"/>
      <c r="T677" s="46" t="s">
        <v>3583</v>
      </c>
      <c r="U677" s="46" t="s">
        <v>3580</v>
      </c>
      <c r="V677" s="46" t="s">
        <v>3581</v>
      </c>
    </row>
    <row r="678" spans="1:22" s="21" customFormat="1" ht="20.5">
      <c r="A678" s="16">
        <v>671</v>
      </c>
      <c r="B678" s="36" t="s">
        <v>1269</v>
      </c>
      <c r="C678" s="36" t="s">
        <v>1148</v>
      </c>
      <c r="D678" s="33" t="s">
        <v>1270</v>
      </c>
      <c r="E678" s="17">
        <v>20</v>
      </c>
      <c r="F678" s="60">
        <v>7.54</v>
      </c>
      <c r="G678" s="64">
        <v>11</v>
      </c>
      <c r="H678" s="64" t="s">
        <v>2476</v>
      </c>
      <c r="I678" s="60">
        <v>9.0299999999999994</v>
      </c>
      <c r="J678" s="64">
        <v>13</v>
      </c>
      <c r="K678" s="64" t="s">
        <v>2476</v>
      </c>
      <c r="L678" s="56">
        <f t="shared" si="96"/>
        <v>8.2850000000000001</v>
      </c>
      <c r="M678" s="12">
        <f t="shared" si="97"/>
        <v>24</v>
      </c>
      <c r="N678" s="12">
        <f t="shared" si="98"/>
        <v>2</v>
      </c>
      <c r="O678" s="12">
        <f t="shared" si="99"/>
        <v>1</v>
      </c>
      <c r="P678" s="19">
        <f t="shared" si="100"/>
        <v>3</v>
      </c>
      <c r="Q678" s="20">
        <f>IF(P678=0,0.96,IF(P678=1,0.95,IF(P678=2,0.94,IF(P678=3,0.93))))</f>
        <v>0.93</v>
      </c>
      <c r="R678" s="20">
        <f t="shared" si="101"/>
        <v>7.7050500000000008</v>
      </c>
      <c r="S678" s="15"/>
      <c r="T678" s="46" t="s">
        <v>3580</v>
      </c>
      <c r="U678" s="46" t="s">
        <v>3583</v>
      </c>
      <c r="V678" s="46" t="s">
        <v>3581</v>
      </c>
    </row>
    <row r="679" spans="1:22" s="21" customFormat="1" ht="20.5">
      <c r="A679" s="16">
        <v>672</v>
      </c>
      <c r="B679" s="36" t="s">
        <v>1271</v>
      </c>
      <c r="C679" s="36" t="s">
        <v>1272</v>
      </c>
      <c r="D679" s="33" t="s">
        <v>2972</v>
      </c>
      <c r="E679" s="17">
        <v>20</v>
      </c>
      <c r="F679" s="60">
        <v>9.08</v>
      </c>
      <c r="G679" s="64">
        <v>18</v>
      </c>
      <c r="H679" s="64" t="s">
        <v>2476</v>
      </c>
      <c r="I679" s="60">
        <v>11.59</v>
      </c>
      <c r="J679" s="64">
        <v>30</v>
      </c>
      <c r="K679" s="64" t="s">
        <v>2476</v>
      </c>
      <c r="L679" s="56">
        <f t="shared" si="96"/>
        <v>10.335000000000001</v>
      </c>
      <c r="M679" s="12">
        <f t="shared" si="97"/>
        <v>60</v>
      </c>
      <c r="N679" s="12">
        <f t="shared" si="98"/>
        <v>2</v>
      </c>
      <c r="O679" s="12">
        <f t="shared" si="99"/>
        <v>1</v>
      </c>
      <c r="P679" s="19">
        <f t="shared" si="100"/>
        <v>3</v>
      </c>
      <c r="Q679" s="20">
        <f>IF(P679=0,1,IF(P679=1,0.99,IF(P679=2,0.98,IF(P679=3,0.97))))</f>
        <v>0.97</v>
      </c>
      <c r="R679" s="20">
        <f t="shared" si="101"/>
        <v>10.02495</v>
      </c>
      <c r="S679" s="15"/>
      <c r="T679" s="46" t="s">
        <v>3583</v>
      </c>
      <c r="U679" s="46" t="s">
        <v>3580</v>
      </c>
      <c r="V679" s="46" t="s">
        <v>3581</v>
      </c>
    </row>
    <row r="680" spans="1:22" s="21" customFormat="1" ht="20.5">
      <c r="A680" s="16">
        <v>673</v>
      </c>
      <c r="B680" s="34" t="s">
        <v>1273</v>
      </c>
      <c r="C680" s="34" t="s">
        <v>1274</v>
      </c>
      <c r="D680" s="35" t="s">
        <v>2973</v>
      </c>
      <c r="E680" s="17">
        <v>21</v>
      </c>
      <c r="F680" s="60">
        <v>8.18</v>
      </c>
      <c r="G680" s="64">
        <v>9</v>
      </c>
      <c r="H680" s="64" t="s">
        <v>2476</v>
      </c>
      <c r="I680" s="60">
        <v>11.82</v>
      </c>
      <c r="J680" s="64">
        <v>30</v>
      </c>
      <c r="K680" s="64" t="s">
        <v>2476</v>
      </c>
      <c r="L680" s="56">
        <f t="shared" si="96"/>
        <v>10</v>
      </c>
      <c r="M680" s="12">
        <f t="shared" si="97"/>
        <v>60</v>
      </c>
      <c r="N680" s="12">
        <f t="shared" si="98"/>
        <v>2</v>
      </c>
      <c r="O680" s="12">
        <f t="shared" si="99"/>
        <v>1</v>
      </c>
      <c r="P680" s="19">
        <f t="shared" si="100"/>
        <v>3</v>
      </c>
      <c r="Q680" s="20">
        <f>IF(P680=0,1,IF(P680=1,0.99,IF(P680=2,0.98,IF(P680=3,0.97))))</f>
        <v>0.97</v>
      </c>
      <c r="R680" s="20">
        <f t="shared" si="101"/>
        <v>9.6999999999999993</v>
      </c>
      <c r="S680" s="15"/>
      <c r="T680" s="46" t="s">
        <v>3583</v>
      </c>
      <c r="U680" s="46" t="s">
        <v>3580</v>
      </c>
      <c r="V680" s="46" t="s">
        <v>3581</v>
      </c>
    </row>
    <row r="681" spans="1:22" s="21" customFormat="1" ht="20.5">
      <c r="A681" s="16">
        <v>674</v>
      </c>
      <c r="B681" s="34" t="s">
        <v>1275</v>
      </c>
      <c r="C681" s="34" t="s">
        <v>1276</v>
      </c>
      <c r="D681" s="35" t="s">
        <v>1277</v>
      </c>
      <c r="E681" s="17">
        <v>21</v>
      </c>
      <c r="F681" s="60">
        <v>11.11</v>
      </c>
      <c r="G681" s="64">
        <v>30</v>
      </c>
      <c r="H681" s="64" t="s">
        <v>2476</v>
      </c>
      <c r="I681" s="60">
        <v>10.64</v>
      </c>
      <c r="J681" s="64">
        <v>30</v>
      </c>
      <c r="K681" s="64" t="s">
        <v>2475</v>
      </c>
      <c r="L681" s="56">
        <f t="shared" si="96"/>
        <v>10.875</v>
      </c>
      <c r="M681" s="12">
        <f t="shared" si="97"/>
        <v>60</v>
      </c>
      <c r="N681" s="12">
        <f t="shared" si="98"/>
        <v>1</v>
      </c>
      <c r="O681" s="12">
        <f t="shared" si="99"/>
        <v>0</v>
      </c>
      <c r="P681" s="19">
        <f t="shared" si="100"/>
        <v>1</v>
      </c>
      <c r="Q681" s="20">
        <f>IF(P681=0,0.96,IF(P681=1,0.95,IF(P681=2,0.94,IF(P681=3,0.93))))</f>
        <v>0.95</v>
      </c>
      <c r="R681" s="20">
        <f t="shared" si="101"/>
        <v>10.331249999999999</v>
      </c>
      <c r="S681" s="15"/>
      <c r="T681" s="46" t="s">
        <v>3583</v>
      </c>
      <c r="U681" s="46" t="s">
        <v>3580</v>
      </c>
      <c r="V681" s="46" t="s">
        <v>3581</v>
      </c>
    </row>
    <row r="682" spans="1:22" s="21" customFormat="1" ht="20.5">
      <c r="A682" s="16">
        <v>675</v>
      </c>
      <c r="B682" s="34" t="s">
        <v>1278</v>
      </c>
      <c r="C682" s="34" t="s">
        <v>1279</v>
      </c>
      <c r="D682" s="35" t="s">
        <v>1280</v>
      </c>
      <c r="E682" s="17">
        <v>21</v>
      </c>
      <c r="F682" s="60" t="s">
        <v>3591</v>
      </c>
      <c r="G682" s="64" t="s">
        <v>3591</v>
      </c>
      <c r="H682" s="64" t="s">
        <v>3591</v>
      </c>
      <c r="I682" s="60" t="s">
        <v>3591</v>
      </c>
      <c r="J682" s="64" t="s">
        <v>3591</v>
      </c>
      <c r="K682" s="64" t="s">
        <v>3591</v>
      </c>
      <c r="L682" s="56" t="e">
        <f t="shared" si="96"/>
        <v>#VALUE!</v>
      </c>
      <c r="M682" s="12" t="e">
        <f t="shared" si="97"/>
        <v>#VALUE!</v>
      </c>
      <c r="N682" s="12">
        <f t="shared" si="98"/>
        <v>2</v>
      </c>
      <c r="O682" s="12">
        <f t="shared" si="99"/>
        <v>0</v>
      </c>
      <c r="P682" s="19">
        <f t="shared" si="100"/>
        <v>2</v>
      </c>
      <c r="Q682" s="20">
        <f>IF(P682=0,0.96,IF(P682=1,0.95,IF(P682=2,0.94,IF(P682=3,0.93))))</f>
        <v>0.94</v>
      </c>
      <c r="R682" s="20" t="e">
        <f t="shared" si="101"/>
        <v>#VALUE!</v>
      </c>
      <c r="S682" s="15"/>
      <c r="T682" s="46"/>
      <c r="U682" s="46"/>
      <c r="V682" s="46"/>
    </row>
    <row r="683" spans="1:22" s="21" customFormat="1" ht="20.5">
      <c r="A683" s="16">
        <v>676</v>
      </c>
      <c r="B683" s="34" t="s">
        <v>1281</v>
      </c>
      <c r="C683" s="34" t="s">
        <v>1282</v>
      </c>
      <c r="D683" s="35" t="s">
        <v>2974</v>
      </c>
      <c r="E683" s="17">
        <v>21</v>
      </c>
      <c r="F683" s="60" t="s">
        <v>3591</v>
      </c>
      <c r="G683" s="64" t="s">
        <v>3591</v>
      </c>
      <c r="H683" s="64" t="s">
        <v>3591</v>
      </c>
      <c r="I683" s="60" t="s">
        <v>3591</v>
      </c>
      <c r="J683" s="64" t="s">
        <v>3591</v>
      </c>
      <c r="K683" s="64" t="s">
        <v>3591</v>
      </c>
      <c r="L683" s="56" t="e">
        <f t="shared" si="96"/>
        <v>#VALUE!</v>
      </c>
      <c r="M683" s="12" t="e">
        <f t="shared" si="97"/>
        <v>#VALUE!</v>
      </c>
      <c r="N683" s="12">
        <f t="shared" si="98"/>
        <v>2</v>
      </c>
      <c r="O683" s="12">
        <f t="shared" si="99"/>
        <v>0</v>
      </c>
      <c r="P683" s="19">
        <f t="shared" si="100"/>
        <v>2</v>
      </c>
      <c r="Q683" s="20">
        <f t="shared" ref="Q683:Q690" si="103">IF(P683=0,1,IF(P683=1,0.99,IF(P683=2,0.98,IF(P683=3,0.97))))</f>
        <v>0.98</v>
      </c>
      <c r="R683" s="20" t="e">
        <f t="shared" si="101"/>
        <v>#VALUE!</v>
      </c>
      <c r="S683" s="15"/>
      <c r="T683" s="46"/>
      <c r="U683" s="46"/>
      <c r="V683" s="46"/>
    </row>
    <row r="684" spans="1:22" s="21" customFormat="1" ht="20.5">
      <c r="A684" s="16">
        <v>677</v>
      </c>
      <c r="B684" s="34" t="s">
        <v>1283</v>
      </c>
      <c r="C684" s="34" t="s">
        <v>1284</v>
      </c>
      <c r="D684" s="35" t="s">
        <v>2975</v>
      </c>
      <c r="E684" s="17">
        <v>21</v>
      </c>
      <c r="F684" s="60">
        <v>10.77</v>
      </c>
      <c r="G684" s="64">
        <v>30</v>
      </c>
      <c r="H684" s="64" t="s">
        <v>2475</v>
      </c>
      <c r="I684" s="60">
        <v>10.11</v>
      </c>
      <c r="J684" s="64">
        <v>30</v>
      </c>
      <c r="K684" s="64" t="s">
        <v>2475</v>
      </c>
      <c r="L684" s="56">
        <f t="shared" si="96"/>
        <v>10.44</v>
      </c>
      <c r="M684" s="12">
        <f t="shared" si="97"/>
        <v>60</v>
      </c>
      <c r="N684" s="12">
        <f t="shared" si="98"/>
        <v>0</v>
      </c>
      <c r="O684" s="12">
        <f t="shared" si="99"/>
        <v>0</v>
      </c>
      <c r="P684" s="19">
        <f t="shared" si="100"/>
        <v>0</v>
      </c>
      <c r="Q684" s="20">
        <f t="shared" si="103"/>
        <v>1</v>
      </c>
      <c r="R684" s="20">
        <f t="shared" si="101"/>
        <v>10.44</v>
      </c>
      <c r="S684" s="15"/>
      <c r="T684" s="46" t="s">
        <v>3583</v>
      </c>
      <c r="U684" s="46" t="s">
        <v>3580</v>
      </c>
      <c r="V684" s="46" t="s">
        <v>3581</v>
      </c>
    </row>
    <row r="685" spans="1:22" s="21" customFormat="1" ht="20.5">
      <c r="A685" s="16">
        <v>678</v>
      </c>
      <c r="B685" s="34" t="s">
        <v>1285</v>
      </c>
      <c r="C685" s="34" t="s">
        <v>1286</v>
      </c>
      <c r="D685" s="35" t="s">
        <v>2976</v>
      </c>
      <c r="E685" s="17">
        <v>21</v>
      </c>
      <c r="F685" s="60">
        <v>8.57</v>
      </c>
      <c r="G685" s="64">
        <v>7</v>
      </c>
      <c r="H685" s="64" t="s">
        <v>2476</v>
      </c>
      <c r="I685" s="60">
        <v>7.48</v>
      </c>
      <c r="J685" s="64">
        <v>7</v>
      </c>
      <c r="K685" s="64" t="s">
        <v>2476</v>
      </c>
      <c r="L685" s="56">
        <f t="shared" si="96"/>
        <v>8.0250000000000004</v>
      </c>
      <c r="M685" s="12">
        <f t="shared" si="97"/>
        <v>14</v>
      </c>
      <c r="N685" s="12">
        <f t="shared" si="98"/>
        <v>2</v>
      </c>
      <c r="O685" s="12">
        <f t="shared" si="99"/>
        <v>1</v>
      </c>
      <c r="P685" s="19">
        <f t="shared" si="100"/>
        <v>3</v>
      </c>
      <c r="Q685" s="20">
        <f t="shared" si="103"/>
        <v>0.97</v>
      </c>
      <c r="R685" s="20">
        <f t="shared" si="101"/>
        <v>7.7842500000000001</v>
      </c>
      <c r="S685" s="15"/>
      <c r="T685" s="46" t="s">
        <v>3583</v>
      </c>
      <c r="U685" s="46" t="s">
        <v>3580</v>
      </c>
      <c r="V685" s="46" t="s">
        <v>3581</v>
      </c>
    </row>
    <row r="686" spans="1:22" s="21" customFormat="1" ht="20.5">
      <c r="A686" s="16">
        <v>679</v>
      </c>
      <c r="B686" s="34" t="s">
        <v>1287</v>
      </c>
      <c r="C686" s="34" t="s">
        <v>1288</v>
      </c>
      <c r="D686" s="35" t="s">
        <v>2977</v>
      </c>
      <c r="E686" s="17">
        <v>21</v>
      </c>
      <c r="F686" s="60">
        <v>12.47</v>
      </c>
      <c r="G686" s="64">
        <v>30</v>
      </c>
      <c r="H686" s="64" t="s">
        <v>2475</v>
      </c>
      <c r="I686" s="60">
        <v>12.98</v>
      </c>
      <c r="J686" s="64">
        <v>30</v>
      </c>
      <c r="K686" s="64" t="s">
        <v>2475</v>
      </c>
      <c r="L686" s="56">
        <f t="shared" si="96"/>
        <v>12.725000000000001</v>
      </c>
      <c r="M686" s="12">
        <f t="shared" si="97"/>
        <v>60</v>
      </c>
      <c r="N686" s="12">
        <f t="shared" si="98"/>
        <v>0</v>
      </c>
      <c r="O686" s="12">
        <f t="shared" si="99"/>
        <v>0</v>
      </c>
      <c r="P686" s="19">
        <f t="shared" si="100"/>
        <v>0</v>
      </c>
      <c r="Q686" s="20">
        <f t="shared" si="103"/>
        <v>1</v>
      </c>
      <c r="R686" s="20">
        <f t="shared" si="101"/>
        <v>12.725000000000001</v>
      </c>
      <c r="S686" s="15"/>
      <c r="T686" s="46" t="s">
        <v>3583</v>
      </c>
      <c r="U686" s="46" t="s">
        <v>3580</v>
      </c>
      <c r="V686" s="46" t="s">
        <v>3581</v>
      </c>
    </row>
    <row r="687" spans="1:22" s="21" customFormat="1" ht="20.5">
      <c r="A687" s="16">
        <v>680</v>
      </c>
      <c r="B687" s="34" t="s">
        <v>1289</v>
      </c>
      <c r="C687" s="34" t="s">
        <v>54</v>
      </c>
      <c r="D687" s="35" t="s">
        <v>2978</v>
      </c>
      <c r="E687" s="17">
        <v>21</v>
      </c>
      <c r="F687" s="60">
        <v>9.18</v>
      </c>
      <c r="G687" s="64">
        <v>17</v>
      </c>
      <c r="H687" s="64" t="s">
        <v>2476</v>
      </c>
      <c r="I687" s="60">
        <v>12.51</v>
      </c>
      <c r="J687" s="64">
        <v>30</v>
      </c>
      <c r="K687" s="64" t="s">
        <v>2476</v>
      </c>
      <c r="L687" s="56">
        <f t="shared" si="96"/>
        <v>10.844999999999999</v>
      </c>
      <c r="M687" s="12">
        <f t="shared" si="97"/>
        <v>60</v>
      </c>
      <c r="N687" s="12">
        <f t="shared" si="98"/>
        <v>2</v>
      </c>
      <c r="O687" s="12">
        <f t="shared" si="99"/>
        <v>1</v>
      </c>
      <c r="P687" s="19">
        <f t="shared" si="100"/>
        <v>3</v>
      </c>
      <c r="Q687" s="20">
        <f t="shared" si="103"/>
        <v>0.97</v>
      </c>
      <c r="R687" s="20">
        <f t="shared" si="101"/>
        <v>10.519649999999999</v>
      </c>
      <c r="S687" s="15"/>
      <c r="T687" s="46" t="s">
        <v>3583</v>
      </c>
      <c r="U687" s="46" t="s">
        <v>3580</v>
      </c>
      <c r="V687" s="46" t="s">
        <v>3581</v>
      </c>
    </row>
    <row r="688" spans="1:22" s="21" customFormat="1" ht="20.5">
      <c r="A688" s="16">
        <v>681</v>
      </c>
      <c r="B688" s="34" t="s">
        <v>1290</v>
      </c>
      <c r="C688" s="34" t="s">
        <v>1291</v>
      </c>
      <c r="D688" s="35" t="s">
        <v>2979</v>
      </c>
      <c r="E688" s="17">
        <v>21</v>
      </c>
      <c r="F688" s="60">
        <v>11.06</v>
      </c>
      <c r="G688" s="64">
        <v>30</v>
      </c>
      <c r="H688" s="64" t="s">
        <v>2475</v>
      </c>
      <c r="I688" s="60">
        <v>9</v>
      </c>
      <c r="J688" s="64">
        <v>30</v>
      </c>
      <c r="K688" s="64" t="s">
        <v>2475</v>
      </c>
      <c r="L688" s="56">
        <f t="shared" si="96"/>
        <v>10.030000000000001</v>
      </c>
      <c r="M688" s="12">
        <f t="shared" si="97"/>
        <v>60</v>
      </c>
      <c r="N688" s="12">
        <f t="shared" si="98"/>
        <v>0</v>
      </c>
      <c r="O688" s="12">
        <f t="shared" si="99"/>
        <v>1</v>
      </c>
      <c r="P688" s="19">
        <f t="shared" si="100"/>
        <v>1</v>
      </c>
      <c r="Q688" s="20">
        <f t="shared" si="103"/>
        <v>0.99</v>
      </c>
      <c r="R688" s="20">
        <f t="shared" si="101"/>
        <v>9.9297000000000004</v>
      </c>
      <c r="S688" s="15"/>
      <c r="T688" s="46" t="s">
        <v>3583</v>
      </c>
      <c r="U688" s="46" t="s">
        <v>3580</v>
      </c>
      <c r="V688" s="46" t="s">
        <v>3581</v>
      </c>
    </row>
    <row r="689" spans="1:22" s="21" customFormat="1" ht="20.5">
      <c r="A689" s="16">
        <v>682</v>
      </c>
      <c r="B689" s="34" t="s">
        <v>1292</v>
      </c>
      <c r="C689" s="34" t="s">
        <v>150</v>
      </c>
      <c r="D689" s="35" t="s">
        <v>2980</v>
      </c>
      <c r="E689" s="17">
        <v>21</v>
      </c>
      <c r="F689" s="60">
        <v>7.58</v>
      </c>
      <c r="G689" s="64">
        <v>10</v>
      </c>
      <c r="H689" s="64" t="s">
        <v>2476</v>
      </c>
      <c r="I689" s="60">
        <v>8.5500000000000007</v>
      </c>
      <c r="J689" s="64">
        <v>19</v>
      </c>
      <c r="K689" s="64" t="s">
        <v>2476</v>
      </c>
      <c r="L689" s="56">
        <f t="shared" si="96"/>
        <v>8.0650000000000013</v>
      </c>
      <c r="M689" s="12">
        <f t="shared" si="97"/>
        <v>29</v>
      </c>
      <c r="N689" s="12">
        <f t="shared" si="98"/>
        <v>2</v>
      </c>
      <c r="O689" s="12">
        <f t="shared" si="99"/>
        <v>1</v>
      </c>
      <c r="P689" s="19">
        <f t="shared" si="100"/>
        <v>3</v>
      </c>
      <c r="Q689" s="20">
        <f t="shared" si="103"/>
        <v>0.97</v>
      </c>
      <c r="R689" s="20">
        <f t="shared" si="101"/>
        <v>7.8230500000000012</v>
      </c>
      <c r="S689" s="15"/>
      <c r="T689" s="46" t="s">
        <v>3583</v>
      </c>
      <c r="U689" s="46" t="s">
        <v>3580</v>
      </c>
      <c r="V689" s="46" t="s">
        <v>3581</v>
      </c>
    </row>
    <row r="690" spans="1:22" s="21" customFormat="1" ht="20.5">
      <c r="A690" s="16">
        <v>683</v>
      </c>
      <c r="B690" s="34" t="s">
        <v>1293</v>
      </c>
      <c r="C690" s="34" t="s">
        <v>1294</v>
      </c>
      <c r="D690" s="35" t="s">
        <v>2981</v>
      </c>
      <c r="E690" s="17">
        <v>21</v>
      </c>
      <c r="F690" s="60">
        <v>3.71</v>
      </c>
      <c r="G690" s="64">
        <v>0</v>
      </c>
      <c r="H690" s="64" t="s">
        <v>2475</v>
      </c>
      <c r="I690" s="60">
        <v>2.7</v>
      </c>
      <c r="J690" s="64">
        <v>0</v>
      </c>
      <c r="K690" s="64" t="s">
        <v>2476</v>
      </c>
      <c r="L690" s="56">
        <f t="shared" si="96"/>
        <v>3.2050000000000001</v>
      </c>
      <c r="M690" s="12">
        <f t="shared" si="97"/>
        <v>0</v>
      </c>
      <c r="N690" s="12">
        <f t="shared" si="98"/>
        <v>1</v>
      </c>
      <c r="O690" s="12">
        <f t="shared" si="99"/>
        <v>1</v>
      </c>
      <c r="P690" s="19">
        <f t="shared" si="100"/>
        <v>2</v>
      </c>
      <c r="Q690" s="20">
        <f t="shared" si="103"/>
        <v>0.98</v>
      </c>
      <c r="R690" s="20">
        <f t="shared" si="101"/>
        <v>3.1408999999999998</v>
      </c>
      <c r="S690" s="15"/>
      <c r="T690" s="46" t="s">
        <v>3583</v>
      </c>
      <c r="U690" s="46" t="s">
        <v>3581</v>
      </c>
      <c r="V690" s="46" t="s">
        <v>3580</v>
      </c>
    </row>
    <row r="691" spans="1:22" s="21" customFormat="1" ht="20.5">
      <c r="A691" s="16">
        <v>684</v>
      </c>
      <c r="B691" s="34" t="s">
        <v>1295</v>
      </c>
      <c r="C691" s="34" t="s">
        <v>1296</v>
      </c>
      <c r="D691" s="35" t="s">
        <v>1297</v>
      </c>
      <c r="E691" s="17">
        <v>21</v>
      </c>
      <c r="F691" s="60">
        <v>10.9</v>
      </c>
      <c r="G691" s="64">
        <v>30</v>
      </c>
      <c r="H691" s="64" t="s">
        <v>2476</v>
      </c>
      <c r="I691" s="60">
        <v>10.56</v>
      </c>
      <c r="J691" s="64">
        <v>30</v>
      </c>
      <c r="K691" s="64" t="s">
        <v>2476</v>
      </c>
      <c r="L691" s="56">
        <f t="shared" si="96"/>
        <v>10.73</v>
      </c>
      <c r="M691" s="12">
        <f t="shared" si="97"/>
        <v>60</v>
      </c>
      <c r="N691" s="12">
        <f t="shared" si="98"/>
        <v>2</v>
      </c>
      <c r="O691" s="12">
        <f t="shared" si="99"/>
        <v>0</v>
      </c>
      <c r="P691" s="19">
        <f t="shared" si="100"/>
        <v>2</v>
      </c>
      <c r="Q691" s="20">
        <f>IF(P691=0,0.96,IF(P691=1,0.95,IF(P691=2,0.94,IF(P691=3,0.93))))</f>
        <v>0.94</v>
      </c>
      <c r="R691" s="20">
        <f t="shared" si="101"/>
        <v>10.0862</v>
      </c>
      <c r="S691" s="15"/>
      <c r="T691" s="46"/>
      <c r="U691" s="46"/>
      <c r="V691" s="46"/>
    </row>
    <row r="692" spans="1:22" s="21" customFormat="1" ht="20.5">
      <c r="A692" s="16">
        <v>685</v>
      </c>
      <c r="B692" s="34" t="s">
        <v>1298</v>
      </c>
      <c r="C692" s="34" t="s">
        <v>683</v>
      </c>
      <c r="D692" s="35" t="s">
        <v>1299</v>
      </c>
      <c r="E692" s="17">
        <v>21</v>
      </c>
      <c r="F692" s="60">
        <v>6.96</v>
      </c>
      <c r="G692" s="64">
        <v>7</v>
      </c>
      <c r="H692" s="64" t="s">
        <v>2476</v>
      </c>
      <c r="I692" s="60">
        <v>9.99</v>
      </c>
      <c r="J692" s="64">
        <v>25</v>
      </c>
      <c r="K692" s="64" t="s">
        <v>2476</v>
      </c>
      <c r="L692" s="56">
        <f t="shared" si="96"/>
        <v>8.4749999999999996</v>
      </c>
      <c r="M692" s="12">
        <f t="shared" si="97"/>
        <v>32</v>
      </c>
      <c r="N692" s="12">
        <f t="shared" si="98"/>
        <v>2</v>
      </c>
      <c r="O692" s="12">
        <f t="shared" si="99"/>
        <v>1</v>
      </c>
      <c r="P692" s="19">
        <f t="shared" si="100"/>
        <v>3</v>
      </c>
      <c r="Q692" s="20">
        <f>IF(P692=0,0.96,IF(P692=1,0.95,IF(P692=2,0.94,IF(P692=3,0.93))))</f>
        <v>0.93</v>
      </c>
      <c r="R692" s="20">
        <f t="shared" si="101"/>
        <v>7.8817500000000003</v>
      </c>
      <c r="S692" s="15"/>
      <c r="T692" s="46" t="s">
        <v>3583</v>
      </c>
      <c r="U692" s="46" t="s">
        <v>3580</v>
      </c>
      <c r="V692" s="46" t="s">
        <v>3581</v>
      </c>
    </row>
    <row r="693" spans="1:22" s="21" customFormat="1" ht="20.5">
      <c r="A693" s="16">
        <v>686</v>
      </c>
      <c r="B693" s="34" t="s">
        <v>1300</v>
      </c>
      <c r="C693" s="34" t="s">
        <v>174</v>
      </c>
      <c r="D693" s="35" t="s">
        <v>2982</v>
      </c>
      <c r="E693" s="17">
        <v>21</v>
      </c>
      <c r="F693" s="60">
        <v>9.0299999999999994</v>
      </c>
      <c r="G693" s="64">
        <v>18</v>
      </c>
      <c r="H693" s="64" t="s">
        <v>2476</v>
      </c>
      <c r="I693" s="60">
        <v>10.97</v>
      </c>
      <c r="J693" s="64">
        <v>30</v>
      </c>
      <c r="K693" s="64" t="s">
        <v>2476</v>
      </c>
      <c r="L693" s="56">
        <f t="shared" si="96"/>
        <v>10</v>
      </c>
      <c r="M693" s="12">
        <f t="shared" si="97"/>
        <v>60</v>
      </c>
      <c r="N693" s="12">
        <f t="shared" si="98"/>
        <v>2</v>
      </c>
      <c r="O693" s="12">
        <f t="shared" si="99"/>
        <v>1</v>
      </c>
      <c r="P693" s="19">
        <f t="shared" si="100"/>
        <v>3</v>
      </c>
      <c r="Q693" s="20">
        <f>IF(P693=0,1,IF(P693=1,0.99,IF(P693=2,0.98,IF(P693=3,0.97))))</f>
        <v>0.97</v>
      </c>
      <c r="R693" s="20">
        <f t="shared" si="101"/>
        <v>9.6999999999999993</v>
      </c>
      <c r="S693" s="15"/>
      <c r="T693" s="46" t="s">
        <v>3583</v>
      </c>
      <c r="U693" s="46" t="s">
        <v>3580</v>
      </c>
      <c r="V693" s="46" t="s">
        <v>3581</v>
      </c>
    </row>
    <row r="694" spans="1:22" s="21" customFormat="1" ht="20.5">
      <c r="A694" s="16">
        <v>687</v>
      </c>
      <c r="B694" s="34" t="s">
        <v>1301</v>
      </c>
      <c r="C694" s="34" t="s">
        <v>50</v>
      </c>
      <c r="D694" s="35" t="s">
        <v>2983</v>
      </c>
      <c r="E694" s="17">
        <v>21</v>
      </c>
      <c r="F694" s="60">
        <v>10.73</v>
      </c>
      <c r="G694" s="64">
        <v>30</v>
      </c>
      <c r="H694" s="64" t="s">
        <v>2475</v>
      </c>
      <c r="I694" s="60">
        <v>9.85</v>
      </c>
      <c r="J694" s="64">
        <v>22</v>
      </c>
      <c r="K694" s="64" t="s">
        <v>2475</v>
      </c>
      <c r="L694" s="56">
        <f t="shared" si="96"/>
        <v>10.29</v>
      </c>
      <c r="M694" s="12">
        <f t="shared" si="97"/>
        <v>60</v>
      </c>
      <c r="N694" s="12">
        <f t="shared" si="98"/>
        <v>0</v>
      </c>
      <c r="O694" s="12">
        <f t="shared" si="99"/>
        <v>1</v>
      </c>
      <c r="P694" s="19">
        <f t="shared" si="100"/>
        <v>1</v>
      </c>
      <c r="Q694" s="20">
        <f>IF(P694=0,1,IF(P694=1,0.99,IF(P694=2,0.98,IF(P694=3,0.97))))</f>
        <v>0.99</v>
      </c>
      <c r="R694" s="20">
        <f t="shared" si="101"/>
        <v>10.187099999999999</v>
      </c>
      <c r="S694" s="15"/>
      <c r="T694" s="46" t="s">
        <v>3583</v>
      </c>
      <c r="U694" s="46" t="s">
        <v>3580</v>
      </c>
      <c r="V694" s="46" t="s">
        <v>3581</v>
      </c>
    </row>
    <row r="695" spans="1:22" s="21" customFormat="1" ht="20.5">
      <c r="A695" s="16">
        <v>688</v>
      </c>
      <c r="B695" s="34" t="s">
        <v>1302</v>
      </c>
      <c r="C695" s="34" t="s">
        <v>1303</v>
      </c>
      <c r="D695" s="35" t="s">
        <v>2984</v>
      </c>
      <c r="E695" s="17">
        <v>21</v>
      </c>
      <c r="F695" s="60">
        <v>11.76</v>
      </c>
      <c r="G695" s="64">
        <v>30</v>
      </c>
      <c r="H695" s="64" t="s">
        <v>2476</v>
      </c>
      <c r="I695" s="60">
        <v>10.119999999999999</v>
      </c>
      <c r="J695" s="64">
        <v>30</v>
      </c>
      <c r="K695" s="64" t="s">
        <v>2475</v>
      </c>
      <c r="L695" s="56">
        <f t="shared" si="96"/>
        <v>10.94</v>
      </c>
      <c r="M695" s="12">
        <f t="shared" si="97"/>
        <v>60</v>
      </c>
      <c r="N695" s="12">
        <f t="shared" si="98"/>
        <v>1</v>
      </c>
      <c r="O695" s="12">
        <f t="shared" si="99"/>
        <v>0</v>
      </c>
      <c r="P695" s="19">
        <f t="shared" si="100"/>
        <v>1</v>
      </c>
      <c r="Q695" s="20">
        <f>IF(P695=0,1,IF(P695=1,0.99,IF(P695=2,0.98,IF(P695=3,0.97))))</f>
        <v>0.99</v>
      </c>
      <c r="R695" s="20">
        <f t="shared" si="101"/>
        <v>10.830599999999999</v>
      </c>
      <c r="S695" s="15"/>
      <c r="T695" s="46" t="s">
        <v>3583</v>
      </c>
      <c r="U695" s="46" t="s">
        <v>3580</v>
      </c>
      <c r="V695" s="46" t="s">
        <v>3581</v>
      </c>
    </row>
    <row r="696" spans="1:22" s="21" customFormat="1" ht="20.5">
      <c r="A696" s="16">
        <v>689</v>
      </c>
      <c r="B696" s="34" t="s">
        <v>1304</v>
      </c>
      <c r="C696" s="34" t="s">
        <v>1305</v>
      </c>
      <c r="D696" s="35" t="s">
        <v>2985</v>
      </c>
      <c r="E696" s="17">
        <v>21</v>
      </c>
      <c r="F696" s="60">
        <v>11.51</v>
      </c>
      <c r="G696" s="64">
        <v>30</v>
      </c>
      <c r="H696" s="64" t="s">
        <v>2476</v>
      </c>
      <c r="I696" s="60">
        <v>11.38</v>
      </c>
      <c r="J696" s="64">
        <v>30</v>
      </c>
      <c r="K696" s="64" t="s">
        <v>2475</v>
      </c>
      <c r="L696" s="56">
        <f t="shared" ref="L696:L759" si="104">(F696+I696)/2</f>
        <v>11.445</v>
      </c>
      <c r="M696" s="12">
        <f t="shared" ref="M696:M759" si="105">IF(L696&gt;=10,60,G696+J696)</f>
        <v>60</v>
      </c>
      <c r="N696" s="12">
        <f t="shared" ref="N696:N759" si="106">IF(H696="ACC",0,1)+IF(K696="ACC",0,1)</f>
        <v>1</v>
      </c>
      <c r="O696" s="12">
        <f t="shared" ref="O696:O759" si="107">IF(F696&lt;10,1,(IF(I696&lt;10,1,0)))</f>
        <v>0</v>
      </c>
      <c r="P696" s="19">
        <f t="shared" si="100"/>
        <v>1</v>
      </c>
      <c r="Q696" s="20">
        <f>IF(P696=0,1,IF(P696=1,0.99,IF(P696=2,0.98,IF(P696=3,0.97))))</f>
        <v>0.99</v>
      </c>
      <c r="R696" s="20">
        <f t="shared" si="101"/>
        <v>11.330550000000001</v>
      </c>
      <c r="S696" s="15"/>
      <c r="T696" s="46" t="s">
        <v>3583</v>
      </c>
      <c r="U696" s="46" t="s">
        <v>3580</v>
      </c>
      <c r="V696" s="46" t="s">
        <v>3581</v>
      </c>
    </row>
    <row r="697" spans="1:22" s="21" customFormat="1" ht="20.5">
      <c r="A697" s="16">
        <v>690</v>
      </c>
      <c r="B697" s="34" t="s">
        <v>1306</v>
      </c>
      <c r="C697" s="34" t="s">
        <v>1307</v>
      </c>
      <c r="D697" s="35" t="s">
        <v>1308</v>
      </c>
      <c r="E697" s="17">
        <v>21</v>
      </c>
      <c r="F697" s="60">
        <v>10.119999999999999</v>
      </c>
      <c r="G697" s="64">
        <v>30</v>
      </c>
      <c r="H697" s="64" t="s">
        <v>2475</v>
      </c>
      <c r="I697" s="60">
        <v>13.11</v>
      </c>
      <c r="J697" s="64">
        <v>30</v>
      </c>
      <c r="K697" s="64" t="s">
        <v>2475</v>
      </c>
      <c r="L697" s="56">
        <f t="shared" si="104"/>
        <v>11.614999999999998</v>
      </c>
      <c r="M697" s="12">
        <f t="shared" si="105"/>
        <v>60</v>
      </c>
      <c r="N697" s="12">
        <f t="shared" si="106"/>
        <v>0</v>
      </c>
      <c r="O697" s="12">
        <f t="shared" si="107"/>
        <v>0</v>
      </c>
      <c r="P697" s="19">
        <f t="shared" si="100"/>
        <v>0</v>
      </c>
      <c r="Q697" s="20">
        <f>IF(P697=0,0.92,IF(P697=1,0.91,IF(P697=2,0.9,IF(P697=3,0.89))))</f>
        <v>0.92</v>
      </c>
      <c r="R697" s="20">
        <f t="shared" si="101"/>
        <v>10.685799999999999</v>
      </c>
      <c r="S697" s="15"/>
      <c r="T697" s="46" t="s">
        <v>3583</v>
      </c>
      <c r="U697" s="46" t="s">
        <v>3580</v>
      </c>
      <c r="V697" s="46" t="s">
        <v>3581</v>
      </c>
    </row>
    <row r="698" spans="1:22" s="21" customFormat="1" ht="20.5">
      <c r="A698" s="16">
        <v>691</v>
      </c>
      <c r="B698" s="34" t="s">
        <v>1309</v>
      </c>
      <c r="C698" s="34" t="s">
        <v>1310</v>
      </c>
      <c r="D698" s="35" t="s">
        <v>2986</v>
      </c>
      <c r="E698" s="17">
        <v>21</v>
      </c>
      <c r="F698" s="60" t="s">
        <v>3591</v>
      </c>
      <c r="G698" s="64" t="s">
        <v>3591</v>
      </c>
      <c r="H698" s="64" t="s">
        <v>3591</v>
      </c>
      <c r="I698" s="60" t="s">
        <v>3591</v>
      </c>
      <c r="J698" s="64" t="s">
        <v>3591</v>
      </c>
      <c r="K698" s="64" t="s">
        <v>3591</v>
      </c>
      <c r="L698" s="56" t="e">
        <f t="shared" si="104"/>
        <v>#VALUE!</v>
      </c>
      <c r="M698" s="12" t="e">
        <f t="shared" si="105"/>
        <v>#VALUE!</v>
      </c>
      <c r="N698" s="12">
        <f t="shared" si="106"/>
        <v>2</v>
      </c>
      <c r="O698" s="12">
        <f t="shared" si="107"/>
        <v>0</v>
      </c>
      <c r="P698" s="19">
        <f t="shared" si="100"/>
        <v>2</v>
      </c>
      <c r="Q698" s="20">
        <f t="shared" ref="Q698:Q703" si="108">IF(P698=0,1,IF(P698=1,0.99,IF(P698=2,0.98,IF(P698=3,0.97))))</f>
        <v>0.98</v>
      </c>
      <c r="R698" s="20" t="e">
        <f t="shared" si="101"/>
        <v>#VALUE!</v>
      </c>
      <c r="S698" s="15"/>
      <c r="T698" s="46"/>
      <c r="U698" s="46"/>
      <c r="V698" s="46"/>
    </row>
    <row r="699" spans="1:22" s="21" customFormat="1" ht="20.5">
      <c r="A699" s="16">
        <v>692</v>
      </c>
      <c r="B699" s="34" t="s">
        <v>1311</v>
      </c>
      <c r="C699" s="34" t="s">
        <v>275</v>
      </c>
      <c r="D699" s="35" t="s">
        <v>2987</v>
      </c>
      <c r="E699" s="17">
        <v>21</v>
      </c>
      <c r="F699" s="60">
        <v>7.09</v>
      </c>
      <c r="G699" s="64">
        <v>14</v>
      </c>
      <c r="H699" s="64" t="s">
        <v>2475</v>
      </c>
      <c r="I699" s="60">
        <v>9.4</v>
      </c>
      <c r="J699" s="64">
        <v>19</v>
      </c>
      <c r="K699" s="64" t="s">
        <v>2476</v>
      </c>
      <c r="L699" s="56">
        <f t="shared" si="104"/>
        <v>8.245000000000001</v>
      </c>
      <c r="M699" s="12">
        <f t="shared" si="105"/>
        <v>33</v>
      </c>
      <c r="N699" s="12">
        <f t="shared" si="106"/>
        <v>1</v>
      </c>
      <c r="O699" s="12">
        <f t="shared" si="107"/>
        <v>1</v>
      </c>
      <c r="P699" s="19">
        <f t="shared" si="100"/>
        <v>2</v>
      </c>
      <c r="Q699" s="20">
        <f t="shared" si="108"/>
        <v>0.98</v>
      </c>
      <c r="R699" s="20">
        <f t="shared" si="101"/>
        <v>8.0801000000000016</v>
      </c>
      <c r="S699" s="15"/>
      <c r="T699" s="46" t="s">
        <v>3583</v>
      </c>
      <c r="U699" s="46" t="s">
        <v>3580</v>
      </c>
      <c r="V699" s="46" t="s">
        <v>3581</v>
      </c>
    </row>
    <row r="700" spans="1:22" s="21" customFormat="1" ht="20.5">
      <c r="A700" s="16">
        <v>693</v>
      </c>
      <c r="B700" s="34" t="s">
        <v>1312</v>
      </c>
      <c r="C700" s="34" t="s">
        <v>1313</v>
      </c>
      <c r="D700" s="35" t="s">
        <v>2988</v>
      </c>
      <c r="E700" s="17">
        <v>21</v>
      </c>
      <c r="F700" s="60">
        <v>1.46</v>
      </c>
      <c r="G700" s="64">
        <v>0</v>
      </c>
      <c r="H700" s="64" t="s">
        <v>2475</v>
      </c>
      <c r="I700" s="60">
        <v>2.64</v>
      </c>
      <c r="J700" s="64">
        <v>4</v>
      </c>
      <c r="K700" s="64" t="s">
        <v>2475</v>
      </c>
      <c r="L700" s="56">
        <f t="shared" si="104"/>
        <v>2.0499999999999998</v>
      </c>
      <c r="M700" s="12">
        <f t="shared" si="105"/>
        <v>4</v>
      </c>
      <c r="N700" s="12">
        <f t="shared" si="106"/>
        <v>0</v>
      </c>
      <c r="O700" s="12">
        <f t="shared" si="107"/>
        <v>1</v>
      </c>
      <c r="P700" s="19">
        <f t="shared" ref="P700:P763" si="109">N700+O700</f>
        <v>1</v>
      </c>
      <c r="Q700" s="20">
        <f t="shared" si="108"/>
        <v>0.99</v>
      </c>
      <c r="R700" s="20">
        <f t="shared" ref="R700:R763" si="110">(L700*Q700)</f>
        <v>2.0294999999999996</v>
      </c>
      <c r="S700" s="15"/>
      <c r="T700" s="46" t="s">
        <v>3583</v>
      </c>
      <c r="U700" s="46" t="s">
        <v>3580</v>
      </c>
      <c r="V700" s="46" t="s">
        <v>3581</v>
      </c>
    </row>
    <row r="701" spans="1:22" s="21" customFormat="1" ht="20.5">
      <c r="A701" s="16">
        <v>694</v>
      </c>
      <c r="B701" s="34" t="s">
        <v>1314</v>
      </c>
      <c r="C701" s="34" t="s">
        <v>150</v>
      </c>
      <c r="D701" s="35" t="s">
        <v>2989</v>
      </c>
      <c r="E701" s="17">
        <v>21</v>
      </c>
      <c r="F701" s="60">
        <v>9.98</v>
      </c>
      <c r="G701" s="64">
        <v>28</v>
      </c>
      <c r="H701" s="64" t="s">
        <v>2476</v>
      </c>
      <c r="I701" s="60">
        <v>11.01</v>
      </c>
      <c r="J701" s="64">
        <v>30</v>
      </c>
      <c r="K701" s="64" t="s">
        <v>2475</v>
      </c>
      <c r="L701" s="56">
        <f t="shared" si="104"/>
        <v>10.495000000000001</v>
      </c>
      <c r="M701" s="12">
        <f t="shared" si="105"/>
        <v>60</v>
      </c>
      <c r="N701" s="12">
        <f t="shared" si="106"/>
        <v>1</v>
      </c>
      <c r="O701" s="12">
        <f t="shared" si="107"/>
        <v>1</v>
      </c>
      <c r="P701" s="19">
        <f t="shared" si="109"/>
        <v>2</v>
      </c>
      <c r="Q701" s="20">
        <f t="shared" si="108"/>
        <v>0.98</v>
      </c>
      <c r="R701" s="20">
        <f t="shared" si="110"/>
        <v>10.2851</v>
      </c>
      <c r="S701" s="15"/>
      <c r="T701" s="46" t="s">
        <v>3583</v>
      </c>
      <c r="U701" s="46" t="s">
        <v>3580</v>
      </c>
      <c r="V701" s="46" t="s">
        <v>3581</v>
      </c>
    </row>
    <row r="702" spans="1:22" s="21" customFormat="1" ht="20.5">
      <c r="A702" s="16">
        <v>695</v>
      </c>
      <c r="B702" s="34" t="s">
        <v>1315</v>
      </c>
      <c r="C702" s="34" t="s">
        <v>384</v>
      </c>
      <c r="D702" s="35" t="s">
        <v>2990</v>
      </c>
      <c r="E702" s="17">
        <v>21</v>
      </c>
      <c r="F702" s="60">
        <v>6.6</v>
      </c>
      <c r="G702" s="64">
        <v>7</v>
      </c>
      <c r="H702" s="64" t="s">
        <v>2476</v>
      </c>
      <c r="I702" s="60">
        <v>8.51</v>
      </c>
      <c r="J702" s="64">
        <v>13</v>
      </c>
      <c r="K702" s="64" t="s">
        <v>2476</v>
      </c>
      <c r="L702" s="56">
        <f t="shared" si="104"/>
        <v>7.5549999999999997</v>
      </c>
      <c r="M702" s="12">
        <f t="shared" si="105"/>
        <v>20</v>
      </c>
      <c r="N702" s="12">
        <f t="shared" si="106"/>
        <v>2</v>
      </c>
      <c r="O702" s="12">
        <f t="shared" si="107"/>
        <v>1</v>
      </c>
      <c r="P702" s="19">
        <f t="shared" si="109"/>
        <v>3</v>
      </c>
      <c r="Q702" s="20">
        <f t="shared" si="108"/>
        <v>0.97</v>
      </c>
      <c r="R702" s="20">
        <f t="shared" si="110"/>
        <v>7.3283499999999995</v>
      </c>
      <c r="S702" s="15"/>
      <c r="T702" s="46" t="s">
        <v>3583</v>
      </c>
      <c r="U702" s="46" t="s">
        <v>3580</v>
      </c>
      <c r="V702" s="46" t="s">
        <v>3581</v>
      </c>
    </row>
    <row r="703" spans="1:22" s="21" customFormat="1" ht="20.5">
      <c r="A703" s="16">
        <v>696</v>
      </c>
      <c r="B703" s="34" t="s">
        <v>1316</v>
      </c>
      <c r="C703" s="34" t="s">
        <v>1317</v>
      </c>
      <c r="D703" s="35" t="s">
        <v>2991</v>
      </c>
      <c r="E703" s="17">
        <v>21</v>
      </c>
      <c r="F703" s="60">
        <v>14.79</v>
      </c>
      <c r="G703" s="64">
        <v>30</v>
      </c>
      <c r="H703" s="64" t="s">
        <v>2475</v>
      </c>
      <c r="I703" s="60">
        <v>13.41</v>
      </c>
      <c r="J703" s="64">
        <v>30</v>
      </c>
      <c r="K703" s="64" t="s">
        <v>2475</v>
      </c>
      <c r="L703" s="56">
        <f t="shared" si="104"/>
        <v>14.1</v>
      </c>
      <c r="M703" s="12">
        <f t="shared" si="105"/>
        <v>60</v>
      </c>
      <c r="N703" s="12">
        <f t="shared" si="106"/>
        <v>0</v>
      </c>
      <c r="O703" s="12">
        <f t="shared" si="107"/>
        <v>0</v>
      </c>
      <c r="P703" s="19">
        <f t="shared" si="109"/>
        <v>0</v>
      </c>
      <c r="Q703" s="20">
        <f t="shared" si="108"/>
        <v>1</v>
      </c>
      <c r="R703" s="20">
        <f t="shared" si="110"/>
        <v>14.1</v>
      </c>
      <c r="S703" s="15"/>
      <c r="T703" s="46" t="s">
        <v>3583</v>
      </c>
      <c r="U703" s="46" t="s">
        <v>3580</v>
      </c>
      <c r="V703" s="46" t="s">
        <v>3581</v>
      </c>
    </row>
    <row r="704" spans="1:22" s="21" customFormat="1" ht="20.5">
      <c r="A704" s="16">
        <v>697</v>
      </c>
      <c r="B704" s="34" t="s">
        <v>1318</v>
      </c>
      <c r="C704" s="34" t="s">
        <v>1319</v>
      </c>
      <c r="D704" s="35" t="s">
        <v>1320</v>
      </c>
      <c r="E704" s="17">
        <v>21</v>
      </c>
      <c r="F704" s="60" t="s">
        <v>3591</v>
      </c>
      <c r="G704" s="64" t="s">
        <v>3591</v>
      </c>
      <c r="H704" s="64" t="s">
        <v>3591</v>
      </c>
      <c r="I704" s="60">
        <v>1.88</v>
      </c>
      <c r="J704" s="64">
        <v>2</v>
      </c>
      <c r="K704" s="64" t="s">
        <v>2475</v>
      </c>
      <c r="L704" s="56" t="e">
        <f t="shared" si="104"/>
        <v>#VALUE!</v>
      </c>
      <c r="M704" s="12" t="e">
        <f t="shared" si="105"/>
        <v>#VALUE!</v>
      </c>
      <c r="N704" s="12">
        <f t="shared" si="106"/>
        <v>1</v>
      </c>
      <c r="O704" s="12">
        <f t="shared" si="107"/>
        <v>1</v>
      </c>
      <c r="P704" s="19">
        <f t="shared" si="109"/>
        <v>2</v>
      </c>
      <c r="Q704" s="20">
        <f>IF(P704=0,0.92,IF(P704=1,0.91,IF(P704=2,0.9,IF(P704=3,0.89))))</f>
        <v>0.9</v>
      </c>
      <c r="R704" s="20" t="e">
        <f t="shared" si="110"/>
        <v>#VALUE!</v>
      </c>
      <c r="S704" s="15"/>
      <c r="T704" s="46"/>
      <c r="U704" s="46"/>
      <c r="V704" s="46"/>
    </row>
    <row r="705" spans="1:22" s="21" customFormat="1" ht="20.5">
      <c r="A705" s="16">
        <v>698</v>
      </c>
      <c r="B705" s="34" t="s">
        <v>1321</v>
      </c>
      <c r="C705" s="34" t="s">
        <v>1191</v>
      </c>
      <c r="D705" s="35" t="s">
        <v>2992</v>
      </c>
      <c r="E705" s="17">
        <v>21</v>
      </c>
      <c r="F705" s="60">
        <v>10.56</v>
      </c>
      <c r="G705" s="64">
        <v>30</v>
      </c>
      <c r="H705" s="64" t="s">
        <v>2476</v>
      </c>
      <c r="I705" s="60">
        <v>11.65</v>
      </c>
      <c r="J705" s="64">
        <v>30</v>
      </c>
      <c r="K705" s="64" t="s">
        <v>2476</v>
      </c>
      <c r="L705" s="56">
        <f t="shared" si="104"/>
        <v>11.105</v>
      </c>
      <c r="M705" s="12">
        <f t="shared" si="105"/>
        <v>60</v>
      </c>
      <c r="N705" s="12">
        <f t="shared" si="106"/>
        <v>2</v>
      </c>
      <c r="O705" s="12">
        <f t="shared" si="107"/>
        <v>0</v>
      </c>
      <c r="P705" s="19">
        <f t="shared" si="109"/>
        <v>2</v>
      </c>
      <c r="Q705" s="20">
        <f>IF(P705=0,1,IF(P705=1,0.99,IF(P705=2,0.98,IF(P705=3,0.97))))</f>
        <v>0.98</v>
      </c>
      <c r="R705" s="20">
        <f t="shared" si="110"/>
        <v>10.882899999999999</v>
      </c>
      <c r="S705" s="15"/>
      <c r="T705" s="46" t="s">
        <v>3583</v>
      </c>
      <c r="U705" s="46" t="s">
        <v>3580</v>
      </c>
      <c r="V705" s="46" t="s">
        <v>3581</v>
      </c>
    </row>
    <row r="706" spans="1:22" s="21" customFormat="1" ht="20.5">
      <c r="A706" s="16">
        <v>699</v>
      </c>
      <c r="B706" s="34" t="s">
        <v>1322</v>
      </c>
      <c r="C706" s="34" t="s">
        <v>1323</v>
      </c>
      <c r="D706" s="35" t="s">
        <v>2993</v>
      </c>
      <c r="E706" s="17">
        <v>21</v>
      </c>
      <c r="F706" s="60">
        <v>9.0299999999999994</v>
      </c>
      <c r="G706" s="64">
        <v>17</v>
      </c>
      <c r="H706" s="64" t="s">
        <v>2476</v>
      </c>
      <c r="I706" s="60">
        <v>3.82</v>
      </c>
      <c r="J706" s="64">
        <v>30</v>
      </c>
      <c r="K706" s="64" t="s">
        <v>2475</v>
      </c>
      <c r="L706" s="56">
        <f t="shared" si="104"/>
        <v>6.4249999999999998</v>
      </c>
      <c r="M706" s="12">
        <f t="shared" si="105"/>
        <v>47</v>
      </c>
      <c r="N706" s="12">
        <f t="shared" si="106"/>
        <v>1</v>
      </c>
      <c r="O706" s="12">
        <f t="shared" si="107"/>
        <v>1</v>
      </c>
      <c r="P706" s="19">
        <f t="shared" si="109"/>
        <v>2</v>
      </c>
      <c r="Q706" s="20">
        <f>IF(P706=0,1,IF(P706=1,0.99,IF(P706=2,0.98,IF(P706=3,0.97))))</f>
        <v>0.98</v>
      </c>
      <c r="R706" s="20">
        <f t="shared" si="110"/>
        <v>6.2965</v>
      </c>
      <c r="S706" s="15"/>
      <c r="T706" s="46" t="s">
        <v>3583</v>
      </c>
      <c r="U706" s="46" t="s">
        <v>3580</v>
      </c>
      <c r="V706" s="46" t="s">
        <v>3581</v>
      </c>
    </row>
    <row r="707" spans="1:22" s="21" customFormat="1" ht="20.5">
      <c r="A707" s="16">
        <v>700</v>
      </c>
      <c r="B707" s="34" t="s">
        <v>1324</v>
      </c>
      <c r="C707" s="34" t="s">
        <v>1325</v>
      </c>
      <c r="D707" s="35" t="s">
        <v>2994</v>
      </c>
      <c r="E707" s="17">
        <v>21</v>
      </c>
      <c r="F707" s="60">
        <v>10.75</v>
      </c>
      <c r="G707" s="64">
        <v>30</v>
      </c>
      <c r="H707" s="64" t="s">
        <v>2475</v>
      </c>
      <c r="I707" s="60">
        <v>11.08</v>
      </c>
      <c r="J707" s="64">
        <v>30</v>
      </c>
      <c r="K707" s="64" t="s">
        <v>2475</v>
      </c>
      <c r="L707" s="56">
        <f t="shared" si="104"/>
        <v>10.914999999999999</v>
      </c>
      <c r="M707" s="12">
        <f t="shared" si="105"/>
        <v>60</v>
      </c>
      <c r="N707" s="12">
        <f t="shared" si="106"/>
        <v>0</v>
      </c>
      <c r="O707" s="12">
        <f t="shared" si="107"/>
        <v>0</v>
      </c>
      <c r="P707" s="19">
        <f t="shared" si="109"/>
        <v>0</v>
      </c>
      <c r="Q707" s="20">
        <f>IF(P707=0,1,IF(P707=1,0.99,IF(P707=2,0.98,IF(P707=3,0.97))))</f>
        <v>1</v>
      </c>
      <c r="R707" s="20">
        <f t="shared" si="110"/>
        <v>10.914999999999999</v>
      </c>
      <c r="S707" s="15"/>
      <c r="T707" s="46" t="s">
        <v>3583</v>
      </c>
      <c r="U707" s="46" t="s">
        <v>3580</v>
      </c>
      <c r="V707" s="46" t="s">
        <v>3581</v>
      </c>
    </row>
    <row r="708" spans="1:22" s="21" customFormat="1" ht="20.5">
      <c r="A708" s="16">
        <v>701</v>
      </c>
      <c r="B708" s="34" t="s">
        <v>1326</v>
      </c>
      <c r="C708" s="34" t="s">
        <v>64</v>
      </c>
      <c r="D708" s="35" t="s">
        <v>2995</v>
      </c>
      <c r="E708" s="17">
        <v>21</v>
      </c>
      <c r="F708" s="60">
        <v>7.06</v>
      </c>
      <c r="G708" s="64">
        <v>14</v>
      </c>
      <c r="H708" s="64" t="s">
        <v>2475</v>
      </c>
      <c r="I708" s="60">
        <v>4.6100000000000003</v>
      </c>
      <c r="J708" s="64">
        <v>2</v>
      </c>
      <c r="K708" s="64" t="s">
        <v>2476</v>
      </c>
      <c r="L708" s="56">
        <f t="shared" si="104"/>
        <v>5.835</v>
      </c>
      <c r="M708" s="12">
        <f t="shared" si="105"/>
        <v>16</v>
      </c>
      <c r="N708" s="12">
        <f t="shared" si="106"/>
        <v>1</v>
      </c>
      <c r="O708" s="12">
        <f t="shared" si="107"/>
        <v>1</v>
      </c>
      <c r="P708" s="19">
        <f t="shared" si="109"/>
        <v>2</v>
      </c>
      <c r="Q708" s="20">
        <f>IF(P708=0,1,IF(P708=1,0.99,IF(P708=2,0.98,IF(P708=3,0.97))))</f>
        <v>0.98</v>
      </c>
      <c r="R708" s="20">
        <f t="shared" si="110"/>
        <v>5.7183000000000002</v>
      </c>
      <c r="S708" s="15"/>
      <c r="T708" s="46" t="s">
        <v>3583</v>
      </c>
      <c r="U708" s="46" t="s">
        <v>3580</v>
      </c>
      <c r="V708" s="46" t="s">
        <v>3581</v>
      </c>
    </row>
    <row r="709" spans="1:22" s="21" customFormat="1" ht="20.5">
      <c r="A709" s="16">
        <v>702</v>
      </c>
      <c r="B709" s="34" t="s">
        <v>1327</v>
      </c>
      <c r="C709" s="34" t="s">
        <v>1328</v>
      </c>
      <c r="D709" s="35" t="s">
        <v>1329</v>
      </c>
      <c r="E709" s="17">
        <v>21</v>
      </c>
      <c r="F709" s="60">
        <v>6.04</v>
      </c>
      <c r="G709" s="64">
        <v>10</v>
      </c>
      <c r="H709" s="64" t="s">
        <v>2476</v>
      </c>
      <c r="I709" s="60">
        <v>6.57</v>
      </c>
      <c r="J709" s="64">
        <v>12</v>
      </c>
      <c r="K709" s="64" t="s">
        <v>2476</v>
      </c>
      <c r="L709" s="56">
        <f t="shared" si="104"/>
        <v>6.3049999999999997</v>
      </c>
      <c r="M709" s="12">
        <f t="shared" si="105"/>
        <v>22</v>
      </c>
      <c r="N709" s="12">
        <f t="shared" si="106"/>
        <v>2</v>
      </c>
      <c r="O709" s="12">
        <f t="shared" si="107"/>
        <v>1</v>
      </c>
      <c r="P709" s="19">
        <f t="shared" si="109"/>
        <v>3</v>
      </c>
      <c r="Q709" s="20">
        <f>IF(P709=0,0.92,IF(P709=1,0.91,IF(P709=2,0.9,IF(P709=3,0.89))))</f>
        <v>0.89</v>
      </c>
      <c r="R709" s="20">
        <f t="shared" si="110"/>
        <v>5.6114499999999996</v>
      </c>
      <c r="S709" s="15"/>
      <c r="T709" s="46" t="s">
        <v>3583</v>
      </c>
      <c r="U709" s="46" t="s">
        <v>3580</v>
      </c>
      <c r="V709" s="46" t="s">
        <v>3581</v>
      </c>
    </row>
    <row r="710" spans="1:22" s="21" customFormat="1" ht="20.5">
      <c r="A710" s="16">
        <v>703</v>
      </c>
      <c r="B710" s="34" t="s">
        <v>1330</v>
      </c>
      <c r="C710" s="34" t="s">
        <v>1331</v>
      </c>
      <c r="D710" s="35" t="s">
        <v>1332</v>
      </c>
      <c r="E710" s="17">
        <v>21</v>
      </c>
      <c r="F710" s="60">
        <v>11.18</v>
      </c>
      <c r="G710" s="64">
        <v>30</v>
      </c>
      <c r="H710" s="64" t="s">
        <v>2475</v>
      </c>
      <c r="I710" s="60">
        <v>9.41</v>
      </c>
      <c r="J710" s="64">
        <v>23</v>
      </c>
      <c r="K710" s="64" t="s">
        <v>2475</v>
      </c>
      <c r="L710" s="56">
        <f t="shared" si="104"/>
        <v>10.295</v>
      </c>
      <c r="M710" s="12">
        <f t="shared" si="105"/>
        <v>60</v>
      </c>
      <c r="N710" s="12">
        <f t="shared" si="106"/>
        <v>0</v>
      </c>
      <c r="O710" s="12">
        <f t="shared" si="107"/>
        <v>1</v>
      </c>
      <c r="P710" s="19">
        <f t="shared" si="109"/>
        <v>1</v>
      </c>
      <c r="Q710" s="20">
        <f>IF(P710=0,0.96,IF(P710=1,0.95,IF(P710=2,0.94,IF(P710=3,0.93))))</f>
        <v>0.95</v>
      </c>
      <c r="R710" s="20">
        <f t="shared" si="110"/>
        <v>9.7802499999999988</v>
      </c>
      <c r="S710" s="15"/>
      <c r="T710" s="46" t="s">
        <v>3583</v>
      </c>
      <c r="U710" s="46" t="s">
        <v>3580</v>
      </c>
      <c r="V710" s="46" t="s">
        <v>3581</v>
      </c>
    </row>
    <row r="711" spans="1:22" s="21" customFormat="1" ht="20.5">
      <c r="A711" s="16">
        <v>704</v>
      </c>
      <c r="B711" s="31" t="s">
        <v>1333</v>
      </c>
      <c r="C711" s="31" t="s">
        <v>2469</v>
      </c>
      <c r="D711" s="33" t="s">
        <v>1334</v>
      </c>
      <c r="E711" s="17">
        <v>22</v>
      </c>
      <c r="F711" s="60" t="s">
        <v>3591</v>
      </c>
      <c r="G711" s="64" t="s">
        <v>3591</v>
      </c>
      <c r="H711" s="64" t="s">
        <v>3591</v>
      </c>
      <c r="I711" s="60">
        <v>2.74</v>
      </c>
      <c r="J711" s="64">
        <v>6</v>
      </c>
      <c r="K711" s="64" t="s">
        <v>2475</v>
      </c>
      <c r="L711" s="56" t="e">
        <f t="shared" si="104"/>
        <v>#VALUE!</v>
      </c>
      <c r="M711" s="12" t="e">
        <f t="shared" si="105"/>
        <v>#VALUE!</v>
      </c>
      <c r="N711" s="12">
        <f t="shared" si="106"/>
        <v>1</v>
      </c>
      <c r="O711" s="12">
        <f t="shared" si="107"/>
        <v>1</v>
      </c>
      <c r="P711" s="19">
        <f t="shared" si="109"/>
        <v>2</v>
      </c>
      <c r="Q711" s="20">
        <f>IF(P711=0,0.96,IF(P711=1,0.95,IF(P711=2,0.94,IF(P711=3,0.93))))</f>
        <v>0.94</v>
      </c>
      <c r="R711" s="20" t="e">
        <f t="shared" si="110"/>
        <v>#VALUE!</v>
      </c>
      <c r="S711" s="15"/>
      <c r="T711" s="65"/>
      <c r="U711" s="65"/>
      <c r="V711" s="65"/>
    </row>
    <row r="712" spans="1:22" s="21" customFormat="1" ht="20.5">
      <c r="A712" s="16">
        <v>705</v>
      </c>
      <c r="B712" s="31" t="s">
        <v>1273</v>
      </c>
      <c r="C712" s="31" t="s">
        <v>1335</v>
      </c>
      <c r="D712" s="33" t="s">
        <v>2996</v>
      </c>
      <c r="E712" s="17">
        <v>22</v>
      </c>
      <c r="F712" s="60" t="s">
        <v>3591</v>
      </c>
      <c r="G712" s="64" t="s">
        <v>3591</v>
      </c>
      <c r="H712" s="64" t="s">
        <v>3591</v>
      </c>
      <c r="I712" s="60" t="s">
        <v>3591</v>
      </c>
      <c r="J712" s="64" t="s">
        <v>3591</v>
      </c>
      <c r="K712" s="64" t="s">
        <v>3591</v>
      </c>
      <c r="L712" s="56" t="e">
        <f t="shared" si="104"/>
        <v>#VALUE!</v>
      </c>
      <c r="M712" s="12" t="e">
        <f t="shared" si="105"/>
        <v>#VALUE!</v>
      </c>
      <c r="N712" s="12">
        <f t="shared" si="106"/>
        <v>2</v>
      </c>
      <c r="O712" s="12">
        <f t="shared" si="107"/>
        <v>0</v>
      </c>
      <c r="P712" s="19">
        <f t="shared" si="109"/>
        <v>2</v>
      </c>
      <c r="Q712" s="20">
        <f>IF(P712=0,1,IF(P712=1,0.99,IF(P712=2,0.98,IF(P712=3,0.97))))</f>
        <v>0.98</v>
      </c>
      <c r="R712" s="20" t="e">
        <f t="shared" si="110"/>
        <v>#VALUE!</v>
      </c>
      <c r="S712" s="15"/>
      <c r="T712" s="65"/>
      <c r="U712" s="65"/>
      <c r="V712" s="65"/>
    </row>
    <row r="713" spans="1:22" s="21" customFormat="1" ht="20.5">
      <c r="A713" s="16">
        <v>706</v>
      </c>
      <c r="B713" s="31" t="s">
        <v>1336</v>
      </c>
      <c r="C713" s="31" t="s">
        <v>430</v>
      </c>
      <c r="D713" s="33" t="s">
        <v>2997</v>
      </c>
      <c r="E713" s="17">
        <v>22</v>
      </c>
      <c r="F713" s="60">
        <v>11.12</v>
      </c>
      <c r="G713" s="64">
        <v>30</v>
      </c>
      <c r="H713" s="64" t="s">
        <v>2475</v>
      </c>
      <c r="I713" s="60">
        <v>9.57</v>
      </c>
      <c r="J713" s="64">
        <v>22</v>
      </c>
      <c r="K713" s="64" t="s">
        <v>2475</v>
      </c>
      <c r="L713" s="56">
        <f t="shared" si="104"/>
        <v>10.344999999999999</v>
      </c>
      <c r="M713" s="12">
        <f t="shared" si="105"/>
        <v>60</v>
      </c>
      <c r="N713" s="12">
        <f t="shared" si="106"/>
        <v>0</v>
      </c>
      <c r="O713" s="12">
        <f t="shared" si="107"/>
        <v>1</v>
      </c>
      <c r="P713" s="19">
        <f t="shared" si="109"/>
        <v>1</v>
      </c>
      <c r="Q713" s="20">
        <f>IF(P713=0,1,IF(P713=1,0.99,IF(P713=2,0.98,IF(P713=3,0.97))))</f>
        <v>0.99</v>
      </c>
      <c r="R713" s="20">
        <f t="shared" si="110"/>
        <v>10.241549999999998</v>
      </c>
      <c r="S713" s="15"/>
      <c r="T713" s="65" t="s">
        <v>3585</v>
      </c>
      <c r="U713" s="65" t="s">
        <v>3582</v>
      </c>
      <c r="V713" s="65" t="s">
        <v>3581</v>
      </c>
    </row>
    <row r="714" spans="1:22" s="21" customFormat="1" ht="20.5">
      <c r="A714" s="16">
        <v>707</v>
      </c>
      <c r="B714" s="31" t="s">
        <v>1337</v>
      </c>
      <c r="C714" s="31" t="s">
        <v>715</v>
      </c>
      <c r="D714" s="33" t="s">
        <v>1338</v>
      </c>
      <c r="E714" s="17">
        <v>22</v>
      </c>
      <c r="F714" s="60" t="s">
        <v>3591</v>
      </c>
      <c r="G714" s="64" t="s">
        <v>3591</v>
      </c>
      <c r="H714" s="64" t="s">
        <v>3591</v>
      </c>
      <c r="I714" s="60">
        <v>1.18</v>
      </c>
      <c r="J714" s="64">
        <v>2</v>
      </c>
      <c r="K714" s="64" t="s">
        <v>2475</v>
      </c>
      <c r="L714" s="56" t="e">
        <f t="shared" si="104"/>
        <v>#VALUE!</v>
      </c>
      <c r="M714" s="12" t="e">
        <f t="shared" si="105"/>
        <v>#VALUE!</v>
      </c>
      <c r="N714" s="12">
        <f t="shared" si="106"/>
        <v>1</v>
      </c>
      <c r="O714" s="12">
        <f t="shared" si="107"/>
        <v>1</v>
      </c>
      <c r="P714" s="19">
        <f t="shared" si="109"/>
        <v>2</v>
      </c>
      <c r="Q714" s="20">
        <f>IF(P714=0,0.96,IF(P714=1,0.95,IF(P714=2,0.94,IF(P714=3,0.93))))</f>
        <v>0.94</v>
      </c>
      <c r="R714" s="20" t="e">
        <f t="shared" si="110"/>
        <v>#VALUE!</v>
      </c>
      <c r="S714" s="15"/>
      <c r="T714" s="65"/>
      <c r="U714" s="65"/>
      <c r="V714" s="65"/>
    </row>
    <row r="715" spans="1:22" s="21" customFormat="1" ht="20.5">
      <c r="A715" s="16">
        <v>708</v>
      </c>
      <c r="B715" s="31" t="s">
        <v>1339</v>
      </c>
      <c r="C715" s="31" t="s">
        <v>1340</v>
      </c>
      <c r="D715" s="33" t="s">
        <v>1341</v>
      </c>
      <c r="E715" s="17">
        <v>22</v>
      </c>
      <c r="F715" s="60">
        <v>10.53</v>
      </c>
      <c r="G715" s="64">
        <v>30</v>
      </c>
      <c r="H715" s="64" t="s">
        <v>2475</v>
      </c>
      <c r="I715" s="60">
        <v>11.69</v>
      </c>
      <c r="J715" s="64">
        <v>30</v>
      </c>
      <c r="K715" s="64" t="s">
        <v>2475</v>
      </c>
      <c r="L715" s="56">
        <f t="shared" si="104"/>
        <v>11.11</v>
      </c>
      <c r="M715" s="12">
        <f t="shared" si="105"/>
        <v>60</v>
      </c>
      <c r="N715" s="12">
        <f t="shared" si="106"/>
        <v>0</v>
      </c>
      <c r="O715" s="12">
        <f t="shared" si="107"/>
        <v>0</v>
      </c>
      <c r="P715" s="19">
        <f t="shared" si="109"/>
        <v>0</v>
      </c>
      <c r="Q715" s="20">
        <f>IF(P715=0,0.96,IF(P715=1,0.95,IF(P715=2,0.94,IF(P715=3,0.93))))</f>
        <v>0.96</v>
      </c>
      <c r="R715" s="20">
        <f t="shared" si="110"/>
        <v>10.6656</v>
      </c>
      <c r="S715" s="15"/>
      <c r="T715" s="65" t="s">
        <v>3585</v>
      </c>
      <c r="U715" s="65" t="s">
        <v>3582</v>
      </c>
      <c r="V715" s="65" t="s">
        <v>3581</v>
      </c>
    </row>
    <row r="716" spans="1:22" s="21" customFormat="1" ht="20.5">
      <c r="A716" s="16">
        <v>709</v>
      </c>
      <c r="B716" s="31" t="s">
        <v>1342</v>
      </c>
      <c r="C716" s="31" t="s">
        <v>1343</v>
      </c>
      <c r="D716" s="33" t="s">
        <v>1344</v>
      </c>
      <c r="E716" s="17">
        <v>22</v>
      </c>
      <c r="F716" s="60">
        <v>8.51</v>
      </c>
      <c r="G716" s="64">
        <v>12</v>
      </c>
      <c r="H716" s="64" t="s">
        <v>2476</v>
      </c>
      <c r="I716" s="60">
        <v>6.78</v>
      </c>
      <c r="J716" s="64">
        <v>7</v>
      </c>
      <c r="K716" s="64" t="s">
        <v>2476</v>
      </c>
      <c r="L716" s="56">
        <f t="shared" si="104"/>
        <v>7.6449999999999996</v>
      </c>
      <c r="M716" s="12">
        <f t="shared" si="105"/>
        <v>19</v>
      </c>
      <c r="N716" s="12">
        <f t="shared" si="106"/>
        <v>2</v>
      </c>
      <c r="O716" s="12">
        <f t="shared" si="107"/>
        <v>1</v>
      </c>
      <c r="P716" s="19">
        <f t="shared" si="109"/>
        <v>3</v>
      </c>
      <c r="Q716" s="20">
        <f>IF(P716=0,0.96,IF(P716=1,0.95,IF(P716=2,0.94,IF(P716=3,0.93))))</f>
        <v>0.93</v>
      </c>
      <c r="R716" s="20">
        <f t="shared" si="110"/>
        <v>7.1098499999999998</v>
      </c>
      <c r="S716" s="15"/>
      <c r="T716" s="65" t="s">
        <v>3585</v>
      </c>
      <c r="U716" s="65" t="s">
        <v>3582</v>
      </c>
      <c r="V716" s="65" t="s">
        <v>3581</v>
      </c>
    </row>
    <row r="717" spans="1:22" s="21" customFormat="1" ht="20.5">
      <c r="A717" s="16">
        <v>710</v>
      </c>
      <c r="B717" s="31" t="s">
        <v>1345</v>
      </c>
      <c r="C717" s="31" t="s">
        <v>1346</v>
      </c>
      <c r="D717" s="33" t="s">
        <v>2998</v>
      </c>
      <c r="E717" s="17">
        <v>22</v>
      </c>
      <c r="F717" s="60">
        <v>12.74</v>
      </c>
      <c r="G717" s="64">
        <v>30</v>
      </c>
      <c r="H717" s="64" t="s">
        <v>2475</v>
      </c>
      <c r="I717" s="60">
        <v>10.33</v>
      </c>
      <c r="J717" s="64">
        <v>30</v>
      </c>
      <c r="K717" s="64" t="s">
        <v>2475</v>
      </c>
      <c r="L717" s="56">
        <f t="shared" si="104"/>
        <v>11.535</v>
      </c>
      <c r="M717" s="12">
        <f t="shared" si="105"/>
        <v>60</v>
      </c>
      <c r="N717" s="12">
        <f t="shared" si="106"/>
        <v>0</v>
      </c>
      <c r="O717" s="12">
        <f t="shared" si="107"/>
        <v>0</v>
      </c>
      <c r="P717" s="19">
        <f t="shared" si="109"/>
        <v>0</v>
      </c>
      <c r="Q717" s="20">
        <f>IF(P717=0,1,IF(P717=1,0.99,IF(P717=2,0.98,IF(P717=3,0.97))))</f>
        <v>1</v>
      </c>
      <c r="R717" s="20">
        <f t="shared" si="110"/>
        <v>11.535</v>
      </c>
      <c r="S717" s="15"/>
      <c r="T717" s="65" t="s">
        <v>3585</v>
      </c>
      <c r="U717" s="65" t="s">
        <v>3582</v>
      </c>
      <c r="V717" s="65" t="s">
        <v>3581</v>
      </c>
    </row>
    <row r="718" spans="1:22" s="21" customFormat="1" ht="20.5">
      <c r="A718" s="16">
        <v>711</v>
      </c>
      <c r="B718" s="31" t="s">
        <v>1347</v>
      </c>
      <c r="C718" s="31" t="s">
        <v>1348</v>
      </c>
      <c r="D718" s="33" t="s">
        <v>2999</v>
      </c>
      <c r="E718" s="17">
        <v>22</v>
      </c>
      <c r="F718" s="60">
        <v>12.41</v>
      </c>
      <c r="G718" s="64">
        <v>30</v>
      </c>
      <c r="H718" s="64" t="s">
        <v>2475</v>
      </c>
      <c r="I718" s="60">
        <v>10.92</v>
      </c>
      <c r="J718" s="64">
        <v>30</v>
      </c>
      <c r="K718" s="64" t="s">
        <v>2475</v>
      </c>
      <c r="L718" s="56">
        <f t="shared" si="104"/>
        <v>11.664999999999999</v>
      </c>
      <c r="M718" s="12">
        <f t="shared" si="105"/>
        <v>60</v>
      </c>
      <c r="N718" s="12">
        <f t="shared" si="106"/>
        <v>0</v>
      </c>
      <c r="O718" s="12">
        <f t="shared" si="107"/>
        <v>0</v>
      </c>
      <c r="P718" s="19">
        <f t="shared" si="109"/>
        <v>0</v>
      </c>
      <c r="Q718" s="20">
        <f>IF(P718=0,1,IF(P718=1,0.99,IF(P718=2,0.98,IF(P718=3,0.97))))</f>
        <v>1</v>
      </c>
      <c r="R718" s="20">
        <f t="shared" si="110"/>
        <v>11.664999999999999</v>
      </c>
      <c r="S718" s="15"/>
      <c r="T718" s="65" t="s">
        <v>3585</v>
      </c>
      <c r="U718" s="65" t="s">
        <v>3582</v>
      </c>
      <c r="V718" s="65" t="s">
        <v>3581</v>
      </c>
    </row>
    <row r="719" spans="1:22" s="21" customFormat="1" ht="20.5">
      <c r="A719" s="16">
        <v>712</v>
      </c>
      <c r="B719" s="31" t="s">
        <v>1349</v>
      </c>
      <c r="C719" s="31" t="s">
        <v>133</v>
      </c>
      <c r="D719" s="33" t="s">
        <v>3000</v>
      </c>
      <c r="E719" s="17">
        <v>22</v>
      </c>
      <c r="F719" s="60">
        <v>8.2200000000000006</v>
      </c>
      <c r="G719" s="64">
        <v>11</v>
      </c>
      <c r="H719" s="64" t="s">
        <v>2476</v>
      </c>
      <c r="I719" s="60">
        <v>8.41</v>
      </c>
      <c r="J719" s="64">
        <v>12</v>
      </c>
      <c r="K719" s="64" t="s">
        <v>2476</v>
      </c>
      <c r="L719" s="56">
        <f t="shared" si="104"/>
        <v>8.3150000000000013</v>
      </c>
      <c r="M719" s="12">
        <f t="shared" si="105"/>
        <v>23</v>
      </c>
      <c r="N719" s="12">
        <f t="shared" si="106"/>
        <v>2</v>
      </c>
      <c r="O719" s="12">
        <f t="shared" si="107"/>
        <v>1</v>
      </c>
      <c r="P719" s="19">
        <f t="shared" si="109"/>
        <v>3</v>
      </c>
      <c r="Q719" s="20">
        <f>IF(P719=0,1,IF(P719=1,0.99,IF(P719=2,0.98,IF(P719=3,0.97))))</f>
        <v>0.97</v>
      </c>
      <c r="R719" s="20">
        <f t="shared" si="110"/>
        <v>8.0655500000000018</v>
      </c>
      <c r="S719" s="15"/>
      <c r="T719" s="65" t="s">
        <v>3585</v>
      </c>
      <c r="U719" s="65" t="s">
        <v>3582</v>
      </c>
      <c r="V719" s="65" t="s">
        <v>3581</v>
      </c>
    </row>
    <row r="720" spans="1:22" s="21" customFormat="1" ht="20.5">
      <c r="A720" s="16">
        <v>713</v>
      </c>
      <c r="B720" s="31" t="s">
        <v>1350</v>
      </c>
      <c r="C720" s="31" t="s">
        <v>1351</v>
      </c>
      <c r="D720" s="33" t="s">
        <v>1352</v>
      </c>
      <c r="E720" s="17">
        <v>22</v>
      </c>
      <c r="F720" s="60">
        <v>11.23</v>
      </c>
      <c r="G720" s="64">
        <v>30</v>
      </c>
      <c r="H720" s="64" t="s">
        <v>2475</v>
      </c>
      <c r="I720" s="60">
        <v>11.69</v>
      </c>
      <c r="J720" s="64">
        <v>30</v>
      </c>
      <c r="K720" s="64" t="s">
        <v>2475</v>
      </c>
      <c r="L720" s="56">
        <f t="shared" si="104"/>
        <v>11.46</v>
      </c>
      <c r="M720" s="12">
        <f t="shared" si="105"/>
        <v>60</v>
      </c>
      <c r="N720" s="12">
        <f t="shared" si="106"/>
        <v>0</v>
      </c>
      <c r="O720" s="12">
        <f t="shared" si="107"/>
        <v>0</v>
      </c>
      <c r="P720" s="19">
        <f t="shared" si="109"/>
        <v>0</v>
      </c>
      <c r="Q720" s="20">
        <f>IF(P720=0,0.96,IF(P720=1,0.95,IF(P720=2,0.94,IF(P720=3,0.93))))</f>
        <v>0.96</v>
      </c>
      <c r="R720" s="20">
        <f t="shared" si="110"/>
        <v>11.0016</v>
      </c>
      <c r="S720" s="15"/>
      <c r="T720" s="65" t="s">
        <v>3585</v>
      </c>
      <c r="U720" s="65" t="s">
        <v>3582</v>
      </c>
      <c r="V720" s="65" t="s">
        <v>3581</v>
      </c>
    </row>
    <row r="721" spans="1:22" s="21" customFormat="1" ht="20.5">
      <c r="A721" s="16">
        <v>714</v>
      </c>
      <c r="B721" s="31" t="s">
        <v>1353</v>
      </c>
      <c r="C721" s="31" t="s">
        <v>1354</v>
      </c>
      <c r="D721" s="33" t="s">
        <v>3001</v>
      </c>
      <c r="E721" s="17">
        <v>22</v>
      </c>
      <c r="F721" s="60">
        <v>13.19</v>
      </c>
      <c r="G721" s="64">
        <v>30</v>
      </c>
      <c r="H721" s="64" t="s">
        <v>2475</v>
      </c>
      <c r="I721" s="60">
        <v>10</v>
      </c>
      <c r="J721" s="64">
        <v>30</v>
      </c>
      <c r="K721" s="64" t="s">
        <v>2475</v>
      </c>
      <c r="L721" s="56">
        <f t="shared" si="104"/>
        <v>11.594999999999999</v>
      </c>
      <c r="M721" s="12">
        <f t="shared" si="105"/>
        <v>60</v>
      </c>
      <c r="N721" s="12">
        <f t="shared" si="106"/>
        <v>0</v>
      </c>
      <c r="O721" s="12">
        <f t="shared" si="107"/>
        <v>0</v>
      </c>
      <c r="P721" s="19">
        <f t="shared" si="109"/>
        <v>0</v>
      </c>
      <c r="Q721" s="20">
        <f>IF(P721=0,1,IF(P721=1,0.99,IF(P721=2,0.98,IF(P721=3,0.97))))</f>
        <v>1</v>
      </c>
      <c r="R721" s="20">
        <f t="shared" si="110"/>
        <v>11.594999999999999</v>
      </c>
      <c r="S721" s="15"/>
      <c r="T721" s="65" t="s">
        <v>3585</v>
      </c>
      <c r="U721" s="65" t="s">
        <v>3582</v>
      </c>
      <c r="V721" s="65" t="s">
        <v>3581</v>
      </c>
    </row>
    <row r="722" spans="1:22" s="21" customFormat="1" ht="20.5">
      <c r="A722" s="16">
        <v>715</v>
      </c>
      <c r="B722" s="31" t="s">
        <v>1355</v>
      </c>
      <c r="C722" s="31" t="s">
        <v>149</v>
      </c>
      <c r="D722" s="33" t="s">
        <v>3002</v>
      </c>
      <c r="E722" s="17">
        <v>22</v>
      </c>
      <c r="F722" s="60">
        <v>10.88</v>
      </c>
      <c r="G722" s="64">
        <v>30</v>
      </c>
      <c r="H722" s="64" t="s">
        <v>2475</v>
      </c>
      <c r="I722" s="60">
        <v>10.75</v>
      </c>
      <c r="J722" s="64">
        <v>30</v>
      </c>
      <c r="K722" s="64" t="s">
        <v>2476</v>
      </c>
      <c r="L722" s="56">
        <f t="shared" si="104"/>
        <v>10.815000000000001</v>
      </c>
      <c r="M722" s="12">
        <f t="shared" si="105"/>
        <v>60</v>
      </c>
      <c r="N722" s="12">
        <f t="shared" si="106"/>
        <v>1</v>
      </c>
      <c r="O722" s="12">
        <f t="shared" si="107"/>
        <v>0</v>
      </c>
      <c r="P722" s="19">
        <f t="shared" si="109"/>
        <v>1</v>
      </c>
      <c r="Q722" s="20">
        <f>IF(P722=0,1,IF(P722=1,0.99,IF(P722=2,0.98,IF(P722=3,0.97))))</f>
        <v>0.99</v>
      </c>
      <c r="R722" s="20">
        <f t="shared" si="110"/>
        <v>10.706850000000001</v>
      </c>
      <c r="S722" s="15"/>
      <c r="T722" s="65" t="s">
        <v>3585</v>
      </c>
      <c r="U722" s="65" t="s">
        <v>3582</v>
      </c>
      <c r="V722" s="65" t="s">
        <v>3581</v>
      </c>
    </row>
    <row r="723" spans="1:22" s="21" customFormat="1" ht="20.5">
      <c r="A723" s="16">
        <v>716</v>
      </c>
      <c r="B723" s="31" t="s">
        <v>1356</v>
      </c>
      <c r="C723" s="31" t="s">
        <v>1357</v>
      </c>
      <c r="D723" s="33" t="s">
        <v>3003</v>
      </c>
      <c r="E723" s="17">
        <v>22</v>
      </c>
      <c r="F723" s="60">
        <v>11.91</v>
      </c>
      <c r="G723" s="64">
        <v>30</v>
      </c>
      <c r="H723" s="64" t="s">
        <v>2475</v>
      </c>
      <c r="I723" s="60">
        <v>9.82</v>
      </c>
      <c r="J723" s="64">
        <v>22</v>
      </c>
      <c r="K723" s="64" t="s">
        <v>2475</v>
      </c>
      <c r="L723" s="56">
        <f t="shared" si="104"/>
        <v>10.865</v>
      </c>
      <c r="M723" s="12">
        <f t="shared" si="105"/>
        <v>60</v>
      </c>
      <c r="N723" s="12">
        <f t="shared" si="106"/>
        <v>0</v>
      </c>
      <c r="O723" s="12">
        <f t="shared" si="107"/>
        <v>1</v>
      </c>
      <c r="P723" s="19">
        <f t="shared" si="109"/>
        <v>1</v>
      </c>
      <c r="Q723" s="20">
        <f>IF(P723=0,1,IF(P723=1,0.99,IF(P723=2,0.98,IF(P723=3,0.97))))</f>
        <v>0.99</v>
      </c>
      <c r="R723" s="20">
        <f t="shared" si="110"/>
        <v>10.756349999999999</v>
      </c>
      <c r="S723" s="15"/>
      <c r="T723" s="65" t="s">
        <v>3585</v>
      </c>
      <c r="U723" s="65" t="s">
        <v>3581</v>
      </c>
      <c r="V723" s="65" t="s">
        <v>3582</v>
      </c>
    </row>
    <row r="724" spans="1:22" s="21" customFormat="1" ht="20.5">
      <c r="A724" s="16">
        <v>717</v>
      </c>
      <c r="B724" s="31" t="s">
        <v>1358</v>
      </c>
      <c r="C724" s="31" t="s">
        <v>1359</v>
      </c>
      <c r="D724" s="33" t="s">
        <v>3004</v>
      </c>
      <c r="E724" s="17">
        <v>22</v>
      </c>
      <c r="F724" s="60">
        <v>9.6</v>
      </c>
      <c r="G724" s="64">
        <v>16</v>
      </c>
      <c r="H724" s="64" t="s">
        <v>2476</v>
      </c>
      <c r="I724" s="60">
        <v>11.26</v>
      </c>
      <c r="J724" s="64">
        <v>30</v>
      </c>
      <c r="K724" s="64" t="s">
        <v>2476</v>
      </c>
      <c r="L724" s="56">
        <f t="shared" si="104"/>
        <v>10.43</v>
      </c>
      <c r="M724" s="12">
        <f t="shared" si="105"/>
        <v>60</v>
      </c>
      <c r="N724" s="12">
        <f t="shared" si="106"/>
        <v>2</v>
      </c>
      <c r="O724" s="12">
        <f t="shared" si="107"/>
        <v>1</v>
      </c>
      <c r="P724" s="19">
        <f t="shared" si="109"/>
        <v>3</v>
      </c>
      <c r="Q724" s="20">
        <f>IF(P724=0,1,IF(P724=1,0.99,IF(P724=2,0.98,IF(P724=3,0.97))))</f>
        <v>0.97</v>
      </c>
      <c r="R724" s="20">
        <f t="shared" si="110"/>
        <v>10.117099999999999</v>
      </c>
      <c r="S724" s="15"/>
      <c r="T724" s="65" t="s">
        <v>3585</v>
      </c>
      <c r="U724" s="65" t="s">
        <v>3582</v>
      </c>
      <c r="V724" s="65" t="s">
        <v>3581</v>
      </c>
    </row>
    <row r="725" spans="1:22" s="21" customFormat="1" ht="20.5">
      <c r="A725" s="16">
        <v>718</v>
      </c>
      <c r="B725" s="31" t="s">
        <v>1360</v>
      </c>
      <c r="C725" s="31" t="s">
        <v>1361</v>
      </c>
      <c r="D725" s="33" t="s">
        <v>1362</v>
      </c>
      <c r="E725" s="17">
        <v>22</v>
      </c>
      <c r="F725" s="60" t="s">
        <v>3591</v>
      </c>
      <c r="G725" s="64" t="s">
        <v>3591</v>
      </c>
      <c r="H725" s="64" t="s">
        <v>3591</v>
      </c>
      <c r="I725" s="60">
        <v>3.32</v>
      </c>
      <c r="J725" s="64">
        <v>7</v>
      </c>
      <c r="K725" s="64" t="s">
        <v>2475</v>
      </c>
      <c r="L725" s="56" t="e">
        <f t="shared" si="104"/>
        <v>#VALUE!</v>
      </c>
      <c r="M725" s="12" t="e">
        <f t="shared" si="105"/>
        <v>#VALUE!</v>
      </c>
      <c r="N725" s="12">
        <f t="shared" si="106"/>
        <v>1</v>
      </c>
      <c r="O725" s="12">
        <f t="shared" si="107"/>
        <v>1</v>
      </c>
      <c r="P725" s="19">
        <f t="shared" si="109"/>
        <v>2</v>
      </c>
      <c r="Q725" s="20">
        <f>IF(P725=0,0.92,IF(P725=1,0.91,IF(P725=2,0.9,IF(P725=3,0.89))))</f>
        <v>0.9</v>
      </c>
      <c r="R725" s="20" t="e">
        <f t="shared" si="110"/>
        <v>#VALUE!</v>
      </c>
      <c r="S725" s="15"/>
      <c r="T725" s="65"/>
      <c r="U725" s="65"/>
      <c r="V725" s="65"/>
    </row>
    <row r="726" spans="1:22" s="21" customFormat="1" ht="20.5">
      <c r="A726" s="16">
        <v>719</v>
      </c>
      <c r="B726" s="31" t="s">
        <v>574</v>
      </c>
      <c r="C726" s="31" t="s">
        <v>1363</v>
      </c>
      <c r="D726" s="33" t="s">
        <v>1364</v>
      </c>
      <c r="E726" s="17">
        <v>22</v>
      </c>
      <c r="F726" s="60">
        <v>9.94</v>
      </c>
      <c r="G726" s="64">
        <v>20</v>
      </c>
      <c r="H726" s="64" t="s">
        <v>2476</v>
      </c>
      <c r="I726" s="60">
        <v>10.06</v>
      </c>
      <c r="J726" s="64">
        <v>30</v>
      </c>
      <c r="K726" s="64" t="s">
        <v>2476</v>
      </c>
      <c r="L726" s="56">
        <f t="shared" si="104"/>
        <v>10</v>
      </c>
      <c r="M726" s="12">
        <f t="shared" si="105"/>
        <v>60</v>
      </c>
      <c r="N726" s="12">
        <f t="shared" si="106"/>
        <v>2</v>
      </c>
      <c r="O726" s="12">
        <f t="shared" si="107"/>
        <v>1</v>
      </c>
      <c r="P726" s="19">
        <f t="shared" si="109"/>
        <v>3</v>
      </c>
      <c r="Q726" s="20">
        <f>IF(P726=0,0.92,IF(P726=1,0.91,IF(P726=2,0.9,IF(P726=3,0.89))))</f>
        <v>0.89</v>
      </c>
      <c r="R726" s="20">
        <f t="shared" si="110"/>
        <v>8.9</v>
      </c>
      <c r="S726" s="15"/>
      <c r="T726" s="65" t="s">
        <v>3585</v>
      </c>
      <c r="U726" s="65" t="s">
        <v>3582</v>
      </c>
      <c r="V726" s="65" t="s">
        <v>3581</v>
      </c>
    </row>
    <row r="727" spans="1:22" s="21" customFormat="1" ht="20.5">
      <c r="A727" s="16">
        <v>720</v>
      </c>
      <c r="B727" s="31" t="s">
        <v>1365</v>
      </c>
      <c r="C727" s="31" t="s">
        <v>561</v>
      </c>
      <c r="D727" s="33" t="s">
        <v>3005</v>
      </c>
      <c r="E727" s="17">
        <v>22</v>
      </c>
      <c r="F727" s="60">
        <v>11.94</v>
      </c>
      <c r="G727" s="64">
        <v>30</v>
      </c>
      <c r="H727" s="64" t="s">
        <v>2475</v>
      </c>
      <c r="I727" s="60">
        <v>11.34</v>
      </c>
      <c r="J727" s="64">
        <v>30</v>
      </c>
      <c r="K727" s="64" t="s">
        <v>2475</v>
      </c>
      <c r="L727" s="56">
        <f t="shared" si="104"/>
        <v>11.64</v>
      </c>
      <c r="M727" s="12">
        <f t="shared" si="105"/>
        <v>60</v>
      </c>
      <c r="N727" s="12">
        <f t="shared" si="106"/>
        <v>0</v>
      </c>
      <c r="O727" s="12">
        <f t="shared" si="107"/>
        <v>0</v>
      </c>
      <c r="P727" s="19">
        <f t="shared" si="109"/>
        <v>0</v>
      </c>
      <c r="Q727" s="20">
        <f>IF(P727=0,1,IF(P727=1,0.99,IF(P727=2,0.98,IF(P727=3,0.97))))</f>
        <v>1</v>
      </c>
      <c r="R727" s="20">
        <f t="shared" si="110"/>
        <v>11.64</v>
      </c>
      <c r="S727" s="15"/>
      <c r="T727" s="65" t="s">
        <v>3585</v>
      </c>
      <c r="U727" s="65" t="s">
        <v>3582</v>
      </c>
      <c r="V727" s="65" t="s">
        <v>3581</v>
      </c>
    </row>
    <row r="728" spans="1:22" s="21" customFormat="1" ht="20.5">
      <c r="A728" s="16">
        <v>721</v>
      </c>
      <c r="B728" s="31" t="s">
        <v>1366</v>
      </c>
      <c r="C728" s="31" t="s">
        <v>1367</v>
      </c>
      <c r="D728" s="33" t="s">
        <v>1368</v>
      </c>
      <c r="E728" s="17">
        <v>22</v>
      </c>
      <c r="F728" s="60">
        <v>10.36</v>
      </c>
      <c r="G728" s="64">
        <v>30</v>
      </c>
      <c r="H728" s="64" t="s">
        <v>2476</v>
      </c>
      <c r="I728" s="60">
        <v>4.8099999999999996</v>
      </c>
      <c r="J728" s="64">
        <v>5</v>
      </c>
      <c r="K728" s="64" t="s">
        <v>2475</v>
      </c>
      <c r="L728" s="56">
        <f t="shared" si="104"/>
        <v>7.5849999999999991</v>
      </c>
      <c r="M728" s="12">
        <f t="shared" si="105"/>
        <v>35</v>
      </c>
      <c r="N728" s="12">
        <f t="shared" si="106"/>
        <v>1</v>
      </c>
      <c r="O728" s="12">
        <f t="shared" si="107"/>
        <v>1</v>
      </c>
      <c r="P728" s="19">
        <f t="shared" si="109"/>
        <v>2</v>
      </c>
      <c r="Q728" s="20">
        <f>IF(P728=0,0.92,IF(P728=1,0.91,IF(P728=2,0.9,IF(P728=3,0.89))))</f>
        <v>0.9</v>
      </c>
      <c r="R728" s="20">
        <f t="shared" si="110"/>
        <v>6.8264999999999993</v>
      </c>
      <c r="S728" s="15"/>
      <c r="T728" s="65" t="s">
        <v>3585</v>
      </c>
      <c r="U728" s="65" t="s">
        <v>3582</v>
      </c>
      <c r="V728" s="65" t="s">
        <v>3581</v>
      </c>
    </row>
    <row r="729" spans="1:22" s="21" customFormat="1" ht="20.5">
      <c r="A729" s="16">
        <v>722</v>
      </c>
      <c r="B729" s="31" t="s">
        <v>3599</v>
      </c>
      <c r="C729" s="31" t="s">
        <v>1226</v>
      </c>
      <c r="D729" s="33" t="s">
        <v>3006</v>
      </c>
      <c r="E729" s="17">
        <v>22</v>
      </c>
      <c r="F729" s="60">
        <v>13.12</v>
      </c>
      <c r="G729" s="64">
        <v>30</v>
      </c>
      <c r="H729" s="64" t="s">
        <v>2475</v>
      </c>
      <c r="I729" s="60">
        <v>10.82</v>
      </c>
      <c r="J729" s="64">
        <v>30</v>
      </c>
      <c r="K729" s="64" t="s">
        <v>2475</v>
      </c>
      <c r="L729" s="56">
        <f t="shared" si="104"/>
        <v>11.969999999999999</v>
      </c>
      <c r="M729" s="12">
        <f t="shared" si="105"/>
        <v>60</v>
      </c>
      <c r="N729" s="12">
        <f t="shared" si="106"/>
        <v>0</v>
      </c>
      <c r="O729" s="12">
        <f t="shared" si="107"/>
        <v>0</v>
      </c>
      <c r="P729" s="19">
        <f t="shared" si="109"/>
        <v>0</v>
      </c>
      <c r="Q729" s="20">
        <f>IF(P729=0,1,IF(P729=1,0.99,IF(P729=2,0.98,IF(P729=3,0.97))))</f>
        <v>1</v>
      </c>
      <c r="R729" s="20">
        <f t="shared" si="110"/>
        <v>11.969999999999999</v>
      </c>
      <c r="S729" s="15"/>
      <c r="T729" s="65" t="s">
        <v>3585</v>
      </c>
      <c r="U729" s="65" t="s">
        <v>3581</v>
      </c>
      <c r="V729" s="65" t="s">
        <v>3582</v>
      </c>
    </row>
    <row r="730" spans="1:22" s="21" customFormat="1" ht="20.5">
      <c r="A730" s="16">
        <v>723</v>
      </c>
      <c r="B730" s="31" t="s">
        <v>1369</v>
      </c>
      <c r="C730" s="31" t="s">
        <v>1370</v>
      </c>
      <c r="D730" s="33" t="s">
        <v>3007</v>
      </c>
      <c r="E730" s="17">
        <v>22</v>
      </c>
      <c r="F730" s="60">
        <v>10.44</v>
      </c>
      <c r="G730" s="64">
        <v>30</v>
      </c>
      <c r="H730" s="64" t="s">
        <v>2475</v>
      </c>
      <c r="I730" s="60">
        <v>10.3</v>
      </c>
      <c r="J730" s="64">
        <v>30</v>
      </c>
      <c r="K730" s="64" t="s">
        <v>2476</v>
      </c>
      <c r="L730" s="56">
        <f t="shared" si="104"/>
        <v>10.370000000000001</v>
      </c>
      <c r="M730" s="12">
        <f t="shared" si="105"/>
        <v>60</v>
      </c>
      <c r="N730" s="12">
        <f t="shared" si="106"/>
        <v>1</v>
      </c>
      <c r="O730" s="12">
        <f t="shared" si="107"/>
        <v>0</v>
      </c>
      <c r="P730" s="19">
        <f t="shared" si="109"/>
        <v>1</v>
      </c>
      <c r="Q730" s="20">
        <f>IF(P730=0,1,IF(P730=1,0.99,IF(P730=2,0.98,IF(P730=3,0.97))))</f>
        <v>0.99</v>
      </c>
      <c r="R730" s="20">
        <f t="shared" si="110"/>
        <v>10.266300000000001</v>
      </c>
      <c r="S730" s="15"/>
      <c r="T730" s="65" t="s">
        <v>3585</v>
      </c>
      <c r="U730" s="65" t="s">
        <v>3582</v>
      </c>
      <c r="V730" s="65" t="s">
        <v>3581</v>
      </c>
    </row>
    <row r="731" spans="1:22" s="21" customFormat="1" ht="20.5">
      <c r="A731" s="16">
        <v>724</v>
      </c>
      <c r="B731" s="31" t="s">
        <v>1371</v>
      </c>
      <c r="C731" s="31" t="s">
        <v>508</v>
      </c>
      <c r="D731" s="33" t="s">
        <v>3008</v>
      </c>
      <c r="E731" s="17">
        <v>22</v>
      </c>
      <c r="F731" s="60">
        <v>11.5</v>
      </c>
      <c r="G731" s="64">
        <v>30</v>
      </c>
      <c r="H731" s="64" t="s">
        <v>2476</v>
      </c>
      <c r="I731" s="60">
        <v>9.89</v>
      </c>
      <c r="J731" s="64">
        <v>22</v>
      </c>
      <c r="K731" s="64" t="s">
        <v>2475</v>
      </c>
      <c r="L731" s="56">
        <f t="shared" si="104"/>
        <v>10.695</v>
      </c>
      <c r="M731" s="12">
        <f t="shared" si="105"/>
        <v>60</v>
      </c>
      <c r="N731" s="12">
        <f t="shared" si="106"/>
        <v>1</v>
      </c>
      <c r="O731" s="12">
        <f t="shared" si="107"/>
        <v>1</v>
      </c>
      <c r="P731" s="19">
        <f t="shared" si="109"/>
        <v>2</v>
      </c>
      <c r="Q731" s="20">
        <f>IF(P731=0,1,IF(P731=1,0.99,IF(P731=2,0.98,IF(P731=3,0.97))))</f>
        <v>0.98</v>
      </c>
      <c r="R731" s="20">
        <f t="shared" si="110"/>
        <v>10.4811</v>
      </c>
      <c r="S731" s="15"/>
      <c r="T731" s="65" t="s">
        <v>3585</v>
      </c>
      <c r="U731" s="65" t="s">
        <v>3582</v>
      </c>
      <c r="V731" s="65" t="s">
        <v>3581</v>
      </c>
    </row>
    <row r="732" spans="1:22" s="21" customFormat="1" ht="20.5">
      <c r="A732" s="16">
        <v>725</v>
      </c>
      <c r="B732" s="31" t="s">
        <v>1372</v>
      </c>
      <c r="C732" s="31" t="s">
        <v>164</v>
      </c>
      <c r="D732" s="33" t="s">
        <v>3009</v>
      </c>
      <c r="E732" s="17">
        <v>22</v>
      </c>
      <c r="F732" s="60">
        <v>11.58</v>
      </c>
      <c r="G732" s="64">
        <v>30</v>
      </c>
      <c r="H732" s="64" t="s">
        <v>2475</v>
      </c>
      <c r="I732" s="60">
        <v>8.64</v>
      </c>
      <c r="J732" s="64">
        <v>19</v>
      </c>
      <c r="K732" s="64" t="s">
        <v>2475</v>
      </c>
      <c r="L732" s="56">
        <f t="shared" si="104"/>
        <v>10.11</v>
      </c>
      <c r="M732" s="12">
        <f t="shared" si="105"/>
        <v>60</v>
      </c>
      <c r="N732" s="12">
        <f t="shared" si="106"/>
        <v>0</v>
      </c>
      <c r="O732" s="12">
        <f t="shared" si="107"/>
        <v>1</v>
      </c>
      <c r="P732" s="19">
        <f t="shared" si="109"/>
        <v>1</v>
      </c>
      <c r="Q732" s="20">
        <f>IF(P732=0,1,IF(P732=1,0.99,IF(P732=2,0.98,IF(P732=3,0.97))))</f>
        <v>0.99</v>
      </c>
      <c r="R732" s="20">
        <f t="shared" si="110"/>
        <v>10.008899999999999</v>
      </c>
      <c r="S732" s="15"/>
      <c r="T732" s="65" t="s">
        <v>3585</v>
      </c>
      <c r="U732" s="65" t="s">
        <v>3582</v>
      </c>
      <c r="V732" s="65" t="s">
        <v>3581</v>
      </c>
    </row>
    <row r="733" spans="1:22" s="21" customFormat="1" ht="20.5">
      <c r="A733" s="16">
        <v>726</v>
      </c>
      <c r="B733" s="31" t="s">
        <v>1373</v>
      </c>
      <c r="C733" s="31" t="s">
        <v>1374</v>
      </c>
      <c r="D733" s="33" t="s">
        <v>1375</v>
      </c>
      <c r="E733" s="17">
        <v>22</v>
      </c>
      <c r="F733" s="60">
        <v>11.09</v>
      </c>
      <c r="G733" s="64">
        <v>30</v>
      </c>
      <c r="H733" s="64" t="s">
        <v>2476</v>
      </c>
      <c r="I733" s="60">
        <v>11.38</v>
      </c>
      <c r="J733" s="64">
        <v>30</v>
      </c>
      <c r="K733" s="64" t="s">
        <v>2476</v>
      </c>
      <c r="L733" s="56">
        <f t="shared" si="104"/>
        <v>11.234999999999999</v>
      </c>
      <c r="M733" s="12">
        <f t="shared" si="105"/>
        <v>60</v>
      </c>
      <c r="N733" s="12">
        <f t="shared" si="106"/>
        <v>2</v>
      </c>
      <c r="O733" s="12">
        <f t="shared" si="107"/>
        <v>0</v>
      </c>
      <c r="P733" s="19">
        <f t="shared" si="109"/>
        <v>2</v>
      </c>
      <c r="Q733" s="20">
        <f>IF(P733=0,0.92,IF(P733=1,0.91,IF(P733=2,0.9,IF(P733=3,0.89))))</f>
        <v>0.9</v>
      </c>
      <c r="R733" s="20">
        <f t="shared" si="110"/>
        <v>10.111499999999999</v>
      </c>
      <c r="S733" s="15"/>
      <c r="T733" s="65" t="s">
        <v>3585</v>
      </c>
      <c r="U733" s="65" t="s">
        <v>3582</v>
      </c>
      <c r="V733" s="65" t="s">
        <v>3581</v>
      </c>
    </row>
    <row r="734" spans="1:22" s="21" customFormat="1" ht="20.5">
      <c r="A734" s="16">
        <v>727</v>
      </c>
      <c r="B734" s="31" t="s">
        <v>1376</v>
      </c>
      <c r="C734" s="31" t="s">
        <v>1377</v>
      </c>
      <c r="D734" s="33" t="s">
        <v>3010</v>
      </c>
      <c r="E734" s="17">
        <v>22</v>
      </c>
      <c r="F734" s="60">
        <v>10</v>
      </c>
      <c r="G734" s="64">
        <v>30</v>
      </c>
      <c r="H734" s="64" t="s">
        <v>2476</v>
      </c>
      <c r="I734" s="60">
        <v>10</v>
      </c>
      <c r="J734" s="64">
        <v>30</v>
      </c>
      <c r="K734" s="64" t="s">
        <v>2476</v>
      </c>
      <c r="L734" s="56">
        <f t="shared" si="104"/>
        <v>10</v>
      </c>
      <c r="M734" s="12">
        <f t="shared" si="105"/>
        <v>60</v>
      </c>
      <c r="N734" s="12">
        <f t="shared" si="106"/>
        <v>2</v>
      </c>
      <c r="O734" s="12">
        <f t="shared" si="107"/>
        <v>0</v>
      </c>
      <c r="P734" s="19">
        <f t="shared" si="109"/>
        <v>2</v>
      </c>
      <c r="Q734" s="20">
        <f>IF(P734=0,1,IF(P734=1,0.99,IF(P734=2,0.98,IF(P734=3,0.97))))</f>
        <v>0.98</v>
      </c>
      <c r="R734" s="20">
        <f t="shared" si="110"/>
        <v>9.8000000000000007</v>
      </c>
      <c r="S734" s="15"/>
      <c r="T734" s="65" t="s">
        <v>3585</v>
      </c>
      <c r="U734" s="65" t="s">
        <v>3581</v>
      </c>
      <c r="V734" s="65" t="s">
        <v>3582</v>
      </c>
    </row>
    <row r="735" spans="1:22" s="21" customFormat="1" ht="20.5">
      <c r="A735" s="16">
        <v>728</v>
      </c>
      <c r="B735" s="31" t="s">
        <v>1314</v>
      </c>
      <c r="C735" s="31" t="s">
        <v>417</v>
      </c>
      <c r="D735" s="33" t="s">
        <v>3011</v>
      </c>
      <c r="E735" s="17">
        <v>22</v>
      </c>
      <c r="F735" s="60">
        <v>11.57</v>
      </c>
      <c r="G735" s="64">
        <v>30</v>
      </c>
      <c r="H735" s="64" t="s">
        <v>2475</v>
      </c>
      <c r="I735" s="60">
        <v>10.17</v>
      </c>
      <c r="J735" s="64">
        <v>30</v>
      </c>
      <c r="K735" s="64" t="s">
        <v>2475</v>
      </c>
      <c r="L735" s="56">
        <f t="shared" si="104"/>
        <v>10.870000000000001</v>
      </c>
      <c r="M735" s="12">
        <f t="shared" si="105"/>
        <v>60</v>
      </c>
      <c r="N735" s="12">
        <f t="shared" si="106"/>
        <v>0</v>
      </c>
      <c r="O735" s="12">
        <f t="shared" si="107"/>
        <v>0</v>
      </c>
      <c r="P735" s="19">
        <f t="shared" si="109"/>
        <v>0</v>
      </c>
      <c r="Q735" s="20">
        <f>IF(P735=0,1,IF(P735=1,0.99,IF(P735=2,0.98,IF(P735=3,0.97))))</f>
        <v>1</v>
      </c>
      <c r="R735" s="20">
        <f t="shared" si="110"/>
        <v>10.870000000000001</v>
      </c>
      <c r="S735" s="15"/>
      <c r="T735" s="65" t="s">
        <v>3585</v>
      </c>
      <c r="U735" s="65" t="s">
        <v>3582</v>
      </c>
      <c r="V735" s="65" t="s">
        <v>3581</v>
      </c>
    </row>
    <row r="736" spans="1:22" s="21" customFormat="1" ht="20.5">
      <c r="A736" s="16">
        <v>729</v>
      </c>
      <c r="B736" s="31" t="s">
        <v>1378</v>
      </c>
      <c r="C736" s="31" t="s">
        <v>1379</v>
      </c>
      <c r="D736" s="33" t="s">
        <v>3012</v>
      </c>
      <c r="E736" s="17">
        <v>22</v>
      </c>
      <c r="F736" s="60">
        <v>8.49</v>
      </c>
      <c r="G736" s="64">
        <v>7</v>
      </c>
      <c r="H736" s="64" t="s">
        <v>2476</v>
      </c>
      <c r="I736" s="60">
        <v>2.0099999999999998</v>
      </c>
      <c r="J736" s="64">
        <v>0</v>
      </c>
      <c r="K736" s="64" t="s">
        <v>2475</v>
      </c>
      <c r="L736" s="56">
        <f t="shared" si="104"/>
        <v>5.25</v>
      </c>
      <c r="M736" s="12">
        <f t="shared" si="105"/>
        <v>7</v>
      </c>
      <c r="N736" s="12">
        <f t="shared" si="106"/>
        <v>1</v>
      </c>
      <c r="O736" s="12">
        <f t="shared" si="107"/>
        <v>1</v>
      </c>
      <c r="P736" s="19">
        <f t="shared" si="109"/>
        <v>2</v>
      </c>
      <c r="Q736" s="20">
        <f>IF(P736=0,1,IF(P736=1,0.99,IF(P736=2,0.98,IF(P736=3,0.97))))</f>
        <v>0.98</v>
      </c>
      <c r="R736" s="20">
        <f t="shared" si="110"/>
        <v>5.1449999999999996</v>
      </c>
      <c r="S736" s="15"/>
      <c r="T736" s="65" t="s">
        <v>3585</v>
      </c>
      <c r="U736" s="65" t="s">
        <v>3582</v>
      </c>
      <c r="V736" s="65" t="s">
        <v>3581</v>
      </c>
    </row>
    <row r="737" spans="1:22" s="21" customFormat="1" ht="20.5">
      <c r="A737" s="16">
        <v>730</v>
      </c>
      <c r="B737" s="31" t="s">
        <v>1380</v>
      </c>
      <c r="C737" s="31" t="s">
        <v>1381</v>
      </c>
      <c r="D737" s="33" t="s">
        <v>1382</v>
      </c>
      <c r="E737" s="17">
        <v>22</v>
      </c>
      <c r="F737" s="60">
        <v>8.64</v>
      </c>
      <c r="G737" s="64">
        <v>11</v>
      </c>
      <c r="H737" s="64" t="s">
        <v>2476</v>
      </c>
      <c r="I737" s="60">
        <v>11.95</v>
      </c>
      <c r="J737" s="64">
        <v>30</v>
      </c>
      <c r="K737" s="64" t="s">
        <v>2476</v>
      </c>
      <c r="L737" s="56">
        <f t="shared" si="104"/>
        <v>10.295</v>
      </c>
      <c r="M737" s="12">
        <f t="shared" si="105"/>
        <v>60</v>
      </c>
      <c r="N737" s="12">
        <f t="shared" si="106"/>
        <v>2</v>
      </c>
      <c r="O737" s="12">
        <f t="shared" si="107"/>
        <v>1</v>
      </c>
      <c r="P737" s="19">
        <f t="shared" si="109"/>
        <v>3</v>
      </c>
      <c r="Q737" s="20">
        <f>IF(P737=0,0.92,IF(P737=1,0.91,IF(P737=2,0.9,IF(P737=3,0.89))))</f>
        <v>0.89</v>
      </c>
      <c r="R737" s="20">
        <f t="shared" si="110"/>
        <v>9.1625499999999995</v>
      </c>
      <c r="S737" s="15"/>
      <c r="T737" s="65" t="s">
        <v>3585</v>
      </c>
      <c r="U737" s="65" t="s">
        <v>3582</v>
      </c>
      <c r="V737" s="65" t="s">
        <v>3581</v>
      </c>
    </row>
    <row r="738" spans="1:22" s="21" customFormat="1" ht="20.5">
      <c r="A738" s="16">
        <v>731</v>
      </c>
      <c r="B738" s="31" t="s">
        <v>1383</v>
      </c>
      <c r="C738" s="31" t="s">
        <v>1384</v>
      </c>
      <c r="D738" s="33" t="s">
        <v>3013</v>
      </c>
      <c r="E738" s="17">
        <v>22</v>
      </c>
      <c r="F738" s="60">
        <v>10.49</v>
      </c>
      <c r="G738" s="64">
        <v>30</v>
      </c>
      <c r="H738" s="64" t="s">
        <v>2476</v>
      </c>
      <c r="I738" s="60">
        <v>9.51</v>
      </c>
      <c r="J738" s="64">
        <v>7</v>
      </c>
      <c r="K738" s="64" t="s">
        <v>2476</v>
      </c>
      <c r="L738" s="56">
        <f t="shared" si="104"/>
        <v>10</v>
      </c>
      <c r="M738" s="12">
        <f t="shared" si="105"/>
        <v>60</v>
      </c>
      <c r="N738" s="12">
        <f t="shared" si="106"/>
        <v>2</v>
      </c>
      <c r="O738" s="12">
        <f t="shared" si="107"/>
        <v>1</v>
      </c>
      <c r="P738" s="19">
        <f t="shared" si="109"/>
        <v>3</v>
      </c>
      <c r="Q738" s="20">
        <f>IF(P738=0,1,IF(P738=1,0.99,IF(P738=2,0.98,IF(P738=3,0.97))))</f>
        <v>0.97</v>
      </c>
      <c r="R738" s="20">
        <f t="shared" si="110"/>
        <v>9.6999999999999993</v>
      </c>
      <c r="S738" s="15"/>
      <c r="T738" s="65" t="s">
        <v>3585</v>
      </c>
      <c r="U738" s="65" t="s">
        <v>3582</v>
      </c>
      <c r="V738" s="65" t="s">
        <v>3581</v>
      </c>
    </row>
    <row r="739" spans="1:22" s="21" customFormat="1" ht="20.5">
      <c r="A739" s="16">
        <v>732</v>
      </c>
      <c r="B739" s="31" t="s">
        <v>973</v>
      </c>
      <c r="C739" s="31" t="s">
        <v>1385</v>
      </c>
      <c r="D739" s="33" t="s">
        <v>1386</v>
      </c>
      <c r="E739" s="17">
        <v>22</v>
      </c>
      <c r="F739" s="60">
        <v>10.48</v>
      </c>
      <c r="G739" s="64">
        <v>30</v>
      </c>
      <c r="H739" s="64" t="s">
        <v>2475</v>
      </c>
      <c r="I739" s="60">
        <v>9.9600000000000009</v>
      </c>
      <c r="J739" s="64">
        <v>24</v>
      </c>
      <c r="K739" s="64" t="s">
        <v>2476</v>
      </c>
      <c r="L739" s="56">
        <f t="shared" si="104"/>
        <v>10.220000000000001</v>
      </c>
      <c r="M739" s="12">
        <f t="shared" si="105"/>
        <v>60</v>
      </c>
      <c r="N739" s="12">
        <f t="shared" si="106"/>
        <v>1</v>
      </c>
      <c r="O739" s="12">
        <f t="shared" si="107"/>
        <v>1</v>
      </c>
      <c r="P739" s="19">
        <f t="shared" si="109"/>
        <v>2</v>
      </c>
      <c r="Q739" s="20">
        <f>IF(P739=0,0.88,IF(P739=1,0.87,IF(P739=2,0.86,IF(P739=3,0.85))))</f>
        <v>0.86</v>
      </c>
      <c r="R739" s="20">
        <f t="shared" si="110"/>
        <v>8.789200000000001</v>
      </c>
      <c r="S739" s="15"/>
      <c r="T739" s="65"/>
      <c r="U739" s="65"/>
      <c r="V739" s="65"/>
    </row>
    <row r="740" spans="1:22" s="21" customFormat="1" ht="20.5">
      <c r="A740" s="16">
        <v>733</v>
      </c>
      <c r="B740" s="31" t="s">
        <v>1387</v>
      </c>
      <c r="C740" s="31" t="s">
        <v>64</v>
      </c>
      <c r="D740" s="33" t="s">
        <v>1388</v>
      </c>
      <c r="E740" s="17">
        <v>22</v>
      </c>
      <c r="F740" s="60">
        <v>10</v>
      </c>
      <c r="G740" s="64">
        <v>30</v>
      </c>
      <c r="H740" s="64" t="s">
        <v>2476</v>
      </c>
      <c r="I740" s="60">
        <v>10</v>
      </c>
      <c r="J740" s="64">
        <v>30</v>
      </c>
      <c r="K740" s="64" t="s">
        <v>2476</v>
      </c>
      <c r="L740" s="56">
        <f t="shared" si="104"/>
        <v>10</v>
      </c>
      <c r="M740" s="12">
        <f t="shared" si="105"/>
        <v>60</v>
      </c>
      <c r="N740" s="12">
        <f t="shared" si="106"/>
        <v>2</v>
      </c>
      <c r="O740" s="12">
        <f t="shared" si="107"/>
        <v>0</v>
      </c>
      <c r="P740" s="19">
        <f t="shared" si="109"/>
        <v>2</v>
      </c>
      <c r="Q740" s="20">
        <f>IF(P740=0,0.96,IF(P740=1,0.95,IF(P740=2,0.94,IF(P740=3,0.93))))</f>
        <v>0.94</v>
      </c>
      <c r="R740" s="20">
        <f t="shared" si="110"/>
        <v>9.3999999999999986</v>
      </c>
      <c r="S740" s="15"/>
      <c r="T740" s="65"/>
      <c r="U740" s="65"/>
      <c r="V740" s="65"/>
    </row>
    <row r="741" spans="1:22" s="21" customFormat="1" ht="20.5">
      <c r="A741" s="16">
        <v>734</v>
      </c>
      <c r="B741" s="31" t="s">
        <v>1389</v>
      </c>
      <c r="C741" s="31" t="s">
        <v>1390</v>
      </c>
      <c r="D741" s="33" t="s">
        <v>3014</v>
      </c>
      <c r="E741" s="17">
        <v>22</v>
      </c>
      <c r="F741" s="60">
        <v>9.31</v>
      </c>
      <c r="G741" s="64">
        <v>20</v>
      </c>
      <c r="H741" s="64" t="s">
        <v>2476</v>
      </c>
      <c r="I741" s="60">
        <v>12.04</v>
      </c>
      <c r="J741" s="64">
        <v>30</v>
      </c>
      <c r="K741" s="64" t="s">
        <v>2476</v>
      </c>
      <c r="L741" s="56">
        <f t="shared" si="104"/>
        <v>10.675000000000001</v>
      </c>
      <c r="M741" s="12">
        <f t="shared" si="105"/>
        <v>60</v>
      </c>
      <c r="N741" s="12">
        <f t="shared" si="106"/>
        <v>2</v>
      </c>
      <c r="O741" s="12">
        <f t="shared" si="107"/>
        <v>1</v>
      </c>
      <c r="P741" s="19">
        <f t="shared" si="109"/>
        <v>3</v>
      </c>
      <c r="Q741" s="20">
        <f>IF(P741=0,1,IF(P741=1,0.99,IF(P741=2,0.98,IF(P741=3,0.97))))</f>
        <v>0.97</v>
      </c>
      <c r="R741" s="20">
        <f t="shared" si="110"/>
        <v>10.354750000000001</v>
      </c>
      <c r="S741" s="15"/>
      <c r="T741" s="65" t="s">
        <v>3585</v>
      </c>
      <c r="U741" s="65" t="s">
        <v>3582</v>
      </c>
      <c r="V741" s="65" t="s">
        <v>3581</v>
      </c>
    </row>
    <row r="742" spans="1:22" s="21" customFormat="1" ht="20.5">
      <c r="A742" s="16">
        <v>735</v>
      </c>
      <c r="B742" s="31" t="s">
        <v>1391</v>
      </c>
      <c r="C742" s="31" t="s">
        <v>64</v>
      </c>
      <c r="D742" s="33" t="s">
        <v>3015</v>
      </c>
      <c r="E742" s="17">
        <v>22</v>
      </c>
      <c r="F742" s="60">
        <v>7.34</v>
      </c>
      <c r="G742" s="64">
        <v>10</v>
      </c>
      <c r="H742" s="64" t="s">
        <v>2476</v>
      </c>
      <c r="I742" s="60">
        <v>8.11</v>
      </c>
      <c r="J742" s="64">
        <v>6</v>
      </c>
      <c r="K742" s="64" t="s">
        <v>2476</v>
      </c>
      <c r="L742" s="56">
        <f t="shared" si="104"/>
        <v>7.7249999999999996</v>
      </c>
      <c r="M742" s="12">
        <f t="shared" si="105"/>
        <v>16</v>
      </c>
      <c r="N742" s="12">
        <f t="shared" si="106"/>
        <v>2</v>
      </c>
      <c r="O742" s="12">
        <f t="shared" si="107"/>
        <v>1</v>
      </c>
      <c r="P742" s="19">
        <f t="shared" si="109"/>
        <v>3</v>
      </c>
      <c r="Q742" s="20">
        <f>IF(P742=0,1,IF(P742=1,0.99,IF(P742=2,0.98,IF(P742=3,0.97))))</f>
        <v>0.97</v>
      </c>
      <c r="R742" s="20">
        <f t="shared" si="110"/>
        <v>7.4932499999999997</v>
      </c>
      <c r="S742" s="15"/>
      <c r="T742" s="65" t="s">
        <v>3585</v>
      </c>
      <c r="U742" s="65" t="s">
        <v>3582</v>
      </c>
      <c r="V742" s="65" t="s">
        <v>3581</v>
      </c>
    </row>
    <row r="743" spans="1:22" s="21" customFormat="1" ht="20.5">
      <c r="A743" s="16">
        <v>736</v>
      </c>
      <c r="B743" s="31" t="s">
        <v>1392</v>
      </c>
      <c r="C743" s="31" t="s">
        <v>1393</v>
      </c>
      <c r="D743" s="33" t="s">
        <v>3016</v>
      </c>
      <c r="E743" s="17">
        <v>22</v>
      </c>
      <c r="F743" s="60">
        <v>12.26</v>
      </c>
      <c r="G743" s="64">
        <v>30</v>
      </c>
      <c r="H743" s="64" t="s">
        <v>2475</v>
      </c>
      <c r="I743" s="60">
        <v>11.89</v>
      </c>
      <c r="J743" s="64">
        <v>30</v>
      </c>
      <c r="K743" s="64" t="s">
        <v>2475</v>
      </c>
      <c r="L743" s="56">
        <f t="shared" si="104"/>
        <v>12.074999999999999</v>
      </c>
      <c r="M743" s="12">
        <f t="shared" si="105"/>
        <v>60</v>
      </c>
      <c r="N743" s="12">
        <f t="shared" si="106"/>
        <v>0</v>
      </c>
      <c r="O743" s="12">
        <f t="shared" si="107"/>
        <v>0</v>
      </c>
      <c r="P743" s="19">
        <f t="shared" si="109"/>
        <v>0</v>
      </c>
      <c r="Q743" s="20">
        <f>IF(P743=0,1,IF(P743=1,0.99,IF(P743=2,0.98,IF(P743=3,0.97))))</f>
        <v>1</v>
      </c>
      <c r="R743" s="20">
        <f t="shared" si="110"/>
        <v>12.074999999999999</v>
      </c>
      <c r="S743" s="15"/>
      <c r="T743" s="65" t="s">
        <v>3585</v>
      </c>
      <c r="U743" s="65" t="s">
        <v>3582</v>
      </c>
      <c r="V743" s="65" t="s">
        <v>3581</v>
      </c>
    </row>
    <row r="744" spans="1:22" s="21" customFormat="1" ht="20.5">
      <c r="A744" s="16">
        <v>737</v>
      </c>
      <c r="B744" s="31" t="s">
        <v>1394</v>
      </c>
      <c r="C744" s="31" t="s">
        <v>1395</v>
      </c>
      <c r="D744" s="33" t="s">
        <v>3017</v>
      </c>
      <c r="E744" s="17">
        <v>22</v>
      </c>
      <c r="F744" s="60">
        <v>11.74</v>
      </c>
      <c r="G744" s="64">
        <v>30</v>
      </c>
      <c r="H744" s="64" t="s">
        <v>2476</v>
      </c>
      <c r="I744" s="60">
        <v>11.17</v>
      </c>
      <c r="J744" s="64">
        <v>30</v>
      </c>
      <c r="K744" s="64" t="s">
        <v>2475</v>
      </c>
      <c r="L744" s="56">
        <f t="shared" si="104"/>
        <v>11.455</v>
      </c>
      <c r="M744" s="12">
        <f t="shared" si="105"/>
        <v>60</v>
      </c>
      <c r="N744" s="12">
        <f t="shared" si="106"/>
        <v>1</v>
      </c>
      <c r="O744" s="12">
        <f t="shared" si="107"/>
        <v>0</v>
      </c>
      <c r="P744" s="19">
        <f t="shared" si="109"/>
        <v>1</v>
      </c>
      <c r="Q744" s="20">
        <f>IF(P744=0,1,IF(P744=1,0.99,IF(P744=2,0.98,IF(P744=3,0.97))))</f>
        <v>0.99</v>
      </c>
      <c r="R744" s="20">
        <f t="shared" si="110"/>
        <v>11.340450000000001</v>
      </c>
      <c r="S744" s="15"/>
      <c r="T744" s="65" t="s">
        <v>3585</v>
      </c>
      <c r="U744" s="65" t="s">
        <v>3582</v>
      </c>
      <c r="V744" s="65" t="s">
        <v>3581</v>
      </c>
    </row>
    <row r="745" spans="1:22" s="21" customFormat="1" ht="20.5">
      <c r="A745" s="16">
        <v>738</v>
      </c>
      <c r="B745" s="31" t="s">
        <v>1396</v>
      </c>
      <c r="C745" s="31" t="s">
        <v>1397</v>
      </c>
      <c r="D745" s="33" t="s">
        <v>3018</v>
      </c>
      <c r="E745" s="17">
        <v>22</v>
      </c>
      <c r="F745" s="60">
        <v>12.61</v>
      </c>
      <c r="G745" s="64">
        <v>30</v>
      </c>
      <c r="H745" s="64" t="s">
        <v>2475</v>
      </c>
      <c r="I745" s="60">
        <v>10.51</v>
      </c>
      <c r="J745" s="64">
        <v>30</v>
      </c>
      <c r="K745" s="64" t="s">
        <v>2475</v>
      </c>
      <c r="L745" s="56">
        <f t="shared" si="104"/>
        <v>11.559999999999999</v>
      </c>
      <c r="M745" s="12">
        <f t="shared" si="105"/>
        <v>60</v>
      </c>
      <c r="N745" s="12">
        <f t="shared" si="106"/>
        <v>0</v>
      </c>
      <c r="O745" s="12">
        <f t="shared" si="107"/>
        <v>0</v>
      </c>
      <c r="P745" s="19">
        <f t="shared" si="109"/>
        <v>0</v>
      </c>
      <c r="Q745" s="20">
        <f>IF(P745=0,1,IF(P745=1,0.99,IF(P745=2,0.98,IF(P745=3,0.97))))</f>
        <v>1</v>
      </c>
      <c r="R745" s="20">
        <f t="shared" si="110"/>
        <v>11.559999999999999</v>
      </c>
      <c r="S745" s="15"/>
      <c r="T745" s="65" t="s">
        <v>3585</v>
      </c>
      <c r="U745" s="65" t="s">
        <v>3582</v>
      </c>
      <c r="V745" s="65" t="s">
        <v>3581</v>
      </c>
    </row>
    <row r="746" spans="1:22" s="21" customFormat="1" ht="20.5">
      <c r="A746" s="16">
        <v>739</v>
      </c>
      <c r="B746" s="31" t="s">
        <v>1398</v>
      </c>
      <c r="C746" s="41" t="s">
        <v>1399</v>
      </c>
      <c r="D746" s="33" t="s">
        <v>1400</v>
      </c>
      <c r="E746" s="17">
        <v>23</v>
      </c>
      <c r="F746" s="60">
        <v>8.91</v>
      </c>
      <c r="G746" s="64">
        <v>12</v>
      </c>
      <c r="H746" s="64" t="s">
        <v>2475</v>
      </c>
      <c r="I746" s="60">
        <v>8.6300000000000008</v>
      </c>
      <c r="J746" s="64">
        <v>17</v>
      </c>
      <c r="K746" s="64" t="s">
        <v>2476</v>
      </c>
      <c r="L746" s="56">
        <f t="shared" si="104"/>
        <v>8.77</v>
      </c>
      <c r="M746" s="12">
        <f t="shared" si="105"/>
        <v>29</v>
      </c>
      <c r="N746" s="12">
        <f t="shared" si="106"/>
        <v>1</v>
      </c>
      <c r="O746" s="12">
        <f t="shared" si="107"/>
        <v>1</v>
      </c>
      <c r="P746" s="19">
        <f t="shared" si="109"/>
        <v>2</v>
      </c>
      <c r="Q746" s="20">
        <f>IF(P746=0,0.96,IF(P746=1,0.95,IF(P746=2,0.94,IF(P746=3,0.93))))</f>
        <v>0.94</v>
      </c>
      <c r="R746" s="20">
        <f t="shared" si="110"/>
        <v>8.2437999999999985</v>
      </c>
      <c r="S746" s="15"/>
      <c r="T746" s="65" t="s">
        <v>3585</v>
      </c>
      <c r="U746" s="65" t="s">
        <v>3580</v>
      </c>
      <c r="V746" s="65" t="s">
        <v>3581</v>
      </c>
    </row>
    <row r="747" spans="1:22" s="21" customFormat="1" ht="20.5">
      <c r="A747" s="16">
        <v>740</v>
      </c>
      <c r="B747" s="31" t="s">
        <v>1401</v>
      </c>
      <c r="C747" s="31" t="s">
        <v>60</v>
      </c>
      <c r="D747" s="33" t="s">
        <v>3019</v>
      </c>
      <c r="E747" s="17">
        <v>23</v>
      </c>
      <c r="F747" s="60">
        <v>13.49</v>
      </c>
      <c r="G747" s="64">
        <v>30</v>
      </c>
      <c r="H747" s="64" t="s">
        <v>2475</v>
      </c>
      <c r="I747" s="60">
        <v>10.31</v>
      </c>
      <c r="J747" s="64">
        <v>30</v>
      </c>
      <c r="K747" s="64" t="s">
        <v>2475</v>
      </c>
      <c r="L747" s="56">
        <f t="shared" si="104"/>
        <v>11.9</v>
      </c>
      <c r="M747" s="12">
        <f t="shared" si="105"/>
        <v>60</v>
      </c>
      <c r="N747" s="12">
        <f t="shared" si="106"/>
        <v>0</v>
      </c>
      <c r="O747" s="12">
        <f t="shared" si="107"/>
        <v>0</v>
      </c>
      <c r="P747" s="19">
        <f t="shared" si="109"/>
        <v>0</v>
      </c>
      <c r="Q747" s="20">
        <f>IF(P747=0,1,IF(P747=1,0.99,IF(P747=2,0.98,IF(P747=3,0.97))))</f>
        <v>1</v>
      </c>
      <c r="R747" s="20">
        <f t="shared" si="110"/>
        <v>11.9</v>
      </c>
      <c r="S747" s="15"/>
      <c r="T747" s="65" t="s">
        <v>3585</v>
      </c>
      <c r="U747" s="65" t="s">
        <v>3580</v>
      </c>
      <c r="V747" s="65" t="s">
        <v>3581</v>
      </c>
    </row>
    <row r="748" spans="1:22" s="21" customFormat="1" ht="20.5">
      <c r="A748" s="16">
        <v>741</v>
      </c>
      <c r="B748" s="31" t="s">
        <v>1402</v>
      </c>
      <c r="C748" s="31" t="s">
        <v>384</v>
      </c>
      <c r="D748" s="33" t="s">
        <v>3020</v>
      </c>
      <c r="E748" s="17">
        <v>23</v>
      </c>
      <c r="F748" s="60">
        <v>10.28</v>
      </c>
      <c r="G748" s="64">
        <v>30</v>
      </c>
      <c r="H748" s="64" t="s">
        <v>2475</v>
      </c>
      <c r="I748" s="60">
        <v>10.62</v>
      </c>
      <c r="J748" s="64">
        <v>30</v>
      </c>
      <c r="K748" s="64" t="s">
        <v>2475</v>
      </c>
      <c r="L748" s="56">
        <f t="shared" si="104"/>
        <v>10.45</v>
      </c>
      <c r="M748" s="12">
        <f t="shared" si="105"/>
        <v>60</v>
      </c>
      <c r="N748" s="12">
        <f t="shared" si="106"/>
        <v>0</v>
      </c>
      <c r="O748" s="12">
        <f t="shared" si="107"/>
        <v>0</v>
      </c>
      <c r="P748" s="19">
        <f t="shared" si="109"/>
        <v>0</v>
      </c>
      <c r="Q748" s="20">
        <f>IF(P748=0,1,IF(P748=1,0.99,IF(P748=2,0.98,IF(P748=3,0.97))))</f>
        <v>1</v>
      </c>
      <c r="R748" s="20">
        <f t="shared" si="110"/>
        <v>10.45</v>
      </c>
      <c r="S748" s="15"/>
      <c r="T748" s="65" t="s">
        <v>3585</v>
      </c>
      <c r="U748" s="65" t="s">
        <v>3580</v>
      </c>
      <c r="V748" s="65" t="s">
        <v>3581</v>
      </c>
    </row>
    <row r="749" spans="1:22" s="21" customFormat="1" ht="20.5">
      <c r="A749" s="16">
        <v>742</v>
      </c>
      <c r="B749" s="31" t="s">
        <v>1403</v>
      </c>
      <c r="C749" s="31" t="s">
        <v>907</v>
      </c>
      <c r="D749" s="33" t="s">
        <v>3021</v>
      </c>
      <c r="E749" s="17">
        <v>23</v>
      </c>
      <c r="F749" s="60">
        <v>10.210000000000001</v>
      </c>
      <c r="G749" s="64">
        <v>30</v>
      </c>
      <c r="H749" s="64" t="s">
        <v>2475</v>
      </c>
      <c r="I749" s="60">
        <v>10.96</v>
      </c>
      <c r="J749" s="64">
        <v>30</v>
      </c>
      <c r="K749" s="64" t="s">
        <v>2476</v>
      </c>
      <c r="L749" s="56">
        <f t="shared" si="104"/>
        <v>10.585000000000001</v>
      </c>
      <c r="M749" s="12">
        <f t="shared" si="105"/>
        <v>60</v>
      </c>
      <c r="N749" s="12">
        <f t="shared" si="106"/>
        <v>1</v>
      </c>
      <c r="O749" s="12">
        <f t="shared" si="107"/>
        <v>0</v>
      </c>
      <c r="P749" s="19">
        <f t="shared" si="109"/>
        <v>1</v>
      </c>
      <c r="Q749" s="20">
        <f>IF(P749=0,1,IF(P749=1,0.99,IF(P749=2,0.98,IF(P749=3,0.97))))</f>
        <v>0.99</v>
      </c>
      <c r="R749" s="20">
        <f t="shared" si="110"/>
        <v>10.479150000000001</v>
      </c>
      <c r="S749" s="15"/>
      <c r="T749" s="65" t="s">
        <v>3585</v>
      </c>
      <c r="U749" s="65" t="s">
        <v>3580</v>
      </c>
      <c r="V749" s="65" t="s">
        <v>3581</v>
      </c>
    </row>
    <row r="750" spans="1:22" s="21" customFormat="1" ht="20.5">
      <c r="A750" s="16">
        <v>743</v>
      </c>
      <c r="B750" s="31" t="s">
        <v>1404</v>
      </c>
      <c r="C750" s="31" t="s">
        <v>1405</v>
      </c>
      <c r="D750" s="33" t="s">
        <v>1406</v>
      </c>
      <c r="E750" s="17">
        <v>23</v>
      </c>
      <c r="F750" s="60">
        <v>9.91</v>
      </c>
      <c r="G750" s="64">
        <v>20</v>
      </c>
      <c r="H750" s="64" t="s">
        <v>2476</v>
      </c>
      <c r="I750" s="60">
        <v>10.09</v>
      </c>
      <c r="J750" s="64">
        <v>30</v>
      </c>
      <c r="K750" s="64" t="s">
        <v>2476</v>
      </c>
      <c r="L750" s="56">
        <f t="shared" si="104"/>
        <v>10</v>
      </c>
      <c r="M750" s="12">
        <f t="shared" si="105"/>
        <v>60</v>
      </c>
      <c r="N750" s="12">
        <f t="shared" si="106"/>
        <v>2</v>
      </c>
      <c r="O750" s="12">
        <f t="shared" si="107"/>
        <v>1</v>
      </c>
      <c r="P750" s="19">
        <f t="shared" si="109"/>
        <v>3</v>
      </c>
      <c r="Q750" s="20">
        <f>IF(P750=0,0.96,IF(P750=1,0.95,IF(P750=2,0.94,IF(P750=3,0.93))))</f>
        <v>0.93</v>
      </c>
      <c r="R750" s="20">
        <f t="shared" si="110"/>
        <v>9.3000000000000007</v>
      </c>
      <c r="S750" s="15"/>
      <c r="T750" s="65" t="s">
        <v>3585</v>
      </c>
      <c r="U750" s="65" t="s">
        <v>3580</v>
      </c>
      <c r="V750" s="65" t="s">
        <v>3581</v>
      </c>
    </row>
    <row r="751" spans="1:22" s="21" customFormat="1" ht="20.5">
      <c r="A751" s="16">
        <v>744</v>
      </c>
      <c r="B751" s="31" t="s">
        <v>1407</v>
      </c>
      <c r="C751" s="31" t="s">
        <v>188</v>
      </c>
      <c r="D751" s="33" t="s">
        <v>3022</v>
      </c>
      <c r="E751" s="17">
        <v>23</v>
      </c>
      <c r="F751" s="60">
        <v>11.12</v>
      </c>
      <c r="G751" s="64">
        <v>30</v>
      </c>
      <c r="H751" s="64" t="s">
        <v>2476</v>
      </c>
      <c r="I751" s="60">
        <v>9.18</v>
      </c>
      <c r="J751" s="64">
        <v>13</v>
      </c>
      <c r="K751" s="64" t="s">
        <v>2476</v>
      </c>
      <c r="L751" s="56">
        <f t="shared" si="104"/>
        <v>10.149999999999999</v>
      </c>
      <c r="M751" s="12">
        <f t="shared" si="105"/>
        <v>60</v>
      </c>
      <c r="N751" s="12">
        <f t="shared" si="106"/>
        <v>2</v>
      </c>
      <c r="O751" s="12">
        <f t="shared" si="107"/>
        <v>1</v>
      </c>
      <c r="P751" s="19">
        <f t="shared" si="109"/>
        <v>3</v>
      </c>
      <c r="Q751" s="20">
        <f>IF(P751=0,1,IF(P751=1,0.99,IF(P751=2,0.98,IF(P751=3,0.97))))</f>
        <v>0.97</v>
      </c>
      <c r="R751" s="20">
        <f t="shared" si="110"/>
        <v>9.8454999999999977</v>
      </c>
      <c r="S751" s="15"/>
      <c r="T751" s="65" t="s">
        <v>3585</v>
      </c>
      <c r="U751" s="65" t="s">
        <v>3580</v>
      </c>
      <c r="V751" s="65" t="s">
        <v>3581</v>
      </c>
    </row>
    <row r="752" spans="1:22" s="21" customFormat="1" ht="20.5">
      <c r="A752" s="16">
        <v>745</v>
      </c>
      <c r="B752" s="31" t="s">
        <v>1408</v>
      </c>
      <c r="C752" s="31" t="s">
        <v>364</v>
      </c>
      <c r="D752" s="33" t="s">
        <v>3023</v>
      </c>
      <c r="E752" s="17">
        <v>23</v>
      </c>
      <c r="F752" s="60">
        <v>10.59</v>
      </c>
      <c r="G752" s="64">
        <v>30</v>
      </c>
      <c r="H752" s="64" t="s">
        <v>2476</v>
      </c>
      <c r="I752" s="60">
        <v>11.97</v>
      </c>
      <c r="J752" s="64">
        <v>30</v>
      </c>
      <c r="K752" s="64" t="s">
        <v>2475</v>
      </c>
      <c r="L752" s="56">
        <f t="shared" si="104"/>
        <v>11.280000000000001</v>
      </c>
      <c r="M752" s="12">
        <f t="shared" si="105"/>
        <v>60</v>
      </c>
      <c r="N752" s="12">
        <f t="shared" si="106"/>
        <v>1</v>
      </c>
      <c r="O752" s="12">
        <f t="shared" si="107"/>
        <v>0</v>
      </c>
      <c r="P752" s="19">
        <f t="shared" si="109"/>
        <v>1</v>
      </c>
      <c r="Q752" s="20">
        <f>IF(P752=0,1,IF(P752=1,0.99,IF(P752=2,0.98,IF(P752=3,0.97))))</f>
        <v>0.99</v>
      </c>
      <c r="R752" s="20">
        <f t="shared" si="110"/>
        <v>11.167200000000001</v>
      </c>
      <c r="S752" s="15"/>
      <c r="T752" s="65" t="s">
        <v>3585</v>
      </c>
      <c r="U752" s="65" t="s">
        <v>3580</v>
      </c>
      <c r="V752" s="65" t="s">
        <v>3581</v>
      </c>
    </row>
    <row r="753" spans="1:22" s="21" customFormat="1" ht="20.5">
      <c r="A753" s="16">
        <v>746</v>
      </c>
      <c r="B753" s="31" t="s">
        <v>1409</v>
      </c>
      <c r="C753" s="31" t="s">
        <v>1410</v>
      </c>
      <c r="D753" s="33" t="s">
        <v>3024</v>
      </c>
      <c r="E753" s="17">
        <v>23</v>
      </c>
      <c r="F753" s="60">
        <v>10.79</v>
      </c>
      <c r="G753" s="64">
        <v>30</v>
      </c>
      <c r="H753" s="64" t="s">
        <v>2475</v>
      </c>
      <c r="I753" s="60">
        <v>10.94</v>
      </c>
      <c r="J753" s="64">
        <v>30</v>
      </c>
      <c r="K753" s="64" t="s">
        <v>2476</v>
      </c>
      <c r="L753" s="56">
        <f t="shared" si="104"/>
        <v>10.864999999999998</v>
      </c>
      <c r="M753" s="12">
        <f t="shared" si="105"/>
        <v>60</v>
      </c>
      <c r="N753" s="12">
        <f t="shared" si="106"/>
        <v>1</v>
      </c>
      <c r="O753" s="12">
        <f t="shared" si="107"/>
        <v>0</v>
      </c>
      <c r="P753" s="19">
        <f t="shared" si="109"/>
        <v>1</v>
      </c>
      <c r="Q753" s="20">
        <f>IF(P753=0,1,IF(P753=1,0.99,IF(P753=2,0.98,IF(P753=3,0.97))))</f>
        <v>0.99</v>
      </c>
      <c r="R753" s="20">
        <f t="shared" si="110"/>
        <v>10.756349999999998</v>
      </c>
      <c r="S753" s="15"/>
      <c r="T753" s="65" t="s">
        <v>3585</v>
      </c>
      <c r="U753" s="65" t="s">
        <v>3580</v>
      </c>
      <c r="V753" s="65" t="s">
        <v>3581</v>
      </c>
    </row>
    <row r="754" spans="1:22" s="21" customFormat="1" ht="20.5">
      <c r="A754" s="16">
        <v>747</v>
      </c>
      <c r="B754" s="31" t="s">
        <v>1411</v>
      </c>
      <c r="C754" s="31" t="s">
        <v>1412</v>
      </c>
      <c r="D754" s="33" t="s">
        <v>3025</v>
      </c>
      <c r="E754" s="17">
        <v>23</v>
      </c>
      <c r="F754" s="60" t="s">
        <v>3591</v>
      </c>
      <c r="G754" s="64" t="s">
        <v>3591</v>
      </c>
      <c r="H754" s="64" t="s">
        <v>3591</v>
      </c>
      <c r="I754" s="60" t="s">
        <v>3591</v>
      </c>
      <c r="J754" s="64" t="s">
        <v>3591</v>
      </c>
      <c r="K754" s="64" t="s">
        <v>3591</v>
      </c>
      <c r="L754" s="56" t="e">
        <f t="shared" si="104"/>
        <v>#VALUE!</v>
      </c>
      <c r="M754" s="12" t="e">
        <f t="shared" si="105"/>
        <v>#VALUE!</v>
      </c>
      <c r="N754" s="12">
        <f t="shared" si="106"/>
        <v>2</v>
      </c>
      <c r="O754" s="12">
        <f t="shared" si="107"/>
        <v>0</v>
      </c>
      <c r="P754" s="19">
        <f t="shared" si="109"/>
        <v>2</v>
      </c>
      <c r="Q754" s="20">
        <f>IF(P754=0,1,IF(P754=1,0.99,IF(P754=2,0.98,IF(P754=3,0.97))))</f>
        <v>0.98</v>
      </c>
      <c r="R754" s="20" t="e">
        <f t="shared" si="110"/>
        <v>#VALUE!</v>
      </c>
      <c r="S754" s="15"/>
      <c r="T754" s="65"/>
      <c r="U754" s="65"/>
      <c r="V754" s="65"/>
    </row>
    <row r="755" spans="1:22" s="21" customFormat="1" ht="20.5">
      <c r="A755" s="16">
        <v>748</v>
      </c>
      <c r="B755" s="31" t="s">
        <v>1413</v>
      </c>
      <c r="C755" s="31" t="s">
        <v>1414</v>
      </c>
      <c r="D755" s="33" t="s">
        <v>3026</v>
      </c>
      <c r="E755" s="17">
        <v>23</v>
      </c>
      <c r="F755" s="60" t="s">
        <v>3591</v>
      </c>
      <c r="G755" s="64" t="s">
        <v>3591</v>
      </c>
      <c r="H755" s="64" t="s">
        <v>3591</v>
      </c>
      <c r="I755" s="60" t="s">
        <v>3591</v>
      </c>
      <c r="J755" s="64" t="s">
        <v>3591</v>
      </c>
      <c r="K755" s="64" t="s">
        <v>3591</v>
      </c>
      <c r="L755" s="56" t="e">
        <f t="shared" si="104"/>
        <v>#VALUE!</v>
      </c>
      <c r="M755" s="12" t="e">
        <f t="shared" si="105"/>
        <v>#VALUE!</v>
      </c>
      <c r="N755" s="12">
        <f t="shared" si="106"/>
        <v>2</v>
      </c>
      <c r="O755" s="12">
        <f t="shared" si="107"/>
        <v>0</v>
      </c>
      <c r="P755" s="19">
        <f t="shared" si="109"/>
        <v>2</v>
      </c>
      <c r="Q755" s="20">
        <f>IF(P755=0,1,IF(P755=1,0.99,IF(P755=2,0.98,IF(P755=3,0.97))))</f>
        <v>0.98</v>
      </c>
      <c r="R755" s="20" t="e">
        <f t="shared" si="110"/>
        <v>#VALUE!</v>
      </c>
      <c r="S755" s="15"/>
      <c r="T755" s="65"/>
      <c r="U755" s="65"/>
      <c r="V755" s="65"/>
    </row>
    <row r="756" spans="1:22" s="21" customFormat="1" ht="20.5">
      <c r="A756" s="16">
        <v>749</v>
      </c>
      <c r="B756" s="31" t="s">
        <v>1415</v>
      </c>
      <c r="C756" s="31" t="s">
        <v>995</v>
      </c>
      <c r="D756" s="33" t="s">
        <v>1416</v>
      </c>
      <c r="E756" s="17">
        <v>23</v>
      </c>
      <c r="F756" s="60">
        <v>10.11</v>
      </c>
      <c r="G756" s="64">
        <v>30</v>
      </c>
      <c r="H756" s="64" t="s">
        <v>2476</v>
      </c>
      <c r="I756" s="60">
        <v>9.89</v>
      </c>
      <c r="J756" s="64">
        <v>13</v>
      </c>
      <c r="K756" s="64" t="s">
        <v>2475</v>
      </c>
      <c r="L756" s="56">
        <f t="shared" si="104"/>
        <v>10</v>
      </c>
      <c r="M756" s="12">
        <f t="shared" si="105"/>
        <v>60</v>
      </c>
      <c r="N756" s="12">
        <f t="shared" si="106"/>
        <v>1</v>
      </c>
      <c r="O756" s="12">
        <f t="shared" si="107"/>
        <v>1</v>
      </c>
      <c r="P756" s="19">
        <f t="shared" si="109"/>
        <v>2</v>
      </c>
      <c r="Q756" s="20">
        <f>IF(P756=0,0.92,IF(P756=1,0.91,IF(P756=2,0.9,IF(P756=3,0.89))))</f>
        <v>0.9</v>
      </c>
      <c r="R756" s="20">
        <f t="shared" si="110"/>
        <v>9</v>
      </c>
      <c r="S756" s="15"/>
      <c r="T756" s="65"/>
      <c r="U756" s="65"/>
      <c r="V756" s="65"/>
    </row>
    <row r="757" spans="1:22" s="21" customFormat="1" ht="20.5">
      <c r="A757" s="16">
        <v>750</v>
      </c>
      <c r="B757" s="31" t="s">
        <v>442</v>
      </c>
      <c r="C757" s="31" t="s">
        <v>2455</v>
      </c>
      <c r="D757" s="33" t="s">
        <v>1417</v>
      </c>
      <c r="E757" s="17">
        <v>23</v>
      </c>
      <c r="F757" s="60">
        <v>8.1300000000000008</v>
      </c>
      <c r="G757" s="64">
        <v>21</v>
      </c>
      <c r="H757" s="64" t="s">
        <v>2475</v>
      </c>
      <c r="I757" s="60">
        <v>9.4700000000000006</v>
      </c>
      <c r="J757" s="64">
        <v>19</v>
      </c>
      <c r="K757" s="64" t="s">
        <v>2476</v>
      </c>
      <c r="L757" s="56">
        <f t="shared" si="104"/>
        <v>8.8000000000000007</v>
      </c>
      <c r="M757" s="12">
        <f t="shared" si="105"/>
        <v>40</v>
      </c>
      <c r="N757" s="12">
        <f t="shared" si="106"/>
        <v>1</v>
      </c>
      <c r="O757" s="12">
        <f t="shared" si="107"/>
        <v>1</v>
      </c>
      <c r="P757" s="19">
        <f t="shared" si="109"/>
        <v>2</v>
      </c>
      <c r="Q757" s="20">
        <f>IF(P757=0,0.96,IF(P757=1,0.95,IF(P757=2,0.94,IF(P757=3,0.93))))</f>
        <v>0.94</v>
      </c>
      <c r="R757" s="20">
        <f t="shared" si="110"/>
        <v>8.2720000000000002</v>
      </c>
      <c r="S757" s="15"/>
      <c r="T757" s="65" t="s">
        <v>3585</v>
      </c>
      <c r="U757" s="65" t="s">
        <v>3581</v>
      </c>
      <c r="V757" s="65" t="s">
        <v>3580</v>
      </c>
    </row>
    <row r="758" spans="1:22" s="21" customFormat="1" ht="20.5">
      <c r="A758" s="16">
        <v>751</v>
      </c>
      <c r="B758" s="31" t="s">
        <v>1418</v>
      </c>
      <c r="C758" s="31" t="s">
        <v>406</v>
      </c>
      <c r="D758" s="33" t="s">
        <v>3027</v>
      </c>
      <c r="E758" s="17">
        <v>23</v>
      </c>
      <c r="F758" s="60">
        <v>10.15</v>
      </c>
      <c r="G758" s="64">
        <v>30</v>
      </c>
      <c r="H758" s="64" t="s">
        <v>2476</v>
      </c>
      <c r="I758" s="60">
        <v>9.85</v>
      </c>
      <c r="J758" s="64">
        <v>18</v>
      </c>
      <c r="K758" s="64" t="s">
        <v>2476</v>
      </c>
      <c r="L758" s="56">
        <f t="shared" si="104"/>
        <v>10</v>
      </c>
      <c r="M758" s="12">
        <f t="shared" si="105"/>
        <v>60</v>
      </c>
      <c r="N758" s="12">
        <f t="shared" si="106"/>
        <v>2</v>
      </c>
      <c r="O758" s="12">
        <f t="shared" si="107"/>
        <v>1</v>
      </c>
      <c r="P758" s="19">
        <f t="shared" si="109"/>
        <v>3</v>
      </c>
      <c r="Q758" s="20">
        <f>IF(P758=0,1,IF(P758=1,0.99,IF(P758=2,0.98,IF(P758=3,0.97))))</f>
        <v>0.97</v>
      </c>
      <c r="R758" s="20">
        <f t="shared" si="110"/>
        <v>9.6999999999999993</v>
      </c>
      <c r="S758" s="15"/>
      <c r="T758" s="65" t="s">
        <v>3585</v>
      </c>
      <c r="U758" s="65" t="s">
        <v>3580</v>
      </c>
      <c r="V758" s="65" t="s">
        <v>3581</v>
      </c>
    </row>
    <row r="759" spans="1:22" s="21" customFormat="1" ht="20.5">
      <c r="A759" s="16">
        <v>752</v>
      </c>
      <c r="B759" s="31" t="s">
        <v>1419</v>
      </c>
      <c r="C759" s="31" t="s">
        <v>44</v>
      </c>
      <c r="D759" s="33" t="s">
        <v>3028</v>
      </c>
      <c r="E759" s="17">
        <v>23</v>
      </c>
      <c r="F759" s="60">
        <v>12.03</v>
      </c>
      <c r="G759" s="64">
        <v>30</v>
      </c>
      <c r="H759" s="64" t="s">
        <v>2476</v>
      </c>
      <c r="I759" s="60">
        <v>9.6199999999999992</v>
      </c>
      <c r="J759" s="64">
        <v>16</v>
      </c>
      <c r="K759" s="64" t="s">
        <v>2475</v>
      </c>
      <c r="L759" s="56">
        <f t="shared" si="104"/>
        <v>10.824999999999999</v>
      </c>
      <c r="M759" s="12">
        <f t="shared" si="105"/>
        <v>60</v>
      </c>
      <c r="N759" s="12">
        <f t="shared" si="106"/>
        <v>1</v>
      </c>
      <c r="O759" s="12">
        <f t="shared" si="107"/>
        <v>1</v>
      </c>
      <c r="P759" s="19">
        <f t="shared" si="109"/>
        <v>2</v>
      </c>
      <c r="Q759" s="20">
        <f>IF(P759=0,1,IF(P759=1,0.99,IF(P759=2,0.98,IF(P759=3,0.97))))</f>
        <v>0.98</v>
      </c>
      <c r="R759" s="20">
        <f t="shared" si="110"/>
        <v>10.608499999999999</v>
      </c>
      <c r="S759" s="15"/>
      <c r="T759" s="65" t="s">
        <v>3585</v>
      </c>
      <c r="U759" s="65" t="s">
        <v>3580</v>
      </c>
      <c r="V759" s="65" t="s">
        <v>3581</v>
      </c>
    </row>
    <row r="760" spans="1:22" s="21" customFormat="1" ht="20.5">
      <c r="A760" s="16">
        <v>753</v>
      </c>
      <c r="B760" s="31" t="s">
        <v>1420</v>
      </c>
      <c r="C760" s="31" t="s">
        <v>149</v>
      </c>
      <c r="D760" s="33" t="s">
        <v>3029</v>
      </c>
      <c r="E760" s="17">
        <v>23</v>
      </c>
      <c r="F760" s="60">
        <v>14.07</v>
      </c>
      <c r="G760" s="64">
        <v>30</v>
      </c>
      <c r="H760" s="64" t="s">
        <v>2475</v>
      </c>
      <c r="I760" s="60">
        <v>12.08</v>
      </c>
      <c r="J760" s="64">
        <v>30</v>
      </c>
      <c r="K760" s="64" t="s">
        <v>2475</v>
      </c>
      <c r="L760" s="56">
        <f t="shared" ref="L760:L822" si="111">(F760+I760)/2</f>
        <v>13.074999999999999</v>
      </c>
      <c r="M760" s="12">
        <f t="shared" ref="M760:M822" si="112">IF(L760&gt;=10,60,G760+J760)</f>
        <v>60</v>
      </c>
      <c r="N760" s="12">
        <f t="shared" ref="N760:N822" si="113">IF(H760="ACC",0,1)+IF(K760="ACC",0,1)</f>
        <v>0</v>
      </c>
      <c r="O760" s="12">
        <f t="shared" ref="O760:O822" si="114">IF(F760&lt;10,1,(IF(I760&lt;10,1,0)))</f>
        <v>0</v>
      </c>
      <c r="P760" s="19">
        <f t="shared" si="109"/>
        <v>0</v>
      </c>
      <c r="Q760" s="20">
        <f>IF(P760=0,1,IF(P760=1,0.99,IF(P760=2,0.98,IF(P760=3,0.97))))</f>
        <v>1</v>
      </c>
      <c r="R760" s="20">
        <f t="shared" si="110"/>
        <v>13.074999999999999</v>
      </c>
      <c r="S760" s="15"/>
      <c r="T760" s="65" t="s">
        <v>3585</v>
      </c>
      <c r="U760" s="65" t="s">
        <v>3580</v>
      </c>
      <c r="V760" s="65" t="s">
        <v>3581</v>
      </c>
    </row>
    <row r="761" spans="1:22" s="21" customFormat="1" ht="20.5">
      <c r="A761" s="16">
        <v>754</v>
      </c>
      <c r="B761" s="31" t="s">
        <v>1421</v>
      </c>
      <c r="C761" s="31" t="s">
        <v>1422</v>
      </c>
      <c r="D761" s="33" t="s">
        <v>3030</v>
      </c>
      <c r="E761" s="17">
        <v>23</v>
      </c>
      <c r="F761" s="60">
        <v>8.31</v>
      </c>
      <c r="G761" s="64">
        <v>16</v>
      </c>
      <c r="H761" s="64" t="s">
        <v>2476</v>
      </c>
      <c r="I761" s="60">
        <v>9.39</v>
      </c>
      <c r="J761" s="64">
        <v>18</v>
      </c>
      <c r="K761" s="64" t="s">
        <v>2476</v>
      </c>
      <c r="L761" s="56">
        <f t="shared" si="111"/>
        <v>8.8500000000000014</v>
      </c>
      <c r="M761" s="12">
        <f t="shared" si="112"/>
        <v>34</v>
      </c>
      <c r="N761" s="12">
        <f t="shared" si="113"/>
        <v>2</v>
      </c>
      <c r="O761" s="12">
        <f t="shared" si="114"/>
        <v>1</v>
      </c>
      <c r="P761" s="19">
        <f t="shared" si="109"/>
        <v>3</v>
      </c>
      <c r="Q761" s="20">
        <f>IF(P761=0,1,IF(P761=1,0.99,IF(P761=2,0.98,IF(P761=3,0.97))))</f>
        <v>0.97</v>
      </c>
      <c r="R761" s="20">
        <f t="shared" si="110"/>
        <v>8.584500000000002</v>
      </c>
      <c r="S761" s="15"/>
      <c r="T761" s="65" t="s">
        <v>3585</v>
      </c>
      <c r="U761" s="65" t="s">
        <v>3580</v>
      </c>
      <c r="V761" s="65" t="s">
        <v>3581</v>
      </c>
    </row>
    <row r="762" spans="1:22" s="21" customFormat="1" ht="20.5">
      <c r="A762" s="16">
        <v>755</v>
      </c>
      <c r="B762" s="32" t="s">
        <v>1423</v>
      </c>
      <c r="C762" s="32" t="s">
        <v>1424</v>
      </c>
      <c r="D762" s="24" t="s">
        <v>1425</v>
      </c>
      <c r="E762" s="17">
        <v>23</v>
      </c>
      <c r="F762" s="60">
        <v>8.66</v>
      </c>
      <c r="G762" s="64">
        <v>17</v>
      </c>
      <c r="H762" s="64" t="s">
        <v>2476</v>
      </c>
      <c r="I762" s="60">
        <v>11.7</v>
      </c>
      <c r="J762" s="64">
        <v>30</v>
      </c>
      <c r="K762" s="64" t="s">
        <v>2476</v>
      </c>
      <c r="L762" s="56">
        <f t="shared" si="111"/>
        <v>10.18</v>
      </c>
      <c r="M762" s="12">
        <f t="shared" si="112"/>
        <v>60</v>
      </c>
      <c r="N762" s="12">
        <f t="shared" si="113"/>
        <v>2</v>
      </c>
      <c r="O762" s="12">
        <f t="shared" si="114"/>
        <v>1</v>
      </c>
      <c r="P762" s="19">
        <f t="shared" si="109"/>
        <v>3</v>
      </c>
      <c r="Q762" s="20">
        <f>IF(P762=0,0.92,IF(P762=1,0.91,IF(P762=2,0.9,IF(P762=3,0.89))))</f>
        <v>0.89</v>
      </c>
      <c r="R762" s="20">
        <f t="shared" si="110"/>
        <v>9.0602</v>
      </c>
      <c r="S762" s="15"/>
      <c r="T762" s="65" t="s">
        <v>3585</v>
      </c>
      <c r="U762" s="65" t="s">
        <v>3580</v>
      </c>
      <c r="V762" s="65" t="s">
        <v>3581</v>
      </c>
    </row>
    <row r="763" spans="1:22" s="21" customFormat="1" ht="20.5">
      <c r="A763" s="16">
        <v>756</v>
      </c>
      <c r="B763" s="31" t="s">
        <v>1426</v>
      </c>
      <c r="C763" s="31" t="s">
        <v>1427</v>
      </c>
      <c r="D763" s="33" t="s">
        <v>1428</v>
      </c>
      <c r="E763" s="17">
        <v>23</v>
      </c>
      <c r="F763" s="60">
        <v>9.77</v>
      </c>
      <c r="G763" s="64">
        <v>18</v>
      </c>
      <c r="H763" s="64" t="s">
        <v>2476</v>
      </c>
      <c r="I763" s="60">
        <v>10.23</v>
      </c>
      <c r="J763" s="64">
        <v>30</v>
      </c>
      <c r="K763" s="64" t="s">
        <v>2476</v>
      </c>
      <c r="L763" s="56">
        <f t="shared" si="111"/>
        <v>10</v>
      </c>
      <c r="M763" s="12">
        <f t="shared" si="112"/>
        <v>60</v>
      </c>
      <c r="N763" s="12">
        <f t="shared" si="113"/>
        <v>2</v>
      </c>
      <c r="O763" s="12">
        <f t="shared" si="114"/>
        <v>1</v>
      </c>
      <c r="P763" s="19">
        <f t="shared" si="109"/>
        <v>3</v>
      </c>
      <c r="Q763" s="20">
        <f>IF(P763=0,0.96,IF(P763=1,0.95,IF(P763=2,0.94,IF(P763=3,0.93))))</f>
        <v>0.93</v>
      </c>
      <c r="R763" s="20">
        <f t="shared" si="110"/>
        <v>9.3000000000000007</v>
      </c>
      <c r="S763" s="15"/>
      <c r="T763" s="65" t="s">
        <v>3585</v>
      </c>
      <c r="U763" s="65" t="s">
        <v>3580</v>
      </c>
      <c r="V763" s="65" t="s">
        <v>3581</v>
      </c>
    </row>
    <row r="764" spans="1:22" s="21" customFormat="1" ht="20.5">
      <c r="A764" s="16">
        <v>757</v>
      </c>
      <c r="B764" s="31" t="s">
        <v>1429</v>
      </c>
      <c r="C764" s="31" t="s">
        <v>1430</v>
      </c>
      <c r="D764" s="33" t="s">
        <v>1431</v>
      </c>
      <c r="E764" s="17">
        <v>23</v>
      </c>
      <c r="F764" s="60">
        <v>10.01</v>
      </c>
      <c r="G764" s="64">
        <v>30</v>
      </c>
      <c r="H764" s="64" t="s">
        <v>2476</v>
      </c>
      <c r="I764" s="60">
        <v>12.11</v>
      </c>
      <c r="J764" s="64">
        <v>30</v>
      </c>
      <c r="K764" s="64" t="s">
        <v>2476</v>
      </c>
      <c r="L764" s="56">
        <f t="shared" si="111"/>
        <v>11.059999999999999</v>
      </c>
      <c r="M764" s="12">
        <f t="shared" si="112"/>
        <v>60</v>
      </c>
      <c r="N764" s="12">
        <f t="shared" si="113"/>
        <v>2</v>
      </c>
      <c r="O764" s="12">
        <f t="shared" si="114"/>
        <v>0</v>
      </c>
      <c r="P764" s="19">
        <f t="shared" ref="P764:P826" si="115">N764+O764</f>
        <v>2</v>
      </c>
      <c r="Q764" s="20">
        <f>IF(P764=0,0.92,IF(P764=1,0.91,IF(P764=2,0.9,IF(P764=3,0.89))))</f>
        <v>0.9</v>
      </c>
      <c r="R764" s="20">
        <f t="shared" ref="R764:R826" si="116">(L764*Q764)</f>
        <v>9.9539999999999988</v>
      </c>
      <c r="S764" s="15"/>
      <c r="T764" s="65" t="s">
        <v>3585</v>
      </c>
      <c r="U764" s="65" t="s">
        <v>3580</v>
      </c>
      <c r="V764" s="65" t="s">
        <v>3581</v>
      </c>
    </row>
    <row r="765" spans="1:22" s="21" customFormat="1" ht="20.5">
      <c r="A765" s="16">
        <v>758</v>
      </c>
      <c r="B765" s="31" t="s">
        <v>1432</v>
      </c>
      <c r="C765" s="31" t="s">
        <v>1433</v>
      </c>
      <c r="D765" s="33" t="s">
        <v>3031</v>
      </c>
      <c r="E765" s="17">
        <v>23</v>
      </c>
      <c r="F765" s="60">
        <v>9.92</v>
      </c>
      <c r="G765" s="64">
        <v>16</v>
      </c>
      <c r="H765" s="64" t="s">
        <v>2476</v>
      </c>
      <c r="I765" s="60">
        <v>11.03</v>
      </c>
      <c r="J765" s="64">
        <v>30</v>
      </c>
      <c r="K765" s="64" t="s">
        <v>2476</v>
      </c>
      <c r="L765" s="56">
        <f t="shared" si="111"/>
        <v>10.475</v>
      </c>
      <c r="M765" s="12">
        <f t="shared" si="112"/>
        <v>60</v>
      </c>
      <c r="N765" s="12">
        <f t="shared" si="113"/>
        <v>2</v>
      </c>
      <c r="O765" s="12">
        <f t="shared" si="114"/>
        <v>1</v>
      </c>
      <c r="P765" s="19">
        <f t="shared" si="115"/>
        <v>3</v>
      </c>
      <c r="Q765" s="20">
        <f t="shared" ref="Q765:Q771" si="117">IF(P765=0,1,IF(P765=1,0.99,IF(P765=2,0.98,IF(P765=3,0.97))))</f>
        <v>0.97</v>
      </c>
      <c r="R765" s="20">
        <f t="shared" si="116"/>
        <v>10.16075</v>
      </c>
      <c r="S765" s="15"/>
      <c r="T765" s="65" t="s">
        <v>3585</v>
      </c>
      <c r="U765" s="65" t="s">
        <v>3580</v>
      </c>
      <c r="V765" s="65" t="s">
        <v>3581</v>
      </c>
    </row>
    <row r="766" spans="1:22" s="21" customFormat="1" ht="20.5">
      <c r="A766" s="16">
        <v>759</v>
      </c>
      <c r="B766" s="31" t="s">
        <v>1434</v>
      </c>
      <c r="C766" s="31" t="s">
        <v>275</v>
      </c>
      <c r="D766" s="33" t="s">
        <v>3032</v>
      </c>
      <c r="E766" s="17">
        <v>23</v>
      </c>
      <c r="F766" s="60">
        <v>11.86</v>
      </c>
      <c r="G766" s="64">
        <v>30</v>
      </c>
      <c r="H766" s="64" t="s">
        <v>2475</v>
      </c>
      <c r="I766" s="60">
        <v>10.51</v>
      </c>
      <c r="J766" s="64">
        <v>30</v>
      </c>
      <c r="K766" s="64" t="s">
        <v>2475</v>
      </c>
      <c r="L766" s="56">
        <f t="shared" si="111"/>
        <v>11.184999999999999</v>
      </c>
      <c r="M766" s="12">
        <f t="shared" si="112"/>
        <v>60</v>
      </c>
      <c r="N766" s="12">
        <f t="shared" si="113"/>
        <v>0</v>
      </c>
      <c r="O766" s="12">
        <f t="shared" si="114"/>
        <v>0</v>
      </c>
      <c r="P766" s="19">
        <f t="shared" si="115"/>
        <v>0</v>
      </c>
      <c r="Q766" s="20">
        <f t="shared" si="117"/>
        <v>1</v>
      </c>
      <c r="R766" s="20">
        <f t="shared" si="116"/>
        <v>11.184999999999999</v>
      </c>
      <c r="S766" s="15"/>
      <c r="T766" s="65" t="s">
        <v>3585</v>
      </c>
      <c r="U766" s="65" t="s">
        <v>3580</v>
      </c>
      <c r="V766" s="65" t="s">
        <v>3581</v>
      </c>
    </row>
    <row r="767" spans="1:22" s="21" customFormat="1" ht="20.5">
      <c r="A767" s="16">
        <v>760</v>
      </c>
      <c r="B767" s="31" t="s">
        <v>1435</v>
      </c>
      <c r="C767" s="31" t="s">
        <v>1436</v>
      </c>
      <c r="D767" s="33" t="s">
        <v>3033</v>
      </c>
      <c r="E767" s="17">
        <v>23</v>
      </c>
      <c r="F767" s="60">
        <v>9.2899999999999991</v>
      </c>
      <c r="G767" s="64">
        <v>20</v>
      </c>
      <c r="H767" s="64" t="s">
        <v>2476</v>
      </c>
      <c r="I767" s="60">
        <v>10.71</v>
      </c>
      <c r="J767" s="64">
        <v>30</v>
      </c>
      <c r="K767" s="64" t="s">
        <v>2476</v>
      </c>
      <c r="L767" s="56">
        <f t="shared" si="111"/>
        <v>10</v>
      </c>
      <c r="M767" s="12">
        <f t="shared" si="112"/>
        <v>60</v>
      </c>
      <c r="N767" s="12">
        <f t="shared" si="113"/>
        <v>2</v>
      </c>
      <c r="O767" s="12">
        <f t="shared" si="114"/>
        <v>1</v>
      </c>
      <c r="P767" s="19">
        <f t="shared" si="115"/>
        <v>3</v>
      </c>
      <c r="Q767" s="20">
        <f t="shared" si="117"/>
        <v>0.97</v>
      </c>
      <c r="R767" s="20">
        <f t="shared" si="116"/>
        <v>9.6999999999999993</v>
      </c>
      <c r="S767" s="15"/>
      <c r="T767" s="65" t="s">
        <v>3585</v>
      </c>
      <c r="U767" s="65" t="s">
        <v>3580</v>
      </c>
      <c r="V767" s="65" t="s">
        <v>3581</v>
      </c>
    </row>
    <row r="768" spans="1:22" s="21" customFormat="1" ht="20.5">
      <c r="A768" s="16">
        <v>761</v>
      </c>
      <c r="B768" s="31" t="s">
        <v>1437</v>
      </c>
      <c r="C768" s="31" t="s">
        <v>213</v>
      </c>
      <c r="D768" s="33" t="s">
        <v>3034</v>
      </c>
      <c r="E768" s="17">
        <v>23</v>
      </c>
      <c r="F768" s="60">
        <v>12.26</v>
      </c>
      <c r="G768" s="64">
        <v>30</v>
      </c>
      <c r="H768" s="64" t="s">
        <v>2475</v>
      </c>
      <c r="I768" s="60">
        <v>10.029999999999999</v>
      </c>
      <c r="J768" s="64">
        <v>30</v>
      </c>
      <c r="K768" s="64" t="s">
        <v>2475</v>
      </c>
      <c r="L768" s="56">
        <f t="shared" si="111"/>
        <v>11.145</v>
      </c>
      <c r="M768" s="12">
        <f t="shared" si="112"/>
        <v>60</v>
      </c>
      <c r="N768" s="12">
        <f t="shared" si="113"/>
        <v>0</v>
      </c>
      <c r="O768" s="12">
        <f t="shared" si="114"/>
        <v>0</v>
      </c>
      <c r="P768" s="19">
        <f t="shared" si="115"/>
        <v>0</v>
      </c>
      <c r="Q768" s="20">
        <f t="shared" si="117"/>
        <v>1</v>
      </c>
      <c r="R768" s="20">
        <f t="shared" si="116"/>
        <v>11.145</v>
      </c>
      <c r="S768" s="15"/>
      <c r="T768" s="65" t="s">
        <v>3585</v>
      </c>
      <c r="U768" s="65" t="s">
        <v>3580</v>
      </c>
      <c r="V768" s="65" t="s">
        <v>3581</v>
      </c>
    </row>
    <row r="769" spans="1:22" s="21" customFormat="1" ht="20.5">
      <c r="A769" s="16">
        <v>762</v>
      </c>
      <c r="B769" s="31" t="s">
        <v>1438</v>
      </c>
      <c r="C769" s="31" t="s">
        <v>305</v>
      </c>
      <c r="D769" s="33" t="s">
        <v>3035</v>
      </c>
      <c r="E769" s="17">
        <v>23</v>
      </c>
      <c r="F769" s="60">
        <v>11.58</v>
      </c>
      <c r="G769" s="64">
        <v>30</v>
      </c>
      <c r="H769" s="64" t="s">
        <v>2476</v>
      </c>
      <c r="I769" s="60">
        <v>11.51</v>
      </c>
      <c r="J769" s="64">
        <v>30</v>
      </c>
      <c r="K769" s="64" t="s">
        <v>2476</v>
      </c>
      <c r="L769" s="56">
        <f t="shared" si="111"/>
        <v>11.545</v>
      </c>
      <c r="M769" s="12">
        <f t="shared" si="112"/>
        <v>60</v>
      </c>
      <c r="N769" s="12">
        <f t="shared" si="113"/>
        <v>2</v>
      </c>
      <c r="O769" s="12">
        <f t="shared" si="114"/>
        <v>0</v>
      </c>
      <c r="P769" s="19">
        <f t="shared" si="115"/>
        <v>2</v>
      </c>
      <c r="Q769" s="20">
        <f t="shared" si="117"/>
        <v>0.98</v>
      </c>
      <c r="R769" s="20">
        <f t="shared" si="116"/>
        <v>11.3141</v>
      </c>
      <c r="S769" s="15"/>
      <c r="T769" s="65" t="s">
        <v>3585</v>
      </c>
      <c r="U769" s="65" t="s">
        <v>3580</v>
      </c>
      <c r="V769" s="65" t="s">
        <v>3581</v>
      </c>
    </row>
    <row r="770" spans="1:22" s="21" customFormat="1" ht="20.5">
      <c r="A770" s="16">
        <v>763</v>
      </c>
      <c r="B770" s="31" t="s">
        <v>1439</v>
      </c>
      <c r="C770" s="31" t="s">
        <v>213</v>
      </c>
      <c r="D770" s="33" t="s">
        <v>3036</v>
      </c>
      <c r="E770" s="17">
        <v>23</v>
      </c>
      <c r="F770" s="60">
        <v>13.29</v>
      </c>
      <c r="G770" s="64">
        <v>30</v>
      </c>
      <c r="H770" s="64" t="s">
        <v>2475</v>
      </c>
      <c r="I770" s="60">
        <v>10.15</v>
      </c>
      <c r="J770" s="64">
        <v>30</v>
      </c>
      <c r="K770" s="64" t="s">
        <v>2475</v>
      </c>
      <c r="L770" s="56">
        <f t="shared" si="111"/>
        <v>11.719999999999999</v>
      </c>
      <c r="M770" s="12">
        <f t="shared" si="112"/>
        <v>60</v>
      </c>
      <c r="N770" s="12">
        <f t="shared" si="113"/>
        <v>0</v>
      </c>
      <c r="O770" s="12">
        <f t="shared" si="114"/>
        <v>0</v>
      </c>
      <c r="P770" s="19">
        <f t="shared" si="115"/>
        <v>0</v>
      </c>
      <c r="Q770" s="20">
        <f t="shared" si="117"/>
        <v>1</v>
      </c>
      <c r="R770" s="20">
        <f t="shared" si="116"/>
        <v>11.719999999999999</v>
      </c>
      <c r="S770" s="15"/>
      <c r="T770" s="65" t="s">
        <v>3585</v>
      </c>
      <c r="U770" s="65" t="s">
        <v>3580</v>
      </c>
      <c r="V770" s="65" t="s">
        <v>3581</v>
      </c>
    </row>
    <row r="771" spans="1:22" s="21" customFormat="1" ht="20.5">
      <c r="A771" s="16">
        <v>764</v>
      </c>
      <c r="B771" s="31" t="s">
        <v>1440</v>
      </c>
      <c r="C771" s="31" t="s">
        <v>1441</v>
      </c>
      <c r="D771" s="33" t="s">
        <v>3037</v>
      </c>
      <c r="E771" s="17">
        <v>23</v>
      </c>
      <c r="F771" s="60">
        <v>10.89</v>
      </c>
      <c r="G771" s="64">
        <v>30</v>
      </c>
      <c r="H771" s="64" t="s">
        <v>2476</v>
      </c>
      <c r="I771" s="60">
        <v>10.54</v>
      </c>
      <c r="J771" s="64">
        <v>30</v>
      </c>
      <c r="K771" s="64" t="s">
        <v>2476</v>
      </c>
      <c r="L771" s="56">
        <f t="shared" si="111"/>
        <v>10.715</v>
      </c>
      <c r="M771" s="12">
        <f t="shared" si="112"/>
        <v>60</v>
      </c>
      <c r="N771" s="12">
        <f t="shared" si="113"/>
        <v>2</v>
      </c>
      <c r="O771" s="12">
        <f t="shared" si="114"/>
        <v>0</v>
      </c>
      <c r="P771" s="19">
        <f t="shared" si="115"/>
        <v>2</v>
      </c>
      <c r="Q771" s="20">
        <f t="shared" si="117"/>
        <v>0.98</v>
      </c>
      <c r="R771" s="20">
        <f t="shared" si="116"/>
        <v>10.5007</v>
      </c>
      <c r="S771" s="15"/>
      <c r="T771" s="65" t="s">
        <v>3585</v>
      </c>
      <c r="U771" s="65" t="s">
        <v>3580</v>
      </c>
      <c r="V771" s="65" t="s">
        <v>3581</v>
      </c>
    </row>
    <row r="772" spans="1:22" s="21" customFormat="1" ht="20.5">
      <c r="A772" s="16">
        <v>765</v>
      </c>
      <c r="B772" s="31" t="s">
        <v>1442</v>
      </c>
      <c r="C772" s="31" t="s">
        <v>1443</v>
      </c>
      <c r="D772" s="33" t="s">
        <v>1444</v>
      </c>
      <c r="E772" s="17">
        <v>23</v>
      </c>
      <c r="F772" s="60" t="s">
        <v>3591</v>
      </c>
      <c r="G772" s="64" t="s">
        <v>3591</v>
      </c>
      <c r="H772" s="64" t="s">
        <v>3591</v>
      </c>
      <c r="I772" s="60">
        <v>5.15</v>
      </c>
      <c r="J772" s="64">
        <v>9</v>
      </c>
      <c r="K772" s="64" t="s">
        <v>2475</v>
      </c>
      <c r="L772" s="56" t="e">
        <f t="shared" si="111"/>
        <v>#VALUE!</v>
      </c>
      <c r="M772" s="12" t="e">
        <f t="shared" si="112"/>
        <v>#VALUE!</v>
      </c>
      <c r="N772" s="12">
        <f t="shared" si="113"/>
        <v>1</v>
      </c>
      <c r="O772" s="12">
        <f t="shared" si="114"/>
        <v>1</v>
      </c>
      <c r="P772" s="19">
        <f t="shared" si="115"/>
        <v>2</v>
      </c>
      <c r="Q772" s="20">
        <f>IF(P772=0,0.92,IF(P772=1,0.91,IF(P772=2,0.9,IF(P772=3,0.89))))</f>
        <v>0.9</v>
      </c>
      <c r="R772" s="20" t="e">
        <f t="shared" si="116"/>
        <v>#VALUE!</v>
      </c>
      <c r="S772" s="15"/>
      <c r="T772" s="65"/>
      <c r="U772" s="65"/>
      <c r="V772" s="65"/>
    </row>
    <row r="773" spans="1:22" s="21" customFormat="1" ht="20.5">
      <c r="A773" s="16">
        <v>766</v>
      </c>
      <c r="B773" s="31" t="s">
        <v>1445</v>
      </c>
      <c r="C773" s="31" t="s">
        <v>1448</v>
      </c>
      <c r="D773" s="33" t="s">
        <v>3038</v>
      </c>
      <c r="E773" s="17">
        <v>23</v>
      </c>
      <c r="F773" s="60">
        <v>10</v>
      </c>
      <c r="G773" s="64">
        <v>30</v>
      </c>
      <c r="H773" s="64" t="s">
        <v>2476</v>
      </c>
      <c r="I773" s="60">
        <v>10</v>
      </c>
      <c r="J773" s="64">
        <v>30</v>
      </c>
      <c r="K773" s="64" t="s">
        <v>2476</v>
      </c>
      <c r="L773" s="56">
        <f t="shared" si="111"/>
        <v>10</v>
      </c>
      <c r="M773" s="12">
        <f t="shared" si="112"/>
        <v>60</v>
      </c>
      <c r="N773" s="12">
        <f t="shared" si="113"/>
        <v>2</v>
      </c>
      <c r="O773" s="12">
        <f t="shared" si="114"/>
        <v>0</v>
      </c>
      <c r="P773" s="19">
        <f t="shared" si="115"/>
        <v>2</v>
      </c>
      <c r="Q773" s="20">
        <f>IF(P773=0,1,IF(P773=1,0.99,IF(P773=2,0.98,IF(P773=3,0.97))))</f>
        <v>0.98</v>
      </c>
      <c r="R773" s="20">
        <f t="shared" si="116"/>
        <v>9.8000000000000007</v>
      </c>
      <c r="S773" s="15"/>
      <c r="T773" s="65" t="s">
        <v>3598</v>
      </c>
      <c r="U773" s="65" t="s">
        <v>3582</v>
      </c>
      <c r="V773" s="65" t="s">
        <v>3581</v>
      </c>
    </row>
    <row r="774" spans="1:22" s="21" customFormat="1" ht="20.5">
      <c r="A774" s="16">
        <v>767</v>
      </c>
      <c r="B774" s="31" t="s">
        <v>1445</v>
      </c>
      <c r="C774" s="31" t="s">
        <v>1446</v>
      </c>
      <c r="D774" s="33" t="s">
        <v>1447</v>
      </c>
      <c r="E774" s="17">
        <v>23</v>
      </c>
      <c r="F774" s="60" t="s">
        <v>3591</v>
      </c>
      <c r="G774" s="64" t="s">
        <v>3591</v>
      </c>
      <c r="H774" s="64" t="s">
        <v>3591</v>
      </c>
      <c r="I774" s="60" t="s">
        <v>3591</v>
      </c>
      <c r="J774" s="64" t="s">
        <v>3591</v>
      </c>
      <c r="K774" s="64" t="s">
        <v>3591</v>
      </c>
      <c r="L774" s="56" t="e">
        <f t="shared" si="111"/>
        <v>#VALUE!</v>
      </c>
      <c r="M774" s="12" t="e">
        <f t="shared" si="112"/>
        <v>#VALUE!</v>
      </c>
      <c r="N774" s="12">
        <f t="shared" si="113"/>
        <v>2</v>
      </c>
      <c r="O774" s="12">
        <f t="shared" si="114"/>
        <v>0</v>
      </c>
      <c r="P774" s="19">
        <f t="shared" si="115"/>
        <v>2</v>
      </c>
      <c r="Q774" s="20">
        <f>IF(P774=0,0.96,IF(P774=1,0.95,IF(P774=2,0.94,IF(P774=3,0.93))))</f>
        <v>0.94</v>
      </c>
      <c r="R774" s="20" t="e">
        <f t="shared" si="116"/>
        <v>#VALUE!</v>
      </c>
      <c r="S774" s="15"/>
      <c r="T774" s="65"/>
      <c r="U774" s="65"/>
      <c r="V774" s="65"/>
    </row>
    <row r="775" spans="1:22" s="21" customFormat="1" ht="20.5">
      <c r="A775" s="16">
        <v>768</v>
      </c>
      <c r="B775" s="31" t="s">
        <v>1449</v>
      </c>
      <c r="C775" s="31" t="s">
        <v>278</v>
      </c>
      <c r="D775" s="33" t="s">
        <v>3039</v>
      </c>
      <c r="E775" s="17">
        <v>23</v>
      </c>
      <c r="F775" s="60">
        <v>11.85</v>
      </c>
      <c r="G775" s="64">
        <v>30</v>
      </c>
      <c r="H775" s="64" t="s">
        <v>2475</v>
      </c>
      <c r="I775" s="60">
        <v>4.7</v>
      </c>
      <c r="J775" s="64">
        <v>0</v>
      </c>
      <c r="K775" s="64" t="s">
        <v>2475</v>
      </c>
      <c r="L775" s="56">
        <f t="shared" si="111"/>
        <v>8.2750000000000004</v>
      </c>
      <c r="M775" s="12">
        <f t="shared" si="112"/>
        <v>30</v>
      </c>
      <c r="N775" s="12">
        <f t="shared" si="113"/>
        <v>0</v>
      </c>
      <c r="O775" s="12">
        <f t="shared" si="114"/>
        <v>1</v>
      </c>
      <c r="P775" s="19">
        <f t="shared" si="115"/>
        <v>1</v>
      </c>
      <c r="Q775" s="20">
        <f t="shared" ref="Q775:Q782" si="118">IF(P775=0,1,IF(P775=1,0.99,IF(P775=2,0.98,IF(P775=3,0.97))))</f>
        <v>0.99</v>
      </c>
      <c r="R775" s="20">
        <f t="shared" si="116"/>
        <v>8.1922499999999996</v>
      </c>
      <c r="S775" s="15"/>
      <c r="T775" s="65" t="s">
        <v>3582</v>
      </c>
      <c r="U775" s="65" t="s">
        <v>3586</v>
      </c>
      <c r="V775" s="65" t="s">
        <v>3581</v>
      </c>
    </row>
    <row r="776" spans="1:22" s="21" customFormat="1" ht="20.5">
      <c r="A776" s="16">
        <v>769</v>
      </c>
      <c r="B776" s="31" t="s">
        <v>1389</v>
      </c>
      <c r="C776" s="31" t="s">
        <v>174</v>
      </c>
      <c r="D776" s="33" t="s">
        <v>3040</v>
      </c>
      <c r="E776" s="17">
        <v>23</v>
      </c>
      <c r="F776" s="60">
        <v>13.44</v>
      </c>
      <c r="G776" s="64">
        <v>30</v>
      </c>
      <c r="H776" s="64" t="s">
        <v>2475</v>
      </c>
      <c r="I776" s="60">
        <v>12.72</v>
      </c>
      <c r="J776" s="64">
        <v>30</v>
      </c>
      <c r="K776" s="64" t="s">
        <v>2475</v>
      </c>
      <c r="L776" s="56">
        <f t="shared" si="111"/>
        <v>13.08</v>
      </c>
      <c r="M776" s="12">
        <f t="shared" si="112"/>
        <v>60</v>
      </c>
      <c r="N776" s="12">
        <f t="shared" si="113"/>
        <v>0</v>
      </c>
      <c r="O776" s="12">
        <f t="shared" si="114"/>
        <v>0</v>
      </c>
      <c r="P776" s="19">
        <f t="shared" si="115"/>
        <v>0</v>
      </c>
      <c r="Q776" s="20">
        <f t="shared" si="118"/>
        <v>1</v>
      </c>
      <c r="R776" s="20">
        <f t="shared" si="116"/>
        <v>13.08</v>
      </c>
      <c r="S776" s="15"/>
      <c r="T776" s="65" t="s">
        <v>3585</v>
      </c>
      <c r="U776" s="65" t="s">
        <v>3580</v>
      </c>
      <c r="V776" s="65" t="s">
        <v>3581</v>
      </c>
    </row>
    <row r="777" spans="1:22" s="21" customFormat="1" ht="20.5">
      <c r="A777" s="16">
        <v>770</v>
      </c>
      <c r="B777" s="31" t="s">
        <v>1450</v>
      </c>
      <c r="C777" s="31" t="s">
        <v>313</v>
      </c>
      <c r="D777" s="33" t="s">
        <v>3041</v>
      </c>
      <c r="E777" s="17">
        <v>23</v>
      </c>
      <c r="F777" s="60">
        <v>7.46</v>
      </c>
      <c r="G777" s="64">
        <v>11</v>
      </c>
      <c r="H777" s="64" t="s">
        <v>2476</v>
      </c>
      <c r="I777" s="60">
        <v>10.11</v>
      </c>
      <c r="J777" s="64">
        <v>30</v>
      </c>
      <c r="K777" s="64" t="s">
        <v>2476</v>
      </c>
      <c r="L777" s="56">
        <f t="shared" si="111"/>
        <v>8.7850000000000001</v>
      </c>
      <c r="M777" s="12">
        <f t="shared" si="112"/>
        <v>41</v>
      </c>
      <c r="N777" s="12">
        <f t="shared" si="113"/>
        <v>2</v>
      </c>
      <c r="O777" s="12">
        <f t="shared" si="114"/>
        <v>1</v>
      </c>
      <c r="P777" s="19">
        <f t="shared" si="115"/>
        <v>3</v>
      </c>
      <c r="Q777" s="20">
        <f t="shared" si="118"/>
        <v>0.97</v>
      </c>
      <c r="R777" s="20">
        <f t="shared" si="116"/>
        <v>8.5214499999999997</v>
      </c>
      <c r="S777" s="15"/>
      <c r="T777" s="65" t="s">
        <v>3585</v>
      </c>
      <c r="U777" s="65" t="s">
        <v>3580</v>
      </c>
      <c r="V777" s="65" t="s">
        <v>3581</v>
      </c>
    </row>
    <row r="778" spans="1:22" s="21" customFormat="1" ht="20.5">
      <c r="A778" s="16">
        <v>771</v>
      </c>
      <c r="B778" s="31" t="s">
        <v>1451</v>
      </c>
      <c r="C778" s="31" t="s">
        <v>298</v>
      </c>
      <c r="D778" s="33" t="s">
        <v>3042</v>
      </c>
      <c r="E778" s="17">
        <v>23</v>
      </c>
      <c r="F778" s="60">
        <v>11.66</v>
      </c>
      <c r="G778" s="64">
        <v>30</v>
      </c>
      <c r="H778" s="64" t="s">
        <v>2476</v>
      </c>
      <c r="I778" s="60">
        <v>11.46</v>
      </c>
      <c r="J778" s="64">
        <v>30</v>
      </c>
      <c r="K778" s="64" t="s">
        <v>2476</v>
      </c>
      <c r="L778" s="56">
        <f t="shared" si="111"/>
        <v>11.56</v>
      </c>
      <c r="M778" s="12">
        <f t="shared" si="112"/>
        <v>60</v>
      </c>
      <c r="N778" s="12">
        <f t="shared" si="113"/>
        <v>2</v>
      </c>
      <c r="O778" s="12">
        <f t="shared" si="114"/>
        <v>0</v>
      </c>
      <c r="P778" s="19">
        <f t="shared" si="115"/>
        <v>2</v>
      </c>
      <c r="Q778" s="20">
        <f t="shared" si="118"/>
        <v>0.98</v>
      </c>
      <c r="R778" s="20">
        <f t="shared" si="116"/>
        <v>11.328800000000001</v>
      </c>
      <c r="S778" s="15"/>
      <c r="T778" s="65" t="s">
        <v>3585</v>
      </c>
      <c r="U778" s="65" t="s">
        <v>3580</v>
      </c>
      <c r="V778" s="65" t="s">
        <v>3581</v>
      </c>
    </row>
    <row r="779" spans="1:22" s="21" customFormat="1" ht="20.5">
      <c r="A779" s="16">
        <v>772</v>
      </c>
      <c r="B779" s="31" t="s">
        <v>1452</v>
      </c>
      <c r="C779" s="31" t="s">
        <v>1453</v>
      </c>
      <c r="D779" s="33" t="s">
        <v>3043</v>
      </c>
      <c r="E779" s="17">
        <v>23</v>
      </c>
      <c r="F779" s="60" t="s">
        <v>3591</v>
      </c>
      <c r="G779" s="64" t="s">
        <v>3591</v>
      </c>
      <c r="H779" s="64" t="s">
        <v>3591</v>
      </c>
      <c r="I779" s="60" t="s">
        <v>3591</v>
      </c>
      <c r="J779" s="64" t="s">
        <v>3591</v>
      </c>
      <c r="K779" s="64" t="s">
        <v>3591</v>
      </c>
      <c r="L779" s="56" t="e">
        <f t="shared" si="111"/>
        <v>#VALUE!</v>
      </c>
      <c r="M779" s="12" t="e">
        <f t="shared" si="112"/>
        <v>#VALUE!</v>
      </c>
      <c r="N779" s="12">
        <f t="shared" si="113"/>
        <v>2</v>
      </c>
      <c r="O779" s="12">
        <f t="shared" si="114"/>
        <v>0</v>
      </c>
      <c r="P779" s="19">
        <f t="shared" si="115"/>
        <v>2</v>
      </c>
      <c r="Q779" s="20">
        <f t="shared" si="118"/>
        <v>0.98</v>
      </c>
      <c r="R779" s="20" t="e">
        <f t="shared" si="116"/>
        <v>#VALUE!</v>
      </c>
      <c r="S779" s="15"/>
      <c r="T779" s="65"/>
      <c r="U779" s="65"/>
      <c r="V779" s="65"/>
    </row>
    <row r="780" spans="1:22" s="21" customFormat="1" ht="20.5">
      <c r="A780" s="16">
        <v>773</v>
      </c>
      <c r="B780" s="31" t="s">
        <v>1454</v>
      </c>
      <c r="C780" s="31" t="s">
        <v>1455</v>
      </c>
      <c r="D780" s="33" t="s">
        <v>3044</v>
      </c>
      <c r="E780" s="17">
        <v>23</v>
      </c>
      <c r="F780" s="60">
        <v>10</v>
      </c>
      <c r="G780" s="64">
        <v>30</v>
      </c>
      <c r="H780" s="64" t="s">
        <v>2476</v>
      </c>
      <c r="I780" s="60">
        <v>10</v>
      </c>
      <c r="J780" s="64">
        <v>30</v>
      </c>
      <c r="K780" s="64" t="s">
        <v>2476</v>
      </c>
      <c r="L780" s="56">
        <f t="shared" si="111"/>
        <v>10</v>
      </c>
      <c r="M780" s="12">
        <f t="shared" si="112"/>
        <v>60</v>
      </c>
      <c r="N780" s="12">
        <f t="shared" si="113"/>
        <v>2</v>
      </c>
      <c r="O780" s="12">
        <f t="shared" si="114"/>
        <v>0</v>
      </c>
      <c r="P780" s="19">
        <f t="shared" si="115"/>
        <v>2</v>
      </c>
      <c r="Q780" s="20">
        <f t="shared" si="118"/>
        <v>0.98</v>
      </c>
      <c r="R780" s="20">
        <f t="shared" si="116"/>
        <v>9.8000000000000007</v>
      </c>
      <c r="S780" s="15"/>
      <c r="T780" s="65" t="s">
        <v>3585</v>
      </c>
      <c r="U780" s="65" t="s">
        <v>3580</v>
      </c>
      <c r="V780" s="65" t="s">
        <v>3581</v>
      </c>
    </row>
    <row r="781" spans="1:22" s="21" customFormat="1" ht="20.5">
      <c r="A781" s="16">
        <v>774</v>
      </c>
      <c r="B781" s="22" t="s">
        <v>1456</v>
      </c>
      <c r="C781" s="22" t="s">
        <v>1457</v>
      </c>
      <c r="D781" s="12" t="s">
        <v>3045</v>
      </c>
      <c r="E781" s="17">
        <v>24</v>
      </c>
      <c r="F781" s="60">
        <v>5.96</v>
      </c>
      <c r="G781" s="64">
        <v>7</v>
      </c>
      <c r="H781" s="64" t="s">
        <v>2476</v>
      </c>
      <c r="I781" s="60">
        <v>5.05</v>
      </c>
      <c r="J781" s="64">
        <v>4</v>
      </c>
      <c r="K781" s="64" t="s">
        <v>2475</v>
      </c>
      <c r="L781" s="56">
        <f t="shared" si="111"/>
        <v>5.5049999999999999</v>
      </c>
      <c r="M781" s="12">
        <f t="shared" si="112"/>
        <v>11</v>
      </c>
      <c r="N781" s="12">
        <f t="shared" si="113"/>
        <v>1</v>
      </c>
      <c r="O781" s="12">
        <f t="shared" si="114"/>
        <v>1</v>
      </c>
      <c r="P781" s="19">
        <f t="shared" si="115"/>
        <v>2</v>
      </c>
      <c r="Q781" s="20">
        <f t="shared" si="118"/>
        <v>0.98</v>
      </c>
      <c r="R781" s="20">
        <f t="shared" si="116"/>
        <v>5.3948999999999998</v>
      </c>
      <c r="S781" s="15"/>
      <c r="T781" s="65" t="s">
        <v>3585</v>
      </c>
      <c r="U781" s="65" t="s">
        <v>3580</v>
      </c>
      <c r="V781" s="65" t="s">
        <v>3581</v>
      </c>
    </row>
    <row r="782" spans="1:22" s="21" customFormat="1" ht="20.5">
      <c r="A782" s="16">
        <v>775</v>
      </c>
      <c r="B782" s="22" t="s">
        <v>1458</v>
      </c>
      <c r="C782" s="22" t="s">
        <v>1459</v>
      </c>
      <c r="D782" s="12" t="s">
        <v>3046</v>
      </c>
      <c r="E782" s="17">
        <v>24</v>
      </c>
      <c r="F782" s="60" t="s">
        <v>3591</v>
      </c>
      <c r="G782" s="64" t="s">
        <v>3591</v>
      </c>
      <c r="H782" s="64" t="s">
        <v>3591</v>
      </c>
      <c r="I782" s="60" t="s">
        <v>3591</v>
      </c>
      <c r="J782" s="64" t="s">
        <v>3591</v>
      </c>
      <c r="K782" s="64" t="s">
        <v>3591</v>
      </c>
      <c r="L782" s="56" t="e">
        <f t="shared" si="111"/>
        <v>#VALUE!</v>
      </c>
      <c r="M782" s="12" t="e">
        <f t="shared" si="112"/>
        <v>#VALUE!</v>
      </c>
      <c r="N782" s="12">
        <f t="shared" si="113"/>
        <v>2</v>
      </c>
      <c r="O782" s="12">
        <f t="shared" si="114"/>
        <v>0</v>
      </c>
      <c r="P782" s="19">
        <f t="shared" si="115"/>
        <v>2</v>
      </c>
      <c r="Q782" s="20">
        <f t="shared" si="118"/>
        <v>0.98</v>
      </c>
      <c r="R782" s="20" t="e">
        <f t="shared" si="116"/>
        <v>#VALUE!</v>
      </c>
      <c r="S782" s="15"/>
      <c r="T782" s="65"/>
      <c r="U782" s="65"/>
      <c r="V782" s="65"/>
    </row>
    <row r="783" spans="1:22" s="21" customFormat="1" ht="20.5">
      <c r="A783" s="16">
        <v>776</v>
      </c>
      <c r="B783" s="22" t="s">
        <v>994</v>
      </c>
      <c r="C783" s="22" t="s">
        <v>1460</v>
      </c>
      <c r="D783" s="12" t="s">
        <v>3047</v>
      </c>
      <c r="E783" s="17">
        <v>24</v>
      </c>
      <c r="F783" s="60" t="s">
        <v>3591</v>
      </c>
      <c r="G783" s="64" t="s">
        <v>3591</v>
      </c>
      <c r="H783" s="64" t="s">
        <v>3591</v>
      </c>
      <c r="I783" s="60">
        <v>6.31</v>
      </c>
      <c r="J783" s="64">
        <v>7</v>
      </c>
      <c r="K783" s="64" t="s">
        <v>2476</v>
      </c>
      <c r="L783" s="56" t="e">
        <f t="shared" si="111"/>
        <v>#VALUE!</v>
      </c>
      <c r="M783" s="12" t="e">
        <f t="shared" si="112"/>
        <v>#VALUE!</v>
      </c>
      <c r="N783" s="12">
        <f t="shared" si="113"/>
        <v>2</v>
      </c>
      <c r="O783" s="12">
        <f t="shared" si="114"/>
        <v>1</v>
      </c>
      <c r="P783" s="19">
        <f t="shared" si="115"/>
        <v>3</v>
      </c>
      <c r="Q783" s="20">
        <f>IF(P783=0,0.96,IF(P783=1,0.95,IF(P783=2,0.94,IF(P783=3,0.93))))</f>
        <v>0.93</v>
      </c>
      <c r="R783" s="20" t="e">
        <f t="shared" si="116"/>
        <v>#VALUE!</v>
      </c>
      <c r="S783" s="15"/>
      <c r="T783" s="65"/>
      <c r="U783" s="65"/>
      <c r="V783" s="65"/>
    </row>
    <row r="784" spans="1:22" s="21" customFormat="1" ht="20.5">
      <c r="A784" s="16">
        <v>777</v>
      </c>
      <c r="B784" s="22" t="s">
        <v>1461</v>
      </c>
      <c r="C784" s="22" t="s">
        <v>1462</v>
      </c>
      <c r="D784" s="12" t="s">
        <v>1463</v>
      </c>
      <c r="E784" s="17">
        <v>24</v>
      </c>
      <c r="F784" s="60">
        <v>9.42</v>
      </c>
      <c r="G784" s="64">
        <v>11</v>
      </c>
      <c r="H784" s="64" t="s">
        <v>2476</v>
      </c>
      <c r="I784" s="60">
        <v>10.58</v>
      </c>
      <c r="J784" s="64">
        <v>30</v>
      </c>
      <c r="K784" s="64" t="s">
        <v>2476</v>
      </c>
      <c r="L784" s="56">
        <f t="shared" si="111"/>
        <v>10</v>
      </c>
      <c r="M784" s="12">
        <f t="shared" si="112"/>
        <v>60</v>
      </c>
      <c r="N784" s="12">
        <f t="shared" si="113"/>
        <v>2</v>
      </c>
      <c r="O784" s="12">
        <f t="shared" si="114"/>
        <v>1</v>
      </c>
      <c r="P784" s="19">
        <f t="shared" si="115"/>
        <v>3</v>
      </c>
      <c r="Q784" s="20">
        <f>IF(P784=0,0.96,IF(P784=1,0.95,IF(P784=2,0.94,IF(P784=3,0.93))))</f>
        <v>0.93</v>
      </c>
      <c r="R784" s="20">
        <f t="shared" si="116"/>
        <v>9.3000000000000007</v>
      </c>
      <c r="S784" s="15"/>
      <c r="T784" s="65" t="s">
        <v>3585</v>
      </c>
      <c r="U784" s="65" t="s">
        <v>3580</v>
      </c>
      <c r="V784" s="65" t="s">
        <v>3581</v>
      </c>
    </row>
    <row r="785" spans="1:22" s="21" customFormat="1" ht="20.5">
      <c r="A785" s="16">
        <v>778</v>
      </c>
      <c r="B785" s="22" t="s">
        <v>1464</v>
      </c>
      <c r="C785" s="22" t="s">
        <v>1124</v>
      </c>
      <c r="D785" s="12" t="s">
        <v>3048</v>
      </c>
      <c r="E785" s="17">
        <v>24</v>
      </c>
      <c r="F785" s="60">
        <v>8.5399999999999991</v>
      </c>
      <c r="G785" s="64">
        <v>7</v>
      </c>
      <c r="H785" s="64" t="s">
        <v>2476</v>
      </c>
      <c r="I785" s="60">
        <v>11.46</v>
      </c>
      <c r="J785" s="64">
        <v>30</v>
      </c>
      <c r="K785" s="64" t="s">
        <v>2476</v>
      </c>
      <c r="L785" s="56">
        <f t="shared" si="111"/>
        <v>10</v>
      </c>
      <c r="M785" s="12">
        <f t="shared" si="112"/>
        <v>60</v>
      </c>
      <c r="N785" s="12">
        <f t="shared" si="113"/>
        <v>2</v>
      </c>
      <c r="O785" s="12">
        <f t="shared" si="114"/>
        <v>1</v>
      </c>
      <c r="P785" s="19">
        <f t="shared" si="115"/>
        <v>3</v>
      </c>
      <c r="Q785" s="20">
        <f>IF(P785=0,0.96,IF(P785=1,0.95,IF(P785=2,0.94,IF(P785=3,0.93))))</f>
        <v>0.93</v>
      </c>
      <c r="R785" s="20">
        <f t="shared" si="116"/>
        <v>9.3000000000000007</v>
      </c>
      <c r="S785" s="15"/>
      <c r="T785" s="65" t="s">
        <v>3585</v>
      </c>
      <c r="U785" s="65" t="s">
        <v>3580</v>
      </c>
      <c r="V785" s="65" t="s">
        <v>3581</v>
      </c>
    </row>
    <row r="786" spans="1:22" s="21" customFormat="1" ht="20.5">
      <c r="A786" s="16">
        <v>779</v>
      </c>
      <c r="B786" s="22" t="s">
        <v>1465</v>
      </c>
      <c r="C786" s="22" t="s">
        <v>1466</v>
      </c>
      <c r="D786" s="12" t="s">
        <v>3049</v>
      </c>
      <c r="E786" s="17">
        <v>24</v>
      </c>
      <c r="F786" s="60">
        <v>11.65</v>
      </c>
      <c r="G786" s="64">
        <v>30</v>
      </c>
      <c r="H786" s="64" t="s">
        <v>2475</v>
      </c>
      <c r="I786" s="60">
        <v>11.25</v>
      </c>
      <c r="J786" s="64">
        <v>30</v>
      </c>
      <c r="K786" s="64" t="s">
        <v>2475</v>
      </c>
      <c r="L786" s="56">
        <f t="shared" si="111"/>
        <v>11.45</v>
      </c>
      <c r="M786" s="12">
        <f t="shared" si="112"/>
        <v>60</v>
      </c>
      <c r="N786" s="12">
        <f t="shared" si="113"/>
        <v>0</v>
      </c>
      <c r="O786" s="12">
        <f t="shared" si="114"/>
        <v>0</v>
      </c>
      <c r="P786" s="19">
        <f t="shared" si="115"/>
        <v>0</v>
      </c>
      <c r="Q786" s="20">
        <f t="shared" ref="Q786:Q791" si="119">IF(P786=0,1,IF(P786=1,0.99,IF(P786=2,0.98,IF(P786=3,0.97))))</f>
        <v>1</v>
      </c>
      <c r="R786" s="20">
        <f t="shared" si="116"/>
        <v>11.45</v>
      </c>
      <c r="S786" s="15"/>
      <c r="T786" s="65" t="s">
        <v>3585</v>
      </c>
      <c r="U786" s="65" t="s">
        <v>3580</v>
      </c>
      <c r="V786" s="65" t="s">
        <v>3581</v>
      </c>
    </row>
    <row r="787" spans="1:22" s="21" customFormat="1" ht="20.5">
      <c r="A787" s="16">
        <v>780</v>
      </c>
      <c r="B787" s="22" t="s">
        <v>1467</v>
      </c>
      <c r="C787" s="22" t="s">
        <v>1468</v>
      </c>
      <c r="D787" s="12" t="s">
        <v>3050</v>
      </c>
      <c r="E787" s="17">
        <v>24</v>
      </c>
      <c r="F787" s="60">
        <v>11.69</v>
      </c>
      <c r="G787" s="64">
        <v>30</v>
      </c>
      <c r="H787" s="64" t="s">
        <v>2475</v>
      </c>
      <c r="I787" s="60">
        <v>13.44</v>
      </c>
      <c r="J787" s="64">
        <v>30</v>
      </c>
      <c r="K787" s="64" t="s">
        <v>2475</v>
      </c>
      <c r="L787" s="56">
        <f t="shared" si="111"/>
        <v>12.565</v>
      </c>
      <c r="M787" s="12">
        <f t="shared" si="112"/>
        <v>60</v>
      </c>
      <c r="N787" s="12">
        <f t="shared" si="113"/>
        <v>0</v>
      </c>
      <c r="O787" s="12">
        <f t="shared" si="114"/>
        <v>0</v>
      </c>
      <c r="P787" s="19">
        <f t="shared" si="115"/>
        <v>0</v>
      </c>
      <c r="Q787" s="20">
        <f t="shared" si="119"/>
        <v>1</v>
      </c>
      <c r="R787" s="20">
        <f t="shared" si="116"/>
        <v>12.565</v>
      </c>
      <c r="S787" s="15"/>
      <c r="T787" s="65" t="s">
        <v>3585</v>
      </c>
      <c r="U787" s="65" t="s">
        <v>3580</v>
      </c>
      <c r="V787" s="65" t="s">
        <v>3581</v>
      </c>
    </row>
    <row r="788" spans="1:22" s="21" customFormat="1" ht="20.5">
      <c r="A788" s="16">
        <v>781</v>
      </c>
      <c r="B788" s="22" t="s">
        <v>1469</v>
      </c>
      <c r="C788" s="22" t="s">
        <v>1470</v>
      </c>
      <c r="D788" s="12" t="s">
        <v>3051</v>
      </c>
      <c r="E788" s="17">
        <v>24</v>
      </c>
      <c r="F788" s="60">
        <v>11.27</v>
      </c>
      <c r="G788" s="64">
        <v>30</v>
      </c>
      <c r="H788" s="64" t="s">
        <v>2475</v>
      </c>
      <c r="I788" s="60">
        <v>13.6</v>
      </c>
      <c r="J788" s="64">
        <v>30</v>
      </c>
      <c r="K788" s="64" t="s">
        <v>2475</v>
      </c>
      <c r="L788" s="56">
        <f t="shared" si="111"/>
        <v>12.434999999999999</v>
      </c>
      <c r="M788" s="12">
        <f t="shared" si="112"/>
        <v>60</v>
      </c>
      <c r="N788" s="12">
        <f t="shared" si="113"/>
        <v>0</v>
      </c>
      <c r="O788" s="12">
        <f t="shared" si="114"/>
        <v>0</v>
      </c>
      <c r="P788" s="19">
        <f t="shared" si="115"/>
        <v>0</v>
      </c>
      <c r="Q788" s="20">
        <f t="shared" si="119"/>
        <v>1</v>
      </c>
      <c r="R788" s="20">
        <f t="shared" si="116"/>
        <v>12.434999999999999</v>
      </c>
      <c r="S788" s="15"/>
      <c r="T788" s="65" t="s">
        <v>3585</v>
      </c>
      <c r="U788" s="65" t="s">
        <v>3581</v>
      </c>
      <c r="V788" s="65" t="s">
        <v>3580</v>
      </c>
    </row>
    <row r="789" spans="1:22" s="21" customFormat="1" ht="20.5">
      <c r="A789" s="16">
        <v>782</v>
      </c>
      <c r="B789" s="22" t="s">
        <v>1471</v>
      </c>
      <c r="C789" s="22" t="s">
        <v>1472</v>
      </c>
      <c r="D789" s="12" t="s">
        <v>3052</v>
      </c>
      <c r="E789" s="17">
        <v>24</v>
      </c>
      <c r="F789" s="60">
        <v>12.93</v>
      </c>
      <c r="G789" s="64">
        <v>30</v>
      </c>
      <c r="H789" s="64" t="s">
        <v>2475</v>
      </c>
      <c r="I789" s="60">
        <v>10.26</v>
      </c>
      <c r="J789" s="64">
        <v>30</v>
      </c>
      <c r="K789" s="64" t="s">
        <v>2475</v>
      </c>
      <c r="L789" s="56">
        <f t="shared" si="111"/>
        <v>11.594999999999999</v>
      </c>
      <c r="M789" s="12">
        <f t="shared" si="112"/>
        <v>60</v>
      </c>
      <c r="N789" s="12">
        <f t="shared" si="113"/>
        <v>0</v>
      </c>
      <c r="O789" s="12">
        <f t="shared" si="114"/>
        <v>0</v>
      </c>
      <c r="P789" s="19">
        <f t="shared" si="115"/>
        <v>0</v>
      </c>
      <c r="Q789" s="20">
        <f t="shared" si="119"/>
        <v>1</v>
      </c>
      <c r="R789" s="20">
        <f t="shared" si="116"/>
        <v>11.594999999999999</v>
      </c>
      <c r="S789" s="15"/>
      <c r="T789" s="65" t="s">
        <v>3585</v>
      </c>
      <c r="U789" s="65" t="s">
        <v>3580</v>
      </c>
      <c r="V789" s="65" t="s">
        <v>3581</v>
      </c>
    </row>
    <row r="790" spans="1:22" s="21" customFormat="1" ht="20.5">
      <c r="A790" s="16">
        <v>783</v>
      </c>
      <c r="B790" s="22" t="s">
        <v>1473</v>
      </c>
      <c r="C790" s="22" t="s">
        <v>100</v>
      </c>
      <c r="D790" s="12" t="s">
        <v>3053</v>
      </c>
      <c r="E790" s="17">
        <v>24</v>
      </c>
      <c r="F790" s="60">
        <v>10</v>
      </c>
      <c r="G790" s="64">
        <v>30</v>
      </c>
      <c r="H790" s="64" t="s">
        <v>2476</v>
      </c>
      <c r="I790" s="60">
        <v>10</v>
      </c>
      <c r="J790" s="64">
        <v>30</v>
      </c>
      <c r="K790" s="64" t="s">
        <v>2476</v>
      </c>
      <c r="L790" s="56">
        <f t="shared" si="111"/>
        <v>10</v>
      </c>
      <c r="M790" s="12">
        <f t="shared" si="112"/>
        <v>60</v>
      </c>
      <c r="N790" s="12">
        <f t="shared" si="113"/>
        <v>2</v>
      </c>
      <c r="O790" s="12">
        <f t="shared" si="114"/>
        <v>0</v>
      </c>
      <c r="P790" s="19">
        <f t="shared" si="115"/>
        <v>2</v>
      </c>
      <c r="Q790" s="20">
        <f t="shared" si="119"/>
        <v>0.98</v>
      </c>
      <c r="R790" s="20">
        <f t="shared" si="116"/>
        <v>9.8000000000000007</v>
      </c>
      <c r="S790" s="15"/>
      <c r="T790" s="65" t="s">
        <v>3585</v>
      </c>
      <c r="U790" s="65" t="s">
        <v>3580</v>
      </c>
      <c r="V790" s="65" t="s">
        <v>3581</v>
      </c>
    </row>
    <row r="791" spans="1:22" s="21" customFormat="1" ht="20.5">
      <c r="A791" s="16">
        <v>784</v>
      </c>
      <c r="B791" s="22" t="s">
        <v>1474</v>
      </c>
      <c r="C791" s="22" t="s">
        <v>1081</v>
      </c>
      <c r="D791" s="12" t="s">
        <v>3054</v>
      </c>
      <c r="E791" s="17">
        <v>24</v>
      </c>
      <c r="F791" s="60">
        <v>1.8</v>
      </c>
      <c r="G791" s="64">
        <v>0</v>
      </c>
      <c r="H791" s="64" t="s">
        <v>2475</v>
      </c>
      <c r="I791" s="60" t="s">
        <v>3591</v>
      </c>
      <c r="J791" s="64" t="s">
        <v>3591</v>
      </c>
      <c r="K791" s="64" t="s">
        <v>3591</v>
      </c>
      <c r="L791" s="56" t="e">
        <f t="shared" si="111"/>
        <v>#VALUE!</v>
      </c>
      <c r="M791" s="12" t="e">
        <f t="shared" si="112"/>
        <v>#VALUE!</v>
      </c>
      <c r="N791" s="12">
        <f t="shared" si="113"/>
        <v>1</v>
      </c>
      <c r="O791" s="12">
        <f t="shared" si="114"/>
        <v>1</v>
      </c>
      <c r="P791" s="19">
        <f t="shared" si="115"/>
        <v>2</v>
      </c>
      <c r="Q791" s="20">
        <f t="shared" si="119"/>
        <v>0.98</v>
      </c>
      <c r="R791" s="20" t="e">
        <f t="shared" si="116"/>
        <v>#VALUE!</v>
      </c>
      <c r="S791" s="15"/>
      <c r="T791" s="65"/>
      <c r="U791" s="65"/>
      <c r="V791" s="65"/>
    </row>
    <row r="792" spans="1:22" s="21" customFormat="1" ht="20.5">
      <c r="A792" s="16">
        <v>785</v>
      </c>
      <c r="B792" s="22" t="s">
        <v>1475</v>
      </c>
      <c r="C792" s="22" t="s">
        <v>1476</v>
      </c>
      <c r="D792" s="12" t="s">
        <v>3055</v>
      </c>
      <c r="E792" s="17">
        <v>24</v>
      </c>
      <c r="F792" s="60">
        <v>10.06</v>
      </c>
      <c r="G792" s="64">
        <v>30</v>
      </c>
      <c r="H792" s="64" t="s">
        <v>2476</v>
      </c>
      <c r="I792" s="60">
        <v>10.11</v>
      </c>
      <c r="J792" s="64">
        <v>30</v>
      </c>
      <c r="K792" s="64" t="s">
        <v>2476</v>
      </c>
      <c r="L792" s="56">
        <f t="shared" si="111"/>
        <v>10.085000000000001</v>
      </c>
      <c r="M792" s="12">
        <f t="shared" si="112"/>
        <v>60</v>
      </c>
      <c r="N792" s="12">
        <f t="shared" si="113"/>
        <v>2</v>
      </c>
      <c r="O792" s="12">
        <f t="shared" si="114"/>
        <v>0</v>
      </c>
      <c r="P792" s="19">
        <f t="shared" si="115"/>
        <v>2</v>
      </c>
      <c r="Q792" s="20">
        <f>IF(P792=0,0.96,IF(P792=1,0.95,IF(P792=2,0.94,IF(P792=3,0.93))))</f>
        <v>0.94</v>
      </c>
      <c r="R792" s="20">
        <f t="shared" si="116"/>
        <v>9.4799000000000007</v>
      </c>
      <c r="S792" s="15"/>
      <c r="T792" s="65"/>
      <c r="U792" s="65"/>
      <c r="V792" s="65"/>
    </row>
    <row r="793" spans="1:22" s="21" customFormat="1" ht="20.5">
      <c r="A793" s="16">
        <v>786</v>
      </c>
      <c r="B793" s="22" t="s">
        <v>1477</v>
      </c>
      <c r="C793" s="22" t="s">
        <v>1478</v>
      </c>
      <c r="D793" s="12" t="s">
        <v>3056</v>
      </c>
      <c r="E793" s="17">
        <v>24</v>
      </c>
      <c r="F793" s="60" t="s">
        <v>3591</v>
      </c>
      <c r="G793" s="64" t="s">
        <v>3591</v>
      </c>
      <c r="H793" s="64" t="s">
        <v>3591</v>
      </c>
      <c r="I793" s="60">
        <v>5.51</v>
      </c>
      <c r="J793" s="64">
        <v>2</v>
      </c>
      <c r="K793" s="64" t="s">
        <v>2476</v>
      </c>
      <c r="L793" s="56" t="e">
        <f t="shared" si="111"/>
        <v>#VALUE!</v>
      </c>
      <c r="M793" s="12" t="e">
        <f t="shared" si="112"/>
        <v>#VALUE!</v>
      </c>
      <c r="N793" s="12">
        <f t="shared" si="113"/>
        <v>2</v>
      </c>
      <c r="O793" s="12">
        <f t="shared" si="114"/>
        <v>1</v>
      </c>
      <c r="P793" s="19">
        <f t="shared" si="115"/>
        <v>3</v>
      </c>
      <c r="Q793" s="20">
        <f>IF(P793=0,0.96,IF(P793=1,0.95,IF(P793=2,0.94,IF(P793=3,0.93))))</f>
        <v>0.93</v>
      </c>
      <c r="R793" s="20" t="e">
        <f t="shared" si="116"/>
        <v>#VALUE!</v>
      </c>
      <c r="S793" s="15"/>
      <c r="T793" s="65"/>
      <c r="U793" s="65"/>
      <c r="V793" s="65"/>
    </row>
    <row r="794" spans="1:22" s="21" customFormat="1" ht="20.5">
      <c r="A794" s="16">
        <v>787</v>
      </c>
      <c r="B794" s="22" t="s">
        <v>1479</v>
      </c>
      <c r="C794" s="22" t="s">
        <v>794</v>
      </c>
      <c r="D794" s="12" t="s">
        <v>3057</v>
      </c>
      <c r="E794" s="17">
        <v>24</v>
      </c>
      <c r="F794" s="60">
        <v>11.66</v>
      </c>
      <c r="G794" s="64">
        <v>30</v>
      </c>
      <c r="H794" s="64" t="s">
        <v>2475</v>
      </c>
      <c r="I794" s="60">
        <v>11.32</v>
      </c>
      <c r="J794" s="64">
        <v>30</v>
      </c>
      <c r="K794" s="64" t="s">
        <v>2475</v>
      </c>
      <c r="L794" s="56">
        <f t="shared" si="111"/>
        <v>11.49</v>
      </c>
      <c r="M794" s="12">
        <f t="shared" si="112"/>
        <v>60</v>
      </c>
      <c r="N794" s="12">
        <f t="shared" si="113"/>
        <v>0</v>
      </c>
      <c r="O794" s="12">
        <f t="shared" si="114"/>
        <v>0</v>
      </c>
      <c r="P794" s="19">
        <f t="shared" si="115"/>
        <v>0</v>
      </c>
      <c r="Q794" s="20">
        <f>IF(P794=0,1,IF(P794=1,0.99,IF(P794=2,0.98,IF(P794=3,0.97))))</f>
        <v>1</v>
      </c>
      <c r="R794" s="20">
        <f t="shared" si="116"/>
        <v>11.49</v>
      </c>
      <c r="S794" s="15"/>
      <c r="T794" s="65" t="s">
        <v>3585</v>
      </c>
      <c r="U794" s="65" t="s">
        <v>3580</v>
      </c>
      <c r="V794" s="65" t="s">
        <v>3581</v>
      </c>
    </row>
    <row r="795" spans="1:22" s="21" customFormat="1" ht="20.5">
      <c r="A795" s="16">
        <v>788</v>
      </c>
      <c r="B795" s="22" t="s">
        <v>1480</v>
      </c>
      <c r="C795" s="22" t="s">
        <v>1468</v>
      </c>
      <c r="D795" s="12" t="s">
        <v>3058</v>
      </c>
      <c r="E795" s="17">
        <v>24</v>
      </c>
      <c r="F795" s="60">
        <v>10.93</v>
      </c>
      <c r="G795" s="64">
        <v>30</v>
      </c>
      <c r="H795" s="64" t="s">
        <v>2476</v>
      </c>
      <c r="I795" s="60">
        <v>10.45</v>
      </c>
      <c r="J795" s="64">
        <v>30</v>
      </c>
      <c r="K795" s="64" t="s">
        <v>2476</v>
      </c>
      <c r="L795" s="56">
        <f t="shared" si="111"/>
        <v>10.69</v>
      </c>
      <c r="M795" s="12">
        <f t="shared" si="112"/>
        <v>60</v>
      </c>
      <c r="N795" s="12">
        <f t="shared" si="113"/>
        <v>2</v>
      </c>
      <c r="O795" s="12">
        <f t="shared" si="114"/>
        <v>0</v>
      </c>
      <c r="P795" s="19">
        <f t="shared" si="115"/>
        <v>2</v>
      </c>
      <c r="Q795" s="20">
        <f>IF(P795=0,0.96,IF(P795=1,0.95,IF(P795=2,0.94,IF(P795=3,0.93))))</f>
        <v>0.94</v>
      </c>
      <c r="R795" s="20">
        <f t="shared" si="116"/>
        <v>10.048599999999999</v>
      </c>
      <c r="S795" s="15"/>
      <c r="T795" s="65" t="s">
        <v>3585</v>
      </c>
      <c r="U795" s="65" t="s">
        <v>3580</v>
      </c>
      <c r="V795" s="65" t="s">
        <v>3581</v>
      </c>
    </row>
    <row r="796" spans="1:22" s="21" customFormat="1" ht="20.5">
      <c r="A796" s="16">
        <v>789</v>
      </c>
      <c r="B796" s="22" t="s">
        <v>766</v>
      </c>
      <c r="C796" s="22" t="s">
        <v>1481</v>
      </c>
      <c r="D796" s="12" t="s">
        <v>3059</v>
      </c>
      <c r="E796" s="17">
        <v>24</v>
      </c>
      <c r="F796" s="60">
        <v>10</v>
      </c>
      <c r="G796" s="64">
        <v>30</v>
      </c>
      <c r="H796" s="64" t="s">
        <v>2476</v>
      </c>
      <c r="I796" s="60">
        <v>5.16</v>
      </c>
      <c r="J796" s="64">
        <v>7</v>
      </c>
      <c r="K796" s="64" t="s">
        <v>2475</v>
      </c>
      <c r="L796" s="56">
        <f t="shared" si="111"/>
        <v>7.58</v>
      </c>
      <c r="M796" s="12">
        <f t="shared" si="112"/>
        <v>37</v>
      </c>
      <c r="N796" s="12">
        <f t="shared" si="113"/>
        <v>1</v>
      </c>
      <c r="O796" s="12">
        <f t="shared" si="114"/>
        <v>1</v>
      </c>
      <c r="P796" s="19">
        <f t="shared" si="115"/>
        <v>2</v>
      </c>
      <c r="Q796" s="20">
        <f>IF(P796=0,0.96,IF(P796=1,0.95,IF(P796=2,0.94,IF(P796=3,0.93))))</f>
        <v>0.94</v>
      </c>
      <c r="R796" s="20">
        <f t="shared" si="116"/>
        <v>7.1251999999999995</v>
      </c>
      <c r="S796" s="15"/>
      <c r="T796" s="65"/>
      <c r="U796" s="65"/>
      <c r="V796" s="65"/>
    </row>
    <row r="797" spans="1:22" s="21" customFormat="1" ht="20.5">
      <c r="A797" s="16">
        <v>790</v>
      </c>
      <c r="B797" s="22" t="s">
        <v>1482</v>
      </c>
      <c r="C797" s="22" t="s">
        <v>689</v>
      </c>
      <c r="D797" s="12" t="s">
        <v>3060</v>
      </c>
      <c r="E797" s="17">
        <v>24</v>
      </c>
      <c r="F797" s="60">
        <v>13.96</v>
      </c>
      <c r="G797" s="64">
        <v>30</v>
      </c>
      <c r="H797" s="64" t="s">
        <v>2475</v>
      </c>
      <c r="I797" s="60">
        <v>14.68</v>
      </c>
      <c r="J797" s="64">
        <v>30</v>
      </c>
      <c r="K797" s="64" t="s">
        <v>2475</v>
      </c>
      <c r="L797" s="56">
        <f t="shared" si="111"/>
        <v>14.32</v>
      </c>
      <c r="M797" s="12">
        <f t="shared" si="112"/>
        <v>60</v>
      </c>
      <c r="N797" s="12">
        <f t="shared" si="113"/>
        <v>0</v>
      </c>
      <c r="O797" s="12">
        <f t="shared" si="114"/>
        <v>0</v>
      </c>
      <c r="P797" s="19">
        <f t="shared" si="115"/>
        <v>0</v>
      </c>
      <c r="Q797" s="20">
        <f>IF(P797=0,1,IF(P797=1,0.99,IF(P797=2,0.98,IF(P797=3,0.97))))</f>
        <v>1</v>
      </c>
      <c r="R797" s="20">
        <f t="shared" si="116"/>
        <v>14.32</v>
      </c>
      <c r="S797" s="15"/>
      <c r="T797" s="65" t="s">
        <v>3585</v>
      </c>
      <c r="U797" s="65" t="s">
        <v>3580</v>
      </c>
      <c r="V797" s="65" t="s">
        <v>3581</v>
      </c>
    </row>
    <row r="798" spans="1:22" s="21" customFormat="1" ht="20.5">
      <c r="A798" s="16">
        <v>791</v>
      </c>
      <c r="B798" s="22" t="s">
        <v>1483</v>
      </c>
      <c r="C798" s="22" t="s">
        <v>1484</v>
      </c>
      <c r="D798" s="12" t="s">
        <v>1485</v>
      </c>
      <c r="E798" s="17">
        <v>24</v>
      </c>
      <c r="F798" s="60">
        <v>8.65</v>
      </c>
      <c r="G798" s="64">
        <v>24</v>
      </c>
      <c r="H798" s="64" t="s">
        <v>2476</v>
      </c>
      <c r="I798" s="60">
        <v>8.81</v>
      </c>
      <c r="J798" s="64">
        <v>18</v>
      </c>
      <c r="K798" s="64" t="s">
        <v>2476</v>
      </c>
      <c r="L798" s="56">
        <f t="shared" si="111"/>
        <v>8.73</v>
      </c>
      <c r="M798" s="12">
        <f t="shared" si="112"/>
        <v>42</v>
      </c>
      <c r="N798" s="12">
        <f t="shared" si="113"/>
        <v>2</v>
      </c>
      <c r="O798" s="12">
        <f t="shared" si="114"/>
        <v>1</v>
      </c>
      <c r="P798" s="19">
        <f t="shared" si="115"/>
        <v>3</v>
      </c>
      <c r="Q798" s="20">
        <f>IF(P798=0,0.88,IF(P798=1,0.87,IF(P798=2,0.86,IF(P798=3,0.85))))</f>
        <v>0.85</v>
      </c>
      <c r="R798" s="20">
        <f t="shared" si="116"/>
        <v>7.4205000000000005</v>
      </c>
      <c r="S798" s="15"/>
      <c r="T798" s="65"/>
      <c r="U798" s="65"/>
      <c r="V798" s="65"/>
    </row>
    <row r="799" spans="1:22" s="21" customFormat="1" ht="20.5">
      <c r="A799" s="16">
        <v>792</v>
      </c>
      <c r="B799" s="22" t="s">
        <v>1486</v>
      </c>
      <c r="C799" s="22" t="s">
        <v>417</v>
      </c>
      <c r="D799" s="12" t="s">
        <v>3061</v>
      </c>
      <c r="E799" s="17">
        <v>24</v>
      </c>
      <c r="F799" s="60">
        <v>11.59</v>
      </c>
      <c r="G799" s="64">
        <v>30</v>
      </c>
      <c r="H799" s="64" t="s">
        <v>2475</v>
      </c>
      <c r="I799" s="60">
        <v>13.56</v>
      </c>
      <c r="J799" s="64">
        <v>30</v>
      </c>
      <c r="K799" s="64" t="s">
        <v>2475</v>
      </c>
      <c r="L799" s="56">
        <f t="shared" si="111"/>
        <v>12.574999999999999</v>
      </c>
      <c r="M799" s="12">
        <f t="shared" si="112"/>
        <v>60</v>
      </c>
      <c r="N799" s="12">
        <f t="shared" si="113"/>
        <v>0</v>
      </c>
      <c r="O799" s="12">
        <f t="shared" si="114"/>
        <v>0</v>
      </c>
      <c r="P799" s="19">
        <f t="shared" si="115"/>
        <v>0</v>
      </c>
      <c r="Q799" s="20">
        <f t="shared" ref="Q799:Q804" si="120">IF(P799=0,1,IF(P799=1,0.99,IF(P799=2,0.98,IF(P799=3,0.97))))</f>
        <v>1</v>
      </c>
      <c r="R799" s="20">
        <f t="shared" si="116"/>
        <v>12.574999999999999</v>
      </c>
      <c r="S799" s="15"/>
      <c r="T799" s="65" t="s">
        <v>3585</v>
      </c>
      <c r="U799" s="65" t="s">
        <v>3580</v>
      </c>
      <c r="V799" s="65" t="s">
        <v>3581</v>
      </c>
    </row>
    <row r="800" spans="1:22" s="21" customFormat="1" ht="20.5">
      <c r="A800" s="16">
        <v>793</v>
      </c>
      <c r="B800" s="22" t="s">
        <v>1486</v>
      </c>
      <c r="C800" s="22" t="s">
        <v>1487</v>
      </c>
      <c r="D800" s="12" t="s">
        <v>3062</v>
      </c>
      <c r="E800" s="17">
        <v>24</v>
      </c>
      <c r="F800" s="60">
        <v>14.46</v>
      </c>
      <c r="G800" s="64">
        <v>30</v>
      </c>
      <c r="H800" s="64" t="s">
        <v>2475</v>
      </c>
      <c r="I800" s="60">
        <v>13.75</v>
      </c>
      <c r="J800" s="64">
        <v>30</v>
      </c>
      <c r="K800" s="64" t="s">
        <v>2475</v>
      </c>
      <c r="L800" s="56">
        <f t="shared" si="111"/>
        <v>14.105</v>
      </c>
      <c r="M800" s="12">
        <f t="shared" si="112"/>
        <v>60</v>
      </c>
      <c r="N800" s="12">
        <f t="shared" si="113"/>
        <v>0</v>
      </c>
      <c r="O800" s="12">
        <f t="shared" si="114"/>
        <v>0</v>
      </c>
      <c r="P800" s="19">
        <f t="shared" si="115"/>
        <v>0</v>
      </c>
      <c r="Q800" s="20">
        <f t="shared" si="120"/>
        <v>1</v>
      </c>
      <c r="R800" s="20">
        <f t="shared" si="116"/>
        <v>14.105</v>
      </c>
      <c r="S800" s="15"/>
      <c r="T800" s="65" t="s">
        <v>3585</v>
      </c>
      <c r="U800" s="65" t="s">
        <v>3580</v>
      </c>
      <c r="V800" s="65" t="s">
        <v>3581</v>
      </c>
    </row>
    <row r="801" spans="1:22" s="21" customFormat="1" ht="20.5">
      <c r="A801" s="16">
        <v>794</v>
      </c>
      <c r="B801" s="22" t="s">
        <v>1488</v>
      </c>
      <c r="C801" s="22" t="s">
        <v>611</v>
      </c>
      <c r="D801" s="12" t="s">
        <v>3063</v>
      </c>
      <c r="E801" s="17">
        <v>24</v>
      </c>
      <c r="F801" s="60">
        <v>12.21</v>
      </c>
      <c r="G801" s="64">
        <v>30</v>
      </c>
      <c r="H801" s="64" t="s">
        <v>2475</v>
      </c>
      <c r="I801" s="60">
        <v>10.56</v>
      </c>
      <c r="J801" s="64">
        <v>30</v>
      </c>
      <c r="K801" s="64" t="s">
        <v>2475</v>
      </c>
      <c r="L801" s="56">
        <f t="shared" si="111"/>
        <v>11.385000000000002</v>
      </c>
      <c r="M801" s="12">
        <f t="shared" si="112"/>
        <v>60</v>
      </c>
      <c r="N801" s="12">
        <f t="shared" si="113"/>
        <v>0</v>
      </c>
      <c r="O801" s="12">
        <f t="shared" si="114"/>
        <v>0</v>
      </c>
      <c r="P801" s="19">
        <f t="shared" si="115"/>
        <v>0</v>
      </c>
      <c r="Q801" s="20">
        <f t="shared" si="120"/>
        <v>1</v>
      </c>
      <c r="R801" s="20">
        <f t="shared" si="116"/>
        <v>11.385000000000002</v>
      </c>
      <c r="S801" s="15"/>
      <c r="T801" s="65" t="s">
        <v>3585</v>
      </c>
      <c r="U801" s="65" t="s">
        <v>3580</v>
      </c>
      <c r="V801" s="65" t="s">
        <v>3581</v>
      </c>
    </row>
    <row r="802" spans="1:22" s="21" customFormat="1" ht="20.5">
      <c r="A802" s="16">
        <v>795</v>
      </c>
      <c r="B802" s="22" t="s">
        <v>1489</v>
      </c>
      <c r="C802" s="22" t="s">
        <v>1490</v>
      </c>
      <c r="D802" s="12" t="s">
        <v>3064</v>
      </c>
      <c r="E802" s="17">
        <v>24</v>
      </c>
      <c r="F802" s="60">
        <v>11.83</v>
      </c>
      <c r="G802" s="64">
        <v>30</v>
      </c>
      <c r="H802" s="64" t="s">
        <v>2476</v>
      </c>
      <c r="I802" s="60">
        <v>11.83</v>
      </c>
      <c r="J802" s="64">
        <v>30</v>
      </c>
      <c r="K802" s="64" t="s">
        <v>2475</v>
      </c>
      <c r="L802" s="56">
        <f t="shared" si="111"/>
        <v>11.83</v>
      </c>
      <c r="M802" s="12">
        <f t="shared" si="112"/>
        <v>60</v>
      </c>
      <c r="N802" s="12">
        <f t="shared" si="113"/>
        <v>1</v>
      </c>
      <c r="O802" s="12">
        <f t="shared" si="114"/>
        <v>0</v>
      </c>
      <c r="P802" s="19">
        <f t="shared" si="115"/>
        <v>1</v>
      </c>
      <c r="Q802" s="20">
        <f t="shared" si="120"/>
        <v>0.99</v>
      </c>
      <c r="R802" s="20">
        <f t="shared" si="116"/>
        <v>11.7117</v>
      </c>
      <c r="S802" s="15"/>
      <c r="T802" s="65" t="s">
        <v>3585</v>
      </c>
      <c r="U802" s="65" t="s">
        <v>3580</v>
      </c>
      <c r="V802" s="65" t="s">
        <v>3581</v>
      </c>
    </row>
    <row r="803" spans="1:22" s="21" customFormat="1" ht="20.5">
      <c r="A803" s="16">
        <v>796</v>
      </c>
      <c r="B803" s="22" t="s">
        <v>1491</v>
      </c>
      <c r="C803" s="22" t="s">
        <v>174</v>
      </c>
      <c r="D803" s="12" t="s">
        <v>3065</v>
      </c>
      <c r="E803" s="17">
        <v>24</v>
      </c>
      <c r="F803" s="60" t="s">
        <v>3591</v>
      </c>
      <c r="G803" s="64" t="s">
        <v>3591</v>
      </c>
      <c r="H803" s="64" t="s">
        <v>3591</v>
      </c>
      <c r="I803" s="60" t="s">
        <v>3591</v>
      </c>
      <c r="J803" s="64" t="s">
        <v>3591</v>
      </c>
      <c r="K803" s="64" t="s">
        <v>3591</v>
      </c>
      <c r="L803" s="56" t="e">
        <f t="shared" si="111"/>
        <v>#VALUE!</v>
      </c>
      <c r="M803" s="12" t="e">
        <f t="shared" si="112"/>
        <v>#VALUE!</v>
      </c>
      <c r="N803" s="12">
        <f t="shared" si="113"/>
        <v>2</v>
      </c>
      <c r="O803" s="12">
        <f t="shared" si="114"/>
        <v>0</v>
      </c>
      <c r="P803" s="19">
        <f t="shared" si="115"/>
        <v>2</v>
      </c>
      <c r="Q803" s="20">
        <f t="shared" si="120"/>
        <v>0.98</v>
      </c>
      <c r="R803" s="20" t="e">
        <f t="shared" si="116"/>
        <v>#VALUE!</v>
      </c>
      <c r="S803" s="15"/>
      <c r="T803" s="65"/>
      <c r="U803" s="65"/>
      <c r="V803" s="65"/>
    </row>
    <row r="804" spans="1:22" s="21" customFormat="1" ht="20.5">
      <c r="A804" s="16">
        <v>797</v>
      </c>
      <c r="B804" s="22" t="s">
        <v>1492</v>
      </c>
      <c r="C804" s="22" t="s">
        <v>1493</v>
      </c>
      <c r="D804" s="12" t="s">
        <v>3066</v>
      </c>
      <c r="E804" s="17">
        <v>24</v>
      </c>
      <c r="F804" s="60">
        <v>6.31</v>
      </c>
      <c r="G804" s="64">
        <v>6</v>
      </c>
      <c r="H804" s="64" t="s">
        <v>2475</v>
      </c>
      <c r="I804" s="60" t="s">
        <v>3591</v>
      </c>
      <c r="J804" s="64" t="s">
        <v>3591</v>
      </c>
      <c r="K804" s="64" t="s">
        <v>3591</v>
      </c>
      <c r="L804" s="56" t="e">
        <f t="shared" si="111"/>
        <v>#VALUE!</v>
      </c>
      <c r="M804" s="12" t="e">
        <f t="shared" si="112"/>
        <v>#VALUE!</v>
      </c>
      <c r="N804" s="12">
        <f t="shared" si="113"/>
        <v>1</v>
      </c>
      <c r="O804" s="12">
        <f t="shared" si="114"/>
        <v>1</v>
      </c>
      <c r="P804" s="19">
        <f t="shared" si="115"/>
        <v>2</v>
      </c>
      <c r="Q804" s="20">
        <f t="shared" si="120"/>
        <v>0.98</v>
      </c>
      <c r="R804" s="20" t="e">
        <f t="shared" si="116"/>
        <v>#VALUE!</v>
      </c>
      <c r="S804" s="15"/>
      <c r="T804" s="65"/>
      <c r="U804" s="65"/>
      <c r="V804" s="65"/>
    </row>
    <row r="805" spans="1:22" s="21" customFormat="1" ht="20.5">
      <c r="A805" s="16">
        <v>798</v>
      </c>
      <c r="B805" s="22" t="s">
        <v>1494</v>
      </c>
      <c r="C805" s="22" t="s">
        <v>1495</v>
      </c>
      <c r="D805" s="12" t="s">
        <v>1496</v>
      </c>
      <c r="E805" s="17">
        <v>24</v>
      </c>
      <c r="F805" s="60">
        <v>9.89</v>
      </c>
      <c r="G805" s="64">
        <v>21</v>
      </c>
      <c r="H805" s="64" t="s">
        <v>2475</v>
      </c>
      <c r="I805" s="60">
        <v>11.38</v>
      </c>
      <c r="J805" s="64">
        <v>30</v>
      </c>
      <c r="K805" s="64" t="s">
        <v>2476</v>
      </c>
      <c r="L805" s="56">
        <f t="shared" si="111"/>
        <v>10.635000000000002</v>
      </c>
      <c r="M805" s="12">
        <f t="shared" si="112"/>
        <v>60</v>
      </c>
      <c r="N805" s="12">
        <f t="shared" si="113"/>
        <v>1</v>
      </c>
      <c r="O805" s="12">
        <f t="shared" si="114"/>
        <v>1</v>
      </c>
      <c r="P805" s="19">
        <f t="shared" si="115"/>
        <v>2</v>
      </c>
      <c r="Q805" s="20">
        <f>IF(P805=0,0.96,IF(P805=1,0.95,IF(P805=2,0.94,IF(P805=3,0.93))))</f>
        <v>0.94</v>
      </c>
      <c r="R805" s="20">
        <f t="shared" si="116"/>
        <v>9.9969000000000001</v>
      </c>
      <c r="S805" s="15"/>
      <c r="T805" s="65" t="s">
        <v>3585</v>
      </c>
      <c r="U805" s="65" t="s">
        <v>3580</v>
      </c>
      <c r="V805" s="65" t="s">
        <v>3581</v>
      </c>
    </row>
    <row r="806" spans="1:22" s="21" customFormat="1" ht="20.5">
      <c r="A806" s="16">
        <v>799</v>
      </c>
      <c r="B806" s="22" t="s">
        <v>1497</v>
      </c>
      <c r="C806" s="22" t="s">
        <v>174</v>
      </c>
      <c r="D806" s="12" t="s">
        <v>3067</v>
      </c>
      <c r="E806" s="17">
        <v>24</v>
      </c>
      <c r="F806" s="60" t="s">
        <v>3591</v>
      </c>
      <c r="G806" s="64" t="s">
        <v>3591</v>
      </c>
      <c r="H806" s="64" t="s">
        <v>3591</v>
      </c>
      <c r="I806" s="60" t="s">
        <v>3591</v>
      </c>
      <c r="J806" s="64" t="s">
        <v>3591</v>
      </c>
      <c r="K806" s="64" t="s">
        <v>3591</v>
      </c>
      <c r="L806" s="56" t="e">
        <f t="shared" si="111"/>
        <v>#VALUE!</v>
      </c>
      <c r="M806" s="12" t="e">
        <f t="shared" si="112"/>
        <v>#VALUE!</v>
      </c>
      <c r="N806" s="12">
        <f t="shared" si="113"/>
        <v>2</v>
      </c>
      <c r="O806" s="12">
        <f t="shared" si="114"/>
        <v>0</v>
      </c>
      <c r="P806" s="19">
        <f t="shared" si="115"/>
        <v>2</v>
      </c>
      <c r="Q806" s="20">
        <f t="shared" ref="Q806:Q814" si="121">IF(P806=0,1,IF(P806=1,0.99,IF(P806=2,0.98,IF(P806=3,0.97))))</f>
        <v>0.98</v>
      </c>
      <c r="R806" s="20" t="e">
        <f t="shared" si="116"/>
        <v>#VALUE!</v>
      </c>
      <c r="S806" s="15"/>
      <c r="T806" s="65"/>
      <c r="U806" s="65"/>
      <c r="V806" s="65"/>
    </row>
    <row r="807" spans="1:22" s="21" customFormat="1" ht="20.5">
      <c r="A807" s="16">
        <v>800</v>
      </c>
      <c r="B807" s="22" t="s">
        <v>1498</v>
      </c>
      <c r="C807" s="22" t="s">
        <v>319</v>
      </c>
      <c r="D807" s="12" t="s">
        <v>3068</v>
      </c>
      <c r="E807" s="17">
        <v>24</v>
      </c>
      <c r="F807" s="60">
        <v>11.03</v>
      </c>
      <c r="G807" s="64">
        <v>30</v>
      </c>
      <c r="H807" s="64" t="s">
        <v>2475</v>
      </c>
      <c r="I807" s="60">
        <v>12.01</v>
      </c>
      <c r="J807" s="64">
        <v>30</v>
      </c>
      <c r="K807" s="64" t="s">
        <v>2475</v>
      </c>
      <c r="L807" s="56">
        <f t="shared" si="111"/>
        <v>11.52</v>
      </c>
      <c r="M807" s="12">
        <f t="shared" si="112"/>
        <v>60</v>
      </c>
      <c r="N807" s="12">
        <f t="shared" si="113"/>
        <v>0</v>
      </c>
      <c r="O807" s="12">
        <f t="shared" si="114"/>
        <v>0</v>
      </c>
      <c r="P807" s="19">
        <f t="shared" si="115"/>
        <v>0</v>
      </c>
      <c r="Q807" s="20">
        <f t="shared" si="121"/>
        <v>1</v>
      </c>
      <c r="R807" s="20">
        <f t="shared" si="116"/>
        <v>11.52</v>
      </c>
      <c r="S807" s="15"/>
      <c r="T807" s="65" t="s">
        <v>3585</v>
      </c>
      <c r="U807" s="65" t="s">
        <v>3580</v>
      </c>
      <c r="V807" s="65" t="s">
        <v>3581</v>
      </c>
    </row>
    <row r="808" spans="1:22" s="21" customFormat="1" ht="20.5">
      <c r="A808" s="16">
        <v>801</v>
      </c>
      <c r="B808" s="22" t="s">
        <v>1499</v>
      </c>
      <c r="C808" s="22" t="s">
        <v>384</v>
      </c>
      <c r="D808" s="12" t="s">
        <v>3069</v>
      </c>
      <c r="E808" s="17">
        <v>24</v>
      </c>
      <c r="F808" s="60">
        <v>4.74</v>
      </c>
      <c r="G808" s="64">
        <v>1</v>
      </c>
      <c r="H808" s="64" t="s">
        <v>2475</v>
      </c>
      <c r="I808" s="60">
        <v>6.14</v>
      </c>
      <c r="J808" s="64">
        <v>7</v>
      </c>
      <c r="K808" s="64" t="s">
        <v>2475</v>
      </c>
      <c r="L808" s="56">
        <f t="shared" si="111"/>
        <v>5.4399999999999995</v>
      </c>
      <c r="M808" s="12">
        <f t="shared" si="112"/>
        <v>8</v>
      </c>
      <c r="N808" s="12">
        <f t="shared" si="113"/>
        <v>0</v>
      </c>
      <c r="O808" s="12">
        <f t="shared" si="114"/>
        <v>1</v>
      </c>
      <c r="P808" s="19">
        <f t="shared" si="115"/>
        <v>1</v>
      </c>
      <c r="Q808" s="20">
        <f t="shared" si="121"/>
        <v>0.99</v>
      </c>
      <c r="R808" s="20">
        <f t="shared" si="116"/>
        <v>5.3855999999999993</v>
      </c>
      <c r="S808" s="15"/>
      <c r="T808" s="65" t="s">
        <v>3585</v>
      </c>
      <c r="U808" s="65" t="s">
        <v>3580</v>
      </c>
      <c r="V808" s="65" t="s">
        <v>3581</v>
      </c>
    </row>
    <row r="809" spans="1:22" s="21" customFormat="1" ht="20.5">
      <c r="A809" s="16">
        <v>802</v>
      </c>
      <c r="B809" s="22" t="s">
        <v>1500</v>
      </c>
      <c r="C809" s="22" t="s">
        <v>1501</v>
      </c>
      <c r="D809" s="12" t="s">
        <v>3070</v>
      </c>
      <c r="E809" s="17">
        <v>24</v>
      </c>
      <c r="F809" s="60">
        <v>10.14</v>
      </c>
      <c r="G809" s="64">
        <v>30</v>
      </c>
      <c r="H809" s="64" t="s">
        <v>2476</v>
      </c>
      <c r="I809" s="60" t="s">
        <v>3591</v>
      </c>
      <c r="J809" s="64" t="s">
        <v>3591</v>
      </c>
      <c r="K809" s="64" t="s">
        <v>3591</v>
      </c>
      <c r="L809" s="56" t="e">
        <f t="shared" si="111"/>
        <v>#VALUE!</v>
      </c>
      <c r="M809" s="12" t="e">
        <f t="shared" si="112"/>
        <v>#VALUE!</v>
      </c>
      <c r="N809" s="12">
        <f t="shared" si="113"/>
        <v>2</v>
      </c>
      <c r="O809" s="12">
        <f t="shared" si="114"/>
        <v>0</v>
      </c>
      <c r="P809" s="19">
        <f t="shared" si="115"/>
        <v>2</v>
      </c>
      <c r="Q809" s="20">
        <f t="shared" si="121"/>
        <v>0.98</v>
      </c>
      <c r="R809" s="20" t="e">
        <f t="shared" si="116"/>
        <v>#VALUE!</v>
      </c>
      <c r="S809" s="15"/>
      <c r="T809" s="65" t="s">
        <v>3585</v>
      </c>
      <c r="U809" s="65" t="s">
        <v>3580</v>
      </c>
      <c r="V809" s="65" t="s">
        <v>3581</v>
      </c>
    </row>
    <row r="810" spans="1:22" s="21" customFormat="1" ht="20.5">
      <c r="A810" s="16">
        <v>803</v>
      </c>
      <c r="B810" s="22" t="s">
        <v>1502</v>
      </c>
      <c r="C810" s="22" t="s">
        <v>1503</v>
      </c>
      <c r="D810" s="12" t="s">
        <v>3071</v>
      </c>
      <c r="E810" s="17">
        <v>24</v>
      </c>
      <c r="F810" s="60">
        <v>8.31</v>
      </c>
      <c r="G810" s="64">
        <v>10</v>
      </c>
      <c r="H810" s="64" t="s">
        <v>2476</v>
      </c>
      <c r="I810" s="60">
        <v>11.82</v>
      </c>
      <c r="J810" s="64">
        <v>30</v>
      </c>
      <c r="K810" s="64" t="s">
        <v>2476</v>
      </c>
      <c r="L810" s="56">
        <f t="shared" si="111"/>
        <v>10.065000000000001</v>
      </c>
      <c r="M810" s="12">
        <f t="shared" si="112"/>
        <v>60</v>
      </c>
      <c r="N810" s="12">
        <f t="shared" si="113"/>
        <v>2</v>
      </c>
      <c r="O810" s="12">
        <f t="shared" si="114"/>
        <v>1</v>
      </c>
      <c r="P810" s="19">
        <f t="shared" si="115"/>
        <v>3</v>
      </c>
      <c r="Q810" s="20">
        <f t="shared" si="121"/>
        <v>0.97</v>
      </c>
      <c r="R810" s="20">
        <f t="shared" si="116"/>
        <v>9.7630500000000016</v>
      </c>
      <c r="S810" s="15"/>
      <c r="T810" s="65" t="s">
        <v>3585</v>
      </c>
      <c r="U810" s="65" t="s">
        <v>3580</v>
      </c>
      <c r="V810" s="65" t="s">
        <v>3581</v>
      </c>
    </row>
    <row r="811" spans="1:22" s="21" customFormat="1" ht="20.5">
      <c r="A811" s="16">
        <v>804</v>
      </c>
      <c r="B811" s="22" t="s">
        <v>1504</v>
      </c>
      <c r="C811" s="22" t="s">
        <v>1505</v>
      </c>
      <c r="D811" s="12" t="s">
        <v>3072</v>
      </c>
      <c r="E811" s="17">
        <v>24</v>
      </c>
      <c r="F811" s="60">
        <v>8.0399999999999991</v>
      </c>
      <c r="G811" s="64">
        <v>11</v>
      </c>
      <c r="H811" s="64" t="s">
        <v>2476</v>
      </c>
      <c r="I811" s="60">
        <v>9.76</v>
      </c>
      <c r="J811" s="64">
        <v>24</v>
      </c>
      <c r="K811" s="64" t="s">
        <v>2476</v>
      </c>
      <c r="L811" s="56">
        <f t="shared" si="111"/>
        <v>8.8999999999999986</v>
      </c>
      <c r="M811" s="12">
        <f t="shared" si="112"/>
        <v>35</v>
      </c>
      <c r="N811" s="12">
        <f t="shared" si="113"/>
        <v>2</v>
      </c>
      <c r="O811" s="12">
        <f t="shared" si="114"/>
        <v>1</v>
      </c>
      <c r="P811" s="19">
        <f t="shared" si="115"/>
        <v>3</v>
      </c>
      <c r="Q811" s="20">
        <f t="shared" si="121"/>
        <v>0.97</v>
      </c>
      <c r="R811" s="20">
        <f t="shared" si="116"/>
        <v>8.6329999999999991</v>
      </c>
      <c r="S811" s="15"/>
      <c r="T811" s="65" t="s">
        <v>3585</v>
      </c>
      <c r="U811" s="65" t="s">
        <v>3580</v>
      </c>
      <c r="V811" s="65" t="s">
        <v>3581</v>
      </c>
    </row>
    <row r="812" spans="1:22" s="21" customFormat="1" ht="20.5">
      <c r="A812" s="16">
        <v>805</v>
      </c>
      <c r="B812" s="22" t="s">
        <v>1504</v>
      </c>
      <c r="C812" s="22" t="s">
        <v>64</v>
      </c>
      <c r="D812" s="12" t="s">
        <v>3073</v>
      </c>
      <c r="E812" s="17">
        <v>24</v>
      </c>
      <c r="F812" s="60">
        <v>12.18</v>
      </c>
      <c r="G812" s="64">
        <v>30</v>
      </c>
      <c r="H812" s="64" t="s">
        <v>2475</v>
      </c>
      <c r="I812" s="60">
        <v>12.44</v>
      </c>
      <c r="J812" s="64">
        <v>30</v>
      </c>
      <c r="K812" s="64" t="s">
        <v>2476</v>
      </c>
      <c r="L812" s="56">
        <f t="shared" si="111"/>
        <v>12.309999999999999</v>
      </c>
      <c r="M812" s="12">
        <f t="shared" si="112"/>
        <v>60</v>
      </c>
      <c r="N812" s="12">
        <f t="shared" si="113"/>
        <v>1</v>
      </c>
      <c r="O812" s="12">
        <f t="shared" si="114"/>
        <v>0</v>
      </c>
      <c r="P812" s="19">
        <f t="shared" si="115"/>
        <v>1</v>
      </c>
      <c r="Q812" s="20">
        <f t="shared" si="121"/>
        <v>0.99</v>
      </c>
      <c r="R812" s="20">
        <f t="shared" si="116"/>
        <v>12.186899999999998</v>
      </c>
      <c r="S812" s="15"/>
      <c r="T812" s="65" t="s">
        <v>3585</v>
      </c>
      <c r="U812" s="65" t="s">
        <v>3580</v>
      </c>
      <c r="V812" s="65" t="s">
        <v>3581</v>
      </c>
    </row>
    <row r="813" spans="1:22" s="21" customFormat="1" ht="20.5">
      <c r="A813" s="16">
        <v>806</v>
      </c>
      <c r="B813" s="22" t="s">
        <v>1506</v>
      </c>
      <c r="C813" s="22" t="s">
        <v>1507</v>
      </c>
      <c r="D813" s="12" t="s">
        <v>3074</v>
      </c>
      <c r="E813" s="17">
        <v>24</v>
      </c>
      <c r="F813" s="60">
        <v>11.19</v>
      </c>
      <c r="G813" s="64">
        <v>30</v>
      </c>
      <c r="H813" s="64" t="s">
        <v>2476</v>
      </c>
      <c r="I813" s="60">
        <v>9.4600000000000009</v>
      </c>
      <c r="J813" s="64">
        <v>19</v>
      </c>
      <c r="K813" s="64" t="s">
        <v>2476</v>
      </c>
      <c r="L813" s="56">
        <f t="shared" si="111"/>
        <v>10.324999999999999</v>
      </c>
      <c r="M813" s="12">
        <f t="shared" si="112"/>
        <v>60</v>
      </c>
      <c r="N813" s="12">
        <f t="shared" si="113"/>
        <v>2</v>
      </c>
      <c r="O813" s="12">
        <f t="shared" si="114"/>
        <v>1</v>
      </c>
      <c r="P813" s="19">
        <f t="shared" si="115"/>
        <v>3</v>
      </c>
      <c r="Q813" s="20">
        <f t="shared" si="121"/>
        <v>0.97</v>
      </c>
      <c r="R813" s="20">
        <f t="shared" si="116"/>
        <v>10.015249999999998</v>
      </c>
      <c r="S813" s="15"/>
      <c r="T813" s="65" t="s">
        <v>3585</v>
      </c>
      <c r="U813" s="65" t="s">
        <v>3580</v>
      </c>
      <c r="V813" s="65" t="s">
        <v>3581</v>
      </c>
    </row>
    <row r="814" spans="1:22" s="21" customFormat="1" ht="20.5">
      <c r="A814" s="16">
        <v>807</v>
      </c>
      <c r="B814" s="22" t="s">
        <v>1508</v>
      </c>
      <c r="C814" s="22" t="s">
        <v>1422</v>
      </c>
      <c r="D814" s="12" t="s">
        <v>3075</v>
      </c>
      <c r="E814" s="17">
        <v>24</v>
      </c>
      <c r="F814" s="60">
        <v>4.84</v>
      </c>
      <c r="G814" s="64">
        <v>0</v>
      </c>
      <c r="H814" s="64" t="s">
        <v>2475</v>
      </c>
      <c r="I814" s="60">
        <v>5.84</v>
      </c>
      <c r="J814" s="64">
        <v>7</v>
      </c>
      <c r="K814" s="64" t="s">
        <v>2476</v>
      </c>
      <c r="L814" s="56">
        <f t="shared" si="111"/>
        <v>5.34</v>
      </c>
      <c r="M814" s="12">
        <f t="shared" si="112"/>
        <v>7</v>
      </c>
      <c r="N814" s="12">
        <f t="shared" si="113"/>
        <v>1</v>
      </c>
      <c r="O814" s="12">
        <f t="shared" si="114"/>
        <v>1</v>
      </c>
      <c r="P814" s="19">
        <f t="shared" si="115"/>
        <v>2</v>
      </c>
      <c r="Q814" s="20">
        <f t="shared" si="121"/>
        <v>0.98</v>
      </c>
      <c r="R814" s="20">
        <f t="shared" si="116"/>
        <v>5.2332000000000001</v>
      </c>
      <c r="S814" s="15"/>
      <c r="T814" s="65" t="s">
        <v>3585</v>
      </c>
      <c r="U814" s="65" t="s">
        <v>3580</v>
      </c>
      <c r="V814" s="65" t="s">
        <v>3581</v>
      </c>
    </row>
    <row r="815" spans="1:22" s="21" customFormat="1" ht="20.5">
      <c r="A815" s="16">
        <v>808</v>
      </c>
      <c r="B815" s="22" t="s">
        <v>1509</v>
      </c>
      <c r="C815" s="22" t="s">
        <v>62</v>
      </c>
      <c r="D815" s="12" t="s">
        <v>1510</v>
      </c>
      <c r="E815" s="17">
        <v>25</v>
      </c>
      <c r="F815" s="60">
        <v>10.56</v>
      </c>
      <c r="G815" s="64">
        <v>30</v>
      </c>
      <c r="H815" s="64" t="s">
        <v>2476</v>
      </c>
      <c r="I815" s="60">
        <v>10.53</v>
      </c>
      <c r="J815" s="64">
        <v>30</v>
      </c>
      <c r="K815" s="64" t="s">
        <v>2476</v>
      </c>
      <c r="L815" s="56">
        <f t="shared" si="111"/>
        <v>10.545</v>
      </c>
      <c r="M815" s="12">
        <f t="shared" si="112"/>
        <v>60</v>
      </c>
      <c r="N815" s="12">
        <f t="shared" si="113"/>
        <v>2</v>
      </c>
      <c r="O815" s="12">
        <f t="shared" si="114"/>
        <v>0</v>
      </c>
      <c r="P815" s="19">
        <f t="shared" si="115"/>
        <v>2</v>
      </c>
      <c r="Q815" s="20">
        <f>IF(P815=0,0.88,IF(P815=1,0.87,IF(P815=2,0.86,IF(P815=3,0.85))))</f>
        <v>0.86</v>
      </c>
      <c r="R815" s="20">
        <f t="shared" si="116"/>
        <v>9.0686999999999998</v>
      </c>
      <c r="S815" s="15"/>
      <c r="T815" s="65" t="s">
        <v>3585</v>
      </c>
      <c r="U815" s="65" t="s">
        <v>3580</v>
      </c>
      <c r="V815" s="65" t="s">
        <v>3581</v>
      </c>
    </row>
    <row r="816" spans="1:22" s="21" customFormat="1" ht="20.5">
      <c r="A816" s="16">
        <v>809</v>
      </c>
      <c r="B816" s="22" t="s">
        <v>1511</v>
      </c>
      <c r="C816" s="22" t="s">
        <v>1512</v>
      </c>
      <c r="D816" s="12" t="s">
        <v>3076</v>
      </c>
      <c r="E816" s="17">
        <v>25</v>
      </c>
      <c r="F816" s="60">
        <v>6.51</v>
      </c>
      <c r="G816" s="64">
        <v>7</v>
      </c>
      <c r="H816" s="64" t="s">
        <v>2476</v>
      </c>
      <c r="I816" s="60">
        <v>8.6999999999999993</v>
      </c>
      <c r="J816" s="64">
        <v>6</v>
      </c>
      <c r="K816" s="64" t="s">
        <v>2476</v>
      </c>
      <c r="L816" s="56">
        <f t="shared" si="111"/>
        <v>7.6049999999999995</v>
      </c>
      <c r="M816" s="12">
        <f t="shared" si="112"/>
        <v>13</v>
      </c>
      <c r="N816" s="12">
        <f t="shared" si="113"/>
        <v>2</v>
      </c>
      <c r="O816" s="12">
        <f t="shared" si="114"/>
        <v>1</v>
      </c>
      <c r="P816" s="19">
        <f t="shared" si="115"/>
        <v>3</v>
      </c>
      <c r="Q816" s="20">
        <f>IF(P816=0,1,IF(P816=1,0.99,IF(P816=2,0.98,IF(P816=3,0.97))))</f>
        <v>0.97</v>
      </c>
      <c r="R816" s="20">
        <f t="shared" si="116"/>
        <v>7.3768499999999992</v>
      </c>
      <c r="S816" s="15"/>
      <c r="T816" s="65" t="s">
        <v>3585</v>
      </c>
      <c r="U816" s="65" t="s">
        <v>3580</v>
      </c>
      <c r="V816" s="65" t="s">
        <v>3581</v>
      </c>
    </row>
    <row r="817" spans="1:22" s="21" customFormat="1" ht="20.5">
      <c r="A817" s="16">
        <v>810</v>
      </c>
      <c r="B817" s="22" t="s">
        <v>813</v>
      </c>
      <c r="C817" s="22" t="s">
        <v>1513</v>
      </c>
      <c r="D817" s="12" t="s">
        <v>3077</v>
      </c>
      <c r="E817" s="17">
        <v>25</v>
      </c>
      <c r="F817" s="60">
        <v>10.38</v>
      </c>
      <c r="G817" s="64">
        <v>30</v>
      </c>
      <c r="H817" s="64" t="s">
        <v>2475</v>
      </c>
      <c r="I817" s="60">
        <v>10.74</v>
      </c>
      <c r="J817" s="64">
        <v>30</v>
      </c>
      <c r="K817" s="64" t="s">
        <v>2475</v>
      </c>
      <c r="L817" s="56">
        <f t="shared" si="111"/>
        <v>10.56</v>
      </c>
      <c r="M817" s="12">
        <f t="shared" si="112"/>
        <v>60</v>
      </c>
      <c r="N817" s="12">
        <f t="shared" si="113"/>
        <v>0</v>
      </c>
      <c r="O817" s="12">
        <f t="shared" si="114"/>
        <v>0</v>
      </c>
      <c r="P817" s="19">
        <f t="shared" si="115"/>
        <v>0</v>
      </c>
      <c r="Q817" s="20">
        <f>IF(P817=0,0.96,IF(P817=1,0.95,IF(P817=2,0.94,IF(P817=3,0.93))))</f>
        <v>0.96</v>
      </c>
      <c r="R817" s="20">
        <f t="shared" si="116"/>
        <v>10.137600000000001</v>
      </c>
      <c r="S817" s="15"/>
      <c r="T817" s="65" t="s">
        <v>3585</v>
      </c>
      <c r="U817" s="65" t="s">
        <v>3580</v>
      </c>
      <c r="V817" s="65" t="s">
        <v>3581</v>
      </c>
    </row>
    <row r="818" spans="1:22" s="21" customFormat="1" ht="20.5">
      <c r="A818" s="16">
        <v>811</v>
      </c>
      <c r="B818" s="22" t="s">
        <v>1514</v>
      </c>
      <c r="C818" s="22" t="s">
        <v>1515</v>
      </c>
      <c r="D818" s="12" t="s">
        <v>3078</v>
      </c>
      <c r="E818" s="17">
        <v>25</v>
      </c>
      <c r="F818" s="60">
        <v>9.18</v>
      </c>
      <c r="G818" s="64">
        <v>18</v>
      </c>
      <c r="H818" s="64" t="s">
        <v>2476</v>
      </c>
      <c r="I818" s="60">
        <v>11.35</v>
      </c>
      <c r="J818" s="64">
        <v>30</v>
      </c>
      <c r="K818" s="64" t="s">
        <v>2475</v>
      </c>
      <c r="L818" s="56">
        <f t="shared" si="111"/>
        <v>10.265000000000001</v>
      </c>
      <c r="M818" s="12">
        <f t="shared" si="112"/>
        <v>60</v>
      </c>
      <c r="N818" s="12">
        <f t="shared" si="113"/>
        <v>1</v>
      </c>
      <c r="O818" s="12">
        <f t="shared" si="114"/>
        <v>1</v>
      </c>
      <c r="P818" s="19">
        <f t="shared" si="115"/>
        <v>2</v>
      </c>
      <c r="Q818" s="20">
        <f>IF(P818=0,0.96,IF(P818=1,0.95,IF(P818=2,0.94,IF(P818=3,0.93))))</f>
        <v>0.94</v>
      </c>
      <c r="R818" s="20">
        <f t="shared" si="116"/>
        <v>9.6491000000000007</v>
      </c>
      <c r="S818" s="15"/>
      <c r="T818" s="65" t="s">
        <v>3585</v>
      </c>
      <c r="U818" s="65" t="s">
        <v>3580</v>
      </c>
      <c r="V818" s="65" t="s">
        <v>3581</v>
      </c>
    </row>
    <row r="819" spans="1:22" s="21" customFormat="1" ht="20.5">
      <c r="A819" s="16">
        <v>812</v>
      </c>
      <c r="B819" s="22" t="s">
        <v>1516</v>
      </c>
      <c r="C819" s="22" t="s">
        <v>1517</v>
      </c>
      <c r="D819" s="12" t="s">
        <v>3079</v>
      </c>
      <c r="E819" s="17">
        <v>25</v>
      </c>
      <c r="F819" s="60">
        <v>11.61</v>
      </c>
      <c r="G819" s="64">
        <v>30</v>
      </c>
      <c r="H819" s="64" t="s">
        <v>2476</v>
      </c>
      <c r="I819" s="60">
        <v>8.6300000000000008</v>
      </c>
      <c r="J819" s="64">
        <v>16</v>
      </c>
      <c r="K819" s="64" t="s">
        <v>2475</v>
      </c>
      <c r="L819" s="56">
        <f t="shared" si="111"/>
        <v>10.120000000000001</v>
      </c>
      <c r="M819" s="12">
        <f t="shared" si="112"/>
        <v>60</v>
      </c>
      <c r="N819" s="12">
        <f t="shared" si="113"/>
        <v>1</v>
      </c>
      <c r="O819" s="12">
        <f t="shared" si="114"/>
        <v>1</v>
      </c>
      <c r="P819" s="19">
        <f t="shared" si="115"/>
        <v>2</v>
      </c>
      <c r="Q819" s="20">
        <f t="shared" ref="Q819:Q824" si="122">IF(P819=0,1,IF(P819=1,0.99,IF(P819=2,0.98,IF(P819=3,0.97))))</f>
        <v>0.98</v>
      </c>
      <c r="R819" s="20">
        <f t="shared" si="116"/>
        <v>9.9176000000000002</v>
      </c>
      <c r="S819" s="15"/>
      <c r="T819" s="65" t="s">
        <v>3585</v>
      </c>
      <c r="U819" s="65" t="s">
        <v>3580</v>
      </c>
      <c r="V819" s="65" t="s">
        <v>3581</v>
      </c>
    </row>
    <row r="820" spans="1:22" s="21" customFormat="1" ht="20.5">
      <c r="A820" s="16">
        <v>813</v>
      </c>
      <c r="B820" s="22" t="s">
        <v>1518</v>
      </c>
      <c r="C820" s="22" t="s">
        <v>305</v>
      </c>
      <c r="D820" s="12" t="s">
        <v>3080</v>
      </c>
      <c r="E820" s="17">
        <v>25</v>
      </c>
      <c r="F820" s="60">
        <v>4.0599999999999996</v>
      </c>
      <c r="G820" s="64">
        <v>0</v>
      </c>
      <c r="H820" s="64" t="s">
        <v>2475</v>
      </c>
      <c r="I820" s="60">
        <v>3.26</v>
      </c>
      <c r="J820" s="64">
        <v>5</v>
      </c>
      <c r="K820" s="64" t="s">
        <v>2475</v>
      </c>
      <c r="L820" s="56">
        <f t="shared" si="111"/>
        <v>3.6599999999999997</v>
      </c>
      <c r="M820" s="12">
        <f t="shared" si="112"/>
        <v>5</v>
      </c>
      <c r="N820" s="12">
        <f t="shared" si="113"/>
        <v>0</v>
      </c>
      <c r="O820" s="12">
        <f t="shared" si="114"/>
        <v>1</v>
      </c>
      <c r="P820" s="19">
        <f t="shared" si="115"/>
        <v>1</v>
      </c>
      <c r="Q820" s="20">
        <f t="shared" si="122"/>
        <v>0.99</v>
      </c>
      <c r="R820" s="20">
        <f t="shared" si="116"/>
        <v>3.6233999999999997</v>
      </c>
      <c r="S820" s="15"/>
      <c r="T820" s="65" t="s">
        <v>3585</v>
      </c>
      <c r="U820" s="65" t="s">
        <v>3580</v>
      </c>
      <c r="V820" s="65" t="s">
        <v>3581</v>
      </c>
    </row>
    <row r="821" spans="1:22" s="21" customFormat="1" ht="20.5">
      <c r="A821" s="16">
        <v>814</v>
      </c>
      <c r="B821" s="22" t="s">
        <v>1519</v>
      </c>
      <c r="C821" s="22" t="s">
        <v>1028</v>
      </c>
      <c r="D821" s="12" t="s">
        <v>3081</v>
      </c>
      <c r="E821" s="17">
        <v>25</v>
      </c>
      <c r="F821" s="60">
        <v>10</v>
      </c>
      <c r="G821" s="64">
        <v>30</v>
      </c>
      <c r="H821" s="64" t="s">
        <v>2476</v>
      </c>
      <c r="I821" s="60">
        <v>10</v>
      </c>
      <c r="J821" s="64">
        <v>30</v>
      </c>
      <c r="K821" s="64" t="s">
        <v>2476</v>
      </c>
      <c r="L821" s="56">
        <f t="shared" si="111"/>
        <v>10</v>
      </c>
      <c r="M821" s="12">
        <f t="shared" si="112"/>
        <v>60</v>
      </c>
      <c r="N821" s="12">
        <f t="shared" si="113"/>
        <v>2</v>
      </c>
      <c r="O821" s="12">
        <f t="shared" si="114"/>
        <v>0</v>
      </c>
      <c r="P821" s="19">
        <f t="shared" si="115"/>
        <v>2</v>
      </c>
      <c r="Q821" s="20">
        <f t="shared" si="122"/>
        <v>0.98</v>
      </c>
      <c r="R821" s="20">
        <f t="shared" si="116"/>
        <v>9.8000000000000007</v>
      </c>
      <c r="S821" s="15"/>
      <c r="T821" s="65" t="s">
        <v>3585</v>
      </c>
      <c r="U821" s="65" t="s">
        <v>3580</v>
      </c>
      <c r="V821" s="65" t="s">
        <v>3581</v>
      </c>
    </row>
    <row r="822" spans="1:22" s="21" customFormat="1" ht="20.5">
      <c r="A822" s="16">
        <v>815</v>
      </c>
      <c r="B822" s="22" t="s">
        <v>1520</v>
      </c>
      <c r="C822" s="22" t="s">
        <v>1191</v>
      </c>
      <c r="D822" s="12" t="s">
        <v>3082</v>
      </c>
      <c r="E822" s="17">
        <v>25</v>
      </c>
      <c r="F822" s="60">
        <v>8.98</v>
      </c>
      <c r="G822" s="64">
        <v>12</v>
      </c>
      <c r="H822" s="64" t="s">
        <v>2476</v>
      </c>
      <c r="I822" s="60">
        <v>6.04</v>
      </c>
      <c r="J822" s="64">
        <v>4</v>
      </c>
      <c r="K822" s="64" t="s">
        <v>2475</v>
      </c>
      <c r="L822" s="56">
        <f t="shared" si="111"/>
        <v>7.51</v>
      </c>
      <c r="M822" s="12">
        <f t="shared" si="112"/>
        <v>16</v>
      </c>
      <c r="N822" s="12">
        <f t="shared" si="113"/>
        <v>1</v>
      </c>
      <c r="O822" s="12">
        <f t="shared" si="114"/>
        <v>1</v>
      </c>
      <c r="P822" s="19">
        <f t="shared" si="115"/>
        <v>2</v>
      </c>
      <c r="Q822" s="20">
        <f t="shared" si="122"/>
        <v>0.98</v>
      </c>
      <c r="R822" s="20">
        <f t="shared" si="116"/>
        <v>7.3597999999999999</v>
      </c>
      <c r="S822" s="15"/>
      <c r="T822" s="65" t="s">
        <v>3585</v>
      </c>
      <c r="U822" s="65" t="s">
        <v>3580</v>
      </c>
      <c r="V822" s="65" t="s">
        <v>3581</v>
      </c>
    </row>
    <row r="823" spans="1:22" s="21" customFormat="1" ht="20.5">
      <c r="A823" s="16">
        <v>816</v>
      </c>
      <c r="B823" s="22" t="s">
        <v>1521</v>
      </c>
      <c r="C823" s="22" t="s">
        <v>28</v>
      </c>
      <c r="D823" s="12" t="s">
        <v>3083</v>
      </c>
      <c r="E823" s="17">
        <v>25</v>
      </c>
      <c r="F823" s="60">
        <v>11.64</v>
      </c>
      <c r="G823" s="64">
        <v>30</v>
      </c>
      <c r="H823" s="64" t="s">
        <v>2476</v>
      </c>
      <c r="I823" s="60">
        <v>9.98</v>
      </c>
      <c r="J823" s="64">
        <v>28</v>
      </c>
      <c r="K823" s="64" t="s">
        <v>2475</v>
      </c>
      <c r="L823" s="56">
        <f t="shared" ref="L823:L885" si="123">(F823+I823)/2</f>
        <v>10.81</v>
      </c>
      <c r="M823" s="12">
        <f t="shared" ref="M823:M885" si="124">IF(L823&gt;=10,60,G823+J823)</f>
        <v>60</v>
      </c>
      <c r="N823" s="12">
        <f t="shared" ref="N823:N885" si="125">IF(H823="ACC",0,1)+IF(K823="ACC",0,1)</f>
        <v>1</v>
      </c>
      <c r="O823" s="12">
        <f t="shared" ref="O823:O885" si="126">IF(F823&lt;10,1,(IF(I823&lt;10,1,0)))</f>
        <v>1</v>
      </c>
      <c r="P823" s="19">
        <f t="shared" si="115"/>
        <v>2</v>
      </c>
      <c r="Q823" s="20">
        <f t="shared" si="122"/>
        <v>0.98</v>
      </c>
      <c r="R823" s="20">
        <f t="shared" si="116"/>
        <v>10.5938</v>
      </c>
      <c r="S823" s="15"/>
      <c r="T823" s="65" t="s">
        <v>3585</v>
      </c>
      <c r="U823" s="65" t="s">
        <v>3580</v>
      </c>
      <c r="V823" s="65" t="s">
        <v>3581</v>
      </c>
    </row>
    <row r="824" spans="1:22" s="21" customFormat="1" ht="20.5">
      <c r="A824" s="16">
        <v>817</v>
      </c>
      <c r="B824" s="22" t="s">
        <v>1522</v>
      </c>
      <c r="C824" s="22" t="s">
        <v>100</v>
      </c>
      <c r="D824" s="12" t="s">
        <v>3084</v>
      </c>
      <c r="E824" s="17">
        <v>25</v>
      </c>
      <c r="F824" s="60">
        <v>11.33</v>
      </c>
      <c r="G824" s="64">
        <v>30</v>
      </c>
      <c r="H824" s="64" t="s">
        <v>2475</v>
      </c>
      <c r="I824" s="60">
        <v>9.27</v>
      </c>
      <c r="J824" s="64">
        <v>16</v>
      </c>
      <c r="K824" s="64" t="s">
        <v>2475</v>
      </c>
      <c r="L824" s="56">
        <f t="shared" si="123"/>
        <v>10.3</v>
      </c>
      <c r="M824" s="12">
        <f t="shared" si="124"/>
        <v>60</v>
      </c>
      <c r="N824" s="12">
        <f t="shared" si="125"/>
        <v>0</v>
      </c>
      <c r="O824" s="12">
        <f t="shared" si="126"/>
        <v>1</v>
      </c>
      <c r="P824" s="19">
        <f t="shared" si="115"/>
        <v>1</v>
      </c>
      <c r="Q824" s="20">
        <f t="shared" si="122"/>
        <v>0.99</v>
      </c>
      <c r="R824" s="20">
        <f t="shared" si="116"/>
        <v>10.197000000000001</v>
      </c>
      <c r="S824" s="15"/>
      <c r="T824" s="65" t="s">
        <v>3585</v>
      </c>
      <c r="U824" s="65" t="s">
        <v>3580</v>
      </c>
      <c r="V824" s="65" t="s">
        <v>3581</v>
      </c>
    </row>
    <row r="825" spans="1:22" s="21" customFormat="1" ht="20.5">
      <c r="A825" s="16">
        <v>818</v>
      </c>
      <c r="B825" s="22" t="s">
        <v>1523</v>
      </c>
      <c r="C825" s="22" t="s">
        <v>1524</v>
      </c>
      <c r="D825" s="12" t="s">
        <v>1525</v>
      </c>
      <c r="E825" s="17">
        <v>25</v>
      </c>
      <c r="F825" s="60">
        <v>10.24</v>
      </c>
      <c r="G825" s="64">
        <v>30</v>
      </c>
      <c r="H825" s="64" t="s">
        <v>2476</v>
      </c>
      <c r="I825" s="60">
        <v>9.76</v>
      </c>
      <c r="J825" s="64">
        <v>23</v>
      </c>
      <c r="K825" s="64" t="s">
        <v>2476</v>
      </c>
      <c r="L825" s="56">
        <f t="shared" si="123"/>
        <v>10</v>
      </c>
      <c r="M825" s="12">
        <f t="shared" si="124"/>
        <v>60</v>
      </c>
      <c r="N825" s="12">
        <f t="shared" si="125"/>
        <v>2</v>
      </c>
      <c r="O825" s="12">
        <f t="shared" si="126"/>
        <v>1</v>
      </c>
      <c r="P825" s="19">
        <f t="shared" si="115"/>
        <v>3</v>
      </c>
      <c r="Q825" s="20">
        <f>IF(P825=0,0.92,IF(P825=1,0.91,IF(P825=2,0.9,IF(P825=3,0.89))))</f>
        <v>0.89</v>
      </c>
      <c r="R825" s="20">
        <f t="shared" si="116"/>
        <v>8.9</v>
      </c>
      <c r="S825" s="15"/>
      <c r="T825" s="65" t="s">
        <v>3585</v>
      </c>
      <c r="U825" s="65" t="s">
        <v>3580</v>
      </c>
      <c r="V825" s="65" t="s">
        <v>3581</v>
      </c>
    </row>
    <row r="826" spans="1:22" s="21" customFormat="1" ht="20.5">
      <c r="A826" s="16">
        <v>819</v>
      </c>
      <c r="B826" s="22" t="s">
        <v>1526</v>
      </c>
      <c r="C826" s="22" t="s">
        <v>290</v>
      </c>
      <c r="D826" s="12" t="s">
        <v>3085</v>
      </c>
      <c r="E826" s="17">
        <v>25</v>
      </c>
      <c r="F826" s="60">
        <v>12.23</v>
      </c>
      <c r="G826" s="64">
        <v>30</v>
      </c>
      <c r="H826" s="64" t="s">
        <v>2475</v>
      </c>
      <c r="I826" s="60">
        <v>11.38</v>
      </c>
      <c r="J826" s="64">
        <v>30</v>
      </c>
      <c r="K826" s="64" t="s">
        <v>2475</v>
      </c>
      <c r="L826" s="56">
        <f t="shared" si="123"/>
        <v>11.805</v>
      </c>
      <c r="M826" s="12">
        <f t="shared" si="124"/>
        <v>60</v>
      </c>
      <c r="N826" s="12">
        <f t="shared" si="125"/>
        <v>0</v>
      </c>
      <c r="O826" s="12">
        <f t="shared" si="126"/>
        <v>0</v>
      </c>
      <c r="P826" s="19">
        <f t="shared" si="115"/>
        <v>0</v>
      </c>
      <c r="Q826" s="20">
        <f>IF(P826=0,1,IF(P826=1,0.99,IF(P826=2,0.98,IF(P826=3,0.97))))</f>
        <v>1</v>
      </c>
      <c r="R826" s="20">
        <f t="shared" si="116"/>
        <v>11.805</v>
      </c>
      <c r="S826" s="15"/>
      <c r="T826" s="65" t="s">
        <v>3585</v>
      </c>
      <c r="U826" s="65" t="s">
        <v>3580</v>
      </c>
      <c r="V826" s="65" t="s">
        <v>3581</v>
      </c>
    </row>
    <row r="827" spans="1:22" s="21" customFormat="1" ht="20.5">
      <c r="A827" s="16">
        <v>820</v>
      </c>
      <c r="B827" s="22" t="s">
        <v>1527</v>
      </c>
      <c r="C827" s="22" t="s">
        <v>283</v>
      </c>
      <c r="D827" s="12" t="s">
        <v>3086</v>
      </c>
      <c r="E827" s="17">
        <v>25</v>
      </c>
      <c r="F827" s="60">
        <v>9.7899999999999991</v>
      </c>
      <c r="G827" s="64">
        <v>12</v>
      </c>
      <c r="H827" s="64" t="s">
        <v>2476</v>
      </c>
      <c r="I827" s="60">
        <v>10.210000000000001</v>
      </c>
      <c r="J827" s="64">
        <v>30</v>
      </c>
      <c r="K827" s="64" t="s">
        <v>2476</v>
      </c>
      <c r="L827" s="56">
        <f t="shared" si="123"/>
        <v>10</v>
      </c>
      <c r="M827" s="12">
        <f t="shared" si="124"/>
        <v>60</v>
      </c>
      <c r="N827" s="12">
        <f t="shared" si="125"/>
        <v>2</v>
      </c>
      <c r="O827" s="12">
        <f t="shared" si="126"/>
        <v>1</v>
      </c>
      <c r="P827" s="19">
        <f t="shared" ref="P827:P889" si="127">N827+O827</f>
        <v>3</v>
      </c>
      <c r="Q827" s="20">
        <f>IF(P827=0,0.96,IF(P827=1,0.95,IF(P827=2,0.94,IF(P827=3,0.93))))</f>
        <v>0.93</v>
      </c>
      <c r="R827" s="20">
        <f t="shared" ref="R827:R889" si="128">(L827*Q827)</f>
        <v>9.3000000000000007</v>
      </c>
      <c r="S827" s="15"/>
      <c r="T827" s="65" t="s">
        <v>3585</v>
      </c>
      <c r="U827" s="65" t="s">
        <v>3580</v>
      </c>
      <c r="V827" s="65" t="s">
        <v>3581</v>
      </c>
    </row>
    <row r="828" spans="1:22" s="21" customFormat="1" ht="20.5">
      <c r="A828" s="16">
        <v>821</v>
      </c>
      <c r="B828" s="22" t="s">
        <v>1528</v>
      </c>
      <c r="C828" s="22" t="s">
        <v>1529</v>
      </c>
      <c r="D828" s="12" t="s">
        <v>1530</v>
      </c>
      <c r="E828" s="17">
        <v>25</v>
      </c>
      <c r="F828" s="60" t="s">
        <v>3591</v>
      </c>
      <c r="G828" s="64" t="s">
        <v>3591</v>
      </c>
      <c r="H828" s="64" t="s">
        <v>3591</v>
      </c>
      <c r="I828" s="60">
        <v>10.18</v>
      </c>
      <c r="J828" s="64">
        <v>30</v>
      </c>
      <c r="K828" s="64" t="s">
        <v>2476</v>
      </c>
      <c r="L828" s="56" t="e">
        <f t="shared" si="123"/>
        <v>#VALUE!</v>
      </c>
      <c r="M828" s="12" t="e">
        <f t="shared" si="124"/>
        <v>#VALUE!</v>
      </c>
      <c r="N828" s="12">
        <f t="shared" si="125"/>
        <v>2</v>
      </c>
      <c r="O828" s="12">
        <f t="shared" si="126"/>
        <v>0</v>
      </c>
      <c r="P828" s="19">
        <f t="shared" si="127"/>
        <v>2</v>
      </c>
      <c r="Q828" s="20">
        <f>IF(P828=0,0.96,IF(P828=1,0.95,IF(P828=2,0.94,IF(P828=3,0.93))))</f>
        <v>0.94</v>
      </c>
      <c r="R828" s="20" t="e">
        <f t="shared" si="128"/>
        <v>#VALUE!</v>
      </c>
      <c r="S828" s="15"/>
      <c r="T828" s="65" t="s">
        <v>3585</v>
      </c>
      <c r="U828" s="65" t="s">
        <v>3580</v>
      </c>
      <c r="V828" s="65" t="s">
        <v>3581</v>
      </c>
    </row>
    <row r="829" spans="1:22" s="21" customFormat="1" ht="20.5">
      <c r="A829" s="16">
        <v>822</v>
      </c>
      <c r="B829" s="22" t="s">
        <v>1531</v>
      </c>
      <c r="C829" s="22" t="s">
        <v>188</v>
      </c>
      <c r="D829" s="12" t="s">
        <v>3087</v>
      </c>
      <c r="E829" s="17">
        <v>25</v>
      </c>
      <c r="F829" s="60">
        <v>15.62</v>
      </c>
      <c r="G829" s="64">
        <v>30</v>
      </c>
      <c r="H829" s="64" t="s">
        <v>2475</v>
      </c>
      <c r="I829" s="60">
        <v>13.04</v>
      </c>
      <c r="J829" s="64">
        <v>30</v>
      </c>
      <c r="K829" s="64" t="s">
        <v>2475</v>
      </c>
      <c r="L829" s="56">
        <f t="shared" si="123"/>
        <v>14.329999999999998</v>
      </c>
      <c r="M829" s="12">
        <f t="shared" si="124"/>
        <v>60</v>
      </c>
      <c r="N829" s="12">
        <f t="shared" si="125"/>
        <v>0</v>
      </c>
      <c r="O829" s="12">
        <f t="shared" si="126"/>
        <v>0</v>
      </c>
      <c r="P829" s="19">
        <f t="shared" si="127"/>
        <v>0</v>
      </c>
      <c r="Q829" s="20">
        <f>IF(P829=0,1,IF(P829=1,0.99,IF(P829=2,0.98,IF(P829=3,0.97))))</f>
        <v>1</v>
      </c>
      <c r="R829" s="20">
        <f t="shared" si="128"/>
        <v>14.329999999999998</v>
      </c>
      <c r="S829" s="15"/>
      <c r="T829" s="65" t="s">
        <v>3585</v>
      </c>
      <c r="U829" s="65" t="s">
        <v>3580</v>
      </c>
      <c r="V829" s="65" t="s">
        <v>3581</v>
      </c>
    </row>
    <row r="830" spans="1:22" s="21" customFormat="1" ht="20.5">
      <c r="A830" s="16">
        <v>823</v>
      </c>
      <c r="B830" s="22" t="s">
        <v>1532</v>
      </c>
      <c r="C830" s="22" t="s">
        <v>1533</v>
      </c>
      <c r="D830" s="12" t="s">
        <v>1534</v>
      </c>
      <c r="E830" s="17">
        <v>25</v>
      </c>
      <c r="F830" s="60">
        <v>10.69</v>
      </c>
      <c r="G830" s="64">
        <v>30</v>
      </c>
      <c r="H830" s="64" t="s">
        <v>2476</v>
      </c>
      <c r="I830" s="60">
        <v>10.199999999999999</v>
      </c>
      <c r="J830" s="64">
        <v>30</v>
      </c>
      <c r="K830" s="64" t="s">
        <v>2476</v>
      </c>
      <c r="L830" s="56">
        <f t="shared" si="123"/>
        <v>10.445</v>
      </c>
      <c r="M830" s="12">
        <f t="shared" si="124"/>
        <v>60</v>
      </c>
      <c r="N830" s="12">
        <f t="shared" si="125"/>
        <v>2</v>
      </c>
      <c r="O830" s="12">
        <f t="shared" si="126"/>
        <v>0</v>
      </c>
      <c r="P830" s="19">
        <f t="shared" si="127"/>
        <v>2</v>
      </c>
      <c r="Q830" s="20">
        <f>IF(P830=0,0.96,IF(P830=1,0.95,IF(P830=2,0.94,IF(P830=3,0.93))))</f>
        <v>0.94</v>
      </c>
      <c r="R830" s="20">
        <f t="shared" si="128"/>
        <v>9.8182999999999989</v>
      </c>
      <c r="S830" s="15"/>
      <c r="T830" s="65" t="s">
        <v>3585</v>
      </c>
      <c r="U830" s="65" t="s">
        <v>3580</v>
      </c>
      <c r="V830" s="65" t="s">
        <v>3581</v>
      </c>
    </row>
    <row r="831" spans="1:22" s="21" customFormat="1" ht="20.5">
      <c r="A831" s="16">
        <v>824</v>
      </c>
      <c r="B831" s="22" t="s">
        <v>1535</v>
      </c>
      <c r="C831" s="22" t="s">
        <v>104</v>
      </c>
      <c r="D831" s="12" t="s">
        <v>3088</v>
      </c>
      <c r="E831" s="17">
        <v>25</v>
      </c>
      <c r="F831" s="60" t="s">
        <v>3591</v>
      </c>
      <c r="G831" s="64" t="s">
        <v>3591</v>
      </c>
      <c r="H831" s="64" t="s">
        <v>3591</v>
      </c>
      <c r="I831" s="60" t="s">
        <v>3591</v>
      </c>
      <c r="J831" s="64" t="s">
        <v>3591</v>
      </c>
      <c r="K831" s="64" t="s">
        <v>3591</v>
      </c>
      <c r="L831" s="56" t="e">
        <f t="shared" si="123"/>
        <v>#VALUE!</v>
      </c>
      <c r="M831" s="12" t="e">
        <f t="shared" si="124"/>
        <v>#VALUE!</v>
      </c>
      <c r="N831" s="12">
        <f t="shared" si="125"/>
        <v>2</v>
      </c>
      <c r="O831" s="12">
        <f t="shared" si="126"/>
        <v>0</v>
      </c>
      <c r="P831" s="19">
        <f t="shared" si="127"/>
        <v>2</v>
      </c>
      <c r="Q831" s="20">
        <f>IF(P831=0,1,IF(P831=1,0.99,IF(P831=2,0.98,IF(P831=3,0.97))))</f>
        <v>0.98</v>
      </c>
      <c r="R831" s="20" t="e">
        <f t="shared" si="128"/>
        <v>#VALUE!</v>
      </c>
      <c r="S831" s="15"/>
      <c r="T831" s="65"/>
      <c r="U831" s="65"/>
      <c r="V831" s="65"/>
    </row>
    <row r="832" spans="1:22" s="21" customFormat="1" ht="20.5">
      <c r="A832" s="16">
        <v>825</v>
      </c>
      <c r="B832" s="22" t="s">
        <v>1536</v>
      </c>
      <c r="C832" s="22" t="s">
        <v>1537</v>
      </c>
      <c r="D832" s="12" t="s">
        <v>3089</v>
      </c>
      <c r="E832" s="17">
        <v>25</v>
      </c>
      <c r="F832" s="60">
        <v>9.6199999999999992</v>
      </c>
      <c r="G832" s="64">
        <v>18</v>
      </c>
      <c r="H832" s="64" t="s">
        <v>2476</v>
      </c>
      <c r="I832" s="60">
        <v>11.23</v>
      </c>
      <c r="J832" s="64">
        <v>30</v>
      </c>
      <c r="K832" s="64" t="s">
        <v>2476</v>
      </c>
      <c r="L832" s="56">
        <f t="shared" si="123"/>
        <v>10.425000000000001</v>
      </c>
      <c r="M832" s="12">
        <f t="shared" si="124"/>
        <v>60</v>
      </c>
      <c r="N832" s="12">
        <f t="shared" si="125"/>
        <v>2</v>
      </c>
      <c r="O832" s="12">
        <f t="shared" si="126"/>
        <v>1</v>
      </c>
      <c r="P832" s="19">
        <f t="shared" si="127"/>
        <v>3</v>
      </c>
      <c r="Q832" s="20">
        <f>IF(P832=0,1,IF(P832=1,0.99,IF(P832=2,0.98,IF(P832=3,0.97))))</f>
        <v>0.97</v>
      </c>
      <c r="R832" s="20">
        <f t="shared" si="128"/>
        <v>10.112250000000001</v>
      </c>
      <c r="S832" s="15"/>
      <c r="T832" s="65" t="s">
        <v>3580</v>
      </c>
      <c r="U832" s="65" t="s">
        <v>3585</v>
      </c>
      <c r="V832" s="65" t="s">
        <v>3581</v>
      </c>
    </row>
    <row r="833" spans="1:22" s="21" customFormat="1" ht="20.5">
      <c r="A833" s="16">
        <v>826</v>
      </c>
      <c r="B833" s="22" t="s">
        <v>1538</v>
      </c>
      <c r="C833" s="22" t="s">
        <v>508</v>
      </c>
      <c r="D833" s="12" t="s">
        <v>3090</v>
      </c>
      <c r="E833" s="17">
        <v>25</v>
      </c>
      <c r="F833" s="60">
        <v>9.77</v>
      </c>
      <c r="G833" s="64">
        <v>17</v>
      </c>
      <c r="H833" s="64" t="s">
        <v>2476</v>
      </c>
      <c r="I833" s="60">
        <v>11.22</v>
      </c>
      <c r="J833" s="64">
        <v>30</v>
      </c>
      <c r="K833" s="64" t="s">
        <v>2476</v>
      </c>
      <c r="L833" s="56">
        <f t="shared" si="123"/>
        <v>10.495000000000001</v>
      </c>
      <c r="M833" s="12">
        <f t="shared" si="124"/>
        <v>60</v>
      </c>
      <c r="N833" s="12">
        <f t="shared" si="125"/>
        <v>2</v>
      </c>
      <c r="O833" s="12">
        <f t="shared" si="126"/>
        <v>1</v>
      </c>
      <c r="P833" s="19">
        <f t="shared" si="127"/>
        <v>3</v>
      </c>
      <c r="Q833" s="20">
        <f>IF(P833=0,1,IF(P833=1,0.99,IF(P833=2,0.98,IF(P833=3,0.97))))</f>
        <v>0.97</v>
      </c>
      <c r="R833" s="20">
        <f t="shared" si="128"/>
        <v>10.180150000000001</v>
      </c>
      <c r="S833" s="15"/>
      <c r="T833" s="65" t="s">
        <v>3585</v>
      </c>
      <c r="U833" s="65" t="s">
        <v>3580</v>
      </c>
      <c r="V833" s="65" t="s">
        <v>3581</v>
      </c>
    </row>
    <row r="834" spans="1:22" s="21" customFormat="1" ht="20.5">
      <c r="A834" s="16">
        <v>827</v>
      </c>
      <c r="B834" s="22" t="s">
        <v>1539</v>
      </c>
      <c r="C834" s="22" t="s">
        <v>1540</v>
      </c>
      <c r="D834" s="12" t="s">
        <v>3091</v>
      </c>
      <c r="E834" s="17">
        <v>25</v>
      </c>
      <c r="F834" s="60" t="s">
        <v>3591</v>
      </c>
      <c r="G834" s="64" t="s">
        <v>3591</v>
      </c>
      <c r="H834" s="64" t="s">
        <v>3591</v>
      </c>
      <c r="I834" s="60">
        <v>13.31</v>
      </c>
      <c r="J834" s="64">
        <v>30</v>
      </c>
      <c r="K834" s="64" t="s">
        <v>2475</v>
      </c>
      <c r="L834" s="56" t="e">
        <f t="shared" si="123"/>
        <v>#VALUE!</v>
      </c>
      <c r="M834" s="12" t="e">
        <f t="shared" si="124"/>
        <v>#VALUE!</v>
      </c>
      <c r="N834" s="12">
        <f t="shared" si="125"/>
        <v>1</v>
      </c>
      <c r="O834" s="12">
        <f t="shared" si="126"/>
        <v>0</v>
      </c>
      <c r="P834" s="19">
        <f t="shared" si="127"/>
        <v>1</v>
      </c>
      <c r="Q834" s="20">
        <f>IF(P834=0,1,IF(P834=1,0.99,IF(P834=2,0.98,IF(P834=3,0.97))))</f>
        <v>0.99</v>
      </c>
      <c r="R834" s="20" t="e">
        <f t="shared" si="128"/>
        <v>#VALUE!</v>
      </c>
      <c r="S834" s="15"/>
      <c r="T834" s="65" t="s">
        <v>3585</v>
      </c>
      <c r="U834" s="65" t="s">
        <v>3580</v>
      </c>
      <c r="V834" s="65" t="s">
        <v>3581</v>
      </c>
    </row>
    <row r="835" spans="1:22" s="21" customFormat="1" ht="20.5">
      <c r="A835" s="16">
        <v>828</v>
      </c>
      <c r="B835" s="22" t="s">
        <v>1541</v>
      </c>
      <c r="C835" s="22" t="s">
        <v>1542</v>
      </c>
      <c r="D835" s="12" t="s">
        <v>3092</v>
      </c>
      <c r="E835" s="17">
        <v>25</v>
      </c>
      <c r="F835" s="60">
        <v>15.81</v>
      </c>
      <c r="G835" s="64">
        <v>30</v>
      </c>
      <c r="H835" s="64" t="s">
        <v>2475</v>
      </c>
      <c r="I835" s="60">
        <v>15.54</v>
      </c>
      <c r="J835" s="64">
        <v>30</v>
      </c>
      <c r="K835" s="64" t="s">
        <v>2475</v>
      </c>
      <c r="L835" s="56">
        <f t="shared" si="123"/>
        <v>15.675000000000001</v>
      </c>
      <c r="M835" s="12">
        <f t="shared" si="124"/>
        <v>60</v>
      </c>
      <c r="N835" s="12">
        <f t="shared" si="125"/>
        <v>0</v>
      </c>
      <c r="O835" s="12">
        <f t="shared" si="126"/>
        <v>0</v>
      </c>
      <c r="P835" s="19">
        <f t="shared" si="127"/>
        <v>0</v>
      </c>
      <c r="Q835" s="20">
        <f>IF(P835=0,1,IF(P835=1,0.99,IF(P835=2,0.98,IF(P835=3,0.97))))</f>
        <v>1</v>
      </c>
      <c r="R835" s="20">
        <f t="shared" si="128"/>
        <v>15.675000000000001</v>
      </c>
      <c r="S835" s="15"/>
      <c r="T835" s="65" t="s">
        <v>3585</v>
      </c>
      <c r="U835" s="65" t="s">
        <v>3580</v>
      </c>
      <c r="V835" s="65" t="s">
        <v>3581</v>
      </c>
    </row>
    <row r="836" spans="1:22" s="21" customFormat="1" ht="20.5">
      <c r="A836" s="16">
        <v>829</v>
      </c>
      <c r="B836" s="22" t="s">
        <v>1543</v>
      </c>
      <c r="C836" s="22" t="s">
        <v>1544</v>
      </c>
      <c r="D836" s="12" t="s">
        <v>3093</v>
      </c>
      <c r="E836" s="17">
        <v>25</v>
      </c>
      <c r="F836" s="60">
        <v>9.33</v>
      </c>
      <c r="G836" s="64">
        <v>18</v>
      </c>
      <c r="H836" s="64" t="s">
        <v>2476</v>
      </c>
      <c r="I836" s="60">
        <v>10.67</v>
      </c>
      <c r="J836" s="64">
        <v>30</v>
      </c>
      <c r="K836" s="64" t="s">
        <v>2476</v>
      </c>
      <c r="L836" s="56">
        <f t="shared" si="123"/>
        <v>10</v>
      </c>
      <c r="M836" s="12">
        <f t="shared" si="124"/>
        <v>60</v>
      </c>
      <c r="N836" s="12">
        <f t="shared" si="125"/>
        <v>2</v>
      </c>
      <c r="O836" s="12">
        <f t="shared" si="126"/>
        <v>1</v>
      </c>
      <c r="P836" s="19">
        <f t="shared" si="127"/>
        <v>3</v>
      </c>
      <c r="Q836" s="20">
        <f>IF(P836=0,0.96,IF(P836=1,0.95,IF(P836=2,0.94,IF(P836=3,0.93))))</f>
        <v>0.93</v>
      </c>
      <c r="R836" s="20">
        <f t="shared" si="128"/>
        <v>9.3000000000000007</v>
      </c>
      <c r="S836" s="15"/>
      <c r="T836" s="65" t="s">
        <v>3585</v>
      </c>
      <c r="U836" s="65" t="s">
        <v>3580</v>
      </c>
      <c r="V836" s="65" t="s">
        <v>3581</v>
      </c>
    </row>
    <row r="837" spans="1:22" s="21" customFormat="1" ht="20.5">
      <c r="A837" s="16">
        <v>830</v>
      </c>
      <c r="B837" s="22" t="s">
        <v>1545</v>
      </c>
      <c r="C837" s="22" t="s">
        <v>1546</v>
      </c>
      <c r="D837" s="12" t="s">
        <v>3094</v>
      </c>
      <c r="E837" s="17">
        <v>25</v>
      </c>
      <c r="F837" s="60">
        <v>10.89</v>
      </c>
      <c r="G837" s="64">
        <v>30</v>
      </c>
      <c r="H837" s="64" t="s">
        <v>2475</v>
      </c>
      <c r="I837" s="60">
        <v>12.03</v>
      </c>
      <c r="J837" s="64">
        <v>30</v>
      </c>
      <c r="K837" s="64" t="s">
        <v>2475</v>
      </c>
      <c r="L837" s="56">
        <f t="shared" si="123"/>
        <v>11.46</v>
      </c>
      <c r="M837" s="12">
        <f t="shared" si="124"/>
        <v>60</v>
      </c>
      <c r="N837" s="12">
        <f t="shared" si="125"/>
        <v>0</v>
      </c>
      <c r="O837" s="12">
        <f t="shared" si="126"/>
        <v>0</v>
      </c>
      <c r="P837" s="19">
        <f t="shared" si="127"/>
        <v>0</v>
      </c>
      <c r="Q837" s="20">
        <f>IF(P837=0,1,IF(P837=1,0.99,IF(P837=2,0.98,IF(P837=3,0.97))))</f>
        <v>1</v>
      </c>
      <c r="R837" s="20">
        <f t="shared" si="128"/>
        <v>11.46</v>
      </c>
      <c r="S837" s="15"/>
      <c r="T837" s="65" t="s">
        <v>3585</v>
      </c>
      <c r="U837" s="65" t="s">
        <v>3580</v>
      </c>
      <c r="V837" s="65" t="s">
        <v>3581</v>
      </c>
    </row>
    <row r="838" spans="1:22" s="21" customFormat="1" ht="20.5">
      <c r="A838" s="16">
        <v>831</v>
      </c>
      <c r="B838" s="22" t="s">
        <v>1545</v>
      </c>
      <c r="C838" s="22" t="s">
        <v>911</v>
      </c>
      <c r="D838" s="12" t="s">
        <v>3095</v>
      </c>
      <c r="E838" s="17">
        <v>25</v>
      </c>
      <c r="F838" s="60">
        <v>10.38</v>
      </c>
      <c r="G838" s="64">
        <v>30</v>
      </c>
      <c r="H838" s="64" t="s">
        <v>2475</v>
      </c>
      <c r="I838" s="60">
        <v>10.79</v>
      </c>
      <c r="J838" s="64">
        <v>30</v>
      </c>
      <c r="K838" s="64" t="s">
        <v>2475</v>
      </c>
      <c r="L838" s="56">
        <f t="shared" si="123"/>
        <v>10.585000000000001</v>
      </c>
      <c r="M838" s="12">
        <f t="shared" si="124"/>
        <v>60</v>
      </c>
      <c r="N838" s="12">
        <f t="shared" si="125"/>
        <v>0</v>
      </c>
      <c r="O838" s="12">
        <f t="shared" si="126"/>
        <v>0</v>
      </c>
      <c r="P838" s="19">
        <f t="shared" si="127"/>
        <v>0</v>
      </c>
      <c r="Q838" s="20">
        <f>IF(P838=0,1,IF(P838=1,0.99,IF(P838=2,0.98,IF(P838=3,0.97))))</f>
        <v>1</v>
      </c>
      <c r="R838" s="20">
        <f t="shared" si="128"/>
        <v>10.585000000000001</v>
      </c>
      <c r="S838" s="15"/>
      <c r="T838" s="65" t="s">
        <v>3585</v>
      </c>
      <c r="U838" s="65" t="s">
        <v>3580</v>
      </c>
      <c r="V838" s="65" t="s">
        <v>3581</v>
      </c>
    </row>
    <row r="839" spans="1:22" s="21" customFormat="1" ht="20.5">
      <c r="A839" s="16">
        <v>832</v>
      </c>
      <c r="B839" s="22" t="s">
        <v>1547</v>
      </c>
      <c r="C839" s="22" t="s">
        <v>1548</v>
      </c>
      <c r="D839" s="12" t="s">
        <v>1549</v>
      </c>
      <c r="E839" s="17">
        <v>25</v>
      </c>
      <c r="F839" s="60" t="s">
        <v>3591</v>
      </c>
      <c r="G839" s="64" t="s">
        <v>3591</v>
      </c>
      <c r="H839" s="64" t="s">
        <v>3591</v>
      </c>
      <c r="I839" s="60">
        <v>8.34</v>
      </c>
      <c r="J839" s="64">
        <v>13</v>
      </c>
      <c r="K839" s="64" t="s">
        <v>2476</v>
      </c>
      <c r="L839" s="56" t="e">
        <f t="shared" si="123"/>
        <v>#VALUE!</v>
      </c>
      <c r="M839" s="12" t="e">
        <f t="shared" si="124"/>
        <v>#VALUE!</v>
      </c>
      <c r="N839" s="12">
        <f t="shared" si="125"/>
        <v>2</v>
      </c>
      <c r="O839" s="12">
        <f t="shared" si="126"/>
        <v>1</v>
      </c>
      <c r="P839" s="19">
        <f t="shared" si="127"/>
        <v>3</v>
      </c>
      <c r="Q839" s="20">
        <f>IF(P839=0,0.88,IF(P839=1,0.87,IF(P839=2,0.86,IF(P839=3,0.85))))</f>
        <v>0.85</v>
      </c>
      <c r="R839" s="20" t="e">
        <f t="shared" si="128"/>
        <v>#VALUE!</v>
      </c>
      <c r="S839" s="15"/>
      <c r="T839" s="65"/>
      <c r="U839" s="65"/>
      <c r="V839" s="65"/>
    </row>
    <row r="840" spans="1:22" s="21" customFormat="1" ht="20.5">
      <c r="A840" s="16">
        <v>833</v>
      </c>
      <c r="B840" s="22" t="s">
        <v>1550</v>
      </c>
      <c r="C840" s="22" t="s">
        <v>1551</v>
      </c>
      <c r="D840" s="12" t="s">
        <v>3096</v>
      </c>
      <c r="E840" s="17">
        <v>25</v>
      </c>
      <c r="F840" s="60">
        <v>9.8699999999999992</v>
      </c>
      <c r="G840" s="64">
        <v>13</v>
      </c>
      <c r="H840" s="64" t="s">
        <v>2476</v>
      </c>
      <c r="I840" s="60">
        <v>10.130000000000001</v>
      </c>
      <c r="J840" s="64">
        <v>30</v>
      </c>
      <c r="K840" s="64" t="s">
        <v>2476</v>
      </c>
      <c r="L840" s="56">
        <f t="shared" si="123"/>
        <v>10</v>
      </c>
      <c r="M840" s="12">
        <f t="shared" si="124"/>
        <v>60</v>
      </c>
      <c r="N840" s="12">
        <f t="shared" si="125"/>
        <v>2</v>
      </c>
      <c r="O840" s="12">
        <f t="shared" si="126"/>
        <v>1</v>
      </c>
      <c r="P840" s="19">
        <f t="shared" si="127"/>
        <v>3</v>
      </c>
      <c r="Q840" s="20">
        <f>IF(P840=0,0.96,IF(P840=1,0.95,IF(P840=2,0.94,IF(P840=3,0.93))))</f>
        <v>0.93</v>
      </c>
      <c r="R840" s="20">
        <f t="shared" si="128"/>
        <v>9.3000000000000007</v>
      </c>
      <c r="S840" s="15"/>
      <c r="T840" s="65"/>
      <c r="U840" s="65"/>
      <c r="V840" s="65"/>
    </row>
    <row r="841" spans="1:22" s="21" customFormat="1" ht="20.5">
      <c r="A841" s="16">
        <v>834</v>
      </c>
      <c r="B841" s="22" t="s">
        <v>1552</v>
      </c>
      <c r="C841" s="22" t="s">
        <v>1553</v>
      </c>
      <c r="D841" s="12" t="s">
        <v>3097</v>
      </c>
      <c r="E841" s="17">
        <v>25</v>
      </c>
      <c r="F841" s="60">
        <v>11.83</v>
      </c>
      <c r="G841" s="64">
        <v>30</v>
      </c>
      <c r="H841" s="64" t="s">
        <v>2476</v>
      </c>
      <c r="I841" s="60">
        <v>10.119999999999999</v>
      </c>
      <c r="J841" s="64">
        <v>30</v>
      </c>
      <c r="K841" s="64" t="s">
        <v>2475</v>
      </c>
      <c r="L841" s="56">
        <f t="shared" si="123"/>
        <v>10.975</v>
      </c>
      <c r="M841" s="12">
        <f t="shared" si="124"/>
        <v>60</v>
      </c>
      <c r="N841" s="12">
        <f t="shared" si="125"/>
        <v>1</v>
      </c>
      <c r="O841" s="12">
        <f t="shared" si="126"/>
        <v>0</v>
      </c>
      <c r="P841" s="19">
        <f t="shared" si="127"/>
        <v>1</v>
      </c>
      <c r="Q841" s="20">
        <f>IF(P841=0,1,IF(P841=1,0.99,IF(P841=2,0.98,IF(P841=3,0.97))))</f>
        <v>0.99</v>
      </c>
      <c r="R841" s="20">
        <f t="shared" si="128"/>
        <v>10.86525</v>
      </c>
      <c r="S841" s="15"/>
      <c r="T841" s="65" t="s">
        <v>3585</v>
      </c>
      <c r="U841" s="65" t="s">
        <v>3580</v>
      </c>
      <c r="V841" s="65" t="s">
        <v>3581</v>
      </c>
    </row>
    <row r="842" spans="1:22" s="21" customFormat="1" ht="20.5">
      <c r="A842" s="16">
        <v>835</v>
      </c>
      <c r="B842" s="22" t="s">
        <v>1554</v>
      </c>
      <c r="C842" s="22" t="s">
        <v>1555</v>
      </c>
      <c r="D842" s="12" t="s">
        <v>3098</v>
      </c>
      <c r="E842" s="17">
        <v>25</v>
      </c>
      <c r="F842" s="60" t="s">
        <v>3591</v>
      </c>
      <c r="G842" s="64" t="s">
        <v>3591</v>
      </c>
      <c r="H842" s="64" t="s">
        <v>3591</v>
      </c>
      <c r="I842" s="60">
        <v>9.52</v>
      </c>
      <c r="J842" s="64">
        <v>28</v>
      </c>
      <c r="K842" s="64" t="s">
        <v>2476</v>
      </c>
      <c r="L842" s="56" t="e">
        <f t="shared" si="123"/>
        <v>#VALUE!</v>
      </c>
      <c r="M842" s="12" t="e">
        <f t="shared" si="124"/>
        <v>#VALUE!</v>
      </c>
      <c r="N842" s="12">
        <f t="shared" si="125"/>
        <v>2</v>
      </c>
      <c r="O842" s="12">
        <f t="shared" si="126"/>
        <v>1</v>
      </c>
      <c r="P842" s="19">
        <f t="shared" si="127"/>
        <v>3</v>
      </c>
      <c r="Q842" s="20">
        <f>IF(P842=0,0.96,IF(P842=1,0.95,IF(P842=2,0.94,IF(P842=3,0.93))))</f>
        <v>0.93</v>
      </c>
      <c r="R842" s="20" t="e">
        <f t="shared" si="128"/>
        <v>#VALUE!</v>
      </c>
      <c r="S842" s="15"/>
      <c r="T842" s="65"/>
      <c r="U842" s="65"/>
      <c r="V842" s="65"/>
    </row>
    <row r="843" spans="1:22" s="21" customFormat="1" ht="20.5">
      <c r="A843" s="16">
        <v>836</v>
      </c>
      <c r="B843" s="22" t="s">
        <v>1556</v>
      </c>
      <c r="C843" s="22" t="s">
        <v>772</v>
      </c>
      <c r="D843" s="12" t="s">
        <v>3099</v>
      </c>
      <c r="E843" s="17">
        <v>25</v>
      </c>
      <c r="F843" s="60">
        <v>8.15</v>
      </c>
      <c r="G843" s="64">
        <v>13</v>
      </c>
      <c r="H843" s="64" t="s">
        <v>2476</v>
      </c>
      <c r="I843" s="60">
        <v>11.85</v>
      </c>
      <c r="J843" s="64">
        <v>30</v>
      </c>
      <c r="K843" s="64" t="s">
        <v>2476</v>
      </c>
      <c r="L843" s="56">
        <f t="shared" si="123"/>
        <v>10</v>
      </c>
      <c r="M843" s="12">
        <f t="shared" si="124"/>
        <v>60</v>
      </c>
      <c r="N843" s="12">
        <f t="shared" si="125"/>
        <v>2</v>
      </c>
      <c r="O843" s="12">
        <f t="shared" si="126"/>
        <v>1</v>
      </c>
      <c r="P843" s="19">
        <f t="shared" si="127"/>
        <v>3</v>
      </c>
      <c r="Q843" s="20">
        <f>IF(P843=0,0.96,IF(P843=1,0.95,IF(P843=2,0.94,IF(P843=3,0.93))))</f>
        <v>0.93</v>
      </c>
      <c r="R843" s="20">
        <f t="shared" si="128"/>
        <v>9.3000000000000007</v>
      </c>
      <c r="S843" s="15"/>
      <c r="T843" s="65" t="s">
        <v>3585</v>
      </c>
      <c r="U843" s="65" t="s">
        <v>3580</v>
      </c>
      <c r="V843" s="65" t="s">
        <v>3581</v>
      </c>
    </row>
    <row r="844" spans="1:22" s="21" customFormat="1" ht="20.5">
      <c r="A844" s="16">
        <v>837</v>
      </c>
      <c r="B844" s="22" t="s">
        <v>1557</v>
      </c>
      <c r="C844" s="22" t="s">
        <v>1558</v>
      </c>
      <c r="D844" s="12" t="s">
        <v>3100</v>
      </c>
      <c r="E844" s="17">
        <v>25</v>
      </c>
      <c r="F844" s="60">
        <v>9.5</v>
      </c>
      <c r="G844" s="64">
        <v>17</v>
      </c>
      <c r="H844" s="64" t="s">
        <v>2476</v>
      </c>
      <c r="I844" s="60">
        <v>11.81</v>
      </c>
      <c r="J844" s="64">
        <v>30</v>
      </c>
      <c r="K844" s="64" t="s">
        <v>2475</v>
      </c>
      <c r="L844" s="56">
        <f t="shared" si="123"/>
        <v>10.655000000000001</v>
      </c>
      <c r="M844" s="12">
        <f t="shared" si="124"/>
        <v>60</v>
      </c>
      <c r="N844" s="12">
        <f t="shared" si="125"/>
        <v>1</v>
      </c>
      <c r="O844" s="12">
        <f t="shared" si="126"/>
        <v>1</v>
      </c>
      <c r="P844" s="19">
        <f t="shared" si="127"/>
        <v>2</v>
      </c>
      <c r="Q844" s="20">
        <f>IF(P844=0,0.96,IF(P844=1,0.95,IF(P844=2,0.94,IF(P844=3,0.93))))</f>
        <v>0.94</v>
      </c>
      <c r="R844" s="20">
        <f t="shared" si="128"/>
        <v>10.015700000000001</v>
      </c>
      <c r="S844" s="15"/>
      <c r="T844" s="65" t="s">
        <v>3585</v>
      </c>
      <c r="U844" s="65" t="s">
        <v>3580</v>
      </c>
      <c r="V844" s="65" t="s">
        <v>3581</v>
      </c>
    </row>
    <row r="845" spans="1:22" s="21" customFormat="1" ht="20.5">
      <c r="A845" s="16">
        <v>838</v>
      </c>
      <c r="B845" s="22" t="s">
        <v>1559</v>
      </c>
      <c r="C845" s="22" t="s">
        <v>559</v>
      </c>
      <c r="D845" s="12" t="s">
        <v>1560</v>
      </c>
      <c r="E845" s="17">
        <v>25</v>
      </c>
      <c r="F845" s="60">
        <v>9.0299999999999994</v>
      </c>
      <c r="G845" s="64">
        <v>16</v>
      </c>
      <c r="H845" s="64" t="s">
        <v>2476</v>
      </c>
      <c r="I845" s="60">
        <v>12.92</v>
      </c>
      <c r="J845" s="64">
        <v>30</v>
      </c>
      <c r="K845" s="64" t="s">
        <v>2475</v>
      </c>
      <c r="L845" s="56">
        <f t="shared" si="123"/>
        <v>10.975</v>
      </c>
      <c r="M845" s="12">
        <f t="shared" si="124"/>
        <v>60</v>
      </c>
      <c r="N845" s="12">
        <f t="shared" si="125"/>
        <v>1</v>
      </c>
      <c r="O845" s="12">
        <f t="shared" si="126"/>
        <v>1</v>
      </c>
      <c r="P845" s="19">
        <f t="shared" si="127"/>
        <v>2</v>
      </c>
      <c r="Q845" s="20">
        <f>IF(P845=0,0.96,IF(P845=1,0.95,IF(P845=2,0.94,IF(P845=3,0.93))))</f>
        <v>0.94</v>
      </c>
      <c r="R845" s="20">
        <f t="shared" si="128"/>
        <v>10.3165</v>
      </c>
      <c r="S845" s="15"/>
      <c r="T845" s="65" t="s">
        <v>3585</v>
      </c>
      <c r="U845" s="65" t="s">
        <v>3580</v>
      </c>
      <c r="V845" s="65" t="s">
        <v>3581</v>
      </c>
    </row>
    <row r="846" spans="1:22" s="21" customFormat="1" ht="20.5">
      <c r="A846" s="16">
        <v>839</v>
      </c>
      <c r="B846" s="22" t="s">
        <v>1561</v>
      </c>
      <c r="C846" s="22" t="s">
        <v>1562</v>
      </c>
      <c r="D846" s="12" t="s">
        <v>3101</v>
      </c>
      <c r="E846" s="17">
        <v>25</v>
      </c>
      <c r="F846" s="60">
        <v>12.23</v>
      </c>
      <c r="G846" s="64">
        <v>30</v>
      </c>
      <c r="H846" s="64" t="s">
        <v>2476</v>
      </c>
      <c r="I846" s="60">
        <v>10.9</v>
      </c>
      <c r="J846" s="64">
        <v>30</v>
      </c>
      <c r="K846" s="64" t="s">
        <v>2475</v>
      </c>
      <c r="L846" s="56">
        <f t="shared" si="123"/>
        <v>11.565000000000001</v>
      </c>
      <c r="M846" s="12">
        <f t="shared" si="124"/>
        <v>60</v>
      </c>
      <c r="N846" s="12">
        <f t="shared" si="125"/>
        <v>1</v>
      </c>
      <c r="O846" s="12">
        <f t="shared" si="126"/>
        <v>0</v>
      </c>
      <c r="P846" s="19">
        <f t="shared" si="127"/>
        <v>1</v>
      </c>
      <c r="Q846" s="20">
        <f>IF(P846=0,1,IF(P846=1,0.99,IF(P846=2,0.98,IF(P846=3,0.97))))</f>
        <v>0.99</v>
      </c>
      <c r="R846" s="20">
        <f t="shared" si="128"/>
        <v>11.449350000000001</v>
      </c>
      <c r="S846" s="15"/>
      <c r="T846" s="65" t="s">
        <v>3585</v>
      </c>
      <c r="U846" s="65" t="s">
        <v>3580</v>
      </c>
      <c r="V846" s="65" t="s">
        <v>3581</v>
      </c>
    </row>
    <row r="847" spans="1:22" s="21" customFormat="1" ht="20.5">
      <c r="A847" s="16">
        <v>840</v>
      </c>
      <c r="B847" s="34" t="s">
        <v>1563</v>
      </c>
      <c r="C847" s="34" t="s">
        <v>1564</v>
      </c>
      <c r="D847" s="35" t="s">
        <v>3102</v>
      </c>
      <c r="E847" s="17">
        <v>25</v>
      </c>
      <c r="F847" s="60">
        <v>10</v>
      </c>
      <c r="G847" s="64">
        <v>30</v>
      </c>
      <c r="H847" s="64" t="s">
        <v>2476</v>
      </c>
      <c r="I847" s="60">
        <v>10</v>
      </c>
      <c r="J847" s="64">
        <v>30</v>
      </c>
      <c r="K847" s="64" t="s">
        <v>2476</v>
      </c>
      <c r="L847" s="56">
        <f t="shared" si="123"/>
        <v>10</v>
      </c>
      <c r="M847" s="12">
        <f t="shared" si="124"/>
        <v>60</v>
      </c>
      <c r="N847" s="12">
        <f t="shared" si="125"/>
        <v>2</v>
      </c>
      <c r="O847" s="12">
        <f t="shared" si="126"/>
        <v>0</v>
      </c>
      <c r="P847" s="19">
        <f t="shared" si="127"/>
        <v>2</v>
      </c>
      <c r="Q847" s="20">
        <f>IF(P847=0,1,IF(P847=1,0.99,IF(P847=2,0.98,IF(P847=3,0.97))))</f>
        <v>0.98</v>
      </c>
      <c r="R847" s="20">
        <f t="shared" si="128"/>
        <v>9.8000000000000007</v>
      </c>
      <c r="S847" s="15"/>
      <c r="T847" s="65" t="s">
        <v>3585</v>
      </c>
      <c r="U847" s="65" t="s">
        <v>3580</v>
      </c>
      <c r="V847" s="65" t="s">
        <v>3581</v>
      </c>
    </row>
    <row r="848" spans="1:22" s="21" customFormat="1" ht="20.5">
      <c r="A848" s="16">
        <v>841</v>
      </c>
      <c r="B848" s="22" t="s">
        <v>1565</v>
      </c>
      <c r="C848" s="22" t="s">
        <v>1566</v>
      </c>
      <c r="D848" s="12" t="s">
        <v>3103</v>
      </c>
      <c r="E848" s="17">
        <v>25</v>
      </c>
      <c r="F848" s="60">
        <v>9.52</v>
      </c>
      <c r="G848" s="64">
        <v>11</v>
      </c>
      <c r="H848" s="64" t="s">
        <v>2476</v>
      </c>
      <c r="I848" s="60">
        <v>10.48</v>
      </c>
      <c r="J848" s="64">
        <v>30</v>
      </c>
      <c r="K848" s="64" t="s">
        <v>2476</v>
      </c>
      <c r="L848" s="56">
        <f t="shared" si="123"/>
        <v>10</v>
      </c>
      <c r="M848" s="12">
        <f t="shared" si="124"/>
        <v>60</v>
      </c>
      <c r="N848" s="12">
        <f t="shared" si="125"/>
        <v>2</v>
      </c>
      <c r="O848" s="12">
        <f t="shared" si="126"/>
        <v>1</v>
      </c>
      <c r="P848" s="19">
        <f t="shared" si="127"/>
        <v>3</v>
      </c>
      <c r="Q848" s="20">
        <f>IF(P848=0,1,IF(P848=1,0.99,IF(P848=2,0.98,IF(P848=3,0.97))))</f>
        <v>0.97</v>
      </c>
      <c r="R848" s="20">
        <f t="shared" si="128"/>
        <v>9.6999999999999993</v>
      </c>
      <c r="S848" s="15"/>
      <c r="T848" s="65" t="s">
        <v>3585</v>
      </c>
      <c r="U848" s="65" t="s">
        <v>3580</v>
      </c>
      <c r="V848" s="65" t="s">
        <v>3581</v>
      </c>
    </row>
    <row r="849" spans="1:22" s="21" customFormat="1" ht="20.5">
      <c r="A849" s="16">
        <v>842</v>
      </c>
      <c r="B849" s="22" t="s">
        <v>1567</v>
      </c>
      <c r="C849" s="22" t="s">
        <v>1568</v>
      </c>
      <c r="D849" s="12" t="s">
        <v>3104</v>
      </c>
      <c r="E849" s="17">
        <v>25</v>
      </c>
      <c r="F849" s="60">
        <v>10.79</v>
      </c>
      <c r="G849" s="64">
        <v>30</v>
      </c>
      <c r="H849" s="64" t="s">
        <v>2476</v>
      </c>
      <c r="I849" s="60">
        <v>10.7</v>
      </c>
      <c r="J849" s="64">
        <v>30</v>
      </c>
      <c r="K849" s="64" t="s">
        <v>2475</v>
      </c>
      <c r="L849" s="56">
        <f t="shared" si="123"/>
        <v>10.744999999999999</v>
      </c>
      <c r="M849" s="12">
        <f t="shared" si="124"/>
        <v>60</v>
      </c>
      <c r="N849" s="12">
        <f t="shared" si="125"/>
        <v>1</v>
      </c>
      <c r="O849" s="12">
        <f t="shared" si="126"/>
        <v>0</v>
      </c>
      <c r="P849" s="19">
        <f t="shared" si="127"/>
        <v>1</v>
      </c>
      <c r="Q849" s="20">
        <f>IF(P849=0,1,IF(P849=1,0.99,IF(P849=2,0.98,IF(P849=3,0.97))))</f>
        <v>0.99</v>
      </c>
      <c r="R849" s="20">
        <f t="shared" si="128"/>
        <v>10.637549999999999</v>
      </c>
      <c r="S849" s="15"/>
      <c r="T849" s="65" t="s">
        <v>3585</v>
      </c>
      <c r="U849" s="65" t="s">
        <v>3580</v>
      </c>
      <c r="V849" s="65" t="s">
        <v>3581</v>
      </c>
    </row>
    <row r="850" spans="1:22" s="21" customFormat="1" ht="20.5">
      <c r="A850" s="16">
        <v>843</v>
      </c>
      <c r="B850" s="22" t="s">
        <v>1569</v>
      </c>
      <c r="C850" s="22" t="s">
        <v>1570</v>
      </c>
      <c r="D850" s="12" t="s">
        <v>1571</v>
      </c>
      <c r="E850" s="17">
        <v>25</v>
      </c>
      <c r="F850" s="60">
        <v>10.55</v>
      </c>
      <c r="G850" s="64">
        <v>30</v>
      </c>
      <c r="H850" s="64" t="s">
        <v>2476</v>
      </c>
      <c r="I850" s="60">
        <v>10.71</v>
      </c>
      <c r="J850" s="64">
        <v>30</v>
      </c>
      <c r="K850" s="64" t="s">
        <v>2476</v>
      </c>
      <c r="L850" s="56">
        <f t="shared" si="123"/>
        <v>10.63</v>
      </c>
      <c r="M850" s="12">
        <f t="shared" si="124"/>
        <v>60</v>
      </c>
      <c r="N850" s="12">
        <f t="shared" si="125"/>
        <v>2</v>
      </c>
      <c r="O850" s="12">
        <f t="shared" si="126"/>
        <v>0</v>
      </c>
      <c r="P850" s="19">
        <f t="shared" si="127"/>
        <v>2</v>
      </c>
      <c r="Q850" s="20">
        <f>IF(P850=0,0.96,IF(P850=1,0.95,IF(P850=2,0.94,IF(P850=3,0.93))))</f>
        <v>0.94</v>
      </c>
      <c r="R850" s="20">
        <f t="shared" si="128"/>
        <v>9.9922000000000004</v>
      </c>
      <c r="S850" s="15"/>
      <c r="T850" s="65" t="s">
        <v>3585</v>
      </c>
      <c r="U850" s="65" t="s">
        <v>3580</v>
      </c>
      <c r="V850" s="65" t="s">
        <v>3581</v>
      </c>
    </row>
    <row r="851" spans="1:22" s="21" customFormat="1" ht="20.5">
      <c r="A851" s="16">
        <v>844</v>
      </c>
      <c r="B851" s="22" t="s">
        <v>1572</v>
      </c>
      <c r="C851" s="22" t="s">
        <v>129</v>
      </c>
      <c r="D851" s="12" t="s">
        <v>3105</v>
      </c>
      <c r="E851" s="17">
        <v>25</v>
      </c>
      <c r="F851" s="60">
        <v>7.39</v>
      </c>
      <c r="G851" s="64">
        <v>5</v>
      </c>
      <c r="H851" s="64" t="s">
        <v>2476</v>
      </c>
      <c r="I851" s="60">
        <v>9.89</v>
      </c>
      <c r="J851" s="64">
        <v>24</v>
      </c>
      <c r="K851" s="64" t="s">
        <v>2476</v>
      </c>
      <c r="L851" s="56">
        <f t="shared" si="123"/>
        <v>8.64</v>
      </c>
      <c r="M851" s="12">
        <f t="shared" si="124"/>
        <v>29</v>
      </c>
      <c r="N851" s="12">
        <f t="shared" si="125"/>
        <v>2</v>
      </c>
      <c r="O851" s="12">
        <f t="shared" si="126"/>
        <v>1</v>
      </c>
      <c r="P851" s="19">
        <f t="shared" si="127"/>
        <v>3</v>
      </c>
      <c r="Q851" s="20">
        <f>IF(P851=0,1,IF(P851=1,0.99,IF(P851=2,0.98,IF(P851=3,0.97))))</f>
        <v>0.97</v>
      </c>
      <c r="R851" s="20">
        <f t="shared" si="128"/>
        <v>8.3808000000000007</v>
      </c>
      <c r="S851" s="15"/>
      <c r="T851" s="65" t="s">
        <v>3585</v>
      </c>
      <c r="U851" s="65" t="s">
        <v>3581</v>
      </c>
      <c r="V851" s="65" t="s">
        <v>3580</v>
      </c>
    </row>
    <row r="852" spans="1:22" s="21" customFormat="1" ht="20.5">
      <c r="A852" s="16">
        <v>845</v>
      </c>
      <c r="B852" s="22" t="s">
        <v>1573</v>
      </c>
      <c r="C852" s="22" t="s">
        <v>1574</v>
      </c>
      <c r="D852" s="12" t="s">
        <v>3106</v>
      </c>
      <c r="E852" s="17">
        <v>25</v>
      </c>
      <c r="F852" s="60">
        <v>10.61</v>
      </c>
      <c r="G852" s="64">
        <v>30</v>
      </c>
      <c r="H852" s="64" t="s">
        <v>2476</v>
      </c>
      <c r="I852" s="60">
        <v>9.66</v>
      </c>
      <c r="J852" s="64">
        <v>19</v>
      </c>
      <c r="K852" s="64" t="s">
        <v>2475</v>
      </c>
      <c r="L852" s="56">
        <f t="shared" si="123"/>
        <v>10.135</v>
      </c>
      <c r="M852" s="12">
        <f t="shared" si="124"/>
        <v>60</v>
      </c>
      <c r="N852" s="12">
        <f t="shared" si="125"/>
        <v>1</v>
      </c>
      <c r="O852" s="12">
        <f t="shared" si="126"/>
        <v>1</v>
      </c>
      <c r="P852" s="19">
        <f t="shared" si="127"/>
        <v>2</v>
      </c>
      <c r="Q852" s="20">
        <f>IF(P852=0,0.96,IF(P852=1,0.95,IF(P852=2,0.94,IF(P852=3,0.93))))</f>
        <v>0.94</v>
      </c>
      <c r="R852" s="20">
        <f t="shared" si="128"/>
        <v>9.5268999999999995</v>
      </c>
      <c r="S852" s="15"/>
      <c r="T852" s="65" t="s">
        <v>3585</v>
      </c>
      <c r="U852" s="65" t="s">
        <v>3580</v>
      </c>
      <c r="V852" s="65" t="s">
        <v>3581</v>
      </c>
    </row>
    <row r="853" spans="1:22" s="21" customFormat="1" ht="20.5">
      <c r="A853" s="16">
        <v>846</v>
      </c>
      <c r="B853" s="22" t="s">
        <v>1575</v>
      </c>
      <c r="C853" s="22" t="s">
        <v>1576</v>
      </c>
      <c r="D853" s="12" t="s">
        <v>3107</v>
      </c>
      <c r="E853" s="17">
        <v>25</v>
      </c>
      <c r="F853" s="60">
        <v>9.25</v>
      </c>
      <c r="G853" s="64">
        <v>17</v>
      </c>
      <c r="H853" s="64" t="s">
        <v>2476</v>
      </c>
      <c r="I853" s="60">
        <v>10.75</v>
      </c>
      <c r="J853" s="64">
        <v>30</v>
      </c>
      <c r="K853" s="64" t="s">
        <v>2476</v>
      </c>
      <c r="L853" s="56">
        <f t="shared" si="123"/>
        <v>10</v>
      </c>
      <c r="M853" s="12">
        <f t="shared" si="124"/>
        <v>60</v>
      </c>
      <c r="N853" s="12">
        <f t="shared" si="125"/>
        <v>2</v>
      </c>
      <c r="O853" s="12">
        <f t="shared" si="126"/>
        <v>1</v>
      </c>
      <c r="P853" s="19">
        <f t="shared" si="127"/>
        <v>3</v>
      </c>
      <c r="Q853" s="20">
        <f>IF(P853=0,1,IF(P853=1,0.99,IF(P853=2,0.98,IF(P853=3,0.97))))</f>
        <v>0.97</v>
      </c>
      <c r="R853" s="20">
        <f t="shared" si="128"/>
        <v>9.6999999999999993</v>
      </c>
      <c r="S853" s="15"/>
      <c r="T853" s="65" t="s">
        <v>3585</v>
      </c>
      <c r="U853" s="65" t="s">
        <v>3580</v>
      </c>
      <c r="V853" s="65" t="s">
        <v>3581</v>
      </c>
    </row>
    <row r="854" spans="1:22" s="21" customFormat="1" ht="20.5">
      <c r="A854" s="16">
        <v>847</v>
      </c>
      <c r="B854" s="23" t="s">
        <v>1577</v>
      </c>
      <c r="C854" s="23" t="s">
        <v>1578</v>
      </c>
      <c r="D854" s="24" t="s">
        <v>3108</v>
      </c>
      <c r="E854" s="17">
        <v>26</v>
      </c>
      <c r="F854" s="60">
        <v>9.49</v>
      </c>
      <c r="G854" s="64">
        <v>24</v>
      </c>
      <c r="H854" s="64" t="s">
        <v>2475</v>
      </c>
      <c r="I854" s="60">
        <v>11.64</v>
      </c>
      <c r="J854" s="64">
        <v>30</v>
      </c>
      <c r="K854" s="64" t="s">
        <v>2475</v>
      </c>
      <c r="L854" s="56">
        <f t="shared" si="123"/>
        <v>10.565000000000001</v>
      </c>
      <c r="M854" s="12">
        <f t="shared" si="124"/>
        <v>60</v>
      </c>
      <c r="N854" s="12">
        <f t="shared" si="125"/>
        <v>0</v>
      </c>
      <c r="O854" s="12">
        <f t="shared" si="126"/>
        <v>1</v>
      </c>
      <c r="P854" s="19">
        <f t="shared" si="127"/>
        <v>1</v>
      </c>
      <c r="Q854" s="20">
        <f>IF(P854=0,1,IF(P854=1,0.99,IF(P854=2,0.98,IF(P854=3,0.97))))</f>
        <v>0.99</v>
      </c>
      <c r="R854" s="20">
        <f t="shared" si="128"/>
        <v>10.459350000000001</v>
      </c>
      <c r="S854" s="15"/>
      <c r="T854" s="65" t="s">
        <v>3585</v>
      </c>
      <c r="U854" s="65" t="s">
        <v>3582</v>
      </c>
      <c r="V854" s="65" t="s">
        <v>3581</v>
      </c>
    </row>
    <row r="855" spans="1:22" s="21" customFormat="1" ht="20.5">
      <c r="A855" s="16">
        <v>848</v>
      </c>
      <c r="B855" s="23" t="s">
        <v>1579</v>
      </c>
      <c r="C855" s="23" t="s">
        <v>1580</v>
      </c>
      <c r="D855" s="24" t="s">
        <v>3109</v>
      </c>
      <c r="E855" s="17">
        <v>26</v>
      </c>
      <c r="F855" s="60">
        <v>8.9600000000000009</v>
      </c>
      <c r="G855" s="64">
        <v>5</v>
      </c>
      <c r="H855" s="64" t="s">
        <v>2476</v>
      </c>
      <c r="I855" s="60">
        <v>11.04</v>
      </c>
      <c r="J855" s="64">
        <v>30</v>
      </c>
      <c r="K855" s="64" t="s">
        <v>2476</v>
      </c>
      <c r="L855" s="56">
        <f t="shared" si="123"/>
        <v>10</v>
      </c>
      <c r="M855" s="12">
        <f t="shared" si="124"/>
        <v>60</v>
      </c>
      <c r="N855" s="12">
        <f t="shared" si="125"/>
        <v>2</v>
      </c>
      <c r="O855" s="12">
        <f t="shared" si="126"/>
        <v>1</v>
      </c>
      <c r="P855" s="19">
        <f t="shared" si="127"/>
        <v>3</v>
      </c>
      <c r="Q855" s="20">
        <f>IF(P855=0,1,IF(P855=1,0.99,IF(P855=2,0.98,IF(P855=3,0.97))))</f>
        <v>0.97</v>
      </c>
      <c r="R855" s="20">
        <f t="shared" si="128"/>
        <v>9.6999999999999993</v>
      </c>
      <c r="S855" s="15"/>
      <c r="T855" s="65" t="s">
        <v>3585</v>
      </c>
      <c r="U855" s="65" t="s">
        <v>3582</v>
      </c>
      <c r="V855" s="65" t="s">
        <v>3581</v>
      </c>
    </row>
    <row r="856" spans="1:22" s="21" customFormat="1" ht="20.5">
      <c r="A856" s="16">
        <v>849</v>
      </c>
      <c r="B856" s="23" t="s">
        <v>1581</v>
      </c>
      <c r="C856" s="23" t="s">
        <v>1427</v>
      </c>
      <c r="D856" s="24" t="s">
        <v>3110</v>
      </c>
      <c r="E856" s="17">
        <v>26</v>
      </c>
      <c r="F856" s="60">
        <v>10.44</v>
      </c>
      <c r="G856" s="64">
        <v>30</v>
      </c>
      <c r="H856" s="64" t="s">
        <v>2476</v>
      </c>
      <c r="I856" s="60">
        <v>10.46</v>
      </c>
      <c r="J856" s="64">
        <v>30</v>
      </c>
      <c r="K856" s="64" t="s">
        <v>2476</v>
      </c>
      <c r="L856" s="56">
        <f t="shared" si="123"/>
        <v>10.45</v>
      </c>
      <c r="M856" s="12">
        <f t="shared" si="124"/>
        <v>60</v>
      </c>
      <c r="N856" s="12">
        <f t="shared" si="125"/>
        <v>2</v>
      </c>
      <c r="O856" s="12">
        <f t="shared" si="126"/>
        <v>0</v>
      </c>
      <c r="P856" s="19">
        <f t="shared" si="127"/>
        <v>2</v>
      </c>
      <c r="Q856" s="20">
        <f>IF(P856=0,0.96,IF(P856=1,0.95,IF(P856=2,0.94,IF(P856=3,0.93))))</f>
        <v>0.94</v>
      </c>
      <c r="R856" s="20">
        <f t="shared" si="128"/>
        <v>9.8229999999999986</v>
      </c>
      <c r="S856" s="15"/>
      <c r="T856" s="65" t="s">
        <v>3585</v>
      </c>
      <c r="U856" s="65" t="s">
        <v>3582</v>
      </c>
      <c r="V856" s="65" t="s">
        <v>3581</v>
      </c>
    </row>
    <row r="857" spans="1:22" s="21" customFormat="1" ht="20.5">
      <c r="A857" s="16">
        <v>850</v>
      </c>
      <c r="B857" s="23" t="s">
        <v>1582</v>
      </c>
      <c r="C857" s="23" t="s">
        <v>1583</v>
      </c>
      <c r="D857" s="24" t="s">
        <v>2482</v>
      </c>
      <c r="E857" s="17">
        <v>26</v>
      </c>
      <c r="F857" s="60">
        <v>6.3</v>
      </c>
      <c r="G857" s="64">
        <v>7</v>
      </c>
      <c r="H857" s="64" t="s">
        <v>2476</v>
      </c>
      <c r="I857" s="60">
        <v>5.16</v>
      </c>
      <c r="J857" s="64">
        <v>4</v>
      </c>
      <c r="K857" s="64" t="s">
        <v>2475</v>
      </c>
      <c r="L857" s="56">
        <f t="shared" si="123"/>
        <v>5.73</v>
      </c>
      <c r="M857" s="12">
        <f t="shared" si="124"/>
        <v>11</v>
      </c>
      <c r="N857" s="12">
        <f t="shared" si="125"/>
        <v>1</v>
      </c>
      <c r="O857" s="12">
        <f t="shared" si="126"/>
        <v>1</v>
      </c>
      <c r="P857" s="19">
        <f t="shared" si="127"/>
        <v>2</v>
      </c>
      <c r="Q857" s="20">
        <f>IF(P857=0,0.96,IF(P857=1,0.95,IF(P857=2,0.94,IF(P857=3,0.93))))</f>
        <v>0.94</v>
      </c>
      <c r="R857" s="20">
        <f t="shared" si="128"/>
        <v>5.3861999999999997</v>
      </c>
      <c r="S857" s="15"/>
      <c r="T857" s="65" t="s">
        <v>3585</v>
      </c>
      <c r="U857" s="65" t="s">
        <v>3582</v>
      </c>
      <c r="V857" s="65" t="s">
        <v>3581</v>
      </c>
    </row>
    <row r="858" spans="1:22" s="21" customFormat="1" ht="20.5">
      <c r="A858" s="16">
        <v>851</v>
      </c>
      <c r="B858" s="23" t="s">
        <v>1584</v>
      </c>
      <c r="C858" s="23" t="s">
        <v>1585</v>
      </c>
      <c r="D858" s="24" t="s">
        <v>3111</v>
      </c>
      <c r="E858" s="17">
        <v>26</v>
      </c>
      <c r="F858" s="60">
        <v>3.53</v>
      </c>
      <c r="G858" s="64">
        <v>0</v>
      </c>
      <c r="H858" s="64" t="s">
        <v>2475</v>
      </c>
      <c r="I858" s="60" t="s">
        <v>3591</v>
      </c>
      <c r="J858" s="64" t="s">
        <v>3591</v>
      </c>
      <c r="K858" s="64" t="s">
        <v>3591</v>
      </c>
      <c r="L858" s="56" t="e">
        <f t="shared" si="123"/>
        <v>#VALUE!</v>
      </c>
      <c r="M858" s="12" t="e">
        <f t="shared" si="124"/>
        <v>#VALUE!</v>
      </c>
      <c r="N858" s="12">
        <f t="shared" si="125"/>
        <v>1</v>
      </c>
      <c r="O858" s="12">
        <f t="shared" si="126"/>
        <v>1</v>
      </c>
      <c r="P858" s="19">
        <f t="shared" si="127"/>
        <v>2</v>
      </c>
      <c r="Q858" s="20">
        <f t="shared" ref="Q858:Q863" si="129">IF(P858=0,1,IF(P858=1,0.99,IF(P858=2,0.98,IF(P858=3,0.97))))</f>
        <v>0.98</v>
      </c>
      <c r="R858" s="20" t="e">
        <f t="shared" si="128"/>
        <v>#VALUE!</v>
      </c>
      <c r="S858" s="15"/>
      <c r="T858" s="65"/>
      <c r="U858" s="65"/>
      <c r="V858" s="65"/>
    </row>
    <row r="859" spans="1:22" s="21" customFormat="1" ht="20.5">
      <c r="A859" s="16">
        <v>852</v>
      </c>
      <c r="B859" s="23" t="s">
        <v>1586</v>
      </c>
      <c r="C859" s="23" t="s">
        <v>1587</v>
      </c>
      <c r="D859" s="24" t="s">
        <v>3112</v>
      </c>
      <c r="E859" s="17">
        <v>26</v>
      </c>
      <c r="F859" s="60">
        <v>9.08</v>
      </c>
      <c r="G859" s="64">
        <v>18</v>
      </c>
      <c r="H859" s="64" t="s">
        <v>2476</v>
      </c>
      <c r="I859" s="60">
        <v>12.67</v>
      </c>
      <c r="J859" s="64">
        <v>30</v>
      </c>
      <c r="K859" s="64" t="s">
        <v>2476</v>
      </c>
      <c r="L859" s="56">
        <f t="shared" si="123"/>
        <v>10.875</v>
      </c>
      <c r="M859" s="12">
        <f t="shared" si="124"/>
        <v>60</v>
      </c>
      <c r="N859" s="12">
        <f t="shared" si="125"/>
        <v>2</v>
      </c>
      <c r="O859" s="12">
        <f t="shared" si="126"/>
        <v>1</v>
      </c>
      <c r="P859" s="19">
        <f t="shared" si="127"/>
        <v>3</v>
      </c>
      <c r="Q859" s="20">
        <f t="shared" si="129"/>
        <v>0.97</v>
      </c>
      <c r="R859" s="20">
        <f t="shared" si="128"/>
        <v>10.54875</v>
      </c>
      <c r="S859" s="15"/>
      <c r="T859" s="65" t="s">
        <v>3585</v>
      </c>
      <c r="U859" s="65" t="s">
        <v>3582</v>
      </c>
      <c r="V859" s="65" t="s">
        <v>3581</v>
      </c>
    </row>
    <row r="860" spans="1:22" s="21" customFormat="1" ht="20.5">
      <c r="A860" s="16">
        <v>853</v>
      </c>
      <c r="B860" s="23" t="s">
        <v>1588</v>
      </c>
      <c r="C860" s="23" t="s">
        <v>64</v>
      </c>
      <c r="D860" s="24" t="s">
        <v>3113</v>
      </c>
      <c r="E860" s="17">
        <v>26</v>
      </c>
      <c r="F860" s="60">
        <v>10.68</v>
      </c>
      <c r="G860" s="64">
        <v>30</v>
      </c>
      <c r="H860" s="64" t="s">
        <v>2476</v>
      </c>
      <c r="I860" s="60">
        <v>11.85</v>
      </c>
      <c r="J860" s="64">
        <v>30</v>
      </c>
      <c r="K860" s="64" t="s">
        <v>2476</v>
      </c>
      <c r="L860" s="56">
        <f t="shared" si="123"/>
        <v>11.265000000000001</v>
      </c>
      <c r="M860" s="12">
        <f t="shared" si="124"/>
        <v>60</v>
      </c>
      <c r="N860" s="12">
        <f t="shared" si="125"/>
        <v>2</v>
      </c>
      <c r="O860" s="12">
        <f t="shared" si="126"/>
        <v>0</v>
      </c>
      <c r="P860" s="19">
        <f t="shared" si="127"/>
        <v>2</v>
      </c>
      <c r="Q860" s="20">
        <f t="shared" si="129"/>
        <v>0.98</v>
      </c>
      <c r="R860" s="20">
        <f t="shared" si="128"/>
        <v>11.0397</v>
      </c>
      <c r="S860" s="15"/>
      <c r="T860" s="65" t="s">
        <v>3585</v>
      </c>
      <c r="U860" s="65" t="s">
        <v>3582</v>
      </c>
      <c r="V860" s="65" t="s">
        <v>3581</v>
      </c>
    </row>
    <row r="861" spans="1:22" s="21" customFormat="1" ht="20.5">
      <c r="A861" s="16">
        <v>854</v>
      </c>
      <c r="B861" s="23" t="s">
        <v>1589</v>
      </c>
      <c r="C861" s="23" t="s">
        <v>406</v>
      </c>
      <c r="D861" s="24" t="s">
        <v>3114</v>
      </c>
      <c r="E861" s="17">
        <v>26</v>
      </c>
      <c r="F861" s="60">
        <v>11.87</v>
      </c>
      <c r="G861" s="64">
        <v>30</v>
      </c>
      <c r="H861" s="64" t="s">
        <v>2476</v>
      </c>
      <c r="I861" s="60">
        <v>10.8</v>
      </c>
      <c r="J861" s="64">
        <v>30</v>
      </c>
      <c r="K861" s="64" t="s">
        <v>2475</v>
      </c>
      <c r="L861" s="56">
        <f t="shared" si="123"/>
        <v>11.335000000000001</v>
      </c>
      <c r="M861" s="12">
        <f t="shared" si="124"/>
        <v>60</v>
      </c>
      <c r="N861" s="12">
        <f t="shared" si="125"/>
        <v>1</v>
      </c>
      <c r="O861" s="12">
        <f t="shared" si="126"/>
        <v>0</v>
      </c>
      <c r="P861" s="19">
        <f t="shared" si="127"/>
        <v>1</v>
      </c>
      <c r="Q861" s="20">
        <f t="shared" si="129"/>
        <v>0.99</v>
      </c>
      <c r="R861" s="20">
        <f t="shared" si="128"/>
        <v>11.22165</v>
      </c>
      <c r="S861" s="15"/>
      <c r="T861" s="65" t="s">
        <v>3585</v>
      </c>
      <c r="U861" s="65" t="s">
        <v>3582</v>
      </c>
      <c r="V861" s="65" t="s">
        <v>3581</v>
      </c>
    </row>
    <row r="862" spans="1:22" s="21" customFormat="1" ht="20.5">
      <c r="A862" s="16">
        <v>855</v>
      </c>
      <c r="B862" s="23" t="s">
        <v>1590</v>
      </c>
      <c r="C862" s="23" t="s">
        <v>1591</v>
      </c>
      <c r="D862" s="24" t="s">
        <v>3115</v>
      </c>
      <c r="E862" s="17">
        <v>26</v>
      </c>
      <c r="F862" s="60" t="s">
        <v>3591</v>
      </c>
      <c r="G862" s="64" t="s">
        <v>3591</v>
      </c>
      <c r="H862" s="64" t="s">
        <v>3591</v>
      </c>
      <c r="I862" s="60" t="s">
        <v>3591</v>
      </c>
      <c r="J862" s="64" t="s">
        <v>3591</v>
      </c>
      <c r="K862" s="64" t="s">
        <v>3591</v>
      </c>
      <c r="L862" s="56" t="e">
        <f t="shared" si="123"/>
        <v>#VALUE!</v>
      </c>
      <c r="M862" s="12" t="e">
        <f t="shared" si="124"/>
        <v>#VALUE!</v>
      </c>
      <c r="N862" s="12">
        <f t="shared" si="125"/>
        <v>2</v>
      </c>
      <c r="O862" s="12">
        <f t="shared" si="126"/>
        <v>0</v>
      </c>
      <c r="P862" s="19">
        <f t="shared" si="127"/>
        <v>2</v>
      </c>
      <c r="Q862" s="20">
        <f t="shared" si="129"/>
        <v>0.98</v>
      </c>
      <c r="R862" s="20" t="e">
        <f t="shared" si="128"/>
        <v>#VALUE!</v>
      </c>
      <c r="S862" s="15"/>
      <c r="T862" s="65"/>
      <c r="U862" s="65"/>
      <c r="V862" s="65"/>
    </row>
    <row r="863" spans="1:22" s="21" customFormat="1" ht="20.5">
      <c r="A863" s="16">
        <v>856</v>
      </c>
      <c r="B863" s="23" t="s">
        <v>1592</v>
      </c>
      <c r="C863" s="23" t="s">
        <v>1191</v>
      </c>
      <c r="D863" s="24" t="s">
        <v>3116</v>
      </c>
      <c r="E863" s="17">
        <v>26</v>
      </c>
      <c r="F863" s="60">
        <v>12.39</v>
      </c>
      <c r="G863" s="64">
        <v>30</v>
      </c>
      <c r="H863" s="64" t="s">
        <v>2475</v>
      </c>
      <c r="I863" s="60">
        <v>13.79</v>
      </c>
      <c r="J863" s="64">
        <v>30</v>
      </c>
      <c r="K863" s="64" t="s">
        <v>2475</v>
      </c>
      <c r="L863" s="56">
        <f t="shared" si="123"/>
        <v>13.09</v>
      </c>
      <c r="M863" s="12">
        <f t="shared" si="124"/>
        <v>60</v>
      </c>
      <c r="N863" s="12">
        <f t="shared" si="125"/>
        <v>0</v>
      </c>
      <c r="O863" s="12">
        <f t="shared" si="126"/>
        <v>0</v>
      </c>
      <c r="P863" s="19">
        <f t="shared" si="127"/>
        <v>0</v>
      </c>
      <c r="Q863" s="20">
        <f t="shared" si="129"/>
        <v>1</v>
      </c>
      <c r="R863" s="20">
        <f t="shared" si="128"/>
        <v>13.09</v>
      </c>
      <c r="S863" s="15"/>
      <c r="T863" s="65" t="s">
        <v>3585</v>
      </c>
      <c r="U863" s="65" t="s">
        <v>3582</v>
      </c>
      <c r="V863" s="65" t="s">
        <v>3581</v>
      </c>
    </row>
    <row r="864" spans="1:22" s="21" customFormat="1" ht="20.5">
      <c r="A864" s="16">
        <v>857</v>
      </c>
      <c r="B864" s="23" t="s">
        <v>1593</v>
      </c>
      <c r="C864" s="23" t="s">
        <v>394</v>
      </c>
      <c r="D864" s="24" t="s">
        <v>1594</v>
      </c>
      <c r="E864" s="17">
        <v>26</v>
      </c>
      <c r="F864" s="60">
        <v>8.57</v>
      </c>
      <c r="G864" s="64">
        <v>13</v>
      </c>
      <c r="H864" s="64" t="s">
        <v>2476</v>
      </c>
      <c r="I864" s="60">
        <v>11.43</v>
      </c>
      <c r="J864" s="64">
        <v>30</v>
      </c>
      <c r="K864" s="64" t="s">
        <v>2476</v>
      </c>
      <c r="L864" s="56">
        <f t="shared" si="123"/>
        <v>10</v>
      </c>
      <c r="M864" s="12">
        <f t="shared" si="124"/>
        <v>60</v>
      </c>
      <c r="N864" s="12">
        <f t="shared" si="125"/>
        <v>2</v>
      </c>
      <c r="O864" s="12">
        <f t="shared" si="126"/>
        <v>1</v>
      </c>
      <c r="P864" s="19">
        <f t="shared" si="127"/>
        <v>3</v>
      </c>
      <c r="Q864" s="20">
        <f>IF(P864=0,0.96,IF(P864=1,0.95,IF(P864=2,0.94,IF(P864=3,0.93))))</f>
        <v>0.93</v>
      </c>
      <c r="R864" s="20">
        <f t="shared" si="128"/>
        <v>9.3000000000000007</v>
      </c>
      <c r="S864" s="15"/>
      <c r="T864" s="65" t="s">
        <v>3582</v>
      </c>
      <c r="U864" s="65" t="s">
        <v>3585</v>
      </c>
      <c r="V864" s="65" t="s">
        <v>3581</v>
      </c>
    </row>
    <row r="865" spans="1:22" s="21" customFormat="1" ht="20.5">
      <c r="A865" s="16">
        <v>858</v>
      </c>
      <c r="B865" s="23" t="s">
        <v>1595</v>
      </c>
      <c r="C865" s="23" t="s">
        <v>1596</v>
      </c>
      <c r="D865" s="24" t="s">
        <v>1597</v>
      </c>
      <c r="E865" s="17">
        <v>26</v>
      </c>
      <c r="F865" s="60">
        <v>9.93</v>
      </c>
      <c r="G865" s="64">
        <v>7</v>
      </c>
      <c r="H865" s="64" t="s">
        <v>2476</v>
      </c>
      <c r="I865" s="60">
        <v>10.07</v>
      </c>
      <c r="J865" s="64">
        <v>30</v>
      </c>
      <c r="K865" s="64" t="s">
        <v>2476</v>
      </c>
      <c r="L865" s="56">
        <f t="shared" si="123"/>
        <v>10</v>
      </c>
      <c r="M865" s="12">
        <f t="shared" si="124"/>
        <v>60</v>
      </c>
      <c r="N865" s="12">
        <f t="shared" si="125"/>
        <v>2</v>
      </c>
      <c r="O865" s="12">
        <f t="shared" si="126"/>
        <v>1</v>
      </c>
      <c r="P865" s="19">
        <f t="shared" si="127"/>
        <v>3</v>
      </c>
      <c r="Q865" s="20">
        <f>IF(P865=0,0.88,IF(P865=1,0.87,IF(P865=2,0.86,IF(P865=3,0.85))))</f>
        <v>0.85</v>
      </c>
      <c r="R865" s="20">
        <f t="shared" si="128"/>
        <v>8.5</v>
      </c>
      <c r="S865" s="15"/>
      <c r="T865" s="65" t="s">
        <v>3585</v>
      </c>
      <c r="U865" s="65" t="s">
        <v>3582</v>
      </c>
      <c r="V865" s="65" t="s">
        <v>3581</v>
      </c>
    </row>
    <row r="866" spans="1:22" s="21" customFormat="1" ht="20.5">
      <c r="A866" s="16">
        <v>859</v>
      </c>
      <c r="B866" s="23" t="s">
        <v>1598</v>
      </c>
      <c r="C866" s="23" t="s">
        <v>205</v>
      </c>
      <c r="D866" s="24" t="s">
        <v>3117</v>
      </c>
      <c r="E866" s="17">
        <v>26</v>
      </c>
      <c r="F866" s="60" t="s">
        <v>3591</v>
      </c>
      <c r="G866" s="64" t="s">
        <v>3591</v>
      </c>
      <c r="H866" s="64" t="s">
        <v>3591</v>
      </c>
      <c r="I866" s="60" t="s">
        <v>3591</v>
      </c>
      <c r="J866" s="64" t="s">
        <v>3591</v>
      </c>
      <c r="K866" s="64" t="s">
        <v>3591</v>
      </c>
      <c r="L866" s="56" t="e">
        <f t="shared" si="123"/>
        <v>#VALUE!</v>
      </c>
      <c r="M866" s="12" t="e">
        <f t="shared" si="124"/>
        <v>#VALUE!</v>
      </c>
      <c r="N866" s="12">
        <f t="shared" si="125"/>
        <v>2</v>
      </c>
      <c r="O866" s="12">
        <f t="shared" si="126"/>
        <v>0</v>
      </c>
      <c r="P866" s="19">
        <f t="shared" si="127"/>
        <v>2</v>
      </c>
      <c r="Q866" s="20">
        <f>IF(P866=0,1,IF(P866=1,0.99,IF(P866=2,0.98,IF(P866=3,0.97))))</f>
        <v>0.98</v>
      </c>
      <c r="R866" s="20" t="e">
        <f t="shared" si="128"/>
        <v>#VALUE!</v>
      </c>
      <c r="S866" s="15"/>
      <c r="T866" s="65"/>
      <c r="U866" s="65"/>
      <c r="V866" s="65"/>
    </row>
    <row r="867" spans="1:22" s="21" customFormat="1" ht="20.5">
      <c r="A867" s="16">
        <v>860</v>
      </c>
      <c r="B867" s="23" t="s">
        <v>1599</v>
      </c>
      <c r="C867" s="23" t="s">
        <v>1600</v>
      </c>
      <c r="D867" s="24" t="s">
        <v>1601</v>
      </c>
      <c r="E867" s="17">
        <v>26</v>
      </c>
      <c r="F867" s="60">
        <v>12.98</v>
      </c>
      <c r="G867" s="64">
        <v>30</v>
      </c>
      <c r="H867" s="64" t="s">
        <v>2475</v>
      </c>
      <c r="I867" s="60">
        <v>13.98</v>
      </c>
      <c r="J867" s="64">
        <v>30</v>
      </c>
      <c r="K867" s="64" t="s">
        <v>2475</v>
      </c>
      <c r="L867" s="56">
        <f t="shared" si="123"/>
        <v>13.48</v>
      </c>
      <c r="M867" s="12">
        <f t="shared" si="124"/>
        <v>60</v>
      </c>
      <c r="N867" s="12">
        <f t="shared" si="125"/>
        <v>0</v>
      </c>
      <c r="O867" s="12">
        <f t="shared" si="126"/>
        <v>0</v>
      </c>
      <c r="P867" s="19">
        <f t="shared" si="127"/>
        <v>0</v>
      </c>
      <c r="Q867" s="20">
        <f>IF(P867=0,0.96,IF(P867=1,0.95,IF(P867=2,0.94,IF(P867=3,0.93))))</f>
        <v>0.96</v>
      </c>
      <c r="R867" s="20">
        <f t="shared" si="128"/>
        <v>12.940799999999999</v>
      </c>
      <c r="S867" s="15"/>
      <c r="T867" s="65" t="s">
        <v>3585</v>
      </c>
      <c r="U867" s="65" t="s">
        <v>3582</v>
      </c>
      <c r="V867" s="65" t="s">
        <v>3581</v>
      </c>
    </row>
    <row r="868" spans="1:22" s="21" customFormat="1" ht="20.5">
      <c r="A868" s="16">
        <v>861</v>
      </c>
      <c r="B868" s="23" t="s">
        <v>1602</v>
      </c>
      <c r="C868" s="23" t="s">
        <v>1603</v>
      </c>
      <c r="D868" s="24" t="s">
        <v>3118</v>
      </c>
      <c r="E868" s="17">
        <v>26</v>
      </c>
      <c r="F868" s="60">
        <v>10.53</v>
      </c>
      <c r="G868" s="64">
        <v>30</v>
      </c>
      <c r="H868" s="64" t="s">
        <v>2476</v>
      </c>
      <c r="I868" s="60">
        <v>11.17</v>
      </c>
      <c r="J868" s="64">
        <v>30</v>
      </c>
      <c r="K868" s="64" t="s">
        <v>2476</v>
      </c>
      <c r="L868" s="56">
        <f t="shared" si="123"/>
        <v>10.85</v>
      </c>
      <c r="M868" s="12">
        <f t="shared" si="124"/>
        <v>60</v>
      </c>
      <c r="N868" s="12">
        <f t="shared" si="125"/>
        <v>2</v>
      </c>
      <c r="O868" s="12">
        <f t="shared" si="126"/>
        <v>0</v>
      </c>
      <c r="P868" s="19">
        <f t="shared" si="127"/>
        <v>2</v>
      </c>
      <c r="Q868" s="20">
        <f>IF(P868=0,1,IF(P868=1,0.99,IF(P868=2,0.98,IF(P868=3,0.97))))</f>
        <v>0.98</v>
      </c>
      <c r="R868" s="20">
        <f t="shared" si="128"/>
        <v>10.632999999999999</v>
      </c>
      <c r="S868" s="15"/>
      <c r="T868" s="65" t="s">
        <v>3585</v>
      </c>
      <c r="U868" s="65" t="s">
        <v>3582</v>
      </c>
      <c r="V868" s="65" t="s">
        <v>3581</v>
      </c>
    </row>
    <row r="869" spans="1:22" s="21" customFormat="1" ht="20.5">
      <c r="A869" s="16">
        <v>862</v>
      </c>
      <c r="B869" s="23" t="s">
        <v>1244</v>
      </c>
      <c r="C869" s="23" t="s">
        <v>1604</v>
      </c>
      <c r="D869" s="24" t="s">
        <v>3119</v>
      </c>
      <c r="E869" s="17">
        <v>26</v>
      </c>
      <c r="F869" s="60">
        <v>8.89</v>
      </c>
      <c r="G869" s="64">
        <v>18</v>
      </c>
      <c r="H869" s="64" t="s">
        <v>2476</v>
      </c>
      <c r="I869" s="60">
        <v>12.21</v>
      </c>
      <c r="J869" s="64">
        <v>30</v>
      </c>
      <c r="K869" s="64" t="s">
        <v>2476</v>
      </c>
      <c r="L869" s="56">
        <f t="shared" si="123"/>
        <v>10.55</v>
      </c>
      <c r="M869" s="12">
        <f t="shared" si="124"/>
        <v>60</v>
      </c>
      <c r="N869" s="12">
        <f t="shared" si="125"/>
        <v>2</v>
      </c>
      <c r="O869" s="12">
        <f t="shared" si="126"/>
        <v>1</v>
      </c>
      <c r="P869" s="19">
        <f t="shared" si="127"/>
        <v>3</v>
      </c>
      <c r="Q869" s="20">
        <f>IF(P869=0,0.96,IF(P869=1,0.95,IF(P869=2,0.94,IF(P869=3,0.93))))</f>
        <v>0.93</v>
      </c>
      <c r="R869" s="20">
        <f t="shared" si="128"/>
        <v>9.8115000000000006</v>
      </c>
      <c r="S869" s="15"/>
      <c r="T869" s="65"/>
      <c r="U869" s="65"/>
      <c r="V869" s="65"/>
    </row>
    <row r="870" spans="1:22" s="21" customFormat="1" ht="20.5">
      <c r="A870" s="16">
        <v>863</v>
      </c>
      <c r="B870" s="23" t="s">
        <v>1605</v>
      </c>
      <c r="C870" s="23" t="s">
        <v>1606</v>
      </c>
      <c r="D870" s="24" t="s">
        <v>3120</v>
      </c>
      <c r="E870" s="17">
        <v>26</v>
      </c>
      <c r="F870" s="60">
        <v>13.59</v>
      </c>
      <c r="G870" s="64">
        <v>30</v>
      </c>
      <c r="H870" s="64" t="s">
        <v>2475</v>
      </c>
      <c r="I870" s="60">
        <v>10.49</v>
      </c>
      <c r="J870" s="64">
        <v>30</v>
      </c>
      <c r="K870" s="64" t="s">
        <v>2475</v>
      </c>
      <c r="L870" s="56">
        <f t="shared" si="123"/>
        <v>12.04</v>
      </c>
      <c r="M870" s="12">
        <f t="shared" si="124"/>
        <v>60</v>
      </c>
      <c r="N870" s="12">
        <f t="shared" si="125"/>
        <v>0</v>
      </c>
      <c r="O870" s="12">
        <f t="shared" si="126"/>
        <v>0</v>
      </c>
      <c r="P870" s="19">
        <f t="shared" si="127"/>
        <v>0</v>
      </c>
      <c r="Q870" s="20">
        <f>IF(P870=0,1,IF(P870=1,0.99,IF(P870=2,0.98,IF(P870=3,0.97))))</f>
        <v>1</v>
      </c>
      <c r="R870" s="20">
        <f t="shared" si="128"/>
        <v>12.04</v>
      </c>
      <c r="S870" s="15"/>
      <c r="T870" s="65" t="s">
        <v>3585</v>
      </c>
      <c r="U870" s="65" t="s">
        <v>3582</v>
      </c>
      <c r="V870" s="65" t="s">
        <v>3581</v>
      </c>
    </row>
    <row r="871" spans="1:22" s="21" customFormat="1" ht="20.5">
      <c r="A871" s="16">
        <v>864</v>
      </c>
      <c r="B871" s="23" t="s">
        <v>1607</v>
      </c>
      <c r="C871" s="23" t="s">
        <v>834</v>
      </c>
      <c r="D871" s="24" t="s">
        <v>3587</v>
      </c>
      <c r="E871" s="17">
        <v>26</v>
      </c>
      <c r="F871" s="60">
        <v>9.15</v>
      </c>
      <c r="G871" s="64">
        <v>17</v>
      </c>
      <c r="H871" s="64" t="s">
        <v>2476</v>
      </c>
      <c r="I871" s="60">
        <v>10.88</v>
      </c>
      <c r="J871" s="64">
        <v>30</v>
      </c>
      <c r="K871" s="64" t="s">
        <v>2476</v>
      </c>
      <c r="L871" s="56">
        <f t="shared" si="123"/>
        <v>10.015000000000001</v>
      </c>
      <c r="M871" s="12">
        <f t="shared" si="124"/>
        <v>60</v>
      </c>
      <c r="N871" s="12">
        <f t="shared" si="125"/>
        <v>2</v>
      </c>
      <c r="O871" s="12">
        <f t="shared" si="126"/>
        <v>1</v>
      </c>
      <c r="P871" s="19">
        <f t="shared" si="127"/>
        <v>3</v>
      </c>
      <c r="Q871" s="20">
        <f>IF(P871=0,0.96,IF(P871=1,0.95,IF(P871=2,0.94,IF(P871=3,0.93))))</f>
        <v>0.93</v>
      </c>
      <c r="R871" s="20">
        <f t="shared" si="128"/>
        <v>9.3139500000000002</v>
      </c>
      <c r="S871" s="15"/>
      <c r="T871" s="65" t="s">
        <v>3585</v>
      </c>
      <c r="U871" s="65" t="s">
        <v>3582</v>
      </c>
      <c r="V871" s="65" t="s">
        <v>3581</v>
      </c>
    </row>
    <row r="872" spans="1:22" s="21" customFormat="1" ht="20.5">
      <c r="A872" s="16">
        <v>865</v>
      </c>
      <c r="B872" s="23" t="s">
        <v>525</v>
      </c>
      <c r="C872" s="23" t="s">
        <v>578</v>
      </c>
      <c r="D872" s="24" t="s">
        <v>2483</v>
      </c>
      <c r="E872" s="17">
        <v>26</v>
      </c>
      <c r="F872" s="60">
        <v>7.61</v>
      </c>
      <c r="G872" s="64">
        <v>10</v>
      </c>
      <c r="H872" s="64" t="s">
        <v>2476</v>
      </c>
      <c r="I872" s="60">
        <v>7.56</v>
      </c>
      <c r="J872" s="64">
        <v>2</v>
      </c>
      <c r="K872" s="64" t="s">
        <v>2476</v>
      </c>
      <c r="L872" s="56">
        <f t="shared" si="123"/>
        <v>7.585</v>
      </c>
      <c r="M872" s="12">
        <f t="shared" si="124"/>
        <v>12</v>
      </c>
      <c r="N872" s="12">
        <f t="shared" si="125"/>
        <v>2</v>
      </c>
      <c r="O872" s="12">
        <f t="shared" si="126"/>
        <v>1</v>
      </c>
      <c r="P872" s="19">
        <f t="shared" si="127"/>
        <v>3</v>
      </c>
      <c r="Q872" s="20">
        <f>IF(P872=0,0.92,IF(P872=1,0.91,IF(P872=2,0.9,IF(P872=3,0.89))))</f>
        <v>0.89</v>
      </c>
      <c r="R872" s="20">
        <f t="shared" si="128"/>
        <v>6.7506500000000003</v>
      </c>
      <c r="S872" s="15"/>
      <c r="T872" s="65" t="s">
        <v>3585</v>
      </c>
      <c r="U872" s="65" t="s">
        <v>3582</v>
      </c>
      <c r="V872" s="65" t="s">
        <v>3581</v>
      </c>
    </row>
    <row r="873" spans="1:22" s="21" customFormat="1" ht="20.5">
      <c r="A873" s="16">
        <v>866</v>
      </c>
      <c r="B873" s="23" t="s">
        <v>1608</v>
      </c>
      <c r="C873" s="23" t="s">
        <v>788</v>
      </c>
      <c r="D873" s="24" t="s">
        <v>3121</v>
      </c>
      <c r="E873" s="17">
        <v>26</v>
      </c>
      <c r="F873" s="60">
        <v>10.382999999999999</v>
      </c>
      <c r="G873" s="64">
        <v>30</v>
      </c>
      <c r="H873" s="64" t="s">
        <v>2476</v>
      </c>
      <c r="I873" s="60">
        <v>11.68</v>
      </c>
      <c r="J873" s="64">
        <v>30</v>
      </c>
      <c r="K873" s="64" t="s">
        <v>2476</v>
      </c>
      <c r="L873" s="56">
        <f t="shared" si="123"/>
        <v>11.031499999999999</v>
      </c>
      <c r="M873" s="12">
        <f t="shared" si="124"/>
        <v>60</v>
      </c>
      <c r="N873" s="12">
        <f t="shared" si="125"/>
        <v>2</v>
      </c>
      <c r="O873" s="12">
        <f t="shared" si="126"/>
        <v>0</v>
      </c>
      <c r="P873" s="19">
        <f t="shared" si="127"/>
        <v>2</v>
      </c>
      <c r="Q873" s="20">
        <f>IF(P873=0,1,IF(P873=1,0.99,IF(P873=2,0.98,IF(P873=3,0.97))))</f>
        <v>0.98</v>
      </c>
      <c r="R873" s="20">
        <f t="shared" si="128"/>
        <v>10.81087</v>
      </c>
      <c r="S873" s="15"/>
      <c r="T873" s="65" t="s">
        <v>3585</v>
      </c>
      <c r="U873" s="65" t="s">
        <v>3582</v>
      </c>
      <c r="V873" s="65" t="s">
        <v>3581</v>
      </c>
    </row>
    <row r="874" spans="1:22" s="21" customFormat="1" ht="20.5">
      <c r="A874" s="16">
        <v>867</v>
      </c>
      <c r="B874" s="23" t="s">
        <v>1609</v>
      </c>
      <c r="C874" s="23" t="s">
        <v>278</v>
      </c>
      <c r="D874" s="24" t="s">
        <v>3122</v>
      </c>
      <c r="E874" s="17">
        <v>26</v>
      </c>
      <c r="F874" s="60">
        <v>12.22</v>
      </c>
      <c r="G874" s="64">
        <v>30</v>
      </c>
      <c r="H874" s="64" t="s">
        <v>2475</v>
      </c>
      <c r="I874" s="60">
        <v>12.99</v>
      </c>
      <c r="J874" s="64">
        <v>30</v>
      </c>
      <c r="K874" s="64" t="s">
        <v>2475</v>
      </c>
      <c r="L874" s="56">
        <f t="shared" si="123"/>
        <v>12.605</v>
      </c>
      <c r="M874" s="12">
        <f t="shared" si="124"/>
        <v>60</v>
      </c>
      <c r="N874" s="12">
        <f t="shared" si="125"/>
        <v>0</v>
      </c>
      <c r="O874" s="12">
        <f t="shared" si="126"/>
        <v>0</v>
      </c>
      <c r="P874" s="19">
        <f t="shared" si="127"/>
        <v>0</v>
      </c>
      <c r="Q874" s="20">
        <f>IF(P874=0,1,IF(P874=1,0.99,IF(P874=2,0.98,IF(P874=3,0.97))))</f>
        <v>1</v>
      </c>
      <c r="R874" s="20">
        <f t="shared" si="128"/>
        <v>12.605</v>
      </c>
      <c r="S874" s="15"/>
      <c r="T874" s="65" t="s">
        <v>3585</v>
      </c>
      <c r="U874" s="65" t="s">
        <v>3582</v>
      </c>
      <c r="V874" s="65" t="s">
        <v>3581</v>
      </c>
    </row>
    <row r="875" spans="1:22" s="21" customFormat="1" ht="20.5">
      <c r="A875" s="16">
        <v>868</v>
      </c>
      <c r="B875" s="23" t="s">
        <v>1610</v>
      </c>
      <c r="C875" s="23" t="s">
        <v>1611</v>
      </c>
      <c r="D875" s="24" t="s">
        <v>3110</v>
      </c>
      <c r="E875" s="17">
        <v>26</v>
      </c>
      <c r="F875" s="60">
        <v>10.83</v>
      </c>
      <c r="G875" s="64">
        <v>30</v>
      </c>
      <c r="H875" s="64" t="s">
        <v>2476</v>
      </c>
      <c r="I875" s="60">
        <v>10.29</v>
      </c>
      <c r="J875" s="64">
        <v>30</v>
      </c>
      <c r="K875" s="64" t="s">
        <v>2475</v>
      </c>
      <c r="L875" s="56">
        <f t="shared" si="123"/>
        <v>10.559999999999999</v>
      </c>
      <c r="M875" s="12">
        <f t="shared" si="124"/>
        <v>60</v>
      </c>
      <c r="N875" s="12">
        <f t="shared" si="125"/>
        <v>1</v>
      </c>
      <c r="O875" s="12">
        <f t="shared" si="126"/>
        <v>0</v>
      </c>
      <c r="P875" s="19">
        <f t="shared" si="127"/>
        <v>1</v>
      </c>
      <c r="Q875" s="20">
        <f>IF(P875=0,0.96,IF(P875=1,0.95,IF(P875=2,0.94,IF(P875=3,0.93))))</f>
        <v>0.95</v>
      </c>
      <c r="R875" s="20">
        <f t="shared" si="128"/>
        <v>10.031999999999998</v>
      </c>
      <c r="S875" s="15"/>
      <c r="T875" s="65" t="s">
        <v>3585</v>
      </c>
      <c r="U875" s="65" t="s">
        <v>3582</v>
      </c>
      <c r="V875" s="65" t="s">
        <v>3581</v>
      </c>
    </row>
    <row r="876" spans="1:22" s="21" customFormat="1" ht="20.5">
      <c r="A876" s="16">
        <v>869</v>
      </c>
      <c r="B876" s="23" t="s">
        <v>1612</v>
      </c>
      <c r="C876" s="23" t="s">
        <v>86</v>
      </c>
      <c r="D876" s="24" t="s">
        <v>3123</v>
      </c>
      <c r="E876" s="17">
        <v>26</v>
      </c>
      <c r="F876" s="60">
        <v>14.38</v>
      </c>
      <c r="G876" s="64">
        <v>30</v>
      </c>
      <c r="H876" s="64" t="s">
        <v>2475</v>
      </c>
      <c r="I876" s="60">
        <v>11.8</v>
      </c>
      <c r="J876" s="64">
        <v>30</v>
      </c>
      <c r="K876" s="64" t="s">
        <v>2475</v>
      </c>
      <c r="L876" s="56">
        <f t="shared" si="123"/>
        <v>13.09</v>
      </c>
      <c r="M876" s="12">
        <f t="shared" si="124"/>
        <v>60</v>
      </c>
      <c r="N876" s="12">
        <f t="shared" si="125"/>
        <v>0</v>
      </c>
      <c r="O876" s="12">
        <f t="shared" si="126"/>
        <v>0</v>
      </c>
      <c r="P876" s="19">
        <f t="shared" si="127"/>
        <v>0</v>
      </c>
      <c r="Q876" s="20">
        <f>IF(P876=0,1,IF(P876=1,0.99,IF(P876=2,0.98,IF(P876=3,0.97))))</f>
        <v>1</v>
      </c>
      <c r="R876" s="20">
        <f t="shared" si="128"/>
        <v>13.09</v>
      </c>
      <c r="S876" s="15"/>
      <c r="T876" s="65" t="s">
        <v>3585</v>
      </c>
      <c r="U876" s="65" t="s">
        <v>3582</v>
      </c>
      <c r="V876" s="65" t="s">
        <v>3581</v>
      </c>
    </row>
    <row r="877" spans="1:22" s="21" customFormat="1" ht="20.5">
      <c r="A877" s="16">
        <v>870</v>
      </c>
      <c r="B877" s="23" t="s">
        <v>1613</v>
      </c>
      <c r="C877" s="23" t="s">
        <v>1614</v>
      </c>
      <c r="D877" s="24" t="s">
        <v>3124</v>
      </c>
      <c r="E877" s="17">
        <v>26</v>
      </c>
      <c r="F877" s="60">
        <v>9.94</v>
      </c>
      <c r="G877" s="64">
        <v>28</v>
      </c>
      <c r="H877" s="64" t="s">
        <v>2475</v>
      </c>
      <c r="I877" s="60">
        <v>11.78</v>
      </c>
      <c r="J877" s="64">
        <v>30</v>
      </c>
      <c r="K877" s="64" t="s">
        <v>2476</v>
      </c>
      <c r="L877" s="56">
        <f t="shared" si="123"/>
        <v>10.86</v>
      </c>
      <c r="M877" s="12">
        <f t="shared" si="124"/>
        <v>60</v>
      </c>
      <c r="N877" s="12">
        <f t="shared" si="125"/>
        <v>1</v>
      </c>
      <c r="O877" s="12">
        <f t="shared" si="126"/>
        <v>1</v>
      </c>
      <c r="P877" s="19">
        <f t="shared" si="127"/>
        <v>2</v>
      </c>
      <c r="Q877" s="20">
        <f>IF(P877=0,1,IF(P877=1,0.99,IF(P877=2,0.98,IF(P877=3,0.97))))</f>
        <v>0.98</v>
      </c>
      <c r="R877" s="20">
        <f t="shared" si="128"/>
        <v>10.642799999999999</v>
      </c>
      <c r="S877" s="15"/>
      <c r="T877" s="65" t="s">
        <v>3585</v>
      </c>
      <c r="U877" s="65" t="s">
        <v>3582</v>
      </c>
      <c r="V877" s="65" t="s">
        <v>3581</v>
      </c>
    </row>
    <row r="878" spans="1:22" s="21" customFormat="1" ht="20.5">
      <c r="A878" s="16">
        <v>871</v>
      </c>
      <c r="B878" s="23" t="s">
        <v>1615</v>
      </c>
      <c r="C878" s="23" t="s">
        <v>1616</v>
      </c>
      <c r="D878" s="24" t="s">
        <v>3125</v>
      </c>
      <c r="E878" s="17">
        <v>26</v>
      </c>
      <c r="F878" s="60">
        <v>9.64</v>
      </c>
      <c r="G878" s="64">
        <v>11</v>
      </c>
      <c r="H878" s="64" t="s">
        <v>2476</v>
      </c>
      <c r="I878" s="60">
        <v>10.36</v>
      </c>
      <c r="J878" s="64">
        <v>30</v>
      </c>
      <c r="K878" s="64" t="s">
        <v>2476</v>
      </c>
      <c r="L878" s="56">
        <f t="shared" si="123"/>
        <v>10</v>
      </c>
      <c r="M878" s="12">
        <f t="shared" si="124"/>
        <v>60</v>
      </c>
      <c r="N878" s="12">
        <f t="shared" si="125"/>
        <v>2</v>
      </c>
      <c r="O878" s="12">
        <f t="shared" si="126"/>
        <v>1</v>
      </c>
      <c r="P878" s="19">
        <f t="shared" si="127"/>
        <v>3</v>
      </c>
      <c r="Q878" s="20">
        <f>IF(P878=0,1,IF(P878=1,0.99,IF(P878=2,0.98,IF(P878=3,0.97))))</f>
        <v>0.97</v>
      </c>
      <c r="R878" s="20">
        <f t="shared" si="128"/>
        <v>9.6999999999999993</v>
      </c>
      <c r="S878" s="15"/>
      <c r="T878" s="65" t="s">
        <v>3585</v>
      </c>
      <c r="U878" s="65" t="s">
        <v>3582</v>
      </c>
      <c r="V878" s="65" t="s">
        <v>3581</v>
      </c>
    </row>
    <row r="879" spans="1:22" s="21" customFormat="1" ht="20.5">
      <c r="A879" s="16">
        <v>872</v>
      </c>
      <c r="B879" s="23" t="s">
        <v>1617</v>
      </c>
      <c r="C879" s="23" t="s">
        <v>1618</v>
      </c>
      <c r="D879" s="24" t="s">
        <v>2484</v>
      </c>
      <c r="E879" s="17">
        <v>26</v>
      </c>
      <c r="F879" s="60">
        <v>10.86</v>
      </c>
      <c r="G879" s="64">
        <v>30</v>
      </c>
      <c r="H879" s="64" t="s">
        <v>2476</v>
      </c>
      <c r="I879" s="60">
        <v>9.14</v>
      </c>
      <c r="J879" s="64">
        <v>19</v>
      </c>
      <c r="K879" s="64" t="s">
        <v>2476</v>
      </c>
      <c r="L879" s="56">
        <f t="shared" si="123"/>
        <v>10</v>
      </c>
      <c r="M879" s="12">
        <f t="shared" si="124"/>
        <v>60</v>
      </c>
      <c r="N879" s="12">
        <f t="shared" si="125"/>
        <v>2</v>
      </c>
      <c r="O879" s="12">
        <f t="shared" si="126"/>
        <v>1</v>
      </c>
      <c r="P879" s="19">
        <f t="shared" si="127"/>
        <v>3</v>
      </c>
      <c r="Q879" s="20">
        <f>IF(P879=0,0.96,IF(P879=1,0.95,IF(P879=2,0.94,IF(P879=3,0.93))))</f>
        <v>0.93</v>
      </c>
      <c r="R879" s="20">
        <f t="shared" si="128"/>
        <v>9.3000000000000007</v>
      </c>
      <c r="S879" s="15"/>
      <c r="T879" s="65" t="s">
        <v>3585</v>
      </c>
      <c r="U879" s="65" t="s">
        <v>3582</v>
      </c>
      <c r="V879" s="65" t="s">
        <v>3581</v>
      </c>
    </row>
    <row r="880" spans="1:22" s="21" customFormat="1" ht="20.5">
      <c r="A880" s="16">
        <v>873</v>
      </c>
      <c r="B880" s="23" t="s">
        <v>1619</v>
      </c>
      <c r="C880" s="23" t="s">
        <v>62</v>
      </c>
      <c r="D880" s="24" t="s">
        <v>3126</v>
      </c>
      <c r="E880" s="17">
        <v>26</v>
      </c>
      <c r="F880" s="60" t="s">
        <v>3591</v>
      </c>
      <c r="G880" s="64" t="s">
        <v>3591</v>
      </c>
      <c r="H880" s="64" t="s">
        <v>3591</v>
      </c>
      <c r="I880" s="60" t="s">
        <v>3591</v>
      </c>
      <c r="J880" s="64" t="s">
        <v>3591</v>
      </c>
      <c r="K880" s="64" t="s">
        <v>3591</v>
      </c>
      <c r="L880" s="56" t="e">
        <f t="shared" si="123"/>
        <v>#VALUE!</v>
      </c>
      <c r="M880" s="12" t="e">
        <f t="shared" si="124"/>
        <v>#VALUE!</v>
      </c>
      <c r="N880" s="12">
        <f t="shared" si="125"/>
        <v>2</v>
      </c>
      <c r="O880" s="12">
        <f t="shared" si="126"/>
        <v>0</v>
      </c>
      <c r="P880" s="19">
        <f t="shared" si="127"/>
        <v>2</v>
      </c>
      <c r="Q880" s="20">
        <f>IF(P880=0,1,IF(P880=1,0.99,IF(P880=2,0.98,IF(P880=3,0.97))))</f>
        <v>0.98</v>
      </c>
      <c r="R880" s="20" t="e">
        <f t="shared" si="128"/>
        <v>#VALUE!</v>
      </c>
      <c r="S880" s="15"/>
      <c r="T880" s="65"/>
      <c r="U880" s="65"/>
      <c r="V880" s="65"/>
    </row>
    <row r="881" spans="1:22" s="21" customFormat="1" ht="20.5">
      <c r="A881" s="16">
        <v>874</v>
      </c>
      <c r="B881" s="23" t="s">
        <v>1620</v>
      </c>
      <c r="C881" s="23" t="s">
        <v>417</v>
      </c>
      <c r="D881" s="24" t="s">
        <v>3127</v>
      </c>
      <c r="E881" s="17">
        <v>26</v>
      </c>
      <c r="F881" s="60">
        <v>9.0399999999999991</v>
      </c>
      <c r="G881" s="64">
        <v>23</v>
      </c>
      <c r="H881" s="64" t="s">
        <v>2476</v>
      </c>
      <c r="I881" s="60">
        <v>10.96</v>
      </c>
      <c r="J881" s="64">
        <v>30</v>
      </c>
      <c r="K881" s="64" t="s">
        <v>2476</v>
      </c>
      <c r="L881" s="56">
        <f t="shared" si="123"/>
        <v>10</v>
      </c>
      <c r="M881" s="12">
        <f t="shared" si="124"/>
        <v>60</v>
      </c>
      <c r="N881" s="12">
        <f t="shared" si="125"/>
        <v>2</v>
      </c>
      <c r="O881" s="12">
        <f t="shared" si="126"/>
        <v>1</v>
      </c>
      <c r="P881" s="19">
        <f t="shared" si="127"/>
        <v>3</v>
      </c>
      <c r="Q881" s="20">
        <f>IF(P881=0,1,IF(P881=1,0.99,IF(P881=2,0.98,IF(P881=3,0.97))))</f>
        <v>0.97</v>
      </c>
      <c r="R881" s="20">
        <f t="shared" si="128"/>
        <v>9.6999999999999993</v>
      </c>
      <c r="S881" s="15"/>
      <c r="T881" s="65" t="s">
        <v>3585</v>
      </c>
      <c r="U881" s="65" t="s">
        <v>3582</v>
      </c>
      <c r="V881" s="65" t="s">
        <v>3581</v>
      </c>
    </row>
    <row r="882" spans="1:22" s="21" customFormat="1" ht="20.5">
      <c r="A882" s="16">
        <v>875</v>
      </c>
      <c r="B882" s="23" t="s">
        <v>1621</v>
      </c>
      <c r="C882" s="23" t="s">
        <v>944</v>
      </c>
      <c r="D882" s="24" t="s">
        <v>3128</v>
      </c>
      <c r="E882" s="17">
        <v>26</v>
      </c>
      <c r="F882" s="60">
        <v>7.93</v>
      </c>
      <c r="G882" s="64">
        <v>16</v>
      </c>
      <c r="H882" s="64" t="s">
        <v>2476</v>
      </c>
      <c r="I882" s="60">
        <v>7.17</v>
      </c>
      <c r="J882" s="64">
        <v>11</v>
      </c>
      <c r="K882" s="64" t="s">
        <v>2475</v>
      </c>
      <c r="L882" s="56">
        <f t="shared" si="123"/>
        <v>7.55</v>
      </c>
      <c r="M882" s="12">
        <f t="shared" si="124"/>
        <v>27</v>
      </c>
      <c r="N882" s="12">
        <f t="shared" si="125"/>
        <v>1</v>
      </c>
      <c r="O882" s="12">
        <f t="shared" si="126"/>
        <v>1</v>
      </c>
      <c r="P882" s="19">
        <f t="shared" si="127"/>
        <v>2</v>
      </c>
      <c r="Q882" s="20">
        <f>IF(P882=0,1,IF(P882=1,0.99,IF(P882=2,0.98,IF(P882=3,0.97))))</f>
        <v>0.98</v>
      </c>
      <c r="R882" s="20">
        <f t="shared" si="128"/>
        <v>7.399</v>
      </c>
      <c r="S882" s="15"/>
      <c r="T882" s="65" t="s">
        <v>3585</v>
      </c>
      <c r="U882" s="65" t="s">
        <v>3582</v>
      </c>
      <c r="V882" s="65" t="s">
        <v>3581</v>
      </c>
    </row>
    <row r="883" spans="1:22" s="21" customFormat="1" ht="20.5">
      <c r="A883" s="16">
        <v>876</v>
      </c>
      <c r="B883" s="31" t="s">
        <v>1622</v>
      </c>
      <c r="C883" s="31" t="s">
        <v>1102</v>
      </c>
      <c r="D883" s="33" t="s">
        <v>3129</v>
      </c>
      <c r="E883" s="17">
        <v>27</v>
      </c>
      <c r="F883" s="60">
        <v>8.4</v>
      </c>
      <c r="G883" s="64">
        <v>13</v>
      </c>
      <c r="H883" s="64" t="s">
        <v>2475</v>
      </c>
      <c r="I883" s="60">
        <v>6.6</v>
      </c>
      <c r="J883" s="64">
        <v>7</v>
      </c>
      <c r="K883" s="64" t="s">
        <v>2475</v>
      </c>
      <c r="L883" s="56">
        <f t="shared" si="123"/>
        <v>7.5</v>
      </c>
      <c r="M883" s="12">
        <f t="shared" si="124"/>
        <v>20</v>
      </c>
      <c r="N883" s="12">
        <f t="shared" si="125"/>
        <v>0</v>
      </c>
      <c r="O883" s="12">
        <f t="shared" si="126"/>
        <v>1</v>
      </c>
      <c r="P883" s="19">
        <f t="shared" si="127"/>
        <v>1</v>
      </c>
      <c r="Q883" s="20">
        <f>IF(P883=0,0.96,IF(P883=1,0.95,IF(P883=2,0.94,IF(P883=3,0.93))))</f>
        <v>0.95</v>
      </c>
      <c r="R883" s="20">
        <f t="shared" si="128"/>
        <v>7.125</v>
      </c>
      <c r="S883" s="15"/>
      <c r="T883" s="65" t="s">
        <v>3585</v>
      </c>
      <c r="U883" s="65" t="s">
        <v>3582</v>
      </c>
      <c r="V883" s="65" t="s">
        <v>3581</v>
      </c>
    </row>
    <row r="884" spans="1:22" s="21" customFormat="1" ht="20.5">
      <c r="A884" s="16">
        <v>877</v>
      </c>
      <c r="B884" s="31" t="s">
        <v>1623</v>
      </c>
      <c r="C884" s="31" t="s">
        <v>2423</v>
      </c>
      <c r="D884" s="33" t="s">
        <v>3130</v>
      </c>
      <c r="E884" s="17">
        <v>27</v>
      </c>
      <c r="F884" s="60">
        <v>12.09</v>
      </c>
      <c r="G884" s="64">
        <v>30</v>
      </c>
      <c r="H884" s="64" t="s">
        <v>2476</v>
      </c>
      <c r="I884" s="60">
        <v>10.02</v>
      </c>
      <c r="J884" s="64">
        <v>30</v>
      </c>
      <c r="K884" s="64" t="s">
        <v>2475</v>
      </c>
      <c r="L884" s="56">
        <f t="shared" si="123"/>
        <v>11.055</v>
      </c>
      <c r="M884" s="12">
        <f t="shared" si="124"/>
        <v>60</v>
      </c>
      <c r="N884" s="12">
        <f t="shared" si="125"/>
        <v>1</v>
      </c>
      <c r="O884" s="12">
        <f t="shared" si="126"/>
        <v>0</v>
      </c>
      <c r="P884" s="19">
        <f t="shared" si="127"/>
        <v>1</v>
      </c>
      <c r="Q884" s="20">
        <f t="shared" ref="Q884:Q892" si="130">IF(P884=0,1,IF(P884=1,0.99,IF(P884=2,0.98,IF(P884=3,0.97))))</f>
        <v>0.99</v>
      </c>
      <c r="R884" s="20">
        <f t="shared" si="128"/>
        <v>10.94445</v>
      </c>
      <c r="S884" s="15"/>
      <c r="T884" s="65" t="s">
        <v>3585</v>
      </c>
      <c r="U884" s="65" t="s">
        <v>3580</v>
      </c>
      <c r="V884" s="65" t="s">
        <v>3581</v>
      </c>
    </row>
    <row r="885" spans="1:22" s="21" customFormat="1" ht="20.5">
      <c r="A885" s="16">
        <v>878</v>
      </c>
      <c r="B885" s="31" t="s">
        <v>1624</v>
      </c>
      <c r="C885" s="31" t="s">
        <v>106</v>
      </c>
      <c r="D885" s="33" t="s">
        <v>3131</v>
      </c>
      <c r="E885" s="17">
        <v>27</v>
      </c>
      <c r="F885" s="60">
        <v>10.07</v>
      </c>
      <c r="G885" s="64">
        <v>30</v>
      </c>
      <c r="H885" s="64" t="s">
        <v>2476</v>
      </c>
      <c r="I885" s="60">
        <v>7.6</v>
      </c>
      <c r="J885" s="64">
        <v>3</v>
      </c>
      <c r="K885" s="64" t="s">
        <v>2476</v>
      </c>
      <c r="L885" s="56">
        <f t="shared" si="123"/>
        <v>8.8350000000000009</v>
      </c>
      <c r="M885" s="12">
        <f t="shared" si="124"/>
        <v>33</v>
      </c>
      <c r="N885" s="12">
        <f t="shared" si="125"/>
        <v>2</v>
      </c>
      <c r="O885" s="12">
        <f t="shared" si="126"/>
        <v>1</v>
      </c>
      <c r="P885" s="19">
        <f t="shared" si="127"/>
        <v>3</v>
      </c>
      <c r="Q885" s="20">
        <f t="shared" si="130"/>
        <v>0.97</v>
      </c>
      <c r="R885" s="20">
        <f t="shared" si="128"/>
        <v>8.5699500000000004</v>
      </c>
      <c r="S885" s="15"/>
      <c r="T885" s="65" t="s">
        <v>3585</v>
      </c>
      <c r="U885" s="65" t="s">
        <v>3580</v>
      </c>
      <c r="V885" s="65" t="s">
        <v>3581</v>
      </c>
    </row>
    <row r="886" spans="1:22" s="21" customFormat="1" ht="20.5">
      <c r="A886" s="16">
        <v>879</v>
      </c>
      <c r="B886" s="31" t="s">
        <v>1625</v>
      </c>
      <c r="C886" s="31" t="s">
        <v>1626</v>
      </c>
      <c r="D886" s="33" t="s">
        <v>3132</v>
      </c>
      <c r="E886" s="17">
        <v>27</v>
      </c>
      <c r="F886" s="60">
        <v>9.5399999999999991</v>
      </c>
      <c r="G886" s="64">
        <v>15</v>
      </c>
      <c r="H886" s="64" t="s">
        <v>2476</v>
      </c>
      <c r="I886" s="60">
        <v>11.3</v>
      </c>
      <c r="J886" s="64">
        <v>30</v>
      </c>
      <c r="K886" s="64" t="s">
        <v>2476</v>
      </c>
      <c r="L886" s="56">
        <f t="shared" ref="L886:L947" si="131">(F886+I886)/2</f>
        <v>10.42</v>
      </c>
      <c r="M886" s="12">
        <f t="shared" ref="M886:M947" si="132">IF(L886&gt;=10,60,G886+J886)</f>
        <v>60</v>
      </c>
      <c r="N886" s="12">
        <f t="shared" ref="N886:N947" si="133">IF(H886="ACC",0,1)+IF(K886="ACC",0,1)</f>
        <v>2</v>
      </c>
      <c r="O886" s="12">
        <f t="shared" ref="O886:O947" si="134">IF(F886&lt;10,1,(IF(I886&lt;10,1,0)))</f>
        <v>1</v>
      </c>
      <c r="P886" s="19">
        <f t="shared" si="127"/>
        <v>3</v>
      </c>
      <c r="Q886" s="20">
        <f t="shared" si="130"/>
        <v>0.97</v>
      </c>
      <c r="R886" s="20">
        <f t="shared" si="128"/>
        <v>10.1074</v>
      </c>
      <c r="S886" s="15"/>
      <c r="T886" s="65" t="s">
        <v>3580</v>
      </c>
      <c r="U886" s="65" t="s">
        <v>3585</v>
      </c>
      <c r="V886" s="65" t="s">
        <v>3581</v>
      </c>
    </row>
    <row r="887" spans="1:22" s="21" customFormat="1" ht="20.5">
      <c r="A887" s="16">
        <v>880</v>
      </c>
      <c r="B887" s="31" t="s">
        <v>1627</v>
      </c>
      <c r="C887" s="31" t="s">
        <v>162</v>
      </c>
      <c r="D887" s="33" t="s">
        <v>3133</v>
      </c>
      <c r="E887" s="17">
        <v>27</v>
      </c>
      <c r="F887" s="60">
        <v>9</v>
      </c>
      <c r="G887" s="64">
        <v>10</v>
      </c>
      <c r="H887" s="64" t="s">
        <v>2476</v>
      </c>
      <c r="I887" s="60">
        <v>11</v>
      </c>
      <c r="J887" s="64">
        <v>30</v>
      </c>
      <c r="K887" s="64" t="s">
        <v>2476</v>
      </c>
      <c r="L887" s="56">
        <f t="shared" si="131"/>
        <v>10</v>
      </c>
      <c r="M887" s="12">
        <f t="shared" si="132"/>
        <v>60</v>
      </c>
      <c r="N887" s="12">
        <f t="shared" si="133"/>
        <v>2</v>
      </c>
      <c r="O887" s="12">
        <f t="shared" si="134"/>
        <v>1</v>
      </c>
      <c r="P887" s="19">
        <f t="shared" si="127"/>
        <v>3</v>
      </c>
      <c r="Q887" s="20">
        <f t="shared" si="130"/>
        <v>0.97</v>
      </c>
      <c r="R887" s="20">
        <f t="shared" si="128"/>
        <v>9.6999999999999993</v>
      </c>
      <c r="S887" s="15"/>
      <c r="T887" s="65" t="s">
        <v>3585</v>
      </c>
      <c r="U887" s="65" t="s">
        <v>3580</v>
      </c>
      <c r="V887" s="65" t="s">
        <v>3581</v>
      </c>
    </row>
    <row r="888" spans="1:22" s="21" customFormat="1" ht="20.5">
      <c r="A888" s="16">
        <v>881</v>
      </c>
      <c r="B888" s="31" t="s">
        <v>1628</v>
      </c>
      <c r="C888" s="31" t="s">
        <v>156</v>
      </c>
      <c r="D888" s="33" t="s">
        <v>3134</v>
      </c>
      <c r="E888" s="17">
        <v>27</v>
      </c>
      <c r="F888" s="60" t="s">
        <v>3591</v>
      </c>
      <c r="G888" s="64" t="s">
        <v>3591</v>
      </c>
      <c r="H888" s="64" t="s">
        <v>3591</v>
      </c>
      <c r="I888" s="60" t="s">
        <v>3591</v>
      </c>
      <c r="J888" s="64" t="s">
        <v>3591</v>
      </c>
      <c r="K888" s="64" t="s">
        <v>3591</v>
      </c>
      <c r="L888" s="56" t="e">
        <f t="shared" si="131"/>
        <v>#VALUE!</v>
      </c>
      <c r="M888" s="12" t="e">
        <f t="shared" si="132"/>
        <v>#VALUE!</v>
      </c>
      <c r="N888" s="12">
        <f t="shared" si="133"/>
        <v>2</v>
      </c>
      <c r="O888" s="12">
        <f t="shared" si="134"/>
        <v>0</v>
      </c>
      <c r="P888" s="19">
        <f t="shared" si="127"/>
        <v>2</v>
      </c>
      <c r="Q888" s="20">
        <f t="shared" si="130"/>
        <v>0.98</v>
      </c>
      <c r="R888" s="20" t="e">
        <f t="shared" si="128"/>
        <v>#VALUE!</v>
      </c>
      <c r="S888" s="15"/>
      <c r="T888" s="65"/>
      <c r="U888" s="65"/>
      <c r="V888" s="65"/>
    </row>
    <row r="889" spans="1:22" s="21" customFormat="1" ht="20.5">
      <c r="A889" s="16">
        <v>882</v>
      </c>
      <c r="B889" s="31" t="s">
        <v>1629</v>
      </c>
      <c r="C889" s="31" t="s">
        <v>707</v>
      </c>
      <c r="D889" s="33" t="s">
        <v>3135</v>
      </c>
      <c r="E889" s="17">
        <v>27</v>
      </c>
      <c r="F889" s="60" t="s">
        <v>3591</v>
      </c>
      <c r="G889" s="64" t="s">
        <v>3591</v>
      </c>
      <c r="H889" s="64" t="s">
        <v>3591</v>
      </c>
      <c r="I889" s="60" t="s">
        <v>3591</v>
      </c>
      <c r="J889" s="64" t="s">
        <v>3591</v>
      </c>
      <c r="K889" s="64" t="s">
        <v>3591</v>
      </c>
      <c r="L889" s="56" t="e">
        <f t="shared" si="131"/>
        <v>#VALUE!</v>
      </c>
      <c r="M889" s="12" t="e">
        <f t="shared" si="132"/>
        <v>#VALUE!</v>
      </c>
      <c r="N889" s="12">
        <f t="shared" si="133"/>
        <v>2</v>
      </c>
      <c r="O889" s="12">
        <f t="shared" si="134"/>
        <v>0</v>
      </c>
      <c r="P889" s="19">
        <f t="shared" si="127"/>
        <v>2</v>
      </c>
      <c r="Q889" s="20">
        <f t="shared" si="130"/>
        <v>0.98</v>
      </c>
      <c r="R889" s="20" t="e">
        <f t="shared" si="128"/>
        <v>#VALUE!</v>
      </c>
      <c r="S889" s="15"/>
      <c r="T889" s="65"/>
      <c r="U889" s="65"/>
      <c r="V889" s="65"/>
    </row>
    <row r="890" spans="1:22" s="21" customFormat="1" ht="20.5">
      <c r="A890" s="16">
        <v>883</v>
      </c>
      <c r="B890" s="31" t="s">
        <v>1630</v>
      </c>
      <c r="C890" s="31" t="s">
        <v>69</v>
      </c>
      <c r="D890" s="33" t="s">
        <v>3136</v>
      </c>
      <c r="E890" s="17">
        <v>27</v>
      </c>
      <c r="F890" s="60" t="s">
        <v>3591</v>
      </c>
      <c r="G890" s="64" t="s">
        <v>3591</v>
      </c>
      <c r="H890" s="64" t="s">
        <v>3591</v>
      </c>
      <c r="I890" s="60" t="s">
        <v>3591</v>
      </c>
      <c r="J890" s="64" t="s">
        <v>3591</v>
      </c>
      <c r="K890" s="64" t="s">
        <v>3591</v>
      </c>
      <c r="L890" s="56" t="e">
        <f t="shared" si="131"/>
        <v>#VALUE!</v>
      </c>
      <c r="M890" s="12" t="e">
        <f t="shared" si="132"/>
        <v>#VALUE!</v>
      </c>
      <c r="N890" s="12">
        <f t="shared" si="133"/>
        <v>2</v>
      </c>
      <c r="O890" s="12">
        <f t="shared" si="134"/>
        <v>0</v>
      </c>
      <c r="P890" s="19">
        <f t="shared" ref="P890:P951" si="135">N890+O890</f>
        <v>2</v>
      </c>
      <c r="Q890" s="20">
        <f t="shared" si="130"/>
        <v>0.98</v>
      </c>
      <c r="R890" s="20" t="e">
        <f t="shared" ref="R890:R951" si="136">(L890*Q890)</f>
        <v>#VALUE!</v>
      </c>
      <c r="S890" s="15"/>
      <c r="T890" s="65"/>
      <c r="U890" s="65"/>
      <c r="V890" s="65"/>
    </row>
    <row r="891" spans="1:22" s="21" customFormat="1" ht="20.5">
      <c r="A891" s="16">
        <v>884</v>
      </c>
      <c r="B891" s="31" t="s">
        <v>1631</v>
      </c>
      <c r="C891" s="31" t="s">
        <v>1226</v>
      </c>
      <c r="D891" s="33" t="s">
        <v>3137</v>
      </c>
      <c r="E891" s="17">
        <v>27</v>
      </c>
      <c r="F891" s="60">
        <v>11.16</v>
      </c>
      <c r="G891" s="64">
        <v>30</v>
      </c>
      <c r="H891" s="64" t="s">
        <v>2476</v>
      </c>
      <c r="I891" s="60">
        <v>9.69</v>
      </c>
      <c r="J891" s="64">
        <v>22</v>
      </c>
      <c r="K891" s="64" t="s">
        <v>2475</v>
      </c>
      <c r="L891" s="56">
        <f t="shared" si="131"/>
        <v>10.425000000000001</v>
      </c>
      <c r="M891" s="12">
        <f t="shared" si="132"/>
        <v>60</v>
      </c>
      <c r="N891" s="12">
        <f t="shared" si="133"/>
        <v>1</v>
      </c>
      <c r="O891" s="12">
        <f t="shared" si="134"/>
        <v>1</v>
      </c>
      <c r="P891" s="19">
        <f t="shared" si="135"/>
        <v>2</v>
      </c>
      <c r="Q891" s="20">
        <f t="shared" si="130"/>
        <v>0.98</v>
      </c>
      <c r="R891" s="20">
        <f t="shared" si="136"/>
        <v>10.2165</v>
      </c>
      <c r="S891" s="15"/>
      <c r="T891" s="65" t="s">
        <v>3585</v>
      </c>
      <c r="U891" s="65" t="s">
        <v>3580</v>
      </c>
      <c r="V891" s="65" t="s">
        <v>3581</v>
      </c>
    </row>
    <row r="892" spans="1:22" s="21" customFormat="1" ht="20.5">
      <c r="A892" s="16">
        <v>885</v>
      </c>
      <c r="B892" s="31" t="s">
        <v>1632</v>
      </c>
      <c r="C892" s="31" t="s">
        <v>1633</v>
      </c>
      <c r="D892" s="33" t="s">
        <v>3138</v>
      </c>
      <c r="E892" s="17">
        <v>27</v>
      </c>
      <c r="F892" s="60">
        <v>6.23</v>
      </c>
      <c r="G892" s="64">
        <v>8</v>
      </c>
      <c r="H892" s="64" t="s">
        <v>2476</v>
      </c>
      <c r="I892" s="60">
        <v>5.86</v>
      </c>
      <c r="J892" s="64">
        <v>7</v>
      </c>
      <c r="K892" s="64" t="s">
        <v>2476</v>
      </c>
      <c r="L892" s="56">
        <f t="shared" si="131"/>
        <v>6.0449999999999999</v>
      </c>
      <c r="M892" s="12">
        <f t="shared" si="132"/>
        <v>15</v>
      </c>
      <c r="N892" s="12">
        <f t="shared" si="133"/>
        <v>2</v>
      </c>
      <c r="O892" s="12">
        <f t="shared" si="134"/>
        <v>1</v>
      </c>
      <c r="P892" s="19">
        <f t="shared" si="135"/>
        <v>3</v>
      </c>
      <c r="Q892" s="20">
        <f t="shared" si="130"/>
        <v>0.97</v>
      </c>
      <c r="R892" s="20">
        <f t="shared" si="136"/>
        <v>5.8636499999999998</v>
      </c>
      <c r="S892" s="15"/>
      <c r="T892" s="65" t="s">
        <v>3585</v>
      </c>
      <c r="U892" s="65" t="s">
        <v>3580</v>
      </c>
      <c r="V892" s="65" t="s">
        <v>3581</v>
      </c>
    </row>
    <row r="893" spans="1:22" s="21" customFormat="1" ht="20.5">
      <c r="A893" s="16">
        <v>886</v>
      </c>
      <c r="B893" s="31" t="s">
        <v>1634</v>
      </c>
      <c r="C893" s="31" t="s">
        <v>1635</v>
      </c>
      <c r="D893" s="33" t="s">
        <v>3139</v>
      </c>
      <c r="E893" s="17">
        <v>27</v>
      </c>
      <c r="F893" s="60">
        <v>4.88</v>
      </c>
      <c r="G893" s="64">
        <v>7</v>
      </c>
      <c r="H893" s="64" t="s">
        <v>2475</v>
      </c>
      <c r="I893" s="60">
        <v>4.63</v>
      </c>
      <c r="J893" s="64">
        <v>5</v>
      </c>
      <c r="K893" s="64" t="s">
        <v>2475</v>
      </c>
      <c r="L893" s="56">
        <f t="shared" si="131"/>
        <v>4.7549999999999999</v>
      </c>
      <c r="M893" s="12">
        <f t="shared" si="132"/>
        <v>12</v>
      </c>
      <c r="N893" s="12">
        <f t="shared" si="133"/>
        <v>0</v>
      </c>
      <c r="O893" s="12">
        <f t="shared" si="134"/>
        <v>1</v>
      </c>
      <c r="P893" s="19">
        <f t="shared" si="135"/>
        <v>1</v>
      </c>
      <c r="Q893" s="20">
        <f>IF(P893=0,0.96,IF(P893=1,0.95,IF(P893=2,0.94,IF(P893=3,0.93))))</f>
        <v>0.95</v>
      </c>
      <c r="R893" s="20">
        <f t="shared" si="136"/>
        <v>4.5172499999999998</v>
      </c>
      <c r="S893" s="15"/>
      <c r="T893" s="65"/>
      <c r="U893" s="65"/>
      <c r="V893" s="65"/>
    </row>
    <row r="894" spans="1:22" s="21" customFormat="1" ht="20.5">
      <c r="A894" s="16">
        <v>887</v>
      </c>
      <c r="B894" s="31" t="s">
        <v>1636</v>
      </c>
      <c r="C894" s="31" t="s">
        <v>1637</v>
      </c>
      <c r="D894" s="33" t="s">
        <v>3140</v>
      </c>
      <c r="E894" s="17">
        <v>27</v>
      </c>
      <c r="F894" s="60">
        <v>10.45</v>
      </c>
      <c r="G894" s="64">
        <v>30</v>
      </c>
      <c r="H894" s="64" t="s">
        <v>2475</v>
      </c>
      <c r="I894" s="60">
        <v>11.33</v>
      </c>
      <c r="J894" s="64">
        <v>30</v>
      </c>
      <c r="K894" s="64" t="s">
        <v>2475</v>
      </c>
      <c r="L894" s="56">
        <f t="shared" si="131"/>
        <v>10.89</v>
      </c>
      <c r="M894" s="12">
        <f t="shared" si="132"/>
        <v>60</v>
      </c>
      <c r="N894" s="12">
        <f t="shared" si="133"/>
        <v>0</v>
      </c>
      <c r="O894" s="12">
        <f t="shared" si="134"/>
        <v>0</v>
      </c>
      <c r="P894" s="19">
        <f t="shared" si="135"/>
        <v>0</v>
      </c>
      <c r="Q894" s="20">
        <f>IF(P894=0,1,IF(P894=1,0.99,IF(P894=2,0.98,IF(P894=3,0.97))))</f>
        <v>1</v>
      </c>
      <c r="R894" s="20">
        <f t="shared" si="136"/>
        <v>10.89</v>
      </c>
      <c r="S894" s="15"/>
      <c r="T894" s="65" t="s">
        <v>3585</v>
      </c>
      <c r="U894" s="65" t="s">
        <v>3580</v>
      </c>
      <c r="V894" s="65" t="s">
        <v>3581</v>
      </c>
    </row>
    <row r="895" spans="1:22" s="21" customFormat="1" ht="20.5">
      <c r="A895" s="16">
        <v>888</v>
      </c>
      <c r="B895" s="31" t="s">
        <v>1638</v>
      </c>
      <c r="C895" s="31" t="s">
        <v>394</v>
      </c>
      <c r="D895" s="33" t="s">
        <v>2480</v>
      </c>
      <c r="E895" s="17">
        <v>27</v>
      </c>
      <c r="F895" s="60">
        <v>11.84</v>
      </c>
      <c r="G895" s="64">
        <v>30</v>
      </c>
      <c r="H895" s="64" t="s">
        <v>2476</v>
      </c>
      <c r="I895" s="60">
        <v>8.3000000000000007</v>
      </c>
      <c r="J895" s="64">
        <v>12</v>
      </c>
      <c r="K895" s="64" t="s">
        <v>2476</v>
      </c>
      <c r="L895" s="56">
        <f t="shared" si="131"/>
        <v>10.07</v>
      </c>
      <c r="M895" s="12">
        <f t="shared" si="132"/>
        <v>60</v>
      </c>
      <c r="N895" s="12">
        <f t="shared" si="133"/>
        <v>2</v>
      </c>
      <c r="O895" s="12">
        <f t="shared" si="134"/>
        <v>1</v>
      </c>
      <c r="P895" s="19">
        <f t="shared" si="135"/>
        <v>3</v>
      </c>
      <c r="Q895" s="20">
        <f>IF(P895=0,0.92,IF(P895=1,0.91,IF(P895=2,0.9,IF(P895=3,0.89))))</f>
        <v>0.89</v>
      </c>
      <c r="R895" s="20">
        <f t="shared" si="136"/>
        <v>8.9623000000000008</v>
      </c>
      <c r="S895" s="15"/>
      <c r="T895" s="65" t="s">
        <v>3585</v>
      </c>
      <c r="U895" s="65" t="s">
        <v>3580</v>
      </c>
      <c r="V895" s="65" t="s">
        <v>3581</v>
      </c>
    </row>
    <row r="896" spans="1:22" s="21" customFormat="1" ht="20.5">
      <c r="A896" s="16">
        <v>889</v>
      </c>
      <c r="B896" s="31" t="s">
        <v>1598</v>
      </c>
      <c r="C896" s="31" t="s">
        <v>1134</v>
      </c>
      <c r="D896" s="33" t="s">
        <v>3141</v>
      </c>
      <c r="E896" s="17">
        <v>27</v>
      </c>
      <c r="F896" s="60">
        <v>11.14</v>
      </c>
      <c r="G896" s="64">
        <v>30</v>
      </c>
      <c r="H896" s="64" t="s">
        <v>2475</v>
      </c>
      <c r="I896" s="60">
        <v>9.16</v>
      </c>
      <c r="J896" s="64">
        <v>16</v>
      </c>
      <c r="K896" s="64" t="s">
        <v>2475</v>
      </c>
      <c r="L896" s="56">
        <f t="shared" si="131"/>
        <v>10.15</v>
      </c>
      <c r="M896" s="12">
        <f t="shared" si="132"/>
        <v>60</v>
      </c>
      <c r="N896" s="12">
        <f t="shared" si="133"/>
        <v>0</v>
      </c>
      <c r="O896" s="12">
        <f t="shared" si="134"/>
        <v>1</v>
      </c>
      <c r="P896" s="19">
        <f t="shared" si="135"/>
        <v>1</v>
      </c>
      <c r="Q896" s="20">
        <f>IF(P896=0,1,IF(P896=1,0.99,IF(P896=2,0.98,IF(P896=3,0.97))))</f>
        <v>0.99</v>
      </c>
      <c r="R896" s="20">
        <f t="shared" si="136"/>
        <v>10.048500000000001</v>
      </c>
      <c r="S896" s="15"/>
      <c r="T896" s="65" t="s">
        <v>3580</v>
      </c>
      <c r="U896" s="65" t="s">
        <v>3585</v>
      </c>
      <c r="V896" s="65" t="s">
        <v>3581</v>
      </c>
    </row>
    <row r="897" spans="1:22" s="21" customFormat="1" ht="20.5">
      <c r="A897" s="16">
        <v>890</v>
      </c>
      <c r="B897" s="31" t="s">
        <v>1639</v>
      </c>
      <c r="C897" s="31" t="s">
        <v>786</v>
      </c>
      <c r="D897" s="33" t="s">
        <v>1640</v>
      </c>
      <c r="E897" s="17">
        <v>27</v>
      </c>
      <c r="F897" s="60">
        <v>10.35</v>
      </c>
      <c r="G897" s="64">
        <v>30</v>
      </c>
      <c r="H897" s="64" t="s">
        <v>2476</v>
      </c>
      <c r="I897" s="60">
        <v>11.45</v>
      </c>
      <c r="J897" s="64">
        <v>30</v>
      </c>
      <c r="K897" s="64" t="s">
        <v>2475</v>
      </c>
      <c r="L897" s="56">
        <f t="shared" si="131"/>
        <v>10.899999999999999</v>
      </c>
      <c r="M897" s="12">
        <f t="shared" si="132"/>
        <v>60</v>
      </c>
      <c r="N897" s="12">
        <f t="shared" si="133"/>
        <v>1</v>
      </c>
      <c r="O897" s="12">
        <f t="shared" si="134"/>
        <v>0</v>
      </c>
      <c r="P897" s="19">
        <f t="shared" si="135"/>
        <v>1</v>
      </c>
      <c r="Q897" s="20">
        <f>IF(P897=0,0.96,IF(P897=1,0.95,IF(P897=2,0.94,IF(P897=3,0.93))))</f>
        <v>0.95</v>
      </c>
      <c r="R897" s="20">
        <f t="shared" si="136"/>
        <v>10.354999999999999</v>
      </c>
      <c r="S897" s="15"/>
      <c r="T897" s="65" t="s">
        <v>3585</v>
      </c>
      <c r="U897" s="65" t="s">
        <v>3580</v>
      </c>
      <c r="V897" s="65" t="s">
        <v>3581</v>
      </c>
    </row>
    <row r="898" spans="1:22" s="21" customFormat="1" ht="20.5">
      <c r="A898" s="16">
        <v>891</v>
      </c>
      <c r="B898" s="31" t="s">
        <v>1641</v>
      </c>
      <c r="C898" s="31" t="s">
        <v>1253</v>
      </c>
      <c r="D898" s="33" t="s">
        <v>3142</v>
      </c>
      <c r="E898" s="17">
        <v>27</v>
      </c>
      <c r="F898" s="60" t="s">
        <v>3591</v>
      </c>
      <c r="G898" s="64" t="s">
        <v>3591</v>
      </c>
      <c r="H898" s="64" t="s">
        <v>3591</v>
      </c>
      <c r="I898" s="60" t="s">
        <v>3591</v>
      </c>
      <c r="J898" s="64" t="s">
        <v>3591</v>
      </c>
      <c r="K898" s="64" t="s">
        <v>3591</v>
      </c>
      <c r="L898" s="56" t="e">
        <f t="shared" si="131"/>
        <v>#VALUE!</v>
      </c>
      <c r="M898" s="12" t="e">
        <f t="shared" si="132"/>
        <v>#VALUE!</v>
      </c>
      <c r="N898" s="12">
        <f t="shared" si="133"/>
        <v>2</v>
      </c>
      <c r="O898" s="12">
        <f t="shared" si="134"/>
        <v>0</v>
      </c>
      <c r="P898" s="19">
        <f t="shared" si="135"/>
        <v>2</v>
      </c>
      <c r="Q898" s="20">
        <f>IF(P898=0,1,IF(P898=1,0.99,IF(P898=2,0.98,IF(P898=3,0.97))))</f>
        <v>0.98</v>
      </c>
      <c r="R898" s="20" t="e">
        <f t="shared" si="136"/>
        <v>#VALUE!</v>
      </c>
      <c r="S898" s="15"/>
      <c r="T898" s="65"/>
      <c r="U898" s="65"/>
      <c r="V898" s="65"/>
    </row>
    <row r="899" spans="1:22" s="21" customFormat="1" ht="20.5">
      <c r="A899" s="16">
        <v>892</v>
      </c>
      <c r="B899" s="31" t="s">
        <v>1642</v>
      </c>
      <c r="C899" s="31" t="s">
        <v>1643</v>
      </c>
      <c r="D899" s="33" t="s">
        <v>3143</v>
      </c>
      <c r="E899" s="17">
        <v>27</v>
      </c>
      <c r="F899" s="60">
        <v>10.55</v>
      </c>
      <c r="G899" s="64">
        <v>30</v>
      </c>
      <c r="H899" s="64" t="s">
        <v>2476</v>
      </c>
      <c r="I899" s="60">
        <v>11.91</v>
      </c>
      <c r="J899" s="64">
        <v>30</v>
      </c>
      <c r="K899" s="64" t="s">
        <v>2476</v>
      </c>
      <c r="L899" s="56">
        <f t="shared" si="131"/>
        <v>11.23</v>
      </c>
      <c r="M899" s="12">
        <f t="shared" si="132"/>
        <v>60</v>
      </c>
      <c r="N899" s="12">
        <f t="shared" si="133"/>
        <v>2</v>
      </c>
      <c r="O899" s="12">
        <f t="shared" si="134"/>
        <v>0</v>
      </c>
      <c r="P899" s="19">
        <f t="shared" si="135"/>
        <v>2</v>
      </c>
      <c r="Q899" s="20">
        <f>IF(P899=0,1,IF(P899=1,0.99,IF(P899=2,0.98,IF(P899=3,0.97))))</f>
        <v>0.98</v>
      </c>
      <c r="R899" s="20">
        <f t="shared" si="136"/>
        <v>11.0054</v>
      </c>
      <c r="S899" s="15"/>
      <c r="T899" s="65" t="s">
        <v>3585</v>
      </c>
      <c r="U899" s="65" t="s">
        <v>3580</v>
      </c>
      <c r="V899" s="65" t="s">
        <v>3581</v>
      </c>
    </row>
    <row r="900" spans="1:22" s="21" customFormat="1" ht="20.5">
      <c r="A900" s="16">
        <v>893</v>
      </c>
      <c r="B900" s="31" t="s">
        <v>3577</v>
      </c>
      <c r="C900" s="31" t="s">
        <v>1644</v>
      </c>
      <c r="D900" s="33" t="s">
        <v>1645</v>
      </c>
      <c r="E900" s="17">
        <v>27</v>
      </c>
      <c r="F900" s="60">
        <v>10.08</v>
      </c>
      <c r="G900" s="64">
        <v>30</v>
      </c>
      <c r="H900" s="64" t="s">
        <v>2476</v>
      </c>
      <c r="I900" s="60">
        <v>9.99</v>
      </c>
      <c r="J900" s="64">
        <v>18</v>
      </c>
      <c r="K900" s="64" t="s">
        <v>2476</v>
      </c>
      <c r="L900" s="56">
        <f t="shared" si="131"/>
        <v>10.035</v>
      </c>
      <c r="M900" s="12">
        <f t="shared" si="132"/>
        <v>60</v>
      </c>
      <c r="N900" s="12">
        <f t="shared" si="133"/>
        <v>2</v>
      </c>
      <c r="O900" s="12">
        <f t="shared" si="134"/>
        <v>1</v>
      </c>
      <c r="P900" s="19">
        <f t="shared" si="135"/>
        <v>3</v>
      </c>
      <c r="Q900" s="20">
        <f>IF(P900=0,0.96,IF(P900=1,0.95,IF(P900=2,0.94,IF(P900=3,0.93))))</f>
        <v>0.93</v>
      </c>
      <c r="R900" s="20">
        <f t="shared" si="136"/>
        <v>9.3325500000000012</v>
      </c>
      <c r="S900" s="15"/>
      <c r="T900" s="65" t="s">
        <v>3585</v>
      </c>
      <c r="U900" s="65" t="s">
        <v>3580</v>
      </c>
      <c r="V900" s="65" t="s">
        <v>3581</v>
      </c>
    </row>
    <row r="901" spans="1:22" s="21" customFormat="1" ht="20.5">
      <c r="A901" s="16">
        <v>894</v>
      </c>
      <c r="B901" s="31" t="s">
        <v>1646</v>
      </c>
      <c r="C901" s="31" t="s">
        <v>1647</v>
      </c>
      <c r="D901" s="33" t="s">
        <v>1648</v>
      </c>
      <c r="E901" s="17">
        <v>27</v>
      </c>
      <c r="F901" s="60" t="s">
        <v>3591</v>
      </c>
      <c r="G901" s="64" t="s">
        <v>3591</v>
      </c>
      <c r="H901" s="64" t="s">
        <v>3591</v>
      </c>
      <c r="I901" s="60">
        <v>8.18</v>
      </c>
      <c r="J901" s="64">
        <v>13</v>
      </c>
      <c r="K901" s="64" t="s">
        <v>2476</v>
      </c>
      <c r="L901" s="56" t="e">
        <f t="shared" si="131"/>
        <v>#VALUE!</v>
      </c>
      <c r="M901" s="12" t="e">
        <f t="shared" si="132"/>
        <v>#VALUE!</v>
      </c>
      <c r="N901" s="12">
        <f t="shared" si="133"/>
        <v>2</v>
      </c>
      <c r="O901" s="12">
        <f t="shared" si="134"/>
        <v>1</v>
      </c>
      <c r="P901" s="19">
        <f t="shared" si="135"/>
        <v>3</v>
      </c>
      <c r="Q901" s="20">
        <f>IF(P901=0,0.92,IF(P901=1,0.91,IF(P901=2,0.9,IF(P901=3,0.89))))</f>
        <v>0.89</v>
      </c>
      <c r="R901" s="20" t="e">
        <f t="shared" si="136"/>
        <v>#VALUE!</v>
      </c>
      <c r="S901" s="15"/>
      <c r="T901" s="65" t="s">
        <v>3585</v>
      </c>
      <c r="U901" s="65" t="s">
        <v>3580</v>
      </c>
      <c r="V901" s="65" t="s">
        <v>3581</v>
      </c>
    </row>
    <row r="902" spans="1:22" s="21" customFormat="1" ht="20.5">
      <c r="A902" s="16">
        <v>895</v>
      </c>
      <c r="B902" s="31" t="s">
        <v>1649</v>
      </c>
      <c r="C902" s="31" t="s">
        <v>1650</v>
      </c>
      <c r="D902" s="33" t="s">
        <v>3144</v>
      </c>
      <c r="E902" s="17">
        <v>27</v>
      </c>
      <c r="F902" s="60">
        <v>12.29</v>
      </c>
      <c r="G902" s="64">
        <v>30</v>
      </c>
      <c r="H902" s="64" t="s">
        <v>2476</v>
      </c>
      <c r="I902" s="60">
        <v>9.42</v>
      </c>
      <c r="J902" s="64">
        <v>22</v>
      </c>
      <c r="K902" s="64" t="s">
        <v>2475</v>
      </c>
      <c r="L902" s="56">
        <f t="shared" si="131"/>
        <v>10.855</v>
      </c>
      <c r="M902" s="12">
        <f t="shared" si="132"/>
        <v>60</v>
      </c>
      <c r="N902" s="12">
        <f t="shared" si="133"/>
        <v>1</v>
      </c>
      <c r="O902" s="12">
        <f t="shared" si="134"/>
        <v>1</v>
      </c>
      <c r="P902" s="19">
        <f t="shared" si="135"/>
        <v>2</v>
      </c>
      <c r="Q902" s="20">
        <f>IF(P902=0,1,IF(P902=1,0.99,IF(P902=2,0.98,IF(P902=3,0.97))))</f>
        <v>0.98</v>
      </c>
      <c r="R902" s="20">
        <f t="shared" si="136"/>
        <v>10.6379</v>
      </c>
      <c r="S902" s="15"/>
      <c r="T902" s="65" t="s">
        <v>3585</v>
      </c>
      <c r="U902" s="65" t="s">
        <v>3580</v>
      </c>
      <c r="V902" s="65" t="s">
        <v>3581</v>
      </c>
    </row>
    <row r="903" spans="1:22" s="21" customFormat="1" ht="20.5">
      <c r="A903" s="16">
        <v>896</v>
      </c>
      <c r="B903" s="31" t="s">
        <v>803</v>
      </c>
      <c r="C903" s="31" t="s">
        <v>1651</v>
      </c>
      <c r="D903" s="33" t="s">
        <v>1652</v>
      </c>
      <c r="E903" s="17">
        <v>27</v>
      </c>
      <c r="F903" s="60">
        <v>12.12</v>
      </c>
      <c r="G903" s="64">
        <v>30</v>
      </c>
      <c r="H903" s="64" t="s">
        <v>2475</v>
      </c>
      <c r="I903" s="60">
        <v>10.14</v>
      </c>
      <c r="J903" s="64">
        <v>30</v>
      </c>
      <c r="K903" s="64" t="s">
        <v>2475</v>
      </c>
      <c r="L903" s="56">
        <f t="shared" si="131"/>
        <v>11.129999999999999</v>
      </c>
      <c r="M903" s="12">
        <f t="shared" si="132"/>
        <v>60</v>
      </c>
      <c r="N903" s="12">
        <f t="shared" si="133"/>
        <v>0</v>
      </c>
      <c r="O903" s="12">
        <f t="shared" si="134"/>
        <v>0</v>
      </c>
      <c r="P903" s="19">
        <f t="shared" si="135"/>
        <v>0</v>
      </c>
      <c r="Q903" s="20">
        <f>IF(P903=0,0.96,IF(P903=1,0.95,IF(P903=2,0.94,IF(P903=3,0.93))))</f>
        <v>0.96</v>
      </c>
      <c r="R903" s="20">
        <f t="shared" si="136"/>
        <v>10.684799999999999</v>
      </c>
      <c r="S903" s="15"/>
      <c r="T903" s="65" t="s">
        <v>3585</v>
      </c>
      <c r="U903" s="65" t="s">
        <v>3580</v>
      </c>
      <c r="V903" s="65" t="s">
        <v>3581</v>
      </c>
    </row>
    <row r="904" spans="1:22" s="21" customFormat="1" ht="20.5">
      <c r="A904" s="16">
        <v>897</v>
      </c>
      <c r="B904" s="31" t="s">
        <v>1653</v>
      </c>
      <c r="C904" s="31" t="s">
        <v>1654</v>
      </c>
      <c r="D904" s="33" t="s">
        <v>3145</v>
      </c>
      <c r="E904" s="17">
        <v>27</v>
      </c>
      <c r="F904" s="60">
        <v>11.63</v>
      </c>
      <c r="G904" s="64">
        <v>30</v>
      </c>
      <c r="H904" s="64" t="s">
        <v>2475</v>
      </c>
      <c r="I904" s="60">
        <v>10.87</v>
      </c>
      <c r="J904" s="64">
        <v>30</v>
      </c>
      <c r="K904" s="64" t="s">
        <v>2475</v>
      </c>
      <c r="L904" s="56">
        <f t="shared" si="131"/>
        <v>11.25</v>
      </c>
      <c r="M904" s="12">
        <f t="shared" si="132"/>
        <v>60</v>
      </c>
      <c r="N904" s="12">
        <f t="shared" si="133"/>
        <v>0</v>
      </c>
      <c r="O904" s="12">
        <f t="shared" si="134"/>
        <v>0</v>
      </c>
      <c r="P904" s="19">
        <f t="shared" si="135"/>
        <v>0</v>
      </c>
      <c r="Q904" s="20">
        <f>IF(P904=0,1,IF(P904=1,0.99,IF(P904=2,0.98,IF(P904=3,0.97))))</f>
        <v>1</v>
      </c>
      <c r="R904" s="20">
        <f t="shared" si="136"/>
        <v>11.25</v>
      </c>
      <c r="S904" s="15"/>
      <c r="T904" s="65" t="s">
        <v>3585</v>
      </c>
      <c r="U904" s="65" t="s">
        <v>3580</v>
      </c>
      <c r="V904" s="65" t="s">
        <v>3581</v>
      </c>
    </row>
    <row r="905" spans="1:22" s="21" customFormat="1" ht="20.5">
      <c r="A905" s="16">
        <v>898</v>
      </c>
      <c r="B905" s="31" t="s">
        <v>1655</v>
      </c>
      <c r="C905" s="31" t="s">
        <v>1656</v>
      </c>
      <c r="D905" s="33" t="s">
        <v>3146</v>
      </c>
      <c r="E905" s="17">
        <v>27</v>
      </c>
      <c r="F905" s="60">
        <v>10.14</v>
      </c>
      <c r="G905" s="64">
        <v>30</v>
      </c>
      <c r="H905" s="64" t="s">
        <v>2475</v>
      </c>
      <c r="I905" s="60">
        <v>10.26</v>
      </c>
      <c r="J905" s="64">
        <v>30</v>
      </c>
      <c r="K905" s="64" t="s">
        <v>2476</v>
      </c>
      <c r="L905" s="56">
        <f t="shared" si="131"/>
        <v>10.199999999999999</v>
      </c>
      <c r="M905" s="12">
        <f t="shared" si="132"/>
        <v>60</v>
      </c>
      <c r="N905" s="12">
        <f t="shared" si="133"/>
        <v>1</v>
      </c>
      <c r="O905" s="12">
        <f t="shared" si="134"/>
        <v>0</v>
      </c>
      <c r="P905" s="19">
        <f t="shared" si="135"/>
        <v>1</v>
      </c>
      <c r="Q905" s="20">
        <f>IF(P905=0,0.96,IF(P905=1,0.95,IF(P905=2,0.94,IF(P905=3,0.93))))</f>
        <v>0.95</v>
      </c>
      <c r="R905" s="20">
        <f t="shared" si="136"/>
        <v>9.69</v>
      </c>
      <c r="S905" s="15"/>
      <c r="T905" s="65" t="s">
        <v>3585</v>
      </c>
      <c r="U905" s="65" t="s">
        <v>3580</v>
      </c>
      <c r="V905" s="65" t="s">
        <v>3581</v>
      </c>
    </row>
    <row r="906" spans="1:22" s="21" customFormat="1" ht="20.5">
      <c r="A906" s="16">
        <v>899</v>
      </c>
      <c r="B906" s="31" t="s">
        <v>1657</v>
      </c>
      <c r="C906" s="31" t="s">
        <v>1255</v>
      </c>
      <c r="D906" s="33" t="s">
        <v>3147</v>
      </c>
      <c r="E906" s="17">
        <v>27</v>
      </c>
      <c r="F906" s="60">
        <v>9.25</v>
      </c>
      <c r="G906" s="64">
        <v>23</v>
      </c>
      <c r="H906" s="64" t="s">
        <v>2476</v>
      </c>
      <c r="I906" s="60">
        <v>11.23</v>
      </c>
      <c r="J906" s="64">
        <v>30</v>
      </c>
      <c r="K906" s="64" t="s">
        <v>2476</v>
      </c>
      <c r="L906" s="56">
        <f t="shared" si="131"/>
        <v>10.24</v>
      </c>
      <c r="M906" s="12">
        <f t="shared" si="132"/>
        <v>60</v>
      </c>
      <c r="N906" s="12">
        <f t="shared" si="133"/>
        <v>2</v>
      </c>
      <c r="O906" s="12">
        <f t="shared" si="134"/>
        <v>1</v>
      </c>
      <c r="P906" s="19">
        <f t="shared" si="135"/>
        <v>3</v>
      </c>
      <c r="Q906" s="20">
        <f>IF(P906=0,0.96,IF(P906=1,0.95,IF(P906=2,0.94,IF(P906=3,0.93))))</f>
        <v>0.93</v>
      </c>
      <c r="R906" s="20">
        <f t="shared" si="136"/>
        <v>9.523200000000001</v>
      </c>
      <c r="S906" s="15"/>
      <c r="T906" s="65" t="s">
        <v>3585</v>
      </c>
      <c r="U906" s="65" t="s">
        <v>3580</v>
      </c>
      <c r="V906" s="65" t="s">
        <v>3581</v>
      </c>
    </row>
    <row r="907" spans="1:22" s="21" customFormat="1" ht="20.5">
      <c r="A907" s="16">
        <v>900</v>
      </c>
      <c r="B907" s="31" t="s">
        <v>1658</v>
      </c>
      <c r="C907" s="31" t="s">
        <v>1659</v>
      </c>
      <c r="D907" s="33" t="s">
        <v>3148</v>
      </c>
      <c r="E907" s="17">
        <v>27</v>
      </c>
      <c r="F907" s="60">
        <v>1.59</v>
      </c>
      <c r="G907" s="64">
        <v>0</v>
      </c>
      <c r="H907" s="64" t="s">
        <v>2475</v>
      </c>
      <c r="I907" s="60" t="s">
        <v>3591</v>
      </c>
      <c r="J907" s="64" t="s">
        <v>3591</v>
      </c>
      <c r="K907" s="64" t="s">
        <v>3591</v>
      </c>
      <c r="L907" s="56" t="e">
        <f t="shared" si="131"/>
        <v>#VALUE!</v>
      </c>
      <c r="M907" s="12" t="e">
        <f t="shared" si="132"/>
        <v>#VALUE!</v>
      </c>
      <c r="N907" s="12">
        <f t="shared" si="133"/>
        <v>1</v>
      </c>
      <c r="O907" s="12">
        <f t="shared" si="134"/>
        <v>1</v>
      </c>
      <c r="P907" s="19">
        <f t="shared" si="135"/>
        <v>2</v>
      </c>
      <c r="Q907" s="20">
        <f>IF(P907=0,1,IF(P907=1,0.99,IF(P907=2,0.98,IF(P907=3,0.97))))</f>
        <v>0.98</v>
      </c>
      <c r="R907" s="20" t="e">
        <f t="shared" si="136"/>
        <v>#VALUE!</v>
      </c>
      <c r="S907" s="15"/>
      <c r="T907" s="65"/>
      <c r="U907" s="65"/>
      <c r="V907" s="65"/>
    </row>
    <row r="908" spans="1:22" s="21" customFormat="1" ht="20.5">
      <c r="A908" s="16">
        <v>901</v>
      </c>
      <c r="B908" s="31" t="s">
        <v>1660</v>
      </c>
      <c r="C908" s="31" t="s">
        <v>1180</v>
      </c>
      <c r="D908" s="33" t="s">
        <v>3149</v>
      </c>
      <c r="E908" s="17">
        <v>27</v>
      </c>
      <c r="F908" s="60">
        <v>10.93</v>
      </c>
      <c r="G908" s="64">
        <v>30</v>
      </c>
      <c r="H908" s="64" t="s">
        <v>2476</v>
      </c>
      <c r="I908" s="60">
        <v>9.6</v>
      </c>
      <c r="J908" s="64">
        <v>28</v>
      </c>
      <c r="K908" s="64" t="s">
        <v>2475</v>
      </c>
      <c r="L908" s="56">
        <f t="shared" si="131"/>
        <v>10.265000000000001</v>
      </c>
      <c r="M908" s="12">
        <f t="shared" si="132"/>
        <v>60</v>
      </c>
      <c r="N908" s="12">
        <f t="shared" si="133"/>
        <v>1</v>
      </c>
      <c r="O908" s="12">
        <f t="shared" si="134"/>
        <v>1</v>
      </c>
      <c r="P908" s="19">
        <f t="shared" si="135"/>
        <v>2</v>
      </c>
      <c r="Q908" s="20">
        <f>IF(P908=0,1,IF(P908=1,0.99,IF(P908=2,0.98,IF(P908=3,0.97))))</f>
        <v>0.98</v>
      </c>
      <c r="R908" s="20">
        <f t="shared" si="136"/>
        <v>10.059700000000001</v>
      </c>
      <c r="S908" s="15"/>
      <c r="T908" s="65" t="s">
        <v>3585</v>
      </c>
      <c r="U908" s="65" t="s">
        <v>3580</v>
      </c>
      <c r="V908" s="65" t="s">
        <v>3581</v>
      </c>
    </row>
    <row r="909" spans="1:22" s="21" customFormat="1" ht="20.5">
      <c r="A909" s="16">
        <v>902</v>
      </c>
      <c r="B909" s="31" t="s">
        <v>1661</v>
      </c>
      <c r="C909" s="31" t="s">
        <v>1662</v>
      </c>
      <c r="D909" s="33" t="s">
        <v>3150</v>
      </c>
      <c r="E909" s="17">
        <v>27</v>
      </c>
      <c r="F909" s="60">
        <v>11.49</v>
      </c>
      <c r="G909" s="64">
        <v>30</v>
      </c>
      <c r="H909" s="64" t="s">
        <v>2475</v>
      </c>
      <c r="I909" s="60">
        <v>11.66</v>
      </c>
      <c r="J909" s="64">
        <v>30</v>
      </c>
      <c r="K909" s="64" t="s">
        <v>2475</v>
      </c>
      <c r="L909" s="56">
        <f t="shared" si="131"/>
        <v>11.574999999999999</v>
      </c>
      <c r="M909" s="12">
        <f t="shared" si="132"/>
        <v>60</v>
      </c>
      <c r="N909" s="12">
        <f t="shared" si="133"/>
        <v>0</v>
      </c>
      <c r="O909" s="12">
        <f t="shared" si="134"/>
        <v>0</v>
      </c>
      <c r="P909" s="19">
        <f t="shared" si="135"/>
        <v>0</v>
      </c>
      <c r="Q909" s="20">
        <f>IF(P909=0,0.96,IF(P909=1,0.95,IF(P909=2,0.94,IF(P909=3,0.93))))</f>
        <v>0.96</v>
      </c>
      <c r="R909" s="20">
        <f t="shared" si="136"/>
        <v>11.111999999999998</v>
      </c>
      <c r="S909" s="15"/>
      <c r="T909" s="65" t="s">
        <v>3585</v>
      </c>
      <c r="U909" s="65" t="s">
        <v>3580</v>
      </c>
      <c r="V909" s="65" t="s">
        <v>3581</v>
      </c>
    </row>
    <row r="910" spans="1:22" s="21" customFormat="1" ht="20.5">
      <c r="A910" s="16">
        <v>903</v>
      </c>
      <c r="B910" s="31" t="s">
        <v>1615</v>
      </c>
      <c r="C910" s="31" t="s">
        <v>417</v>
      </c>
      <c r="D910" s="33" t="s">
        <v>3151</v>
      </c>
      <c r="E910" s="17">
        <v>27</v>
      </c>
      <c r="F910" s="60">
        <v>12.39</v>
      </c>
      <c r="G910" s="64">
        <v>30</v>
      </c>
      <c r="H910" s="64" t="s">
        <v>2476</v>
      </c>
      <c r="I910" s="60">
        <v>8.4499999999999993</v>
      </c>
      <c r="J910" s="64">
        <v>16</v>
      </c>
      <c r="K910" s="64" t="s">
        <v>2475</v>
      </c>
      <c r="L910" s="56">
        <f t="shared" si="131"/>
        <v>10.42</v>
      </c>
      <c r="M910" s="12">
        <f t="shared" si="132"/>
        <v>60</v>
      </c>
      <c r="N910" s="12">
        <f t="shared" si="133"/>
        <v>1</v>
      </c>
      <c r="O910" s="12">
        <f t="shared" si="134"/>
        <v>1</v>
      </c>
      <c r="P910" s="19">
        <f t="shared" si="135"/>
        <v>2</v>
      </c>
      <c r="Q910" s="20">
        <f t="shared" ref="Q910:Q915" si="137">IF(P910=0,1,IF(P910=1,0.99,IF(P910=2,0.98,IF(P910=3,0.97))))</f>
        <v>0.98</v>
      </c>
      <c r="R910" s="20">
        <f t="shared" si="136"/>
        <v>10.211599999999999</v>
      </c>
      <c r="S910" s="15"/>
      <c r="T910" s="65" t="s">
        <v>3585</v>
      </c>
      <c r="U910" s="65" t="s">
        <v>3580</v>
      </c>
      <c r="V910" s="65" t="s">
        <v>3581</v>
      </c>
    </row>
    <row r="911" spans="1:22" s="21" customFormat="1" ht="20.5">
      <c r="A911" s="16">
        <v>904</v>
      </c>
      <c r="B911" s="31" t="s">
        <v>1663</v>
      </c>
      <c r="C911" s="31" t="s">
        <v>1664</v>
      </c>
      <c r="D911" s="33" t="s">
        <v>3152</v>
      </c>
      <c r="E911" s="17">
        <v>27</v>
      </c>
      <c r="F911" s="60" t="s">
        <v>3591</v>
      </c>
      <c r="G911" s="64" t="s">
        <v>3591</v>
      </c>
      <c r="H911" s="64" t="s">
        <v>3591</v>
      </c>
      <c r="I911" s="60" t="s">
        <v>3591</v>
      </c>
      <c r="J911" s="64" t="s">
        <v>3591</v>
      </c>
      <c r="K911" s="64" t="s">
        <v>3591</v>
      </c>
      <c r="L911" s="56" t="e">
        <f t="shared" si="131"/>
        <v>#VALUE!</v>
      </c>
      <c r="M911" s="12" t="e">
        <f t="shared" si="132"/>
        <v>#VALUE!</v>
      </c>
      <c r="N911" s="12">
        <f t="shared" si="133"/>
        <v>2</v>
      </c>
      <c r="O911" s="12">
        <f t="shared" si="134"/>
        <v>0</v>
      </c>
      <c r="P911" s="19">
        <f t="shared" si="135"/>
        <v>2</v>
      </c>
      <c r="Q911" s="20">
        <f t="shared" si="137"/>
        <v>0.98</v>
      </c>
      <c r="R911" s="20" t="e">
        <f t="shared" si="136"/>
        <v>#VALUE!</v>
      </c>
      <c r="S911" s="15"/>
      <c r="T911" s="65"/>
      <c r="U911" s="65"/>
      <c r="V911" s="65"/>
    </row>
    <row r="912" spans="1:22" s="21" customFormat="1" ht="20.5">
      <c r="A912" s="16">
        <v>905</v>
      </c>
      <c r="B912" s="31" t="s">
        <v>1665</v>
      </c>
      <c r="C912" s="31" t="s">
        <v>1666</v>
      </c>
      <c r="D912" s="33" t="s">
        <v>3153</v>
      </c>
      <c r="E912" s="17">
        <v>27</v>
      </c>
      <c r="F912" s="60" t="s">
        <v>3591</v>
      </c>
      <c r="G912" s="64" t="s">
        <v>3591</v>
      </c>
      <c r="H912" s="64" t="s">
        <v>3591</v>
      </c>
      <c r="I912" s="60" t="s">
        <v>3591</v>
      </c>
      <c r="J912" s="64" t="s">
        <v>3591</v>
      </c>
      <c r="K912" s="64" t="s">
        <v>3591</v>
      </c>
      <c r="L912" s="56" t="e">
        <f t="shared" si="131"/>
        <v>#VALUE!</v>
      </c>
      <c r="M912" s="12" t="e">
        <f t="shared" si="132"/>
        <v>#VALUE!</v>
      </c>
      <c r="N912" s="12">
        <f t="shared" si="133"/>
        <v>2</v>
      </c>
      <c r="O912" s="12">
        <f t="shared" si="134"/>
        <v>0</v>
      </c>
      <c r="P912" s="19">
        <f t="shared" si="135"/>
        <v>2</v>
      </c>
      <c r="Q912" s="20">
        <f t="shared" si="137"/>
        <v>0.98</v>
      </c>
      <c r="R912" s="20" t="e">
        <f t="shared" si="136"/>
        <v>#VALUE!</v>
      </c>
      <c r="S912" s="15"/>
      <c r="T912" s="65"/>
      <c r="U912" s="65"/>
      <c r="V912" s="65"/>
    </row>
    <row r="913" spans="1:22" s="21" customFormat="1" ht="20.5">
      <c r="A913" s="16">
        <v>906</v>
      </c>
      <c r="B913" s="31" t="s">
        <v>1667</v>
      </c>
      <c r="C913" s="31" t="s">
        <v>879</v>
      </c>
      <c r="D913" s="33" t="s">
        <v>3154</v>
      </c>
      <c r="E913" s="17">
        <v>27</v>
      </c>
      <c r="F913" s="60" t="s">
        <v>3591</v>
      </c>
      <c r="G913" s="64" t="s">
        <v>3591</v>
      </c>
      <c r="H913" s="64" t="s">
        <v>3591</v>
      </c>
      <c r="I913" s="60" t="s">
        <v>3591</v>
      </c>
      <c r="J913" s="64" t="s">
        <v>3591</v>
      </c>
      <c r="K913" s="64" t="s">
        <v>3591</v>
      </c>
      <c r="L913" s="56" t="e">
        <f t="shared" si="131"/>
        <v>#VALUE!</v>
      </c>
      <c r="M913" s="12" t="e">
        <f t="shared" si="132"/>
        <v>#VALUE!</v>
      </c>
      <c r="N913" s="12">
        <f t="shared" si="133"/>
        <v>2</v>
      </c>
      <c r="O913" s="12">
        <f t="shared" si="134"/>
        <v>0</v>
      </c>
      <c r="P913" s="19">
        <f t="shared" si="135"/>
        <v>2</v>
      </c>
      <c r="Q913" s="20">
        <f t="shared" si="137"/>
        <v>0.98</v>
      </c>
      <c r="R913" s="20" t="e">
        <f t="shared" si="136"/>
        <v>#VALUE!</v>
      </c>
      <c r="S913" s="15"/>
      <c r="T913" s="65"/>
      <c r="U913" s="65"/>
      <c r="V913" s="65"/>
    </row>
    <row r="914" spans="1:22" s="21" customFormat="1" ht="20.5">
      <c r="A914" s="16">
        <v>907</v>
      </c>
      <c r="B914" s="31" t="s">
        <v>1668</v>
      </c>
      <c r="C914" s="31" t="s">
        <v>100</v>
      </c>
      <c r="D914" s="33" t="s">
        <v>3155</v>
      </c>
      <c r="E914" s="17">
        <v>27</v>
      </c>
      <c r="F914" s="60">
        <v>11.21</v>
      </c>
      <c r="G914" s="64">
        <v>30</v>
      </c>
      <c r="H914" s="64" t="s">
        <v>2475</v>
      </c>
      <c r="I914" s="60">
        <v>10.14</v>
      </c>
      <c r="J914" s="64">
        <v>30</v>
      </c>
      <c r="K914" s="64" t="s">
        <v>2475</v>
      </c>
      <c r="L914" s="56">
        <f t="shared" si="131"/>
        <v>10.675000000000001</v>
      </c>
      <c r="M914" s="12">
        <f t="shared" si="132"/>
        <v>60</v>
      </c>
      <c r="N914" s="12">
        <f t="shared" si="133"/>
        <v>0</v>
      </c>
      <c r="O914" s="12">
        <f t="shared" si="134"/>
        <v>0</v>
      </c>
      <c r="P914" s="19">
        <f t="shared" si="135"/>
        <v>0</v>
      </c>
      <c r="Q914" s="20">
        <f t="shared" si="137"/>
        <v>1</v>
      </c>
      <c r="R914" s="20">
        <f t="shared" si="136"/>
        <v>10.675000000000001</v>
      </c>
      <c r="S914" s="15"/>
      <c r="T914" s="65" t="s">
        <v>3585</v>
      </c>
      <c r="U914" s="65" t="s">
        <v>3580</v>
      </c>
      <c r="V914" s="65" t="s">
        <v>3581</v>
      </c>
    </row>
    <row r="915" spans="1:22" s="21" customFormat="1" ht="20.5">
      <c r="A915" s="16">
        <v>908</v>
      </c>
      <c r="B915" s="31" t="s">
        <v>1669</v>
      </c>
      <c r="C915" s="31" t="s">
        <v>133</v>
      </c>
      <c r="D915" s="33" t="s">
        <v>3156</v>
      </c>
      <c r="E915" s="17">
        <v>27</v>
      </c>
      <c r="F915" s="60">
        <v>9.3000000000000007</v>
      </c>
      <c r="G915" s="64">
        <v>17</v>
      </c>
      <c r="H915" s="64" t="s">
        <v>2476</v>
      </c>
      <c r="I915" s="60">
        <v>11.74</v>
      </c>
      <c r="J915" s="64">
        <v>30</v>
      </c>
      <c r="K915" s="64" t="s">
        <v>2476</v>
      </c>
      <c r="L915" s="56">
        <f t="shared" si="131"/>
        <v>10.52</v>
      </c>
      <c r="M915" s="12">
        <f t="shared" si="132"/>
        <v>60</v>
      </c>
      <c r="N915" s="12">
        <f t="shared" si="133"/>
        <v>2</v>
      </c>
      <c r="O915" s="12">
        <f t="shared" si="134"/>
        <v>1</v>
      </c>
      <c r="P915" s="19">
        <f t="shared" si="135"/>
        <v>3</v>
      </c>
      <c r="Q915" s="20">
        <f t="shared" si="137"/>
        <v>0.97</v>
      </c>
      <c r="R915" s="20">
        <f t="shared" si="136"/>
        <v>10.2044</v>
      </c>
      <c r="S915" s="15"/>
      <c r="T915" s="65" t="s">
        <v>3585</v>
      </c>
      <c r="U915" s="65" t="s">
        <v>3580</v>
      </c>
      <c r="V915" s="65" t="s">
        <v>3581</v>
      </c>
    </row>
    <row r="916" spans="1:22" s="21" customFormat="1" ht="20.5">
      <c r="A916" s="16">
        <v>909</v>
      </c>
      <c r="B916" s="22" t="s">
        <v>1579</v>
      </c>
      <c r="C916" s="22" t="s">
        <v>1670</v>
      </c>
      <c r="D916" s="12" t="s">
        <v>1671</v>
      </c>
      <c r="E916" s="17">
        <v>28</v>
      </c>
      <c r="F916" s="60">
        <v>10.61</v>
      </c>
      <c r="G916" s="64">
        <v>30</v>
      </c>
      <c r="H916" s="64" t="s">
        <v>2475</v>
      </c>
      <c r="I916" s="60">
        <v>10.75</v>
      </c>
      <c r="J916" s="64">
        <v>30</v>
      </c>
      <c r="K916" s="64" t="s">
        <v>2475</v>
      </c>
      <c r="L916" s="56">
        <f t="shared" si="131"/>
        <v>10.68</v>
      </c>
      <c r="M916" s="12">
        <f t="shared" si="132"/>
        <v>60</v>
      </c>
      <c r="N916" s="12">
        <f t="shared" si="133"/>
        <v>0</v>
      </c>
      <c r="O916" s="12">
        <f t="shared" si="134"/>
        <v>0</v>
      </c>
      <c r="P916" s="19">
        <f t="shared" si="135"/>
        <v>0</v>
      </c>
      <c r="Q916" s="20">
        <f>IF(P916=0,0.96,IF(P916=1,0.95,IF(P916=2,0.94,IF(P916=3,0.93))))</f>
        <v>0.96</v>
      </c>
      <c r="R916" s="20">
        <f t="shared" si="136"/>
        <v>10.252799999999999</v>
      </c>
      <c r="S916" s="15"/>
      <c r="T916" s="65" t="s">
        <v>3585</v>
      </c>
      <c r="U916" s="65" t="s">
        <v>3580</v>
      </c>
      <c r="V916" s="65" t="s">
        <v>3581</v>
      </c>
    </row>
    <row r="917" spans="1:22" s="21" customFormat="1" ht="20.5">
      <c r="A917" s="16">
        <v>910</v>
      </c>
      <c r="B917" s="22" t="s">
        <v>1672</v>
      </c>
      <c r="C917" s="22" t="s">
        <v>1673</v>
      </c>
      <c r="D917" s="12" t="s">
        <v>3157</v>
      </c>
      <c r="E917" s="17">
        <v>28</v>
      </c>
      <c r="F917" s="60" t="s">
        <v>3591</v>
      </c>
      <c r="G917" s="64" t="s">
        <v>3591</v>
      </c>
      <c r="H917" s="64" t="s">
        <v>3591</v>
      </c>
      <c r="I917" s="60">
        <v>0.78</v>
      </c>
      <c r="J917" s="64">
        <v>0</v>
      </c>
      <c r="K917" s="64" t="s">
        <v>2475</v>
      </c>
      <c r="L917" s="56" t="e">
        <f t="shared" si="131"/>
        <v>#VALUE!</v>
      </c>
      <c r="M917" s="12" t="e">
        <f t="shared" si="132"/>
        <v>#VALUE!</v>
      </c>
      <c r="N917" s="12">
        <f t="shared" si="133"/>
        <v>1</v>
      </c>
      <c r="O917" s="12">
        <f t="shared" si="134"/>
        <v>1</v>
      </c>
      <c r="P917" s="19">
        <f t="shared" si="135"/>
        <v>2</v>
      </c>
      <c r="Q917" s="20">
        <f t="shared" ref="Q917:Q926" si="138">IF(P917=0,1,IF(P917=1,0.99,IF(P917=2,0.98,IF(P917=3,0.97))))</f>
        <v>0.98</v>
      </c>
      <c r="R917" s="20" t="e">
        <f t="shared" si="136"/>
        <v>#VALUE!</v>
      </c>
      <c r="S917" s="15"/>
      <c r="T917" s="65"/>
      <c r="U917" s="65"/>
      <c r="V917" s="65"/>
    </row>
    <row r="918" spans="1:22" s="21" customFormat="1" ht="20.5">
      <c r="A918" s="16">
        <v>911</v>
      </c>
      <c r="B918" s="22" t="s">
        <v>1674</v>
      </c>
      <c r="C918" s="22" t="s">
        <v>1675</v>
      </c>
      <c r="D918" s="12" t="s">
        <v>3158</v>
      </c>
      <c r="E918" s="17">
        <v>28</v>
      </c>
      <c r="F918" s="60">
        <v>10.74</v>
      </c>
      <c r="G918" s="64">
        <v>30</v>
      </c>
      <c r="H918" s="64" t="s">
        <v>2476</v>
      </c>
      <c r="I918" s="60">
        <v>11.21</v>
      </c>
      <c r="J918" s="64">
        <v>30</v>
      </c>
      <c r="K918" s="64" t="s">
        <v>2476</v>
      </c>
      <c r="L918" s="56">
        <f t="shared" si="131"/>
        <v>10.975000000000001</v>
      </c>
      <c r="M918" s="12">
        <f t="shared" si="132"/>
        <v>60</v>
      </c>
      <c r="N918" s="12">
        <f t="shared" si="133"/>
        <v>2</v>
      </c>
      <c r="O918" s="12">
        <f t="shared" si="134"/>
        <v>0</v>
      </c>
      <c r="P918" s="19">
        <f t="shared" si="135"/>
        <v>2</v>
      </c>
      <c r="Q918" s="20">
        <f t="shared" si="138"/>
        <v>0.98</v>
      </c>
      <c r="R918" s="20">
        <f t="shared" si="136"/>
        <v>10.755500000000001</v>
      </c>
      <c r="S918" s="15"/>
      <c r="T918" s="65" t="s">
        <v>3585</v>
      </c>
      <c r="U918" s="65" t="s">
        <v>3580</v>
      </c>
      <c r="V918" s="65" t="s">
        <v>3581</v>
      </c>
    </row>
    <row r="919" spans="1:22" s="21" customFormat="1" ht="20.5">
      <c r="A919" s="16">
        <v>912</v>
      </c>
      <c r="B919" s="22" t="s">
        <v>1676</v>
      </c>
      <c r="C919" s="22" t="s">
        <v>374</v>
      </c>
      <c r="D919" s="12" t="s">
        <v>3159</v>
      </c>
      <c r="E919" s="17">
        <v>28</v>
      </c>
      <c r="F919" s="60" t="s">
        <v>3591</v>
      </c>
      <c r="G919" s="64" t="s">
        <v>3591</v>
      </c>
      <c r="H919" s="64" t="s">
        <v>3591</v>
      </c>
      <c r="I919" s="60" t="s">
        <v>3591</v>
      </c>
      <c r="J919" s="64" t="s">
        <v>3591</v>
      </c>
      <c r="K919" s="64" t="s">
        <v>3591</v>
      </c>
      <c r="L919" s="56" t="e">
        <f t="shared" si="131"/>
        <v>#VALUE!</v>
      </c>
      <c r="M919" s="12" t="e">
        <f t="shared" si="132"/>
        <v>#VALUE!</v>
      </c>
      <c r="N919" s="12">
        <f t="shared" si="133"/>
        <v>2</v>
      </c>
      <c r="O919" s="12">
        <f t="shared" si="134"/>
        <v>0</v>
      </c>
      <c r="P919" s="19">
        <f t="shared" si="135"/>
        <v>2</v>
      </c>
      <c r="Q919" s="20">
        <f t="shared" si="138"/>
        <v>0.98</v>
      </c>
      <c r="R919" s="20" t="e">
        <f t="shared" si="136"/>
        <v>#VALUE!</v>
      </c>
      <c r="S919" s="15"/>
      <c r="T919" s="65"/>
      <c r="U919" s="65"/>
      <c r="V919" s="65"/>
    </row>
    <row r="920" spans="1:22" s="21" customFormat="1" ht="20.5">
      <c r="A920" s="16">
        <v>913</v>
      </c>
      <c r="B920" s="22" t="s">
        <v>1677</v>
      </c>
      <c r="C920" s="22" t="s">
        <v>707</v>
      </c>
      <c r="D920" s="12" t="s">
        <v>3160</v>
      </c>
      <c r="E920" s="17">
        <v>28</v>
      </c>
      <c r="F920" s="60">
        <v>11.3</v>
      </c>
      <c r="G920" s="64">
        <v>30</v>
      </c>
      <c r="H920" s="64" t="s">
        <v>2476</v>
      </c>
      <c r="I920" s="60">
        <v>9.18</v>
      </c>
      <c r="J920" s="64">
        <v>22</v>
      </c>
      <c r="K920" s="64" t="s">
        <v>2475</v>
      </c>
      <c r="L920" s="56">
        <f t="shared" si="131"/>
        <v>10.24</v>
      </c>
      <c r="M920" s="12">
        <f t="shared" si="132"/>
        <v>60</v>
      </c>
      <c r="N920" s="12">
        <f t="shared" si="133"/>
        <v>1</v>
      </c>
      <c r="O920" s="12">
        <f t="shared" si="134"/>
        <v>1</v>
      </c>
      <c r="P920" s="19">
        <f t="shared" si="135"/>
        <v>2</v>
      </c>
      <c r="Q920" s="20">
        <f t="shared" si="138"/>
        <v>0.98</v>
      </c>
      <c r="R920" s="20">
        <f t="shared" si="136"/>
        <v>10.0352</v>
      </c>
      <c r="S920" s="15"/>
      <c r="T920" s="65" t="s">
        <v>3585</v>
      </c>
      <c r="U920" s="65" t="s">
        <v>3580</v>
      </c>
      <c r="V920" s="65" t="s">
        <v>3581</v>
      </c>
    </row>
    <row r="921" spans="1:22" s="21" customFormat="1" ht="20.5">
      <c r="A921" s="16">
        <v>914</v>
      </c>
      <c r="B921" s="22" t="s">
        <v>1678</v>
      </c>
      <c r="C921" s="22" t="s">
        <v>307</v>
      </c>
      <c r="D921" s="12" t="s">
        <v>3161</v>
      </c>
      <c r="E921" s="17">
        <v>28</v>
      </c>
      <c r="F921" s="60">
        <v>11.11</v>
      </c>
      <c r="G921" s="64">
        <v>30</v>
      </c>
      <c r="H921" s="64" t="s">
        <v>2475</v>
      </c>
      <c r="I921" s="60">
        <v>9.8800000000000008</v>
      </c>
      <c r="J921" s="64">
        <v>28</v>
      </c>
      <c r="K921" s="64" t="s">
        <v>2475</v>
      </c>
      <c r="L921" s="56">
        <f t="shared" si="131"/>
        <v>10.495000000000001</v>
      </c>
      <c r="M921" s="12">
        <f t="shared" si="132"/>
        <v>60</v>
      </c>
      <c r="N921" s="12">
        <f t="shared" si="133"/>
        <v>0</v>
      </c>
      <c r="O921" s="12">
        <f t="shared" si="134"/>
        <v>1</v>
      </c>
      <c r="P921" s="19">
        <f t="shared" si="135"/>
        <v>1</v>
      </c>
      <c r="Q921" s="20">
        <f t="shared" si="138"/>
        <v>0.99</v>
      </c>
      <c r="R921" s="20">
        <f t="shared" si="136"/>
        <v>10.39005</v>
      </c>
      <c r="S921" s="15"/>
      <c r="T921" s="65" t="s">
        <v>3585</v>
      </c>
      <c r="U921" s="65" t="s">
        <v>3580</v>
      </c>
      <c r="V921" s="65" t="s">
        <v>3581</v>
      </c>
    </row>
    <row r="922" spans="1:22" s="21" customFormat="1" ht="20.5">
      <c r="A922" s="16">
        <v>915</v>
      </c>
      <c r="B922" s="22" t="s">
        <v>1679</v>
      </c>
      <c r="C922" s="22" t="s">
        <v>307</v>
      </c>
      <c r="D922" s="12" t="s">
        <v>3162</v>
      </c>
      <c r="E922" s="17">
        <v>28</v>
      </c>
      <c r="F922" s="60">
        <v>10.39</v>
      </c>
      <c r="G922" s="64">
        <v>30</v>
      </c>
      <c r="H922" s="64" t="s">
        <v>2476</v>
      </c>
      <c r="I922" s="60">
        <v>9.61</v>
      </c>
      <c r="J922" s="64">
        <v>13</v>
      </c>
      <c r="K922" s="64" t="s">
        <v>2476</v>
      </c>
      <c r="L922" s="56">
        <f t="shared" si="131"/>
        <v>10</v>
      </c>
      <c r="M922" s="12">
        <f t="shared" si="132"/>
        <v>60</v>
      </c>
      <c r="N922" s="12">
        <f t="shared" si="133"/>
        <v>2</v>
      </c>
      <c r="O922" s="12">
        <f t="shared" si="134"/>
        <v>1</v>
      </c>
      <c r="P922" s="19">
        <f t="shared" si="135"/>
        <v>3</v>
      </c>
      <c r="Q922" s="20">
        <f t="shared" si="138"/>
        <v>0.97</v>
      </c>
      <c r="R922" s="20">
        <f t="shared" si="136"/>
        <v>9.6999999999999993</v>
      </c>
      <c r="S922" s="15"/>
      <c r="T922" s="65" t="s">
        <v>3585</v>
      </c>
      <c r="U922" s="65" t="s">
        <v>3580</v>
      </c>
      <c r="V922" s="65" t="s">
        <v>3581</v>
      </c>
    </row>
    <row r="923" spans="1:22" s="21" customFormat="1" ht="20.5">
      <c r="A923" s="16">
        <v>916</v>
      </c>
      <c r="B923" s="22" t="s">
        <v>1680</v>
      </c>
      <c r="C923" s="22" t="s">
        <v>28</v>
      </c>
      <c r="D923" s="12" t="s">
        <v>3163</v>
      </c>
      <c r="E923" s="17">
        <v>28</v>
      </c>
      <c r="F923" s="60">
        <v>6.91</v>
      </c>
      <c r="G923" s="64">
        <v>19</v>
      </c>
      <c r="H923" s="64" t="s">
        <v>2475</v>
      </c>
      <c r="I923" s="60">
        <v>3.51</v>
      </c>
      <c r="J923" s="64">
        <v>0</v>
      </c>
      <c r="K923" s="64" t="s">
        <v>2476</v>
      </c>
      <c r="L923" s="56">
        <f t="shared" si="131"/>
        <v>5.21</v>
      </c>
      <c r="M923" s="12">
        <f t="shared" si="132"/>
        <v>19</v>
      </c>
      <c r="N923" s="12">
        <f t="shared" si="133"/>
        <v>1</v>
      </c>
      <c r="O923" s="12">
        <f t="shared" si="134"/>
        <v>1</v>
      </c>
      <c r="P923" s="19">
        <f t="shared" si="135"/>
        <v>2</v>
      </c>
      <c r="Q923" s="20">
        <f t="shared" si="138"/>
        <v>0.98</v>
      </c>
      <c r="R923" s="20">
        <f t="shared" si="136"/>
        <v>5.1057999999999995</v>
      </c>
      <c r="S923" s="15"/>
      <c r="T923" s="65" t="s">
        <v>3585</v>
      </c>
      <c r="U923" s="65" t="s">
        <v>3580</v>
      </c>
      <c r="V923" s="65" t="s">
        <v>3581</v>
      </c>
    </row>
    <row r="924" spans="1:22" s="21" customFormat="1" ht="20.5">
      <c r="A924" s="16">
        <v>917</v>
      </c>
      <c r="B924" s="22" t="s">
        <v>1681</v>
      </c>
      <c r="C924" s="22" t="s">
        <v>1682</v>
      </c>
      <c r="D924" s="12" t="s">
        <v>3164</v>
      </c>
      <c r="E924" s="17">
        <v>28</v>
      </c>
      <c r="F924" s="60">
        <v>9.66</v>
      </c>
      <c r="G924" s="64">
        <v>19</v>
      </c>
      <c r="H924" s="64" t="s">
        <v>2475</v>
      </c>
      <c r="I924" s="60">
        <v>10.34</v>
      </c>
      <c r="J924" s="64">
        <v>30</v>
      </c>
      <c r="K924" s="64" t="s">
        <v>2476</v>
      </c>
      <c r="L924" s="56">
        <f t="shared" si="131"/>
        <v>10</v>
      </c>
      <c r="M924" s="12">
        <f t="shared" si="132"/>
        <v>60</v>
      </c>
      <c r="N924" s="12">
        <f t="shared" si="133"/>
        <v>1</v>
      </c>
      <c r="O924" s="12">
        <f t="shared" si="134"/>
        <v>1</v>
      </c>
      <c r="P924" s="19">
        <f t="shared" si="135"/>
        <v>2</v>
      </c>
      <c r="Q924" s="20">
        <f t="shared" si="138"/>
        <v>0.98</v>
      </c>
      <c r="R924" s="20">
        <f t="shared" si="136"/>
        <v>9.8000000000000007</v>
      </c>
      <c r="S924" s="15"/>
      <c r="T924" s="65" t="s">
        <v>3585</v>
      </c>
      <c r="U924" s="65" t="s">
        <v>3580</v>
      </c>
      <c r="V924" s="65" t="s">
        <v>3581</v>
      </c>
    </row>
    <row r="925" spans="1:22" s="21" customFormat="1" ht="20.5">
      <c r="A925" s="16">
        <v>918</v>
      </c>
      <c r="B925" s="22" t="s">
        <v>1683</v>
      </c>
      <c r="C925" s="22" t="s">
        <v>1684</v>
      </c>
      <c r="D925" s="12" t="s">
        <v>3165</v>
      </c>
      <c r="E925" s="17">
        <v>28</v>
      </c>
      <c r="F925" s="60">
        <v>5.34</v>
      </c>
      <c r="G925" s="64">
        <v>5</v>
      </c>
      <c r="H925" s="64" t="s">
        <v>2476</v>
      </c>
      <c r="I925" s="60" t="s">
        <v>3591</v>
      </c>
      <c r="J925" s="64" t="s">
        <v>3591</v>
      </c>
      <c r="K925" s="64" t="s">
        <v>3591</v>
      </c>
      <c r="L925" s="56" t="e">
        <f t="shared" si="131"/>
        <v>#VALUE!</v>
      </c>
      <c r="M925" s="12" t="e">
        <f t="shared" si="132"/>
        <v>#VALUE!</v>
      </c>
      <c r="N925" s="12">
        <f t="shared" si="133"/>
        <v>2</v>
      </c>
      <c r="O925" s="12">
        <f t="shared" si="134"/>
        <v>1</v>
      </c>
      <c r="P925" s="19">
        <f t="shared" si="135"/>
        <v>3</v>
      </c>
      <c r="Q925" s="20">
        <f t="shared" si="138"/>
        <v>0.97</v>
      </c>
      <c r="R925" s="20" t="e">
        <f t="shared" si="136"/>
        <v>#VALUE!</v>
      </c>
      <c r="S925" s="15"/>
      <c r="T925" s="65"/>
      <c r="U925" s="65"/>
      <c r="V925" s="65"/>
    </row>
    <row r="926" spans="1:22" s="21" customFormat="1" ht="20.5">
      <c r="A926" s="16">
        <v>919</v>
      </c>
      <c r="B926" s="22" t="s">
        <v>1685</v>
      </c>
      <c r="C926" s="22" t="s">
        <v>60</v>
      </c>
      <c r="D926" s="12" t="s">
        <v>3166</v>
      </c>
      <c r="E926" s="17">
        <v>28</v>
      </c>
      <c r="F926" s="60">
        <v>10</v>
      </c>
      <c r="G926" s="64">
        <v>30</v>
      </c>
      <c r="H926" s="64" t="s">
        <v>2475</v>
      </c>
      <c r="I926" s="60">
        <v>10.199999999999999</v>
      </c>
      <c r="J926" s="64">
        <v>30</v>
      </c>
      <c r="K926" s="64" t="s">
        <v>2476</v>
      </c>
      <c r="L926" s="56">
        <f t="shared" si="131"/>
        <v>10.1</v>
      </c>
      <c r="M926" s="12">
        <f t="shared" si="132"/>
        <v>60</v>
      </c>
      <c r="N926" s="12">
        <f t="shared" si="133"/>
        <v>1</v>
      </c>
      <c r="O926" s="12">
        <f t="shared" si="134"/>
        <v>0</v>
      </c>
      <c r="P926" s="19">
        <f t="shared" si="135"/>
        <v>1</v>
      </c>
      <c r="Q926" s="20">
        <f t="shared" si="138"/>
        <v>0.99</v>
      </c>
      <c r="R926" s="20">
        <f t="shared" si="136"/>
        <v>9.9989999999999988</v>
      </c>
      <c r="S926" s="15"/>
      <c r="T926" s="65" t="s">
        <v>3585</v>
      </c>
      <c r="U926" s="65" t="s">
        <v>3580</v>
      </c>
      <c r="V926" s="65" t="s">
        <v>3581</v>
      </c>
    </row>
    <row r="927" spans="1:22" s="21" customFormat="1" ht="20.5">
      <c r="A927" s="16">
        <v>920</v>
      </c>
      <c r="B927" s="22" t="s">
        <v>1686</v>
      </c>
      <c r="C927" s="22" t="s">
        <v>1687</v>
      </c>
      <c r="D927" s="12" t="s">
        <v>1688</v>
      </c>
      <c r="E927" s="17">
        <v>28</v>
      </c>
      <c r="F927" s="60">
        <v>10.36</v>
      </c>
      <c r="G927" s="64">
        <v>30</v>
      </c>
      <c r="H927" s="64" t="s">
        <v>2476</v>
      </c>
      <c r="I927" s="60">
        <v>16.489999999999998</v>
      </c>
      <c r="J927" s="64">
        <v>30</v>
      </c>
      <c r="K927" s="64" t="s">
        <v>2476</v>
      </c>
      <c r="L927" s="56">
        <f t="shared" si="131"/>
        <v>13.424999999999999</v>
      </c>
      <c r="M927" s="12">
        <f t="shared" si="132"/>
        <v>60</v>
      </c>
      <c r="N927" s="12">
        <f t="shared" si="133"/>
        <v>2</v>
      </c>
      <c r="O927" s="12">
        <f t="shared" si="134"/>
        <v>0</v>
      </c>
      <c r="P927" s="19">
        <f t="shared" si="135"/>
        <v>2</v>
      </c>
      <c r="Q927" s="20">
        <f>IF(P927=0,0.96,IF(P927=1,0.95,IF(P927=2,0.94,IF(P927=3,0.93))))</f>
        <v>0.94</v>
      </c>
      <c r="R927" s="20">
        <f t="shared" si="136"/>
        <v>12.619499999999999</v>
      </c>
      <c r="S927" s="15"/>
      <c r="T927" s="65" t="s">
        <v>3585</v>
      </c>
      <c r="U927" s="65" t="s">
        <v>3580</v>
      </c>
      <c r="V927" s="65" t="s">
        <v>3581</v>
      </c>
    </row>
    <row r="928" spans="1:22" s="21" customFormat="1" ht="20.5">
      <c r="A928" s="16">
        <v>921</v>
      </c>
      <c r="B928" s="23" t="s">
        <v>1689</v>
      </c>
      <c r="C928" s="23" t="s">
        <v>1690</v>
      </c>
      <c r="D928" s="12" t="s">
        <v>1691</v>
      </c>
      <c r="E928" s="17">
        <v>28</v>
      </c>
      <c r="F928" s="60">
        <v>8.6199999999999992</v>
      </c>
      <c r="G928" s="64">
        <v>16</v>
      </c>
      <c r="H928" s="64" t="s">
        <v>2476</v>
      </c>
      <c r="I928" s="60">
        <v>4.38</v>
      </c>
      <c r="J928" s="64">
        <v>0</v>
      </c>
      <c r="K928" s="64" t="s">
        <v>2475</v>
      </c>
      <c r="L928" s="56">
        <f t="shared" si="131"/>
        <v>6.5</v>
      </c>
      <c r="M928" s="12">
        <f t="shared" si="132"/>
        <v>16</v>
      </c>
      <c r="N928" s="12">
        <f t="shared" si="133"/>
        <v>1</v>
      </c>
      <c r="O928" s="12">
        <f t="shared" si="134"/>
        <v>1</v>
      </c>
      <c r="P928" s="19">
        <f t="shared" si="135"/>
        <v>2</v>
      </c>
      <c r="Q928" s="20">
        <f>IF(P928=0,0.92,IF(P928=1,0.91,IF(P928=2,0.9,IF(P928=3,0.89))))</f>
        <v>0.9</v>
      </c>
      <c r="R928" s="20">
        <f t="shared" si="136"/>
        <v>5.8500000000000005</v>
      </c>
      <c r="S928" s="15"/>
      <c r="T928" s="65" t="s">
        <v>3585</v>
      </c>
      <c r="U928" s="65" t="s">
        <v>3580</v>
      </c>
      <c r="V928" s="65" t="s">
        <v>3581</v>
      </c>
    </row>
    <row r="929" spans="1:22" s="21" customFormat="1" ht="20.5">
      <c r="A929" s="16">
        <v>922</v>
      </c>
      <c r="B929" s="22" t="s">
        <v>1692</v>
      </c>
      <c r="C929" s="22" t="s">
        <v>2472</v>
      </c>
      <c r="D929" s="12" t="s">
        <v>1693</v>
      </c>
      <c r="E929" s="17">
        <v>28</v>
      </c>
      <c r="F929" s="60">
        <v>9.76</v>
      </c>
      <c r="G929" s="64">
        <v>22</v>
      </c>
      <c r="H929" s="64" t="s">
        <v>2476</v>
      </c>
      <c r="I929" s="60">
        <v>7.85</v>
      </c>
      <c r="J929" s="64">
        <v>7</v>
      </c>
      <c r="K929" s="64" t="s">
        <v>2476</v>
      </c>
      <c r="L929" s="56">
        <f t="shared" si="131"/>
        <v>8.8049999999999997</v>
      </c>
      <c r="M929" s="12">
        <f t="shared" si="132"/>
        <v>29</v>
      </c>
      <c r="N929" s="12">
        <f t="shared" si="133"/>
        <v>2</v>
      </c>
      <c r="O929" s="12">
        <f t="shared" si="134"/>
        <v>1</v>
      </c>
      <c r="P929" s="19">
        <f t="shared" si="135"/>
        <v>3</v>
      </c>
      <c r="Q929" s="20">
        <f>IF(P929=0,0.96,IF(P929=1,0.95,IF(P929=2,0.94,IF(P929=3,0.93))))</f>
        <v>0.93</v>
      </c>
      <c r="R929" s="20">
        <f t="shared" si="136"/>
        <v>8.1886500000000009</v>
      </c>
      <c r="S929" s="15"/>
      <c r="T929" s="65" t="s">
        <v>3585</v>
      </c>
      <c r="U929" s="65" t="s">
        <v>3580</v>
      </c>
      <c r="V929" s="65" t="s">
        <v>3581</v>
      </c>
    </row>
    <row r="930" spans="1:22" s="21" customFormat="1" ht="20.5">
      <c r="A930" s="16">
        <v>923</v>
      </c>
      <c r="B930" s="22" t="s">
        <v>1638</v>
      </c>
      <c r="C930" s="22" t="s">
        <v>1694</v>
      </c>
      <c r="D930" s="12" t="s">
        <v>3167</v>
      </c>
      <c r="E930" s="17">
        <v>28</v>
      </c>
      <c r="F930" s="60">
        <v>10.66</v>
      </c>
      <c r="G930" s="64">
        <v>30</v>
      </c>
      <c r="H930" s="64" t="s">
        <v>2475</v>
      </c>
      <c r="I930" s="60">
        <v>11.73</v>
      </c>
      <c r="J930" s="64">
        <v>30</v>
      </c>
      <c r="K930" s="64" t="s">
        <v>2476</v>
      </c>
      <c r="L930" s="56">
        <f t="shared" si="131"/>
        <v>11.195</v>
      </c>
      <c r="M930" s="12">
        <f t="shared" si="132"/>
        <v>60</v>
      </c>
      <c r="N930" s="12">
        <f t="shared" si="133"/>
        <v>1</v>
      </c>
      <c r="O930" s="12">
        <f t="shared" si="134"/>
        <v>0</v>
      </c>
      <c r="P930" s="19">
        <f t="shared" si="135"/>
        <v>1</v>
      </c>
      <c r="Q930" s="20">
        <f>IF(P930=0,1,IF(P930=1,0.99,IF(P930=2,0.98,IF(P930=3,0.97))))</f>
        <v>0.99</v>
      </c>
      <c r="R930" s="20">
        <f t="shared" si="136"/>
        <v>11.08305</v>
      </c>
      <c r="S930" s="15"/>
      <c r="T930" s="65" t="s">
        <v>3585</v>
      </c>
      <c r="U930" s="65" t="s">
        <v>3580</v>
      </c>
      <c r="V930" s="65" t="s">
        <v>3581</v>
      </c>
    </row>
    <row r="931" spans="1:22" s="21" customFormat="1" ht="20.5">
      <c r="A931" s="16">
        <v>924</v>
      </c>
      <c r="B931" s="22" t="s">
        <v>1695</v>
      </c>
      <c r="C931" s="22" t="s">
        <v>1696</v>
      </c>
      <c r="D931" s="12" t="s">
        <v>3168</v>
      </c>
      <c r="E931" s="17">
        <v>28</v>
      </c>
      <c r="F931" s="60">
        <v>10.44</v>
      </c>
      <c r="G931" s="64">
        <v>30</v>
      </c>
      <c r="H931" s="64" t="s">
        <v>2476</v>
      </c>
      <c r="I931" s="60">
        <v>9.56</v>
      </c>
      <c r="J931" s="64">
        <v>18</v>
      </c>
      <c r="K931" s="64" t="s">
        <v>2476</v>
      </c>
      <c r="L931" s="56">
        <f t="shared" si="131"/>
        <v>10</v>
      </c>
      <c r="M931" s="12">
        <f t="shared" si="132"/>
        <v>60</v>
      </c>
      <c r="N931" s="12">
        <f t="shared" si="133"/>
        <v>2</v>
      </c>
      <c r="O931" s="12">
        <f t="shared" si="134"/>
        <v>1</v>
      </c>
      <c r="P931" s="19">
        <f t="shared" si="135"/>
        <v>3</v>
      </c>
      <c r="Q931" s="20">
        <f>IF(P931=0,1,IF(P931=1,0.99,IF(P931=2,0.98,IF(P931=3,0.97))))</f>
        <v>0.97</v>
      </c>
      <c r="R931" s="20">
        <f t="shared" si="136"/>
        <v>9.6999999999999993</v>
      </c>
      <c r="S931" s="15"/>
      <c r="T931" s="65" t="s">
        <v>3585</v>
      </c>
      <c r="U931" s="65" t="s">
        <v>3580</v>
      </c>
      <c r="V931" s="65" t="s">
        <v>3581</v>
      </c>
    </row>
    <row r="932" spans="1:22" s="21" customFormat="1" ht="20.5">
      <c r="A932" s="16">
        <v>925</v>
      </c>
      <c r="B932" s="22" t="s">
        <v>1697</v>
      </c>
      <c r="C932" s="22" t="s">
        <v>1698</v>
      </c>
      <c r="D932" s="12" t="s">
        <v>3169</v>
      </c>
      <c r="E932" s="17">
        <v>28</v>
      </c>
      <c r="F932" s="60">
        <v>10.98</v>
      </c>
      <c r="G932" s="64">
        <v>30</v>
      </c>
      <c r="H932" s="64" t="s">
        <v>2476</v>
      </c>
      <c r="I932" s="60">
        <v>11.22</v>
      </c>
      <c r="J932" s="64">
        <v>30</v>
      </c>
      <c r="K932" s="64" t="s">
        <v>2475</v>
      </c>
      <c r="L932" s="56">
        <f t="shared" si="131"/>
        <v>11.100000000000001</v>
      </c>
      <c r="M932" s="12">
        <f t="shared" si="132"/>
        <v>60</v>
      </c>
      <c r="N932" s="12">
        <f t="shared" si="133"/>
        <v>1</v>
      </c>
      <c r="O932" s="12">
        <f t="shared" si="134"/>
        <v>0</v>
      </c>
      <c r="P932" s="19">
        <f t="shared" si="135"/>
        <v>1</v>
      </c>
      <c r="Q932" s="20">
        <f>IF(P932=0,1,IF(P932=1,0.99,IF(P932=2,0.98,IF(P932=3,0.97))))</f>
        <v>0.99</v>
      </c>
      <c r="R932" s="20">
        <f t="shared" si="136"/>
        <v>10.989000000000001</v>
      </c>
      <c r="S932" s="15"/>
      <c r="T932" s="65" t="s">
        <v>3585</v>
      </c>
      <c r="U932" s="65" t="s">
        <v>3580</v>
      </c>
      <c r="V932" s="65" t="s">
        <v>3581</v>
      </c>
    </row>
    <row r="933" spans="1:22" s="21" customFormat="1" ht="20.5">
      <c r="A933" s="16">
        <v>926</v>
      </c>
      <c r="B933" s="22" t="s">
        <v>1699</v>
      </c>
      <c r="C933" s="22" t="s">
        <v>1700</v>
      </c>
      <c r="D933" s="12" t="s">
        <v>1701</v>
      </c>
      <c r="E933" s="17">
        <v>28</v>
      </c>
      <c r="F933" s="60">
        <v>10</v>
      </c>
      <c r="G933" s="64">
        <v>30</v>
      </c>
      <c r="H933" s="64" t="s">
        <v>2476</v>
      </c>
      <c r="I933" s="60">
        <v>10</v>
      </c>
      <c r="J933" s="64">
        <v>30</v>
      </c>
      <c r="K933" s="64" t="s">
        <v>2476</v>
      </c>
      <c r="L933" s="56">
        <f t="shared" si="131"/>
        <v>10</v>
      </c>
      <c r="M933" s="12">
        <f t="shared" si="132"/>
        <v>60</v>
      </c>
      <c r="N933" s="12">
        <f t="shared" si="133"/>
        <v>2</v>
      </c>
      <c r="O933" s="12">
        <f t="shared" si="134"/>
        <v>0</v>
      </c>
      <c r="P933" s="19">
        <f t="shared" si="135"/>
        <v>2</v>
      </c>
      <c r="Q933" s="20">
        <f>IF(P933=0,0.92,IF(P933=1,0.91,IF(P933=2,0.9,IF(P933=3,0.89))))</f>
        <v>0.9</v>
      </c>
      <c r="R933" s="20">
        <f t="shared" si="136"/>
        <v>9</v>
      </c>
      <c r="S933" s="15"/>
      <c r="T933" s="65" t="s">
        <v>3585</v>
      </c>
      <c r="U933" s="65" t="s">
        <v>3580</v>
      </c>
      <c r="V933" s="65" t="s">
        <v>3581</v>
      </c>
    </row>
    <row r="934" spans="1:22" s="21" customFormat="1" ht="20.5">
      <c r="A934" s="16">
        <v>927</v>
      </c>
      <c r="B934" s="22" t="s">
        <v>1702</v>
      </c>
      <c r="C934" s="22" t="s">
        <v>498</v>
      </c>
      <c r="D934" s="12" t="s">
        <v>3170</v>
      </c>
      <c r="E934" s="17">
        <v>28</v>
      </c>
      <c r="F934" s="60">
        <v>10</v>
      </c>
      <c r="G934" s="64">
        <v>30</v>
      </c>
      <c r="H934" s="64" t="s">
        <v>2476</v>
      </c>
      <c r="I934" s="60">
        <v>10</v>
      </c>
      <c r="J934" s="64">
        <v>30</v>
      </c>
      <c r="K934" s="64" t="s">
        <v>2476</v>
      </c>
      <c r="L934" s="56">
        <f t="shared" si="131"/>
        <v>10</v>
      </c>
      <c r="M934" s="12">
        <f t="shared" si="132"/>
        <v>60</v>
      </c>
      <c r="N934" s="12">
        <f t="shared" si="133"/>
        <v>2</v>
      </c>
      <c r="O934" s="12">
        <f t="shared" si="134"/>
        <v>0</v>
      </c>
      <c r="P934" s="19">
        <f t="shared" si="135"/>
        <v>2</v>
      </c>
      <c r="Q934" s="20">
        <f>IF(P934=0,1,IF(P934=1,0.99,IF(P934=2,0.98,IF(P934=3,0.97))))</f>
        <v>0.98</v>
      </c>
      <c r="R934" s="20">
        <f t="shared" si="136"/>
        <v>9.8000000000000007</v>
      </c>
      <c r="S934" s="15"/>
      <c r="T934" s="65" t="s">
        <v>3585</v>
      </c>
      <c r="U934" s="65" t="s">
        <v>3580</v>
      </c>
      <c r="V934" s="65" t="s">
        <v>3581</v>
      </c>
    </row>
    <row r="935" spans="1:22" s="21" customFormat="1" ht="20.5">
      <c r="A935" s="16">
        <v>928</v>
      </c>
      <c r="B935" s="22" t="s">
        <v>1703</v>
      </c>
      <c r="C935" s="22" t="s">
        <v>508</v>
      </c>
      <c r="D935" s="12" t="s">
        <v>3171</v>
      </c>
      <c r="E935" s="17">
        <v>28</v>
      </c>
      <c r="F935" s="60">
        <v>11.13</v>
      </c>
      <c r="G935" s="64">
        <v>30</v>
      </c>
      <c r="H935" s="64" t="s">
        <v>2476</v>
      </c>
      <c r="I935" s="60">
        <v>13.14</v>
      </c>
      <c r="J935" s="64">
        <v>30</v>
      </c>
      <c r="K935" s="64" t="s">
        <v>2475</v>
      </c>
      <c r="L935" s="56">
        <f t="shared" si="131"/>
        <v>12.135000000000002</v>
      </c>
      <c r="M935" s="12">
        <f t="shared" si="132"/>
        <v>60</v>
      </c>
      <c r="N935" s="12">
        <f t="shared" si="133"/>
        <v>1</v>
      </c>
      <c r="O935" s="12">
        <f t="shared" si="134"/>
        <v>0</v>
      </c>
      <c r="P935" s="19">
        <f t="shared" si="135"/>
        <v>1</v>
      </c>
      <c r="Q935" s="20">
        <f>IF(P935=0,1,IF(P935=1,0.99,IF(P935=2,0.98,IF(P935=3,0.97))))</f>
        <v>0.99</v>
      </c>
      <c r="R935" s="20">
        <f t="shared" si="136"/>
        <v>12.013650000000002</v>
      </c>
      <c r="S935" s="15"/>
      <c r="T935" s="65" t="s">
        <v>3580</v>
      </c>
      <c r="U935" s="65" t="s">
        <v>3585</v>
      </c>
      <c r="V935" s="65" t="s">
        <v>3581</v>
      </c>
    </row>
    <row r="936" spans="1:22" s="21" customFormat="1" ht="20.5">
      <c r="A936" s="16">
        <v>929</v>
      </c>
      <c r="B936" s="22" t="s">
        <v>1704</v>
      </c>
      <c r="C936" s="22" t="s">
        <v>1705</v>
      </c>
      <c r="D936" s="12" t="s">
        <v>3172</v>
      </c>
      <c r="E936" s="17">
        <v>28</v>
      </c>
      <c r="F936" s="60">
        <v>10.45</v>
      </c>
      <c r="G936" s="64">
        <v>30</v>
      </c>
      <c r="H936" s="64" t="s">
        <v>2476</v>
      </c>
      <c r="I936" s="60">
        <v>9.5500000000000007</v>
      </c>
      <c r="J936" s="64">
        <v>18</v>
      </c>
      <c r="K936" s="64" t="s">
        <v>2476</v>
      </c>
      <c r="L936" s="56">
        <f t="shared" si="131"/>
        <v>10</v>
      </c>
      <c r="M936" s="12">
        <f t="shared" si="132"/>
        <v>60</v>
      </c>
      <c r="N936" s="12">
        <f t="shared" si="133"/>
        <v>2</v>
      </c>
      <c r="O936" s="12">
        <f t="shared" si="134"/>
        <v>1</v>
      </c>
      <c r="P936" s="19">
        <f t="shared" si="135"/>
        <v>3</v>
      </c>
      <c r="Q936" s="20">
        <f>IF(P936=0,0.96,IF(P936=1,0.95,IF(P936=2,0.94,IF(P936=3,0.93))))</f>
        <v>0.93</v>
      </c>
      <c r="R936" s="20">
        <f t="shared" si="136"/>
        <v>9.3000000000000007</v>
      </c>
      <c r="S936" s="15"/>
      <c r="T936" s="65" t="s">
        <v>3585</v>
      </c>
      <c r="U936" s="65" t="s">
        <v>3580</v>
      </c>
      <c r="V936" s="65" t="s">
        <v>3581</v>
      </c>
    </row>
    <row r="937" spans="1:22" s="21" customFormat="1" ht="20.5">
      <c r="A937" s="16">
        <v>930</v>
      </c>
      <c r="B937" s="22" t="s">
        <v>1706</v>
      </c>
      <c r="C937" s="22" t="s">
        <v>139</v>
      </c>
      <c r="D937" s="12" t="s">
        <v>3173</v>
      </c>
      <c r="E937" s="17">
        <v>28</v>
      </c>
      <c r="F937" s="60">
        <v>12.2</v>
      </c>
      <c r="G937" s="64">
        <v>30</v>
      </c>
      <c r="H937" s="64" t="s">
        <v>2475</v>
      </c>
      <c r="I937" s="60">
        <v>10.4</v>
      </c>
      <c r="J937" s="64">
        <v>30</v>
      </c>
      <c r="K937" s="64" t="s">
        <v>2476</v>
      </c>
      <c r="L937" s="56">
        <f t="shared" si="131"/>
        <v>11.3</v>
      </c>
      <c r="M937" s="12">
        <f t="shared" si="132"/>
        <v>60</v>
      </c>
      <c r="N937" s="12">
        <f t="shared" si="133"/>
        <v>1</v>
      </c>
      <c r="O937" s="12">
        <f t="shared" si="134"/>
        <v>0</v>
      </c>
      <c r="P937" s="19">
        <f t="shared" si="135"/>
        <v>1</v>
      </c>
      <c r="Q937" s="20">
        <f>IF(P937=0,0.96,IF(P937=1,0.95,IF(P937=2,0.94,IF(P937=3,0.93))))</f>
        <v>0.95</v>
      </c>
      <c r="R937" s="20">
        <f t="shared" si="136"/>
        <v>10.734999999999999</v>
      </c>
      <c r="S937" s="15"/>
      <c r="T937" s="65" t="s">
        <v>3585</v>
      </c>
      <c r="U937" s="65" t="s">
        <v>3580</v>
      </c>
      <c r="V937" s="65" t="s">
        <v>3581</v>
      </c>
    </row>
    <row r="938" spans="1:22" s="21" customFormat="1" ht="20.5">
      <c r="A938" s="16">
        <v>931</v>
      </c>
      <c r="B938" s="22" t="s">
        <v>1708</v>
      </c>
      <c r="C938" s="22" t="s">
        <v>1709</v>
      </c>
      <c r="D938" s="12" t="s">
        <v>3174</v>
      </c>
      <c r="E938" s="17">
        <v>28</v>
      </c>
      <c r="F938" s="60">
        <v>15.14</v>
      </c>
      <c r="G938" s="64">
        <v>30</v>
      </c>
      <c r="H938" s="64" t="s">
        <v>2475</v>
      </c>
      <c r="I938" s="60">
        <v>13.07</v>
      </c>
      <c r="J938" s="64">
        <v>30</v>
      </c>
      <c r="K938" s="64" t="s">
        <v>2475</v>
      </c>
      <c r="L938" s="56">
        <f t="shared" si="131"/>
        <v>14.105</v>
      </c>
      <c r="M938" s="12">
        <f t="shared" si="132"/>
        <v>60</v>
      </c>
      <c r="N938" s="12">
        <f t="shared" si="133"/>
        <v>0</v>
      </c>
      <c r="O938" s="12">
        <f t="shared" si="134"/>
        <v>0</v>
      </c>
      <c r="P938" s="19">
        <f t="shared" si="135"/>
        <v>0</v>
      </c>
      <c r="Q938" s="20">
        <f>IF(P938=0,1,IF(P938=1,0.99,IF(P938=2,0.98,IF(P938=3,0.97))))</f>
        <v>1</v>
      </c>
      <c r="R938" s="20">
        <f t="shared" si="136"/>
        <v>14.105</v>
      </c>
      <c r="S938" s="15"/>
      <c r="T938" s="65" t="s">
        <v>3585</v>
      </c>
      <c r="U938" s="65" t="s">
        <v>3580</v>
      </c>
      <c r="V938" s="65" t="s">
        <v>3581</v>
      </c>
    </row>
    <row r="939" spans="1:22" s="21" customFormat="1" ht="20.5">
      <c r="A939" s="16">
        <v>932</v>
      </c>
      <c r="B939" s="22" t="s">
        <v>1710</v>
      </c>
      <c r="C939" s="22" t="s">
        <v>1711</v>
      </c>
      <c r="D939" s="12" t="s">
        <v>3175</v>
      </c>
      <c r="E939" s="17">
        <v>28</v>
      </c>
      <c r="F939" s="60">
        <v>8.5</v>
      </c>
      <c r="G939" s="64">
        <v>11</v>
      </c>
      <c r="H939" s="64" t="s">
        <v>2476</v>
      </c>
      <c r="I939" s="60">
        <v>11.5</v>
      </c>
      <c r="J939" s="64">
        <v>30</v>
      </c>
      <c r="K939" s="64" t="s">
        <v>2476</v>
      </c>
      <c r="L939" s="56">
        <f t="shared" si="131"/>
        <v>10</v>
      </c>
      <c r="M939" s="12">
        <f t="shared" si="132"/>
        <v>60</v>
      </c>
      <c r="N939" s="12">
        <f t="shared" si="133"/>
        <v>2</v>
      </c>
      <c r="O939" s="12">
        <f t="shared" si="134"/>
        <v>1</v>
      </c>
      <c r="P939" s="19">
        <f t="shared" si="135"/>
        <v>3</v>
      </c>
      <c r="Q939" s="20">
        <f>IF(P939=0,1,IF(P939=1,0.99,IF(P939=2,0.98,IF(P939=3,0.97))))</f>
        <v>0.97</v>
      </c>
      <c r="R939" s="20">
        <f t="shared" si="136"/>
        <v>9.6999999999999993</v>
      </c>
      <c r="S939" s="15"/>
      <c r="T939" s="65" t="s">
        <v>3580</v>
      </c>
      <c r="U939" s="65" t="s">
        <v>3585</v>
      </c>
      <c r="V939" s="65" t="s">
        <v>3581</v>
      </c>
    </row>
    <row r="940" spans="1:22" s="21" customFormat="1" ht="20.5">
      <c r="A940" s="16">
        <v>933</v>
      </c>
      <c r="B940" s="22" t="s">
        <v>1712</v>
      </c>
      <c r="C940" s="22" t="s">
        <v>1713</v>
      </c>
      <c r="D940" s="12" t="s">
        <v>3176</v>
      </c>
      <c r="E940" s="17">
        <v>28</v>
      </c>
      <c r="F940" s="60">
        <v>6.95</v>
      </c>
      <c r="G940" s="64">
        <v>10</v>
      </c>
      <c r="H940" s="64" t="s">
        <v>2476</v>
      </c>
      <c r="I940" s="60">
        <v>7.06</v>
      </c>
      <c r="J940" s="64">
        <v>13</v>
      </c>
      <c r="K940" s="64" t="s">
        <v>2476</v>
      </c>
      <c r="L940" s="56">
        <f t="shared" si="131"/>
        <v>7.0049999999999999</v>
      </c>
      <c r="M940" s="12">
        <f t="shared" si="132"/>
        <v>23</v>
      </c>
      <c r="N940" s="12">
        <f t="shared" si="133"/>
        <v>2</v>
      </c>
      <c r="O940" s="12">
        <f t="shared" si="134"/>
        <v>1</v>
      </c>
      <c r="P940" s="19">
        <f t="shared" si="135"/>
        <v>3</v>
      </c>
      <c r="Q940" s="20">
        <f>IF(P940=0,0.96,IF(P940=1,0.95,IF(P940=2,0.94,IF(P940=3,0.93))))</f>
        <v>0.93</v>
      </c>
      <c r="R940" s="20">
        <f t="shared" si="136"/>
        <v>6.5146500000000005</v>
      </c>
      <c r="S940" s="15"/>
      <c r="T940" s="65" t="s">
        <v>3585</v>
      </c>
      <c r="U940" s="65" t="s">
        <v>3581</v>
      </c>
      <c r="V940" s="65" t="s">
        <v>3580</v>
      </c>
    </row>
    <row r="941" spans="1:22" s="21" customFormat="1" ht="20.5">
      <c r="A941" s="16">
        <v>934</v>
      </c>
      <c r="B941" s="22" t="s">
        <v>1714</v>
      </c>
      <c r="C941" s="22" t="s">
        <v>985</v>
      </c>
      <c r="D941" s="12" t="s">
        <v>3177</v>
      </c>
      <c r="E941" s="17">
        <v>28</v>
      </c>
      <c r="F941" s="60">
        <v>9.89</v>
      </c>
      <c r="G941" s="64">
        <v>25</v>
      </c>
      <c r="H941" s="64" t="s">
        <v>2476</v>
      </c>
      <c r="I941" s="60">
        <v>7.47</v>
      </c>
      <c r="J941" s="64">
        <v>12</v>
      </c>
      <c r="K941" s="64" t="s">
        <v>2475</v>
      </c>
      <c r="L941" s="56">
        <f t="shared" si="131"/>
        <v>8.68</v>
      </c>
      <c r="M941" s="12">
        <f t="shared" si="132"/>
        <v>37</v>
      </c>
      <c r="N941" s="12">
        <f t="shared" si="133"/>
        <v>1</v>
      </c>
      <c r="O941" s="12">
        <f t="shared" si="134"/>
        <v>1</v>
      </c>
      <c r="P941" s="19">
        <f t="shared" si="135"/>
        <v>2</v>
      </c>
      <c r="Q941" s="20">
        <f>IF(P941=0,1,IF(P941=1,0.99,IF(P941=2,0.98,IF(P941=3,0.97))))</f>
        <v>0.98</v>
      </c>
      <c r="R941" s="20">
        <f t="shared" si="136"/>
        <v>8.5063999999999993</v>
      </c>
      <c r="S941" s="15"/>
      <c r="T941" s="65" t="s">
        <v>3585</v>
      </c>
      <c r="U941" s="65" t="s">
        <v>3580</v>
      </c>
      <c r="V941" s="65" t="s">
        <v>3581</v>
      </c>
    </row>
    <row r="942" spans="1:22" s="21" customFormat="1" ht="20.5">
      <c r="A942" s="16">
        <v>935</v>
      </c>
      <c r="B942" s="22" t="s">
        <v>1715</v>
      </c>
      <c r="C942" s="22" t="s">
        <v>1716</v>
      </c>
      <c r="D942" s="12" t="s">
        <v>3178</v>
      </c>
      <c r="E942" s="17">
        <v>28</v>
      </c>
      <c r="F942" s="60" t="s">
        <v>3591</v>
      </c>
      <c r="G942" s="64" t="s">
        <v>3591</v>
      </c>
      <c r="H942" s="64" t="s">
        <v>3591</v>
      </c>
      <c r="I942" s="60">
        <v>2.92</v>
      </c>
      <c r="J942" s="64">
        <v>0</v>
      </c>
      <c r="K942" s="64" t="s">
        <v>2475</v>
      </c>
      <c r="L942" s="56" t="e">
        <f t="shared" si="131"/>
        <v>#VALUE!</v>
      </c>
      <c r="M942" s="12" t="e">
        <f t="shared" si="132"/>
        <v>#VALUE!</v>
      </c>
      <c r="N942" s="12">
        <f t="shared" si="133"/>
        <v>1</v>
      </c>
      <c r="O942" s="12">
        <f t="shared" si="134"/>
        <v>1</v>
      </c>
      <c r="P942" s="19">
        <f t="shared" si="135"/>
        <v>2</v>
      </c>
      <c r="Q942" s="20">
        <f>IF(P942=0,0.96,IF(P942=1,0.95,IF(P942=2,0.94,IF(P942=3,0.93))))</f>
        <v>0.94</v>
      </c>
      <c r="R942" s="20" t="e">
        <f t="shared" si="136"/>
        <v>#VALUE!</v>
      </c>
      <c r="S942" s="15"/>
      <c r="T942" s="65"/>
      <c r="U942" s="65"/>
      <c r="V942" s="65"/>
    </row>
    <row r="943" spans="1:22" s="21" customFormat="1" ht="20.5">
      <c r="A943" s="16">
        <v>936</v>
      </c>
      <c r="B943" s="22" t="s">
        <v>1717</v>
      </c>
      <c r="C943" s="22" t="s">
        <v>1718</v>
      </c>
      <c r="D943" s="12" t="s">
        <v>1719</v>
      </c>
      <c r="E943" s="17">
        <v>28</v>
      </c>
      <c r="F943" s="60">
        <v>10.51</v>
      </c>
      <c r="G943" s="64">
        <v>30</v>
      </c>
      <c r="H943" s="64" t="s">
        <v>2475</v>
      </c>
      <c r="I943" s="60">
        <v>10.25</v>
      </c>
      <c r="J943" s="64">
        <v>30</v>
      </c>
      <c r="K943" s="64" t="s">
        <v>2475</v>
      </c>
      <c r="L943" s="56">
        <f t="shared" si="131"/>
        <v>10.379999999999999</v>
      </c>
      <c r="M943" s="12">
        <f t="shared" si="132"/>
        <v>60</v>
      </c>
      <c r="N943" s="12">
        <f t="shared" si="133"/>
        <v>0</v>
      </c>
      <c r="O943" s="12">
        <f t="shared" si="134"/>
        <v>0</v>
      </c>
      <c r="P943" s="19">
        <f t="shared" si="135"/>
        <v>0</v>
      </c>
      <c r="Q943" s="20">
        <f>IF(P943=0,0.96,IF(P943=1,0.95,IF(P943=2,0.94,IF(P943=3,0.93))))</f>
        <v>0.96</v>
      </c>
      <c r="R943" s="20">
        <f t="shared" si="136"/>
        <v>9.9647999999999985</v>
      </c>
      <c r="S943" s="15"/>
      <c r="T943" s="65" t="s">
        <v>3585</v>
      </c>
      <c r="U943" s="65" t="s">
        <v>3580</v>
      </c>
      <c r="V943" s="65" t="s">
        <v>3581</v>
      </c>
    </row>
    <row r="944" spans="1:22" s="21" customFormat="1" ht="20.5">
      <c r="A944" s="16">
        <v>937</v>
      </c>
      <c r="B944" s="22" t="s">
        <v>1720</v>
      </c>
      <c r="C944" s="22" t="s">
        <v>275</v>
      </c>
      <c r="D944" s="12" t="s">
        <v>3179</v>
      </c>
      <c r="E944" s="17">
        <v>28</v>
      </c>
      <c r="F944" s="60">
        <v>13</v>
      </c>
      <c r="G944" s="64">
        <v>30</v>
      </c>
      <c r="H944" s="64" t="s">
        <v>2475</v>
      </c>
      <c r="I944" s="60">
        <v>10.85</v>
      </c>
      <c r="J944" s="64">
        <v>30</v>
      </c>
      <c r="K944" s="64" t="s">
        <v>2476</v>
      </c>
      <c r="L944" s="56">
        <f t="shared" si="131"/>
        <v>11.925000000000001</v>
      </c>
      <c r="M944" s="12">
        <f t="shared" si="132"/>
        <v>60</v>
      </c>
      <c r="N944" s="12">
        <f t="shared" si="133"/>
        <v>1</v>
      </c>
      <c r="O944" s="12">
        <f t="shared" si="134"/>
        <v>0</v>
      </c>
      <c r="P944" s="19">
        <f t="shared" si="135"/>
        <v>1</v>
      </c>
      <c r="Q944" s="20">
        <f>IF(P944=0,1,IF(P944=1,0.99,IF(P944=2,0.98,IF(P944=3,0.97))))</f>
        <v>0.99</v>
      </c>
      <c r="R944" s="20">
        <f t="shared" si="136"/>
        <v>11.80575</v>
      </c>
      <c r="S944" s="15"/>
      <c r="T944" s="65" t="s">
        <v>3585</v>
      </c>
      <c r="U944" s="65" t="s">
        <v>3580</v>
      </c>
      <c r="V944" s="65" t="s">
        <v>3581</v>
      </c>
    </row>
    <row r="945" spans="1:22" s="21" customFormat="1" ht="20.5">
      <c r="A945" s="16">
        <v>938</v>
      </c>
      <c r="B945" s="23" t="s">
        <v>501</v>
      </c>
      <c r="C945" s="23" t="s">
        <v>709</v>
      </c>
      <c r="D945" s="12" t="s">
        <v>1721</v>
      </c>
      <c r="E945" s="17">
        <v>29</v>
      </c>
      <c r="F945" s="60">
        <v>10.07</v>
      </c>
      <c r="G945" s="64">
        <v>30</v>
      </c>
      <c r="H945" s="64" t="s">
        <v>2476</v>
      </c>
      <c r="I945" s="60">
        <v>9.99</v>
      </c>
      <c r="J945" s="64">
        <v>18</v>
      </c>
      <c r="K945" s="64" t="s">
        <v>2476</v>
      </c>
      <c r="L945" s="56">
        <f t="shared" si="131"/>
        <v>10.030000000000001</v>
      </c>
      <c r="M945" s="12">
        <f t="shared" si="132"/>
        <v>60</v>
      </c>
      <c r="N945" s="12">
        <f t="shared" si="133"/>
        <v>2</v>
      </c>
      <c r="O945" s="12">
        <f t="shared" si="134"/>
        <v>1</v>
      </c>
      <c r="P945" s="19">
        <f t="shared" si="135"/>
        <v>3</v>
      </c>
      <c r="Q945" s="20">
        <f>IF(P945=0,0.96,IF(P945=1,0.95,IF(P945=2,0.94,IF(P945=3,0.93))))</f>
        <v>0.93</v>
      </c>
      <c r="R945" s="20">
        <f t="shared" si="136"/>
        <v>9.3279000000000014</v>
      </c>
      <c r="S945" s="15"/>
      <c r="T945" s="65" t="s">
        <v>3585</v>
      </c>
      <c r="U945" s="65" t="s">
        <v>3582</v>
      </c>
      <c r="V945" s="65" t="s">
        <v>3581</v>
      </c>
    </row>
    <row r="946" spans="1:22" s="21" customFormat="1" ht="20.5">
      <c r="A946" s="16">
        <v>939</v>
      </c>
      <c r="B946" s="23" t="s">
        <v>1723</v>
      </c>
      <c r="C946" s="23" t="s">
        <v>278</v>
      </c>
      <c r="D946" s="12" t="s">
        <v>3180</v>
      </c>
      <c r="E946" s="17">
        <v>29</v>
      </c>
      <c r="F946" s="60">
        <v>11.23</v>
      </c>
      <c r="G946" s="64">
        <v>30</v>
      </c>
      <c r="H946" s="64" t="s">
        <v>2476</v>
      </c>
      <c r="I946" s="60">
        <v>11.68</v>
      </c>
      <c r="J946" s="64">
        <v>30</v>
      </c>
      <c r="K946" s="64" t="s">
        <v>2475</v>
      </c>
      <c r="L946" s="56">
        <f t="shared" si="131"/>
        <v>11.455</v>
      </c>
      <c r="M946" s="12">
        <f t="shared" si="132"/>
        <v>60</v>
      </c>
      <c r="N946" s="12">
        <f t="shared" si="133"/>
        <v>1</v>
      </c>
      <c r="O946" s="12">
        <f t="shared" si="134"/>
        <v>0</v>
      </c>
      <c r="P946" s="19">
        <f t="shared" si="135"/>
        <v>1</v>
      </c>
      <c r="Q946" s="20">
        <f>IF(P946=0,1,IF(P946=1,0.99,IF(P946=2,0.98,IF(P946=3,0.97))))</f>
        <v>0.99</v>
      </c>
      <c r="R946" s="20">
        <f t="shared" si="136"/>
        <v>11.340450000000001</v>
      </c>
      <c r="S946" s="15"/>
      <c r="T946" s="65" t="s">
        <v>3585</v>
      </c>
      <c r="U946" s="65" t="s">
        <v>3582</v>
      </c>
      <c r="V946" s="65" t="s">
        <v>3581</v>
      </c>
    </row>
    <row r="947" spans="1:22" s="21" customFormat="1" ht="20.5">
      <c r="A947" s="16">
        <v>940</v>
      </c>
      <c r="B947" s="22" t="s">
        <v>1723</v>
      </c>
      <c r="C947" s="22" t="s">
        <v>1603</v>
      </c>
      <c r="D947" s="12" t="s">
        <v>3181</v>
      </c>
      <c r="E947" s="17">
        <v>29</v>
      </c>
      <c r="F947" s="60">
        <v>9.09</v>
      </c>
      <c r="G947" s="64">
        <v>23</v>
      </c>
      <c r="H947" s="64" t="s">
        <v>2475</v>
      </c>
      <c r="I947" s="60">
        <v>6.31</v>
      </c>
      <c r="J947" s="64">
        <v>5</v>
      </c>
      <c r="K947" s="64" t="s">
        <v>2475</v>
      </c>
      <c r="L947" s="56">
        <f t="shared" si="131"/>
        <v>7.6999999999999993</v>
      </c>
      <c r="M947" s="12">
        <f t="shared" si="132"/>
        <v>28</v>
      </c>
      <c r="N947" s="12">
        <f t="shared" si="133"/>
        <v>0</v>
      </c>
      <c r="O947" s="12">
        <f t="shared" si="134"/>
        <v>1</v>
      </c>
      <c r="P947" s="19">
        <f t="shared" si="135"/>
        <v>1</v>
      </c>
      <c r="Q947" s="20">
        <f>IF(P947=0,1,IF(P947=1,0.99,IF(P947=2,0.98,IF(P947=3,0.97))))</f>
        <v>0.99</v>
      </c>
      <c r="R947" s="20">
        <f t="shared" si="136"/>
        <v>7.6229999999999993</v>
      </c>
      <c r="S947" s="15"/>
      <c r="T947" s="65" t="s">
        <v>3585</v>
      </c>
      <c r="U947" s="65" t="s">
        <v>3582</v>
      </c>
      <c r="V947" s="65" t="s">
        <v>3581</v>
      </c>
    </row>
    <row r="948" spans="1:22" s="21" customFormat="1" ht="20.5">
      <c r="A948" s="16">
        <v>941</v>
      </c>
      <c r="B948" s="23" t="s">
        <v>105</v>
      </c>
      <c r="C948" s="23" t="s">
        <v>54</v>
      </c>
      <c r="D948" s="12" t="s">
        <v>1724</v>
      </c>
      <c r="E948" s="17">
        <v>29</v>
      </c>
      <c r="F948" s="60" t="s">
        <v>3591</v>
      </c>
      <c r="G948" s="64" t="s">
        <v>3591</v>
      </c>
      <c r="H948" s="64" t="s">
        <v>3591</v>
      </c>
      <c r="I948" s="60">
        <v>7.22</v>
      </c>
      <c r="J948" s="64">
        <v>15</v>
      </c>
      <c r="K948" s="64" t="s">
        <v>2476</v>
      </c>
      <c r="L948" s="56" t="e">
        <f t="shared" ref="L948:L1008" si="139">(F948+I948)/2</f>
        <v>#VALUE!</v>
      </c>
      <c r="M948" s="12" t="e">
        <f t="shared" ref="M948:M1008" si="140">IF(L948&gt;=10,60,G948+J948)</f>
        <v>#VALUE!</v>
      </c>
      <c r="N948" s="12">
        <f t="shared" ref="N948:N1008" si="141">IF(H948="ACC",0,1)+IF(K948="ACC",0,1)</f>
        <v>2</v>
      </c>
      <c r="O948" s="12">
        <f t="shared" ref="O948:O1008" si="142">IF(F948&lt;10,1,(IF(I948&lt;10,1,0)))</f>
        <v>1</v>
      </c>
      <c r="P948" s="19">
        <f t="shared" si="135"/>
        <v>3</v>
      </c>
      <c r="Q948" s="20">
        <f>IF(P948=0,0.92,IF(P948=1,0.91,IF(P948=2,0.9,IF(P948=3,0.89))))</f>
        <v>0.89</v>
      </c>
      <c r="R948" s="20" t="e">
        <f t="shared" si="136"/>
        <v>#VALUE!</v>
      </c>
      <c r="S948" s="15"/>
      <c r="T948" s="65" t="s">
        <v>3585</v>
      </c>
      <c r="U948" s="65" t="s">
        <v>3582</v>
      </c>
      <c r="V948" s="65" t="s">
        <v>3581</v>
      </c>
    </row>
    <row r="949" spans="1:22" s="21" customFormat="1" ht="20.5">
      <c r="A949" s="16">
        <v>942</v>
      </c>
      <c r="B949" s="23" t="s">
        <v>1725</v>
      </c>
      <c r="C949" s="23" t="s">
        <v>1726</v>
      </c>
      <c r="D949" s="12" t="s">
        <v>1727</v>
      </c>
      <c r="E949" s="17">
        <v>29</v>
      </c>
      <c r="F949" s="60">
        <v>10.14</v>
      </c>
      <c r="G949" s="64">
        <v>30</v>
      </c>
      <c r="H949" s="64" t="s">
        <v>2475</v>
      </c>
      <c r="I949" s="60">
        <v>10.84</v>
      </c>
      <c r="J949" s="64">
        <v>30</v>
      </c>
      <c r="K949" s="64" t="s">
        <v>2476</v>
      </c>
      <c r="L949" s="56">
        <f t="shared" si="139"/>
        <v>10.49</v>
      </c>
      <c r="M949" s="12">
        <f t="shared" si="140"/>
        <v>60</v>
      </c>
      <c r="N949" s="12">
        <f t="shared" si="141"/>
        <v>1</v>
      </c>
      <c r="O949" s="12">
        <f t="shared" si="142"/>
        <v>0</v>
      </c>
      <c r="P949" s="19">
        <f t="shared" si="135"/>
        <v>1</v>
      </c>
      <c r="Q949" s="20">
        <f>IF(P949=0,0.96,IF(P949=1,0.95,IF(P949=2,0.94,IF(P949=3,0.93))))</f>
        <v>0.95</v>
      </c>
      <c r="R949" s="20">
        <f t="shared" si="136"/>
        <v>9.9655000000000005</v>
      </c>
      <c r="S949" s="15"/>
      <c r="T949" s="65" t="s">
        <v>3585</v>
      </c>
      <c r="U949" s="65" t="s">
        <v>3582</v>
      </c>
      <c r="V949" s="65" t="s">
        <v>3581</v>
      </c>
    </row>
    <row r="950" spans="1:22" s="21" customFormat="1" ht="20.5">
      <c r="A950" s="16">
        <v>943</v>
      </c>
      <c r="B950" s="23" t="s">
        <v>1358</v>
      </c>
      <c r="C950" s="23" t="s">
        <v>1728</v>
      </c>
      <c r="D950" s="12" t="s">
        <v>3182</v>
      </c>
      <c r="E950" s="17">
        <v>29</v>
      </c>
      <c r="F950" s="60">
        <v>9.49</v>
      </c>
      <c r="G950" s="64">
        <v>24</v>
      </c>
      <c r="H950" s="64" t="s">
        <v>2475</v>
      </c>
      <c r="I950" s="60">
        <v>11.35</v>
      </c>
      <c r="J950" s="64">
        <v>30</v>
      </c>
      <c r="K950" s="64" t="s">
        <v>2475</v>
      </c>
      <c r="L950" s="56">
        <f t="shared" si="139"/>
        <v>10.42</v>
      </c>
      <c r="M950" s="12">
        <f t="shared" si="140"/>
        <v>60</v>
      </c>
      <c r="N950" s="12">
        <f t="shared" si="141"/>
        <v>0</v>
      </c>
      <c r="O950" s="12">
        <f t="shared" si="142"/>
        <v>1</v>
      </c>
      <c r="P950" s="19">
        <f t="shared" si="135"/>
        <v>1</v>
      </c>
      <c r="Q950" s="20">
        <f>IF(P950=0,0.96,IF(P950=1,0.95,IF(P950=2,0.94,IF(P950=3,0.93))))</f>
        <v>0.95</v>
      </c>
      <c r="R950" s="20">
        <f t="shared" si="136"/>
        <v>9.8989999999999991</v>
      </c>
      <c r="S950" s="15"/>
      <c r="T950" s="65" t="s">
        <v>3585</v>
      </c>
      <c r="U950" s="65" t="s">
        <v>3582</v>
      </c>
      <c r="V950" s="65" t="s">
        <v>3581</v>
      </c>
    </row>
    <row r="951" spans="1:22" s="21" customFormat="1" ht="20.5">
      <c r="A951" s="16">
        <v>944</v>
      </c>
      <c r="B951" s="23" t="s">
        <v>1729</v>
      </c>
      <c r="C951" s="23" t="s">
        <v>604</v>
      </c>
      <c r="D951" s="12" t="s">
        <v>3183</v>
      </c>
      <c r="E951" s="17">
        <v>29</v>
      </c>
      <c r="F951" s="60">
        <v>10.9</v>
      </c>
      <c r="G951" s="64">
        <v>30</v>
      </c>
      <c r="H951" s="64" t="s">
        <v>2475</v>
      </c>
      <c r="I951" s="60">
        <v>10.01</v>
      </c>
      <c r="J951" s="64">
        <v>30</v>
      </c>
      <c r="K951" s="64" t="s">
        <v>2475</v>
      </c>
      <c r="L951" s="56">
        <f t="shared" si="139"/>
        <v>10.455</v>
      </c>
      <c r="M951" s="12">
        <f t="shared" si="140"/>
        <v>60</v>
      </c>
      <c r="N951" s="12">
        <f t="shared" si="141"/>
        <v>0</v>
      </c>
      <c r="O951" s="12">
        <f t="shared" si="142"/>
        <v>0</v>
      </c>
      <c r="P951" s="19">
        <f t="shared" si="135"/>
        <v>0</v>
      </c>
      <c r="Q951" s="20">
        <f t="shared" ref="Q951:Q958" si="143">IF(P951=0,1,IF(P951=1,0.99,IF(P951=2,0.98,IF(P951=3,0.97))))</f>
        <v>1</v>
      </c>
      <c r="R951" s="20">
        <f t="shared" si="136"/>
        <v>10.455</v>
      </c>
      <c r="S951" s="15"/>
      <c r="T951" s="65" t="s">
        <v>3582</v>
      </c>
      <c r="U951" s="65" t="s">
        <v>3586</v>
      </c>
      <c r="V951" s="65" t="s">
        <v>3581</v>
      </c>
    </row>
    <row r="952" spans="1:22" s="21" customFormat="1" ht="20.5">
      <c r="A952" s="16">
        <v>945</v>
      </c>
      <c r="B952" s="23" t="s">
        <v>1730</v>
      </c>
      <c r="C952" s="23" t="s">
        <v>1731</v>
      </c>
      <c r="D952" s="12" t="s">
        <v>3184</v>
      </c>
      <c r="E952" s="17">
        <v>29</v>
      </c>
      <c r="F952" s="60" t="s">
        <v>3591</v>
      </c>
      <c r="G952" s="64" t="s">
        <v>3591</v>
      </c>
      <c r="H952" s="64" t="s">
        <v>3591</v>
      </c>
      <c r="I952" s="60" t="s">
        <v>3591</v>
      </c>
      <c r="J952" s="64" t="s">
        <v>3591</v>
      </c>
      <c r="K952" s="64" t="s">
        <v>3591</v>
      </c>
      <c r="L952" s="56" t="e">
        <f t="shared" si="139"/>
        <v>#VALUE!</v>
      </c>
      <c r="M952" s="12" t="e">
        <f t="shared" si="140"/>
        <v>#VALUE!</v>
      </c>
      <c r="N952" s="12">
        <f t="shared" si="141"/>
        <v>2</v>
      </c>
      <c r="O952" s="12">
        <f t="shared" si="142"/>
        <v>0</v>
      </c>
      <c r="P952" s="19">
        <f t="shared" ref="P952:P1012" si="144">N952+O952</f>
        <v>2</v>
      </c>
      <c r="Q952" s="20">
        <f t="shared" si="143"/>
        <v>0.98</v>
      </c>
      <c r="R952" s="20" t="e">
        <f t="shared" ref="R952:R1012" si="145">(L952*Q952)</f>
        <v>#VALUE!</v>
      </c>
      <c r="S952" s="15"/>
      <c r="T952" s="65"/>
      <c r="U952" s="65"/>
      <c r="V952" s="65"/>
    </row>
    <row r="953" spans="1:22" s="21" customFormat="1" ht="20.5">
      <c r="A953" s="16">
        <v>946</v>
      </c>
      <c r="B953" s="23" t="s">
        <v>1732</v>
      </c>
      <c r="C953" s="23" t="s">
        <v>313</v>
      </c>
      <c r="D953" s="12" t="s">
        <v>3185</v>
      </c>
      <c r="E953" s="17">
        <v>29</v>
      </c>
      <c r="F953" s="60">
        <v>10.18</v>
      </c>
      <c r="G953" s="64">
        <v>30</v>
      </c>
      <c r="H953" s="64" t="s">
        <v>2475</v>
      </c>
      <c r="I953" s="60">
        <v>12.11</v>
      </c>
      <c r="J953" s="64">
        <v>30</v>
      </c>
      <c r="K953" s="64" t="s">
        <v>2476</v>
      </c>
      <c r="L953" s="56">
        <f t="shared" si="139"/>
        <v>11.145</v>
      </c>
      <c r="M953" s="12">
        <f t="shared" si="140"/>
        <v>60</v>
      </c>
      <c r="N953" s="12">
        <f t="shared" si="141"/>
        <v>1</v>
      </c>
      <c r="O953" s="12">
        <f t="shared" si="142"/>
        <v>0</v>
      </c>
      <c r="P953" s="19">
        <f t="shared" si="144"/>
        <v>1</v>
      </c>
      <c r="Q953" s="20">
        <f t="shared" si="143"/>
        <v>0.99</v>
      </c>
      <c r="R953" s="20">
        <f t="shared" si="145"/>
        <v>11.03355</v>
      </c>
      <c r="S953" s="15"/>
      <c r="T953" s="65" t="s">
        <v>3585</v>
      </c>
      <c r="U953" s="65" t="s">
        <v>3582</v>
      </c>
      <c r="V953" s="65" t="s">
        <v>3581</v>
      </c>
    </row>
    <row r="954" spans="1:22" s="21" customFormat="1" ht="20.5">
      <c r="A954" s="16">
        <v>947</v>
      </c>
      <c r="B954" s="23" t="s">
        <v>1733</v>
      </c>
      <c r="C954" s="23" t="s">
        <v>174</v>
      </c>
      <c r="D954" s="12" t="s">
        <v>3186</v>
      </c>
      <c r="E954" s="17">
        <v>29</v>
      </c>
      <c r="F954" s="60" t="s">
        <v>3591</v>
      </c>
      <c r="G954" s="64" t="s">
        <v>3591</v>
      </c>
      <c r="H954" s="64" t="s">
        <v>3591</v>
      </c>
      <c r="I954" s="60">
        <v>3.16</v>
      </c>
      <c r="J954" s="64">
        <v>4</v>
      </c>
      <c r="K954" s="64" t="s">
        <v>2475</v>
      </c>
      <c r="L954" s="56" t="e">
        <f t="shared" si="139"/>
        <v>#VALUE!</v>
      </c>
      <c r="M954" s="12" t="e">
        <f t="shared" si="140"/>
        <v>#VALUE!</v>
      </c>
      <c r="N954" s="12">
        <f t="shared" si="141"/>
        <v>1</v>
      </c>
      <c r="O954" s="12">
        <f t="shared" si="142"/>
        <v>1</v>
      </c>
      <c r="P954" s="19">
        <f t="shared" si="144"/>
        <v>2</v>
      </c>
      <c r="Q954" s="20">
        <f t="shared" si="143"/>
        <v>0.98</v>
      </c>
      <c r="R954" s="20" t="e">
        <f t="shared" si="145"/>
        <v>#VALUE!</v>
      </c>
      <c r="S954" s="15"/>
      <c r="T954" s="65"/>
      <c r="U954" s="65"/>
      <c r="V954" s="65"/>
    </row>
    <row r="955" spans="1:22" s="21" customFormat="1" ht="20.5">
      <c r="A955" s="16">
        <v>948</v>
      </c>
      <c r="B955" s="23" t="s">
        <v>1734</v>
      </c>
      <c r="C955" s="23" t="s">
        <v>54</v>
      </c>
      <c r="D955" s="12" t="s">
        <v>3187</v>
      </c>
      <c r="E955" s="17">
        <v>29</v>
      </c>
      <c r="F955" s="60">
        <v>12.76</v>
      </c>
      <c r="G955" s="64">
        <v>30</v>
      </c>
      <c r="H955" s="64" t="s">
        <v>2476</v>
      </c>
      <c r="I955" s="60">
        <v>8.81</v>
      </c>
      <c r="J955" s="64">
        <v>16</v>
      </c>
      <c r="K955" s="64" t="s">
        <v>2475</v>
      </c>
      <c r="L955" s="56">
        <f t="shared" si="139"/>
        <v>10.785</v>
      </c>
      <c r="M955" s="12">
        <f t="shared" si="140"/>
        <v>60</v>
      </c>
      <c r="N955" s="12">
        <f t="shared" si="141"/>
        <v>1</v>
      </c>
      <c r="O955" s="12">
        <f t="shared" si="142"/>
        <v>1</v>
      </c>
      <c r="P955" s="19">
        <f t="shared" si="144"/>
        <v>2</v>
      </c>
      <c r="Q955" s="20">
        <f t="shared" si="143"/>
        <v>0.98</v>
      </c>
      <c r="R955" s="20">
        <f t="shared" si="145"/>
        <v>10.5693</v>
      </c>
      <c r="S955" s="15"/>
      <c r="T955" s="65" t="s">
        <v>3585</v>
      </c>
      <c r="U955" s="65" t="s">
        <v>3582</v>
      </c>
      <c r="V955" s="65" t="s">
        <v>3581</v>
      </c>
    </row>
    <row r="956" spans="1:22" s="21" customFormat="1" ht="20.5">
      <c r="A956" s="16">
        <v>949</v>
      </c>
      <c r="B956" s="23" t="s">
        <v>1735</v>
      </c>
      <c r="C956" s="23" t="s">
        <v>298</v>
      </c>
      <c r="D956" s="12" t="s">
        <v>3188</v>
      </c>
      <c r="E956" s="17">
        <v>29</v>
      </c>
      <c r="F956" s="60">
        <v>12.1</v>
      </c>
      <c r="G956" s="64">
        <v>30</v>
      </c>
      <c r="H956" s="64" t="s">
        <v>2475</v>
      </c>
      <c r="I956" s="60">
        <v>11.74</v>
      </c>
      <c r="J956" s="64">
        <v>30</v>
      </c>
      <c r="K956" s="64" t="s">
        <v>2475</v>
      </c>
      <c r="L956" s="56">
        <f>(F956+I956)/2</f>
        <v>11.92</v>
      </c>
      <c r="M956" s="12">
        <f>IF(L956&gt;=10,60,G956+J956)</f>
        <v>60</v>
      </c>
      <c r="N956" s="12">
        <f>IF(H956="ACC",0,1)+IF(K956="ACC",0,1)</f>
        <v>0</v>
      </c>
      <c r="O956" s="12">
        <f>IF(F956&lt;10,1,(IF(I956&lt;10,1,0)))</f>
        <v>0</v>
      </c>
      <c r="P956" s="19">
        <f t="shared" si="144"/>
        <v>0</v>
      </c>
      <c r="Q956" s="20">
        <f t="shared" si="143"/>
        <v>1</v>
      </c>
      <c r="R956" s="20">
        <f t="shared" si="145"/>
        <v>11.92</v>
      </c>
      <c r="S956" s="15"/>
      <c r="T956" s="65" t="s">
        <v>3585</v>
      </c>
      <c r="U956" s="65" t="s">
        <v>3582</v>
      </c>
      <c r="V956" s="65" t="s">
        <v>3581</v>
      </c>
    </row>
    <row r="957" spans="1:22" s="21" customFormat="1" ht="20.5">
      <c r="A957" s="16">
        <v>950</v>
      </c>
      <c r="B957" s="23" t="s">
        <v>1736</v>
      </c>
      <c r="C957" s="23" t="s">
        <v>696</v>
      </c>
      <c r="D957" s="12" t="s">
        <v>3189</v>
      </c>
      <c r="E957" s="17">
        <v>29</v>
      </c>
      <c r="F957" s="60">
        <v>6</v>
      </c>
      <c r="G957" s="64">
        <v>4</v>
      </c>
      <c r="H957" s="64" t="s">
        <v>2476</v>
      </c>
      <c r="I957" s="60">
        <v>4.8600000000000003</v>
      </c>
      <c r="J957" s="64">
        <v>5</v>
      </c>
      <c r="K957" s="64" t="s">
        <v>2475</v>
      </c>
      <c r="L957" s="56">
        <f t="shared" si="139"/>
        <v>5.43</v>
      </c>
      <c r="M957" s="12">
        <f t="shared" si="140"/>
        <v>9</v>
      </c>
      <c r="N957" s="12">
        <f t="shared" si="141"/>
        <v>1</v>
      </c>
      <c r="O957" s="12">
        <f t="shared" si="142"/>
        <v>1</v>
      </c>
      <c r="P957" s="19">
        <f t="shared" si="144"/>
        <v>2</v>
      </c>
      <c r="Q957" s="20">
        <f t="shared" si="143"/>
        <v>0.98</v>
      </c>
      <c r="R957" s="20">
        <f t="shared" si="145"/>
        <v>5.3213999999999997</v>
      </c>
      <c r="S957" s="15"/>
      <c r="T957" s="65" t="s">
        <v>3585</v>
      </c>
      <c r="U957" s="65" t="s">
        <v>3582</v>
      </c>
      <c r="V957" s="65" t="s">
        <v>3581</v>
      </c>
    </row>
    <row r="958" spans="1:22" s="21" customFormat="1" ht="20.5">
      <c r="A958" s="16">
        <v>951</v>
      </c>
      <c r="B958" s="23" t="s">
        <v>1736</v>
      </c>
      <c r="C958" s="23" t="s">
        <v>298</v>
      </c>
      <c r="D958" s="12" t="s">
        <v>3190</v>
      </c>
      <c r="E958" s="17">
        <v>29</v>
      </c>
      <c r="F958" s="60">
        <v>10.25</v>
      </c>
      <c r="G958" s="64">
        <v>30</v>
      </c>
      <c r="H958" s="64" t="s">
        <v>2475</v>
      </c>
      <c r="I958" s="60">
        <v>9.9600000000000009</v>
      </c>
      <c r="J958" s="64">
        <v>28</v>
      </c>
      <c r="K958" s="64" t="s">
        <v>2475</v>
      </c>
      <c r="L958" s="56">
        <f>(F958+I958)/2</f>
        <v>10.105</v>
      </c>
      <c r="M958" s="12">
        <f>IF(L958&gt;=10,60,G958+J958)</f>
        <v>60</v>
      </c>
      <c r="N958" s="12">
        <f>IF(H958="ACC",0,1)+IF(K958="ACC",0,1)</f>
        <v>0</v>
      </c>
      <c r="O958" s="12">
        <f>IF(F958&lt;10,1,(IF(I958&lt;10,1,0)))</f>
        <v>1</v>
      </c>
      <c r="P958" s="19">
        <f t="shared" si="144"/>
        <v>1</v>
      </c>
      <c r="Q958" s="20">
        <f t="shared" si="143"/>
        <v>0.99</v>
      </c>
      <c r="R958" s="20">
        <f t="shared" si="145"/>
        <v>10.00395</v>
      </c>
      <c r="S958" s="15"/>
      <c r="T958" s="65" t="s">
        <v>3585</v>
      </c>
      <c r="U958" s="65" t="s">
        <v>3582</v>
      </c>
      <c r="V958" s="65" t="s">
        <v>3581</v>
      </c>
    </row>
    <row r="959" spans="1:22" s="21" customFormat="1" ht="20.5">
      <c r="A959" s="16">
        <v>952</v>
      </c>
      <c r="B959" s="23" t="s">
        <v>1737</v>
      </c>
      <c r="C959" s="23" t="s">
        <v>1738</v>
      </c>
      <c r="D959" s="12" t="s">
        <v>3191</v>
      </c>
      <c r="E959" s="17">
        <v>29</v>
      </c>
      <c r="F959" s="60">
        <v>7.91</v>
      </c>
      <c r="G959" s="64">
        <v>6</v>
      </c>
      <c r="H959" s="64" t="s">
        <v>2476</v>
      </c>
      <c r="I959" s="60">
        <v>3.24</v>
      </c>
      <c r="J959" s="64">
        <v>1</v>
      </c>
      <c r="K959" s="64" t="s">
        <v>2475</v>
      </c>
      <c r="L959" s="56">
        <f t="shared" si="139"/>
        <v>5.5750000000000002</v>
      </c>
      <c r="M959" s="12">
        <f t="shared" si="140"/>
        <v>7</v>
      </c>
      <c r="N959" s="12">
        <f t="shared" si="141"/>
        <v>1</v>
      </c>
      <c r="O959" s="12">
        <f t="shared" si="142"/>
        <v>1</v>
      </c>
      <c r="P959" s="19">
        <f t="shared" si="144"/>
        <v>2</v>
      </c>
      <c r="Q959" s="20">
        <f>IF(P959=0,0.96,IF(P959=1,0.95,IF(P959=2,0.94,IF(P959=3,0.93))))</f>
        <v>0.94</v>
      </c>
      <c r="R959" s="20">
        <f t="shared" si="145"/>
        <v>5.2404999999999999</v>
      </c>
      <c r="S959" s="15"/>
      <c r="T959" s="65"/>
      <c r="U959" s="65"/>
      <c r="V959" s="65"/>
    </row>
    <row r="960" spans="1:22" s="21" customFormat="1" ht="20.5">
      <c r="A960" s="16">
        <v>953</v>
      </c>
      <c r="B960" s="23" t="s">
        <v>1739</v>
      </c>
      <c r="C960" s="23" t="s">
        <v>1740</v>
      </c>
      <c r="D960" s="12" t="s">
        <v>1741</v>
      </c>
      <c r="E960" s="17">
        <v>29</v>
      </c>
      <c r="F960" s="60">
        <v>7.13</v>
      </c>
      <c r="G960" s="64">
        <v>7</v>
      </c>
      <c r="H960" s="64" t="s">
        <v>2476</v>
      </c>
      <c r="I960" s="60">
        <v>4.3600000000000003</v>
      </c>
      <c r="J960" s="64">
        <v>0</v>
      </c>
      <c r="K960" s="64" t="s">
        <v>2475</v>
      </c>
      <c r="L960" s="56">
        <f t="shared" si="139"/>
        <v>5.7450000000000001</v>
      </c>
      <c r="M960" s="12">
        <f t="shared" si="140"/>
        <v>7</v>
      </c>
      <c r="N960" s="12">
        <f t="shared" si="141"/>
        <v>1</v>
      </c>
      <c r="O960" s="12">
        <f t="shared" si="142"/>
        <v>1</v>
      </c>
      <c r="P960" s="19">
        <f t="shared" si="144"/>
        <v>2</v>
      </c>
      <c r="Q960" s="20">
        <f>IF(P960=0,0.96,IF(P960=1,0.95,IF(P960=2,0.94,IF(P960=3,0.93))))</f>
        <v>0.94</v>
      </c>
      <c r="R960" s="20">
        <f t="shared" si="145"/>
        <v>5.4002999999999997</v>
      </c>
      <c r="S960" s="15"/>
      <c r="T960" s="65" t="s">
        <v>3585</v>
      </c>
      <c r="U960" s="65" t="s">
        <v>3582</v>
      </c>
      <c r="V960" s="65" t="s">
        <v>3581</v>
      </c>
    </row>
    <row r="961" spans="1:22" s="21" customFormat="1" ht="20.5">
      <c r="A961" s="16">
        <v>954</v>
      </c>
      <c r="B961" s="23" t="s">
        <v>1742</v>
      </c>
      <c r="C961" s="23" t="s">
        <v>1743</v>
      </c>
      <c r="D961" s="12" t="s">
        <v>3192</v>
      </c>
      <c r="E961" s="17">
        <v>29</v>
      </c>
      <c r="F961" s="60">
        <v>13.2</v>
      </c>
      <c r="G961" s="64">
        <v>30</v>
      </c>
      <c r="H961" s="64" t="s">
        <v>2475</v>
      </c>
      <c r="I961" s="60">
        <v>10.26</v>
      </c>
      <c r="J961" s="64">
        <v>30</v>
      </c>
      <c r="K961" s="64" t="s">
        <v>2475</v>
      </c>
      <c r="L961" s="56">
        <f t="shared" si="139"/>
        <v>11.73</v>
      </c>
      <c r="M961" s="12">
        <f t="shared" si="140"/>
        <v>60</v>
      </c>
      <c r="N961" s="12">
        <f t="shared" si="141"/>
        <v>0</v>
      </c>
      <c r="O961" s="12">
        <f t="shared" si="142"/>
        <v>0</v>
      </c>
      <c r="P961" s="19">
        <f t="shared" si="144"/>
        <v>0</v>
      </c>
      <c r="Q961" s="20">
        <f>IF(P961=0,1,IF(P961=1,0.99,IF(P961=2,0.98,IF(P961=3,0.97))))</f>
        <v>1</v>
      </c>
      <c r="R961" s="20">
        <f t="shared" si="145"/>
        <v>11.73</v>
      </c>
      <c r="S961" s="15"/>
      <c r="T961" s="65" t="s">
        <v>3585</v>
      </c>
      <c r="U961" s="65" t="s">
        <v>3582</v>
      </c>
      <c r="V961" s="65" t="s">
        <v>3581</v>
      </c>
    </row>
    <row r="962" spans="1:22" s="21" customFormat="1" ht="20.5">
      <c r="A962" s="16">
        <v>955</v>
      </c>
      <c r="B962" s="23" t="s">
        <v>1744</v>
      </c>
      <c r="C962" s="23" t="s">
        <v>1745</v>
      </c>
      <c r="D962" s="12" t="s">
        <v>3193</v>
      </c>
      <c r="E962" s="17">
        <v>29</v>
      </c>
      <c r="F962" s="60">
        <v>6.5</v>
      </c>
      <c r="G962" s="64">
        <v>4</v>
      </c>
      <c r="H962" s="64" t="s">
        <v>2476</v>
      </c>
      <c r="I962" s="60">
        <v>6.25</v>
      </c>
      <c r="J962" s="64">
        <v>6</v>
      </c>
      <c r="K962" s="64" t="s">
        <v>2476</v>
      </c>
      <c r="L962" s="56">
        <f t="shared" si="139"/>
        <v>6.375</v>
      </c>
      <c r="M962" s="12">
        <f t="shared" si="140"/>
        <v>10</v>
      </c>
      <c r="N962" s="12">
        <f t="shared" si="141"/>
        <v>2</v>
      </c>
      <c r="O962" s="12">
        <f t="shared" si="142"/>
        <v>1</v>
      </c>
      <c r="P962" s="19">
        <f t="shared" si="144"/>
        <v>3</v>
      </c>
      <c r="Q962" s="20">
        <f>IF(P962=0,1,IF(P962=1,0.99,IF(P962=2,0.98,IF(P962=3,0.97))))</f>
        <v>0.97</v>
      </c>
      <c r="R962" s="20">
        <f t="shared" si="145"/>
        <v>6.1837499999999999</v>
      </c>
      <c r="S962" s="15"/>
      <c r="T962" s="65" t="s">
        <v>3585</v>
      </c>
      <c r="U962" s="65" t="s">
        <v>3582</v>
      </c>
      <c r="V962" s="65" t="s">
        <v>3581</v>
      </c>
    </row>
    <row r="963" spans="1:22" s="21" customFormat="1" ht="20.5">
      <c r="A963" s="16">
        <v>956</v>
      </c>
      <c r="B963" s="23" t="s">
        <v>1746</v>
      </c>
      <c r="C963" s="23" t="s">
        <v>1747</v>
      </c>
      <c r="D963" s="12" t="s">
        <v>3194</v>
      </c>
      <c r="E963" s="17">
        <v>29</v>
      </c>
      <c r="F963" s="60">
        <v>11.91</v>
      </c>
      <c r="G963" s="64">
        <v>30</v>
      </c>
      <c r="H963" s="64" t="s">
        <v>2476</v>
      </c>
      <c r="I963" s="60">
        <v>10.6</v>
      </c>
      <c r="J963" s="64">
        <v>30</v>
      </c>
      <c r="K963" s="64" t="s">
        <v>2475</v>
      </c>
      <c r="L963" s="56">
        <f t="shared" si="139"/>
        <v>11.254999999999999</v>
      </c>
      <c r="M963" s="12">
        <f t="shared" si="140"/>
        <v>60</v>
      </c>
      <c r="N963" s="12">
        <f t="shared" si="141"/>
        <v>1</v>
      </c>
      <c r="O963" s="12">
        <f t="shared" si="142"/>
        <v>0</v>
      </c>
      <c r="P963" s="19">
        <f t="shared" si="144"/>
        <v>1</v>
      </c>
      <c r="Q963" s="20">
        <f>IF(P963=0,0.96,IF(P963=1,0.95,IF(P963=2,0.94,IF(P963=3,0.93))))</f>
        <v>0.95</v>
      </c>
      <c r="R963" s="20">
        <f t="shared" si="145"/>
        <v>10.692249999999998</v>
      </c>
      <c r="S963" s="15"/>
      <c r="T963" s="65" t="s">
        <v>3585</v>
      </c>
      <c r="U963" s="65" t="s">
        <v>3582</v>
      </c>
      <c r="V963" s="65" t="s">
        <v>3581</v>
      </c>
    </row>
    <row r="964" spans="1:22" s="21" customFormat="1" ht="20.5">
      <c r="A964" s="16">
        <v>957</v>
      </c>
      <c r="B964" s="23" t="s">
        <v>1748</v>
      </c>
      <c r="C964" s="23" t="s">
        <v>313</v>
      </c>
      <c r="D964" s="12" t="s">
        <v>3195</v>
      </c>
      <c r="E964" s="17">
        <v>29</v>
      </c>
      <c r="F964" s="60">
        <v>15.27</v>
      </c>
      <c r="G964" s="64">
        <v>30</v>
      </c>
      <c r="H964" s="64" t="s">
        <v>2475</v>
      </c>
      <c r="I964" s="60">
        <v>12.11</v>
      </c>
      <c r="J964" s="64">
        <v>30</v>
      </c>
      <c r="K964" s="64" t="s">
        <v>2475</v>
      </c>
      <c r="L964" s="56">
        <f t="shared" si="139"/>
        <v>13.69</v>
      </c>
      <c r="M964" s="12">
        <f t="shared" si="140"/>
        <v>60</v>
      </c>
      <c r="N964" s="12">
        <f t="shared" si="141"/>
        <v>0</v>
      </c>
      <c r="O964" s="12">
        <f t="shared" si="142"/>
        <v>0</v>
      </c>
      <c r="P964" s="19">
        <f t="shared" si="144"/>
        <v>0</v>
      </c>
      <c r="Q964" s="20">
        <f>IF(P964=0,1,IF(P964=1,0.99,IF(P964=2,0.98,IF(P964=3,0.97))))</f>
        <v>1</v>
      </c>
      <c r="R964" s="20">
        <f t="shared" si="145"/>
        <v>13.69</v>
      </c>
      <c r="S964" s="15"/>
      <c r="T964" s="65" t="s">
        <v>3585</v>
      </c>
      <c r="U964" s="65" t="s">
        <v>3582</v>
      </c>
      <c r="V964" s="65" t="s">
        <v>3581</v>
      </c>
    </row>
    <row r="965" spans="1:22" s="21" customFormat="1" ht="20.5">
      <c r="A965" s="16">
        <v>958</v>
      </c>
      <c r="B965" s="32" t="s">
        <v>1749</v>
      </c>
      <c r="C965" s="32" t="s">
        <v>1430</v>
      </c>
      <c r="D965" s="24" t="s">
        <v>1750</v>
      </c>
      <c r="E965" s="17">
        <v>29</v>
      </c>
      <c r="F965" s="60">
        <v>6.77</v>
      </c>
      <c r="G965" s="64">
        <v>13</v>
      </c>
      <c r="H965" s="64" t="s">
        <v>2475</v>
      </c>
      <c r="I965" s="60">
        <v>11.14</v>
      </c>
      <c r="J965" s="64">
        <v>30</v>
      </c>
      <c r="K965" s="64" t="s">
        <v>2476</v>
      </c>
      <c r="L965" s="56">
        <f t="shared" si="139"/>
        <v>8.9550000000000001</v>
      </c>
      <c r="M965" s="12">
        <f t="shared" si="140"/>
        <v>43</v>
      </c>
      <c r="N965" s="12">
        <f t="shared" si="141"/>
        <v>1</v>
      </c>
      <c r="O965" s="12">
        <f t="shared" si="142"/>
        <v>1</v>
      </c>
      <c r="P965" s="19">
        <f t="shared" si="144"/>
        <v>2</v>
      </c>
      <c r="Q965" s="20">
        <f>IF(P965=0,0.88,IF(P965=1,0.87,IF(P965=2,0.86,IF(P965=3,0.85))))</f>
        <v>0.86</v>
      </c>
      <c r="R965" s="20">
        <f t="shared" si="145"/>
        <v>7.7012999999999998</v>
      </c>
      <c r="S965" s="15"/>
      <c r="T965" s="65"/>
      <c r="U965" s="65"/>
      <c r="V965" s="65"/>
    </row>
    <row r="966" spans="1:22" s="21" customFormat="1" ht="20.5">
      <c r="A966" s="16">
        <v>959</v>
      </c>
      <c r="B966" s="32" t="s">
        <v>1751</v>
      </c>
      <c r="C966" s="32" t="s">
        <v>2454</v>
      </c>
      <c r="D966" s="24" t="s">
        <v>1752</v>
      </c>
      <c r="E966" s="17">
        <v>29</v>
      </c>
      <c r="F966" s="60">
        <v>10</v>
      </c>
      <c r="G966" s="64">
        <v>30</v>
      </c>
      <c r="H966" s="64" t="s">
        <v>2476</v>
      </c>
      <c r="I966" s="60">
        <v>10</v>
      </c>
      <c r="J966" s="64">
        <v>30</v>
      </c>
      <c r="K966" s="64" t="s">
        <v>2476</v>
      </c>
      <c r="L966" s="56">
        <f t="shared" si="139"/>
        <v>10</v>
      </c>
      <c r="M966" s="12">
        <f t="shared" si="140"/>
        <v>60</v>
      </c>
      <c r="N966" s="12">
        <f t="shared" si="141"/>
        <v>2</v>
      </c>
      <c r="O966" s="12">
        <f t="shared" si="142"/>
        <v>0</v>
      </c>
      <c r="P966" s="19">
        <f t="shared" si="144"/>
        <v>2</v>
      </c>
      <c r="Q966" s="20">
        <f>IF(P966=0,0.96,IF(P966=1,0.95,IF(P966=2,0.94,IF(P966=3,0.93))))</f>
        <v>0.94</v>
      </c>
      <c r="R966" s="20">
        <f t="shared" si="145"/>
        <v>9.3999999999999986</v>
      </c>
      <c r="S966" s="15"/>
      <c r="T966" s="65" t="s">
        <v>3585</v>
      </c>
      <c r="U966" s="65" t="s">
        <v>3582</v>
      </c>
      <c r="V966" s="65" t="s">
        <v>3581</v>
      </c>
    </row>
    <row r="967" spans="1:22" s="21" customFormat="1" ht="20.5">
      <c r="A967" s="16">
        <v>960</v>
      </c>
      <c r="B967" s="23" t="s">
        <v>1753</v>
      </c>
      <c r="C967" s="23" t="s">
        <v>1754</v>
      </c>
      <c r="D967" s="12" t="s">
        <v>3196</v>
      </c>
      <c r="E967" s="17">
        <v>29</v>
      </c>
      <c r="F967" s="60">
        <v>10.93</v>
      </c>
      <c r="G967" s="64">
        <v>30</v>
      </c>
      <c r="H967" s="64" t="s">
        <v>2475</v>
      </c>
      <c r="I967" s="60">
        <v>10.130000000000001</v>
      </c>
      <c r="J967" s="64">
        <v>30</v>
      </c>
      <c r="K967" s="64" t="s">
        <v>2475</v>
      </c>
      <c r="L967" s="56">
        <f t="shared" si="139"/>
        <v>10.530000000000001</v>
      </c>
      <c r="M967" s="12">
        <f t="shared" si="140"/>
        <v>60</v>
      </c>
      <c r="N967" s="12">
        <f t="shared" si="141"/>
        <v>0</v>
      </c>
      <c r="O967" s="12">
        <f t="shared" si="142"/>
        <v>0</v>
      </c>
      <c r="P967" s="19">
        <f t="shared" si="144"/>
        <v>0</v>
      </c>
      <c r="Q967" s="20">
        <f>IF(P967=0,1,IF(P967=1,0.99,IF(P967=2,0.98,IF(P967=3,0.97))))</f>
        <v>1</v>
      </c>
      <c r="R967" s="20">
        <f t="shared" si="145"/>
        <v>10.530000000000001</v>
      </c>
      <c r="S967" s="15"/>
      <c r="T967" s="65" t="s">
        <v>3585</v>
      </c>
      <c r="U967" s="65" t="s">
        <v>3582</v>
      </c>
      <c r="V967" s="65" t="s">
        <v>3581</v>
      </c>
    </row>
    <row r="968" spans="1:22" s="21" customFormat="1" ht="20.5">
      <c r="A968" s="16">
        <v>961</v>
      </c>
      <c r="B968" s="23" t="s">
        <v>1755</v>
      </c>
      <c r="C968" s="23" t="s">
        <v>213</v>
      </c>
      <c r="D968" s="12" t="s">
        <v>3197</v>
      </c>
      <c r="E968" s="17">
        <v>29</v>
      </c>
      <c r="F968" s="60">
        <v>15.06</v>
      </c>
      <c r="G968" s="64">
        <v>30</v>
      </c>
      <c r="H968" s="64" t="s">
        <v>2475</v>
      </c>
      <c r="I968" s="60">
        <v>13.62</v>
      </c>
      <c r="J968" s="64">
        <v>30</v>
      </c>
      <c r="K968" s="64" t="s">
        <v>2475</v>
      </c>
      <c r="L968" s="56">
        <f t="shared" si="139"/>
        <v>14.34</v>
      </c>
      <c r="M968" s="12">
        <f t="shared" si="140"/>
        <v>60</v>
      </c>
      <c r="N968" s="12">
        <f t="shared" si="141"/>
        <v>0</v>
      </c>
      <c r="O968" s="12">
        <f t="shared" si="142"/>
        <v>0</v>
      </c>
      <c r="P968" s="19">
        <f t="shared" si="144"/>
        <v>0</v>
      </c>
      <c r="Q968" s="20">
        <f>IF(P968=0,1,IF(P968=1,0.99,IF(P968=2,0.98,IF(P968=3,0.97))))</f>
        <v>1</v>
      </c>
      <c r="R968" s="20">
        <f t="shared" si="145"/>
        <v>14.34</v>
      </c>
      <c r="S968" s="15"/>
      <c r="T968" s="65" t="s">
        <v>3585</v>
      </c>
      <c r="U968" s="65" t="s">
        <v>3582</v>
      </c>
      <c r="V968" s="65" t="s">
        <v>3581</v>
      </c>
    </row>
    <row r="969" spans="1:22" s="21" customFormat="1" ht="20.5">
      <c r="A969" s="16">
        <v>962</v>
      </c>
      <c r="B969" s="23" t="s">
        <v>1756</v>
      </c>
      <c r="C969" s="23" t="s">
        <v>1757</v>
      </c>
      <c r="D969" s="12" t="s">
        <v>3198</v>
      </c>
      <c r="E969" s="17">
        <v>29</v>
      </c>
      <c r="F969" s="60" t="s">
        <v>3591</v>
      </c>
      <c r="G969" s="64" t="s">
        <v>3591</v>
      </c>
      <c r="H969" s="64" t="s">
        <v>3591</v>
      </c>
      <c r="I969" s="60" t="s">
        <v>3591</v>
      </c>
      <c r="J969" s="64" t="s">
        <v>3591</v>
      </c>
      <c r="K969" s="64" t="s">
        <v>3591</v>
      </c>
      <c r="L969" s="56" t="e">
        <f t="shared" si="139"/>
        <v>#VALUE!</v>
      </c>
      <c r="M969" s="12" t="e">
        <f t="shared" si="140"/>
        <v>#VALUE!</v>
      </c>
      <c r="N969" s="12">
        <f t="shared" si="141"/>
        <v>2</v>
      </c>
      <c r="O969" s="12">
        <f t="shared" si="142"/>
        <v>0</v>
      </c>
      <c r="P969" s="19">
        <f t="shared" si="144"/>
        <v>2</v>
      </c>
      <c r="Q969" s="20">
        <f>IF(P969=0,0.96,IF(P969=1,0.95,IF(P969=2,0.94,IF(P969=3,0.93))))</f>
        <v>0.94</v>
      </c>
      <c r="R969" s="20" t="e">
        <f t="shared" si="145"/>
        <v>#VALUE!</v>
      </c>
      <c r="S969" s="15"/>
      <c r="T969" s="65"/>
      <c r="U969" s="65"/>
      <c r="V969" s="65"/>
    </row>
    <row r="970" spans="1:22" s="21" customFormat="1" ht="20.5">
      <c r="A970" s="16">
        <v>963</v>
      </c>
      <c r="B970" s="23" t="s">
        <v>1758</v>
      </c>
      <c r="C970" s="23" t="s">
        <v>60</v>
      </c>
      <c r="D970" s="12" t="s">
        <v>3199</v>
      </c>
      <c r="E970" s="17">
        <v>29</v>
      </c>
      <c r="F970" s="60">
        <v>5.78</v>
      </c>
      <c r="G970" s="64">
        <v>0</v>
      </c>
      <c r="H970" s="64" t="s">
        <v>2476</v>
      </c>
      <c r="I970" s="60">
        <v>3.21</v>
      </c>
      <c r="J970" s="64">
        <v>0</v>
      </c>
      <c r="K970" s="64" t="s">
        <v>2475</v>
      </c>
      <c r="L970" s="56">
        <f t="shared" si="139"/>
        <v>4.4950000000000001</v>
      </c>
      <c r="M970" s="12">
        <f t="shared" si="140"/>
        <v>0</v>
      </c>
      <c r="N970" s="12">
        <f t="shared" si="141"/>
        <v>1</v>
      </c>
      <c r="O970" s="12">
        <f t="shared" si="142"/>
        <v>1</v>
      </c>
      <c r="P970" s="19">
        <f t="shared" si="144"/>
        <v>2</v>
      </c>
      <c r="Q970" s="20">
        <f>IF(P970=0,1,IF(P970=1,0.99,IF(P970=2,0.98,IF(P970=3,0.97))))</f>
        <v>0.98</v>
      </c>
      <c r="R970" s="20">
        <f t="shared" si="145"/>
        <v>4.4051</v>
      </c>
      <c r="S970" s="15"/>
      <c r="T970" s="65" t="s">
        <v>3585</v>
      </c>
      <c r="U970" s="65" t="s">
        <v>3582</v>
      </c>
      <c r="V970" s="65" t="s">
        <v>3581</v>
      </c>
    </row>
    <row r="971" spans="1:22" s="21" customFormat="1" ht="20.5">
      <c r="A971" s="16">
        <v>964</v>
      </c>
      <c r="B971" s="23" t="s">
        <v>1759</v>
      </c>
      <c r="C971" s="23" t="s">
        <v>823</v>
      </c>
      <c r="D971" s="12" t="s">
        <v>3200</v>
      </c>
      <c r="E971" s="17">
        <v>29</v>
      </c>
      <c r="F971" s="60">
        <v>11.41</v>
      </c>
      <c r="G971" s="64">
        <v>30</v>
      </c>
      <c r="H971" s="64" t="s">
        <v>2475</v>
      </c>
      <c r="I971" s="60">
        <v>11.7</v>
      </c>
      <c r="J971" s="64">
        <v>30</v>
      </c>
      <c r="K971" s="64" t="s">
        <v>2475</v>
      </c>
      <c r="L971" s="56">
        <f t="shared" si="139"/>
        <v>11.555</v>
      </c>
      <c r="M971" s="12">
        <f t="shared" si="140"/>
        <v>60</v>
      </c>
      <c r="N971" s="12">
        <f t="shared" si="141"/>
        <v>0</v>
      </c>
      <c r="O971" s="12">
        <f t="shared" si="142"/>
        <v>0</v>
      </c>
      <c r="P971" s="19">
        <f t="shared" si="144"/>
        <v>0</v>
      </c>
      <c r="Q971" s="20">
        <f>IF(P971=0,1,IF(P971=1,0.99,IF(P971=2,0.98,IF(P971=3,0.97))))</f>
        <v>1</v>
      </c>
      <c r="R971" s="20">
        <f t="shared" si="145"/>
        <v>11.555</v>
      </c>
      <c r="S971" s="15"/>
      <c r="T971" s="65" t="s">
        <v>3585</v>
      </c>
      <c r="U971" s="65" t="s">
        <v>3582</v>
      </c>
      <c r="V971" s="65" t="s">
        <v>3581</v>
      </c>
    </row>
    <row r="972" spans="1:22" s="21" customFormat="1" ht="20.5">
      <c r="A972" s="16">
        <v>965</v>
      </c>
      <c r="B972" s="23" t="s">
        <v>1760</v>
      </c>
      <c r="C972" s="23" t="s">
        <v>1761</v>
      </c>
      <c r="D972" s="12" t="s">
        <v>3201</v>
      </c>
      <c r="E972" s="17">
        <v>29</v>
      </c>
      <c r="F972" s="60">
        <v>4.1399999999999997</v>
      </c>
      <c r="G972" s="64">
        <v>4</v>
      </c>
      <c r="H972" s="64" t="s">
        <v>2475</v>
      </c>
      <c r="I972" s="60">
        <v>1.72</v>
      </c>
      <c r="J972" s="64">
        <v>0</v>
      </c>
      <c r="K972" s="64" t="s">
        <v>2475</v>
      </c>
      <c r="L972" s="56">
        <f t="shared" si="139"/>
        <v>2.9299999999999997</v>
      </c>
      <c r="M972" s="12">
        <f t="shared" si="140"/>
        <v>4</v>
      </c>
      <c r="N972" s="12">
        <f t="shared" si="141"/>
        <v>0</v>
      </c>
      <c r="O972" s="12">
        <f t="shared" si="142"/>
        <v>1</v>
      </c>
      <c r="P972" s="19">
        <f t="shared" si="144"/>
        <v>1</v>
      </c>
      <c r="Q972" s="20">
        <f>IF(P972=0,1,IF(P972=1,0.99,IF(P972=2,0.98,IF(P972=3,0.97))))</f>
        <v>0.99</v>
      </c>
      <c r="R972" s="20">
        <f t="shared" si="145"/>
        <v>2.9006999999999996</v>
      </c>
      <c r="S972" s="15"/>
      <c r="T972" s="65"/>
      <c r="U972" s="65"/>
      <c r="V972" s="65"/>
    </row>
    <row r="973" spans="1:22" s="21" customFormat="1" ht="20.5">
      <c r="A973" s="16">
        <v>966</v>
      </c>
      <c r="B973" s="23" t="s">
        <v>541</v>
      </c>
      <c r="C973" s="23" t="s">
        <v>1762</v>
      </c>
      <c r="D973" s="12" t="s">
        <v>3202</v>
      </c>
      <c r="E973" s="17">
        <v>29</v>
      </c>
      <c r="F973" s="60">
        <v>11.03</v>
      </c>
      <c r="G973" s="64">
        <v>30</v>
      </c>
      <c r="H973" s="64" t="s">
        <v>2475</v>
      </c>
      <c r="I973" s="60">
        <v>10.78</v>
      </c>
      <c r="J973" s="64">
        <v>30</v>
      </c>
      <c r="K973" s="64" t="s">
        <v>2475</v>
      </c>
      <c r="L973" s="56">
        <f t="shared" si="139"/>
        <v>10.904999999999999</v>
      </c>
      <c r="M973" s="12">
        <f t="shared" si="140"/>
        <v>60</v>
      </c>
      <c r="N973" s="12">
        <f t="shared" si="141"/>
        <v>0</v>
      </c>
      <c r="O973" s="12">
        <f t="shared" si="142"/>
        <v>0</v>
      </c>
      <c r="P973" s="19">
        <f t="shared" si="144"/>
        <v>0</v>
      </c>
      <c r="Q973" s="20">
        <f>IF(P973=0,1,IF(P973=1,0.99,IF(P973=2,0.98,IF(P973=3,0.97))))</f>
        <v>1</v>
      </c>
      <c r="R973" s="20">
        <f t="shared" si="145"/>
        <v>10.904999999999999</v>
      </c>
      <c r="S973" s="15"/>
      <c r="T973" s="65" t="s">
        <v>3585</v>
      </c>
      <c r="U973" s="65" t="s">
        <v>3582</v>
      </c>
      <c r="V973" s="65" t="s">
        <v>3581</v>
      </c>
    </row>
    <row r="974" spans="1:22" s="21" customFormat="1" ht="20.5">
      <c r="A974" s="16">
        <v>967</v>
      </c>
      <c r="B974" s="23" t="s">
        <v>1763</v>
      </c>
      <c r="C974" s="23" t="s">
        <v>1764</v>
      </c>
      <c r="D974" s="12" t="s">
        <v>3203</v>
      </c>
      <c r="E974" s="17">
        <v>29</v>
      </c>
      <c r="F974" s="60">
        <v>10</v>
      </c>
      <c r="G974" s="64">
        <v>30</v>
      </c>
      <c r="H974" s="64" t="s">
        <v>2476</v>
      </c>
      <c r="I974" s="60">
        <v>10</v>
      </c>
      <c r="J974" s="64">
        <v>30</v>
      </c>
      <c r="K974" s="64" t="s">
        <v>2476</v>
      </c>
      <c r="L974" s="56">
        <f t="shared" si="139"/>
        <v>10</v>
      </c>
      <c r="M974" s="12">
        <f t="shared" si="140"/>
        <v>60</v>
      </c>
      <c r="N974" s="12">
        <f t="shared" si="141"/>
        <v>2</v>
      </c>
      <c r="O974" s="12">
        <f t="shared" si="142"/>
        <v>0</v>
      </c>
      <c r="P974" s="19">
        <f t="shared" si="144"/>
        <v>2</v>
      </c>
      <c r="Q974" s="20">
        <f>IF(P974=0,1,IF(P974=1,0.99,IF(P974=2,0.98,IF(P974=3,0.97))))</f>
        <v>0.98</v>
      </c>
      <c r="R974" s="20">
        <f t="shared" si="145"/>
        <v>9.8000000000000007</v>
      </c>
      <c r="S974" s="15"/>
      <c r="T974" s="65" t="s">
        <v>3585</v>
      </c>
      <c r="U974" s="65" t="s">
        <v>3582</v>
      </c>
      <c r="V974" s="65" t="s">
        <v>3581</v>
      </c>
    </row>
    <row r="975" spans="1:22" s="21" customFormat="1" ht="20.5">
      <c r="A975" s="16">
        <v>968</v>
      </c>
      <c r="B975" s="23" t="s">
        <v>1765</v>
      </c>
      <c r="C975" s="23" t="s">
        <v>1766</v>
      </c>
      <c r="D975" s="12" t="s">
        <v>3204</v>
      </c>
      <c r="E975" s="17">
        <v>29</v>
      </c>
      <c r="F975" s="60">
        <v>10.76</v>
      </c>
      <c r="G975" s="64">
        <v>30</v>
      </c>
      <c r="H975" s="64" t="s">
        <v>2475</v>
      </c>
      <c r="I975" s="60">
        <v>11</v>
      </c>
      <c r="J975" s="64">
        <v>30</v>
      </c>
      <c r="K975" s="64" t="s">
        <v>2475</v>
      </c>
      <c r="L975" s="56">
        <f t="shared" si="139"/>
        <v>10.879999999999999</v>
      </c>
      <c r="M975" s="12">
        <f t="shared" si="140"/>
        <v>60</v>
      </c>
      <c r="N975" s="12">
        <f t="shared" si="141"/>
        <v>0</v>
      </c>
      <c r="O975" s="12">
        <f t="shared" si="142"/>
        <v>0</v>
      </c>
      <c r="P975" s="19">
        <f t="shared" si="144"/>
        <v>0</v>
      </c>
      <c r="Q975" s="20">
        <f>IF(P975=0,0.96,IF(P975=1,0.95,IF(P975=2,0.94,IF(P975=3,0.93))))</f>
        <v>0.96</v>
      </c>
      <c r="R975" s="20">
        <f t="shared" si="145"/>
        <v>10.444799999999999</v>
      </c>
      <c r="S975" s="15"/>
      <c r="T975" s="65" t="s">
        <v>3581</v>
      </c>
      <c r="U975" s="65" t="s">
        <v>3582</v>
      </c>
      <c r="V975" s="65" t="s">
        <v>3581</v>
      </c>
    </row>
    <row r="976" spans="1:22" s="21" customFormat="1" ht="20.5">
      <c r="A976" s="16">
        <v>969</v>
      </c>
      <c r="B976" s="23" t="s">
        <v>1767</v>
      </c>
      <c r="C976" s="23" t="s">
        <v>1768</v>
      </c>
      <c r="D976" s="12" t="s">
        <v>3205</v>
      </c>
      <c r="E976" s="17">
        <v>29</v>
      </c>
      <c r="F976" s="60" t="s">
        <v>3591</v>
      </c>
      <c r="G976" s="64" t="s">
        <v>3591</v>
      </c>
      <c r="H976" s="64" t="s">
        <v>3591</v>
      </c>
      <c r="I976" s="60" t="s">
        <v>3591</v>
      </c>
      <c r="J976" s="64" t="s">
        <v>3591</v>
      </c>
      <c r="K976" s="64" t="s">
        <v>3591</v>
      </c>
      <c r="L976" s="56" t="e">
        <f t="shared" si="139"/>
        <v>#VALUE!</v>
      </c>
      <c r="M976" s="12" t="e">
        <f t="shared" si="140"/>
        <v>#VALUE!</v>
      </c>
      <c r="N976" s="12">
        <f t="shared" si="141"/>
        <v>2</v>
      </c>
      <c r="O976" s="12">
        <f t="shared" si="142"/>
        <v>0</v>
      </c>
      <c r="P976" s="19">
        <f t="shared" si="144"/>
        <v>2</v>
      </c>
      <c r="Q976" s="20">
        <f>IF(P976=0,1,IF(P976=1,0.99,IF(P976=2,0.98,IF(P976=3,0.97))))</f>
        <v>0.98</v>
      </c>
      <c r="R976" s="20" t="e">
        <f t="shared" si="145"/>
        <v>#VALUE!</v>
      </c>
      <c r="S976" s="15"/>
      <c r="T976" s="65"/>
      <c r="U976" s="65"/>
      <c r="V976" s="65"/>
    </row>
    <row r="977" spans="1:22" s="21" customFormat="1" ht="20.5">
      <c r="A977" s="16">
        <v>970</v>
      </c>
      <c r="B977" s="23" t="s">
        <v>1769</v>
      </c>
      <c r="C977" s="23" t="s">
        <v>406</v>
      </c>
      <c r="D977" s="12" t="s">
        <v>3206</v>
      </c>
      <c r="E977" s="17">
        <v>29</v>
      </c>
      <c r="F977" s="60" t="s">
        <v>3591</v>
      </c>
      <c r="G977" s="64" t="s">
        <v>3591</v>
      </c>
      <c r="H977" s="64" t="s">
        <v>3591</v>
      </c>
      <c r="I977" s="60" t="s">
        <v>3591</v>
      </c>
      <c r="J977" s="64" t="s">
        <v>3591</v>
      </c>
      <c r="K977" s="64" t="s">
        <v>3591</v>
      </c>
      <c r="L977" s="56" t="e">
        <f t="shared" si="139"/>
        <v>#VALUE!</v>
      </c>
      <c r="M977" s="12" t="e">
        <f t="shared" si="140"/>
        <v>#VALUE!</v>
      </c>
      <c r="N977" s="12">
        <f t="shared" si="141"/>
        <v>2</v>
      </c>
      <c r="O977" s="12">
        <f t="shared" si="142"/>
        <v>0</v>
      </c>
      <c r="P977" s="19">
        <f t="shared" si="144"/>
        <v>2</v>
      </c>
      <c r="Q977" s="20">
        <f>IF(P977=0,1,IF(P977=1,0.99,IF(P977=2,0.98,IF(P977=3,0.97))))</f>
        <v>0.98</v>
      </c>
      <c r="R977" s="20" t="e">
        <f t="shared" si="145"/>
        <v>#VALUE!</v>
      </c>
      <c r="S977" s="15"/>
      <c r="T977" s="65"/>
      <c r="U977" s="65"/>
      <c r="V977" s="65"/>
    </row>
    <row r="978" spans="1:22" s="21" customFormat="1" ht="20.5">
      <c r="A978" s="16">
        <v>971</v>
      </c>
      <c r="B978" s="23" t="s">
        <v>1770</v>
      </c>
      <c r="C978" s="23" t="s">
        <v>313</v>
      </c>
      <c r="D978" s="12" t="s">
        <v>3207</v>
      </c>
      <c r="E978" s="17">
        <v>29</v>
      </c>
      <c r="F978" s="60">
        <v>8</v>
      </c>
      <c r="G978" s="64">
        <v>18</v>
      </c>
      <c r="H978" s="64" t="s">
        <v>2475</v>
      </c>
      <c r="I978" s="60">
        <v>0.88</v>
      </c>
      <c r="J978" s="64">
        <v>0</v>
      </c>
      <c r="K978" s="64" t="s">
        <v>2475</v>
      </c>
      <c r="L978" s="56">
        <f t="shared" si="139"/>
        <v>4.4400000000000004</v>
      </c>
      <c r="M978" s="12">
        <f t="shared" si="140"/>
        <v>18</v>
      </c>
      <c r="N978" s="12">
        <f t="shared" si="141"/>
        <v>0</v>
      </c>
      <c r="O978" s="12">
        <f t="shared" si="142"/>
        <v>1</v>
      </c>
      <c r="P978" s="19">
        <f t="shared" si="144"/>
        <v>1</v>
      </c>
      <c r="Q978" s="20">
        <f>IF(P978=0,1,IF(P978=1,0.99,IF(P978=2,0.98,IF(P978=3,0.97))))</f>
        <v>0.99</v>
      </c>
      <c r="R978" s="20">
        <f t="shared" si="145"/>
        <v>4.3956</v>
      </c>
      <c r="S978" s="15"/>
      <c r="T978" s="65" t="s">
        <v>3585</v>
      </c>
      <c r="U978" s="65" t="s">
        <v>3582</v>
      </c>
      <c r="V978" s="65" t="s">
        <v>3581</v>
      </c>
    </row>
    <row r="979" spans="1:22" s="21" customFormat="1" ht="20.5">
      <c r="A979" s="16">
        <v>972</v>
      </c>
      <c r="B979" s="23" t="s">
        <v>1771</v>
      </c>
      <c r="C979" s="23" t="s">
        <v>1772</v>
      </c>
      <c r="D979" s="12" t="s">
        <v>3208</v>
      </c>
      <c r="E979" s="17">
        <v>29</v>
      </c>
      <c r="F979" s="60">
        <v>12.63</v>
      </c>
      <c r="G979" s="64">
        <v>30</v>
      </c>
      <c r="H979" s="64" t="s">
        <v>2475</v>
      </c>
      <c r="I979" s="60">
        <v>11.13</v>
      </c>
      <c r="J979" s="64">
        <v>30</v>
      </c>
      <c r="K979" s="64" t="s">
        <v>2475</v>
      </c>
      <c r="L979" s="56">
        <f t="shared" si="139"/>
        <v>11.88</v>
      </c>
      <c r="M979" s="12">
        <f t="shared" si="140"/>
        <v>60</v>
      </c>
      <c r="N979" s="12">
        <f t="shared" si="141"/>
        <v>0</v>
      </c>
      <c r="O979" s="12">
        <f t="shared" si="142"/>
        <v>0</v>
      </c>
      <c r="P979" s="19">
        <f t="shared" si="144"/>
        <v>0</v>
      </c>
      <c r="Q979" s="20">
        <f>IF(P979=0,1,IF(P979=1,0.99,IF(P979=2,0.98,IF(P979=3,0.97))))</f>
        <v>1</v>
      </c>
      <c r="R979" s="20">
        <f t="shared" si="145"/>
        <v>11.88</v>
      </c>
      <c r="S979" s="15"/>
      <c r="T979" s="65" t="s">
        <v>3585</v>
      </c>
      <c r="U979" s="65" t="s">
        <v>3582</v>
      </c>
      <c r="V979" s="65" t="s">
        <v>3581</v>
      </c>
    </row>
    <row r="980" spans="1:22" s="21" customFormat="1" ht="20.5">
      <c r="A980" s="16">
        <v>973</v>
      </c>
      <c r="B980" s="23" t="s">
        <v>1773</v>
      </c>
      <c r="C980" s="23" t="s">
        <v>215</v>
      </c>
      <c r="D980" s="12" t="s">
        <v>3209</v>
      </c>
      <c r="E980" s="17">
        <v>29</v>
      </c>
      <c r="F980" s="60">
        <v>10.31</v>
      </c>
      <c r="G980" s="64">
        <v>30</v>
      </c>
      <c r="H980" s="64" t="s">
        <v>2475</v>
      </c>
      <c r="I980" s="60">
        <v>10.65</v>
      </c>
      <c r="J980" s="64">
        <v>30</v>
      </c>
      <c r="K980" s="64" t="s">
        <v>2476</v>
      </c>
      <c r="L980" s="56">
        <f t="shared" si="139"/>
        <v>10.48</v>
      </c>
      <c r="M980" s="12">
        <f t="shared" si="140"/>
        <v>60</v>
      </c>
      <c r="N980" s="12">
        <f t="shared" si="141"/>
        <v>1</v>
      </c>
      <c r="O980" s="12">
        <f t="shared" si="142"/>
        <v>0</v>
      </c>
      <c r="P980" s="19">
        <f t="shared" si="144"/>
        <v>1</v>
      </c>
      <c r="Q980" s="20">
        <f>IF(P980=0,1,IF(P980=1,0.99,IF(P980=2,0.98,IF(P980=3,0.97))))</f>
        <v>0.99</v>
      </c>
      <c r="R980" s="20">
        <f t="shared" si="145"/>
        <v>10.3752</v>
      </c>
      <c r="S980" s="15"/>
      <c r="T980" s="65" t="s">
        <v>3585</v>
      </c>
      <c r="U980" s="65" t="s">
        <v>3582</v>
      </c>
      <c r="V980" s="65" t="s">
        <v>3581</v>
      </c>
    </row>
    <row r="981" spans="1:22" s="21" customFormat="1" ht="20.5">
      <c r="A981" s="16">
        <v>974</v>
      </c>
      <c r="B981" s="22" t="s">
        <v>1774</v>
      </c>
      <c r="C981" s="22" t="s">
        <v>1775</v>
      </c>
      <c r="D981" s="12" t="s">
        <v>3210</v>
      </c>
      <c r="E981" s="17">
        <v>30</v>
      </c>
      <c r="F981" s="60">
        <v>10.64</v>
      </c>
      <c r="G981" s="64">
        <v>30</v>
      </c>
      <c r="H981" s="64" t="s">
        <v>2475</v>
      </c>
      <c r="I981" s="60">
        <v>10.24</v>
      </c>
      <c r="J981" s="64">
        <v>30</v>
      </c>
      <c r="K981" s="64" t="s">
        <v>2476</v>
      </c>
      <c r="L981" s="56">
        <f t="shared" si="139"/>
        <v>10.440000000000001</v>
      </c>
      <c r="M981" s="12">
        <f t="shared" si="140"/>
        <v>60</v>
      </c>
      <c r="N981" s="12">
        <f t="shared" si="141"/>
        <v>1</v>
      </c>
      <c r="O981" s="12">
        <f t="shared" si="142"/>
        <v>0</v>
      </c>
      <c r="P981" s="19">
        <f t="shared" si="144"/>
        <v>1</v>
      </c>
      <c r="Q981" s="20">
        <f>IF(P981=0,0.96,IF(P981=1,0.95,IF(P981=2,0.94,IF(P981=3,0.93))))</f>
        <v>0.95</v>
      </c>
      <c r="R981" s="20">
        <f t="shared" si="145"/>
        <v>9.918000000000001</v>
      </c>
      <c r="S981" s="15"/>
      <c r="T981" s="65"/>
      <c r="U981" s="65"/>
      <c r="V981" s="65"/>
    </row>
    <row r="982" spans="1:22" s="21" customFormat="1" ht="20.5">
      <c r="A982" s="16">
        <v>975</v>
      </c>
      <c r="B982" s="22" t="s">
        <v>1776</v>
      </c>
      <c r="C982" s="22" t="s">
        <v>192</v>
      </c>
      <c r="D982" s="12" t="s">
        <v>3211</v>
      </c>
      <c r="E982" s="17">
        <v>30</v>
      </c>
      <c r="F982" s="60">
        <v>3.7</v>
      </c>
      <c r="G982" s="64">
        <v>4</v>
      </c>
      <c r="H982" s="64" t="s">
        <v>2475</v>
      </c>
      <c r="I982" s="60">
        <v>5.41</v>
      </c>
      <c r="J982" s="64">
        <v>6</v>
      </c>
      <c r="K982" s="64" t="s">
        <v>2476</v>
      </c>
      <c r="L982" s="56">
        <f t="shared" si="139"/>
        <v>4.5549999999999997</v>
      </c>
      <c r="M982" s="12">
        <f t="shared" si="140"/>
        <v>10</v>
      </c>
      <c r="N982" s="12">
        <f t="shared" si="141"/>
        <v>1</v>
      </c>
      <c r="O982" s="12">
        <f t="shared" si="142"/>
        <v>1</v>
      </c>
      <c r="P982" s="19">
        <f t="shared" si="144"/>
        <v>2</v>
      </c>
      <c r="Q982" s="20">
        <f t="shared" ref="Q982:Q990" si="146">IF(P982=0,1,IF(P982=1,0.99,IF(P982=2,0.98,IF(P982=3,0.97))))</f>
        <v>0.98</v>
      </c>
      <c r="R982" s="20">
        <f t="shared" si="145"/>
        <v>4.4638999999999998</v>
      </c>
      <c r="S982" s="15"/>
      <c r="T982" s="65" t="s">
        <v>3585</v>
      </c>
      <c r="U982" s="65" t="s">
        <v>3582</v>
      </c>
      <c r="V982" s="65" t="s">
        <v>3581</v>
      </c>
    </row>
    <row r="983" spans="1:22" s="21" customFormat="1" ht="20.5">
      <c r="A983" s="16">
        <v>976</v>
      </c>
      <c r="B983" s="22" t="s">
        <v>1777</v>
      </c>
      <c r="C983" s="22" t="s">
        <v>463</v>
      </c>
      <c r="D983" s="12" t="s">
        <v>3212</v>
      </c>
      <c r="E983" s="17">
        <v>30</v>
      </c>
      <c r="F983" s="60">
        <v>12.84</v>
      </c>
      <c r="G983" s="64">
        <v>30</v>
      </c>
      <c r="H983" s="64" t="s">
        <v>2475</v>
      </c>
      <c r="I983" s="60">
        <v>9.61</v>
      </c>
      <c r="J983" s="64">
        <v>22</v>
      </c>
      <c r="K983" s="64" t="s">
        <v>2475</v>
      </c>
      <c r="L983" s="56">
        <f t="shared" si="139"/>
        <v>11.225</v>
      </c>
      <c r="M983" s="12">
        <f t="shared" si="140"/>
        <v>60</v>
      </c>
      <c r="N983" s="12">
        <f t="shared" si="141"/>
        <v>0</v>
      </c>
      <c r="O983" s="12">
        <f t="shared" si="142"/>
        <v>1</v>
      </c>
      <c r="P983" s="19">
        <f t="shared" si="144"/>
        <v>1</v>
      </c>
      <c r="Q983" s="20">
        <f t="shared" si="146"/>
        <v>0.99</v>
      </c>
      <c r="R983" s="20">
        <f t="shared" si="145"/>
        <v>11.11275</v>
      </c>
      <c r="S983" s="15"/>
      <c r="T983" s="65" t="s">
        <v>3585</v>
      </c>
      <c r="U983" s="65" t="s">
        <v>3580</v>
      </c>
      <c r="V983" s="65" t="s">
        <v>3581</v>
      </c>
    </row>
    <row r="984" spans="1:22" s="21" customFormat="1" ht="20.5">
      <c r="A984" s="16">
        <v>977</v>
      </c>
      <c r="B984" s="22" t="s">
        <v>1778</v>
      </c>
      <c r="C984" s="22" t="s">
        <v>2432</v>
      </c>
      <c r="D984" s="12" t="s">
        <v>3213</v>
      </c>
      <c r="E984" s="17">
        <v>30</v>
      </c>
      <c r="F984" s="60">
        <v>10.93</v>
      </c>
      <c r="G984" s="64">
        <v>30</v>
      </c>
      <c r="H984" s="64" t="s">
        <v>2476</v>
      </c>
      <c r="I984" s="60">
        <v>9.1</v>
      </c>
      <c r="J984" s="64">
        <v>19</v>
      </c>
      <c r="K984" s="64" t="s">
        <v>2476</v>
      </c>
      <c r="L984" s="56">
        <f t="shared" si="139"/>
        <v>10.015000000000001</v>
      </c>
      <c r="M984" s="12">
        <f t="shared" si="140"/>
        <v>60</v>
      </c>
      <c r="N984" s="12">
        <f t="shared" si="141"/>
        <v>2</v>
      </c>
      <c r="O984" s="12">
        <f t="shared" si="142"/>
        <v>1</v>
      </c>
      <c r="P984" s="19">
        <f t="shared" si="144"/>
        <v>3</v>
      </c>
      <c r="Q984" s="20">
        <f t="shared" si="146"/>
        <v>0.97</v>
      </c>
      <c r="R984" s="20">
        <f t="shared" si="145"/>
        <v>9.7145500000000009</v>
      </c>
      <c r="S984" s="15"/>
      <c r="T984" s="65" t="s">
        <v>3585</v>
      </c>
      <c r="U984" s="65" t="s">
        <v>3580</v>
      </c>
      <c r="V984" s="65" t="s">
        <v>3581</v>
      </c>
    </row>
    <row r="985" spans="1:22" s="21" customFormat="1" ht="20.5">
      <c r="A985" s="16">
        <v>978</v>
      </c>
      <c r="B985" s="22" t="s">
        <v>1779</v>
      </c>
      <c r="C985" s="22" t="s">
        <v>1780</v>
      </c>
      <c r="D985" s="12" t="s">
        <v>3214</v>
      </c>
      <c r="E985" s="17">
        <v>30</v>
      </c>
      <c r="F985" s="60">
        <v>11.49</v>
      </c>
      <c r="G985" s="64">
        <v>30</v>
      </c>
      <c r="H985" s="64" t="s">
        <v>2476</v>
      </c>
      <c r="I985" s="60">
        <v>11.02</v>
      </c>
      <c r="J985" s="64">
        <v>30</v>
      </c>
      <c r="K985" s="64" t="s">
        <v>2476</v>
      </c>
      <c r="L985" s="56">
        <f t="shared" si="139"/>
        <v>11.254999999999999</v>
      </c>
      <c r="M985" s="12">
        <f t="shared" si="140"/>
        <v>60</v>
      </c>
      <c r="N985" s="12">
        <f t="shared" si="141"/>
        <v>2</v>
      </c>
      <c r="O985" s="12">
        <f t="shared" si="142"/>
        <v>0</v>
      </c>
      <c r="P985" s="19">
        <f t="shared" si="144"/>
        <v>2</v>
      </c>
      <c r="Q985" s="20">
        <f t="shared" si="146"/>
        <v>0.98</v>
      </c>
      <c r="R985" s="20">
        <f t="shared" si="145"/>
        <v>11.0299</v>
      </c>
      <c r="S985" s="15"/>
      <c r="T985" s="65" t="s">
        <v>3585</v>
      </c>
      <c r="U985" s="65" t="s">
        <v>3580</v>
      </c>
      <c r="V985" s="65" t="s">
        <v>3581</v>
      </c>
    </row>
    <row r="986" spans="1:22" s="21" customFormat="1" ht="20.5">
      <c r="A986" s="16">
        <v>979</v>
      </c>
      <c r="B986" s="22" t="s">
        <v>1781</v>
      </c>
      <c r="C986" s="22" t="s">
        <v>1782</v>
      </c>
      <c r="D986" s="12" t="s">
        <v>3215</v>
      </c>
      <c r="E986" s="17">
        <v>30</v>
      </c>
      <c r="F986" s="60">
        <v>11.76</v>
      </c>
      <c r="G986" s="64">
        <v>30</v>
      </c>
      <c r="H986" s="64" t="s">
        <v>2475</v>
      </c>
      <c r="I986" s="60">
        <v>10.46</v>
      </c>
      <c r="J986" s="64">
        <v>30</v>
      </c>
      <c r="K986" s="64" t="s">
        <v>2475</v>
      </c>
      <c r="L986" s="56">
        <f t="shared" si="139"/>
        <v>11.11</v>
      </c>
      <c r="M986" s="12">
        <f t="shared" si="140"/>
        <v>60</v>
      </c>
      <c r="N986" s="12">
        <f t="shared" si="141"/>
        <v>0</v>
      </c>
      <c r="O986" s="12">
        <f t="shared" si="142"/>
        <v>0</v>
      </c>
      <c r="P986" s="19">
        <f t="shared" si="144"/>
        <v>0</v>
      </c>
      <c r="Q986" s="20">
        <f t="shared" si="146"/>
        <v>1</v>
      </c>
      <c r="R986" s="20">
        <f t="shared" si="145"/>
        <v>11.11</v>
      </c>
      <c r="S986" s="15"/>
      <c r="T986" s="65" t="s">
        <v>3585</v>
      </c>
      <c r="U986" s="65" t="s">
        <v>3580</v>
      </c>
      <c r="V986" s="65" t="s">
        <v>3581</v>
      </c>
    </row>
    <row r="987" spans="1:22" s="21" customFormat="1" ht="20.5">
      <c r="A987" s="16">
        <v>980</v>
      </c>
      <c r="B987" s="22" t="s">
        <v>1783</v>
      </c>
      <c r="C987" s="22" t="s">
        <v>604</v>
      </c>
      <c r="D987" s="12" t="s">
        <v>3216</v>
      </c>
      <c r="E987" s="17">
        <v>30</v>
      </c>
      <c r="F987" s="60">
        <v>14.77</v>
      </c>
      <c r="G987" s="64">
        <v>30</v>
      </c>
      <c r="H987" s="64" t="s">
        <v>2475</v>
      </c>
      <c r="I987" s="60">
        <v>12.91</v>
      </c>
      <c r="J987" s="64">
        <v>30</v>
      </c>
      <c r="K987" s="64" t="s">
        <v>2475</v>
      </c>
      <c r="L987" s="56">
        <f t="shared" si="139"/>
        <v>13.84</v>
      </c>
      <c r="M987" s="12">
        <f t="shared" si="140"/>
        <v>60</v>
      </c>
      <c r="N987" s="12">
        <f t="shared" si="141"/>
        <v>0</v>
      </c>
      <c r="O987" s="12">
        <f t="shared" si="142"/>
        <v>0</v>
      </c>
      <c r="P987" s="19">
        <f t="shared" si="144"/>
        <v>0</v>
      </c>
      <c r="Q987" s="20">
        <f t="shared" si="146"/>
        <v>1</v>
      </c>
      <c r="R987" s="20">
        <f t="shared" si="145"/>
        <v>13.84</v>
      </c>
      <c r="S987" s="15"/>
      <c r="T987" s="65" t="s">
        <v>3585</v>
      </c>
      <c r="U987" s="65" t="s">
        <v>3580</v>
      </c>
      <c r="V987" s="65" t="s">
        <v>3581</v>
      </c>
    </row>
    <row r="988" spans="1:22" s="21" customFormat="1" ht="20.5">
      <c r="A988" s="16">
        <v>981</v>
      </c>
      <c r="B988" s="22" t="s">
        <v>1784</v>
      </c>
      <c r="C988" s="22" t="s">
        <v>1785</v>
      </c>
      <c r="D988" s="12" t="s">
        <v>3217</v>
      </c>
      <c r="E988" s="17">
        <v>30</v>
      </c>
      <c r="F988" s="60">
        <v>10.94</v>
      </c>
      <c r="G988" s="64">
        <v>30</v>
      </c>
      <c r="H988" s="64" t="s">
        <v>2475</v>
      </c>
      <c r="I988" s="60">
        <v>11.7</v>
      </c>
      <c r="J988" s="64">
        <v>30</v>
      </c>
      <c r="K988" s="64" t="s">
        <v>2475</v>
      </c>
      <c r="L988" s="56">
        <f t="shared" si="139"/>
        <v>11.32</v>
      </c>
      <c r="M988" s="12">
        <f t="shared" si="140"/>
        <v>60</v>
      </c>
      <c r="N988" s="12">
        <f t="shared" si="141"/>
        <v>0</v>
      </c>
      <c r="O988" s="12">
        <f t="shared" si="142"/>
        <v>0</v>
      </c>
      <c r="P988" s="19">
        <f t="shared" si="144"/>
        <v>0</v>
      </c>
      <c r="Q988" s="20">
        <f t="shared" si="146"/>
        <v>1</v>
      </c>
      <c r="R988" s="20">
        <f t="shared" si="145"/>
        <v>11.32</v>
      </c>
      <c r="S988" s="15"/>
      <c r="T988" s="65" t="s">
        <v>3585</v>
      </c>
      <c r="U988" s="65" t="s">
        <v>3580</v>
      </c>
      <c r="V988" s="65" t="s">
        <v>3581</v>
      </c>
    </row>
    <row r="989" spans="1:22" s="21" customFormat="1" ht="20.5">
      <c r="A989" s="16">
        <v>982</v>
      </c>
      <c r="B989" s="22" t="s">
        <v>1786</v>
      </c>
      <c r="C989" s="22" t="s">
        <v>1787</v>
      </c>
      <c r="D989" s="12" t="s">
        <v>3218</v>
      </c>
      <c r="E989" s="17">
        <v>30</v>
      </c>
      <c r="F989" s="60">
        <v>10.24</v>
      </c>
      <c r="G989" s="64">
        <v>30</v>
      </c>
      <c r="H989" s="64" t="s">
        <v>2476</v>
      </c>
      <c r="I989" s="60">
        <v>9.99</v>
      </c>
      <c r="J989" s="64">
        <v>18</v>
      </c>
      <c r="K989" s="64" t="s">
        <v>2476</v>
      </c>
      <c r="L989" s="56">
        <f t="shared" si="139"/>
        <v>10.115</v>
      </c>
      <c r="M989" s="12">
        <f t="shared" si="140"/>
        <v>60</v>
      </c>
      <c r="N989" s="12">
        <f t="shared" si="141"/>
        <v>2</v>
      </c>
      <c r="O989" s="12">
        <f t="shared" si="142"/>
        <v>1</v>
      </c>
      <c r="P989" s="19">
        <f t="shared" si="144"/>
        <v>3</v>
      </c>
      <c r="Q989" s="20">
        <f t="shared" si="146"/>
        <v>0.97</v>
      </c>
      <c r="R989" s="20">
        <f t="shared" si="145"/>
        <v>9.8115500000000004</v>
      </c>
      <c r="S989" s="15"/>
      <c r="T989" s="65" t="s">
        <v>3585</v>
      </c>
      <c r="U989" s="65" t="s">
        <v>3580</v>
      </c>
      <c r="V989" s="65" t="s">
        <v>3581</v>
      </c>
    </row>
    <row r="990" spans="1:22" s="21" customFormat="1" ht="20.5">
      <c r="A990" s="16">
        <v>983</v>
      </c>
      <c r="B990" s="22" t="s">
        <v>1788</v>
      </c>
      <c r="C990" s="22" t="s">
        <v>1789</v>
      </c>
      <c r="D990" s="12" t="s">
        <v>3219</v>
      </c>
      <c r="E990" s="17">
        <v>30</v>
      </c>
      <c r="F990" s="60">
        <v>10.31</v>
      </c>
      <c r="G990" s="64">
        <v>30</v>
      </c>
      <c r="H990" s="64" t="s">
        <v>2476</v>
      </c>
      <c r="I990" s="60">
        <v>9.69</v>
      </c>
      <c r="J990" s="64">
        <v>17</v>
      </c>
      <c r="K990" s="64" t="s">
        <v>2476</v>
      </c>
      <c r="L990" s="56">
        <f t="shared" si="139"/>
        <v>10</v>
      </c>
      <c r="M990" s="12">
        <f t="shared" si="140"/>
        <v>60</v>
      </c>
      <c r="N990" s="12">
        <f t="shared" si="141"/>
        <v>2</v>
      </c>
      <c r="O990" s="12">
        <f t="shared" si="142"/>
        <v>1</v>
      </c>
      <c r="P990" s="19">
        <f t="shared" si="144"/>
        <v>3</v>
      </c>
      <c r="Q990" s="20">
        <f t="shared" si="146"/>
        <v>0.97</v>
      </c>
      <c r="R990" s="20">
        <f t="shared" si="145"/>
        <v>9.6999999999999993</v>
      </c>
      <c r="S990" s="15"/>
      <c r="T990" s="65" t="s">
        <v>3585</v>
      </c>
      <c r="U990" s="65" t="s">
        <v>3581</v>
      </c>
      <c r="V990" s="65" t="s">
        <v>3580</v>
      </c>
    </row>
    <row r="991" spans="1:22" s="21" customFormat="1" ht="20.5">
      <c r="A991" s="16">
        <v>984</v>
      </c>
      <c r="B991" s="22" t="s">
        <v>1790</v>
      </c>
      <c r="C991" s="22" t="s">
        <v>1791</v>
      </c>
      <c r="D991" s="12" t="s">
        <v>1792</v>
      </c>
      <c r="E991" s="17">
        <v>30</v>
      </c>
      <c r="F991" s="60">
        <v>10.67</v>
      </c>
      <c r="G991" s="64">
        <v>30</v>
      </c>
      <c r="H991" s="64" t="s">
        <v>2476</v>
      </c>
      <c r="I991" s="60">
        <v>10.199999999999999</v>
      </c>
      <c r="J991" s="64">
        <v>30</v>
      </c>
      <c r="K991" s="64" t="s">
        <v>2475</v>
      </c>
      <c r="L991" s="56">
        <f t="shared" si="139"/>
        <v>10.434999999999999</v>
      </c>
      <c r="M991" s="12">
        <f t="shared" si="140"/>
        <v>60</v>
      </c>
      <c r="N991" s="12">
        <f t="shared" si="141"/>
        <v>1</v>
      </c>
      <c r="O991" s="12">
        <f t="shared" si="142"/>
        <v>0</v>
      </c>
      <c r="P991" s="19">
        <f t="shared" si="144"/>
        <v>1</v>
      </c>
      <c r="Q991" s="20">
        <f>IF(P991=0,0.96,IF(P991=1,0.95,IF(P991=2,0.94,IF(P991=3,0.93))))</f>
        <v>0.95</v>
      </c>
      <c r="R991" s="20">
        <f t="shared" si="145"/>
        <v>9.9132499999999979</v>
      </c>
      <c r="S991" s="15"/>
      <c r="T991" s="65" t="s">
        <v>3585</v>
      </c>
      <c r="U991" s="65" t="s">
        <v>3581</v>
      </c>
      <c r="V991" s="65" t="s">
        <v>3580</v>
      </c>
    </row>
    <row r="992" spans="1:22" s="21" customFormat="1" ht="20.5">
      <c r="A992" s="16">
        <v>985</v>
      </c>
      <c r="B992" s="22" t="s">
        <v>1793</v>
      </c>
      <c r="C992" s="22" t="s">
        <v>2441</v>
      </c>
      <c r="D992" s="12" t="s">
        <v>3220</v>
      </c>
      <c r="E992" s="17">
        <v>30</v>
      </c>
      <c r="F992" s="60">
        <v>7.88</v>
      </c>
      <c r="G992" s="64">
        <v>7</v>
      </c>
      <c r="H992" s="64" t="s">
        <v>2476</v>
      </c>
      <c r="I992" s="60">
        <v>9.98</v>
      </c>
      <c r="J992" s="64">
        <v>28</v>
      </c>
      <c r="K992" s="64" t="s">
        <v>2476</v>
      </c>
      <c r="L992" s="56">
        <f t="shared" si="139"/>
        <v>8.93</v>
      </c>
      <c r="M992" s="12">
        <f t="shared" si="140"/>
        <v>35</v>
      </c>
      <c r="N992" s="12">
        <f t="shared" si="141"/>
        <v>2</v>
      </c>
      <c r="O992" s="12">
        <f t="shared" si="142"/>
        <v>1</v>
      </c>
      <c r="P992" s="19">
        <f t="shared" si="144"/>
        <v>3</v>
      </c>
      <c r="Q992" s="20">
        <f>IF(P992=0,1,IF(P992=1,0.99,IF(P992=2,0.98,IF(P992=3,0.97))))</f>
        <v>0.97</v>
      </c>
      <c r="R992" s="20">
        <f t="shared" si="145"/>
        <v>8.6620999999999988</v>
      </c>
      <c r="S992" s="15"/>
      <c r="T992" s="65" t="s">
        <v>3585</v>
      </c>
      <c r="U992" s="65" t="s">
        <v>3580</v>
      </c>
      <c r="V992" s="65" t="s">
        <v>3581</v>
      </c>
    </row>
    <row r="993" spans="1:22" s="21" customFormat="1" ht="20.5">
      <c r="A993" s="16">
        <v>986</v>
      </c>
      <c r="B993" s="22" t="s">
        <v>1794</v>
      </c>
      <c r="C993" s="22" t="s">
        <v>290</v>
      </c>
      <c r="D993" s="12" t="s">
        <v>3221</v>
      </c>
      <c r="E993" s="17">
        <v>30</v>
      </c>
      <c r="F993" s="60">
        <v>11.14</v>
      </c>
      <c r="G993" s="64">
        <v>30</v>
      </c>
      <c r="H993" s="64" t="s">
        <v>2475</v>
      </c>
      <c r="I993" s="60">
        <v>12.85</v>
      </c>
      <c r="J993" s="64">
        <v>30</v>
      </c>
      <c r="K993" s="64" t="s">
        <v>2475</v>
      </c>
      <c r="L993" s="56">
        <f t="shared" si="139"/>
        <v>11.995000000000001</v>
      </c>
      <c r="M993" s="12">
        <f t="shared" si="140"/>
        <v>60</v>
      </c>
      <c r="N993" s="12">
        <f t="shared" si="141"/>
        <v>0</v>
      </c>
      <c r="O993" s="12">
        <f t="shared" si="142"/>
        <v>0</v>
      </c>
      <c r="P993" s="19">
        <f t="shared" si="144"/>
        <v>0</v>
      </c>
      <c r="Q993" s="20">
        <f>IF(P993=0,1,IF(P993=1,0.99,IF(P993=2,0.98,IF(P993=3,0.97))))</f>
        <v>1</v>
      </c>
      <c r="R993" s="20">
        <f t="shared" si="145"/>
        <v>11.995000000000001</v>
      </c>
      <c r="S993" s="15"/>
      <c r="T993" s="65" t="s">
        <v>3585</v>
      </c>
      <c r="U993" s="65" t="s">
        <v>3580</v>
      </c>
      <c r="V993" s="65" t="s">
        <v>3581</v>
      </c>
    </row>
    <row r="994" spans="1:22" s="21" customFormat="1" ht="20.5">
      <c r="A994" s="16">
        <v>987</v>
      </c>
      <c r="B994" s="22" t="s">
        <v>1795</v>
      </c>
      <c r="C994" s="22" t="s">
        <v>1796</v>
      </c>
      <c r="D994" s="12" t="s">
        <v>1797</v>
      </c>
      <c r="E994" s="17">
        <v>30</v>
      </c>
      <c r="F994" s="60">
        <v>10.210000000000001</v>
      </c>
      <c r="G994" s="64">
        <v>30</v>
      </c>
      <c r="H994" s="64" t="s">
        <v>2476</v>
      </c>
      <c r="I994" s="60">
        <v>12.74</v>
      </c>
      <c r="J994" s="64">
        <v>30</v>
      </c>
      <c r="K994" s="64" t="s">
        <v>2475</v>
      </c>
      <c r="L994" s="56">
        <f t="shared" si="139"/>
        <v>11.475000000000001</v>
      </c>
      <c r="M994" s="12">
        <f t="shared" si="140"/>
        <v>60</v>
      </c>
      <c r="N994" s="12">
        <f t="shared" si="141"/>
        <v>1</v>
      </c>
      <c r="O994" s="12">
        <f t="shared" si="142"/>
        <v>0</v>
      </c>
      <c r="P994" s="19">
        <f t="shared" si="144"/>
        <v>1</v>
      </c>
      <c r="Q994" s="20">
        <f>IF(P994=0,0.92,IF(P994=1,0.91,IF(P994=2,0.9,IF(P994=3,0.89))))</f>
        <v>0.91</v>
      </c>
      <c r="R994" s="20">
        <f t="shared" si="145"/>
        <v>10.442250000000001</v>
      </c>
      <c r="S994" s="15"/>
      <c r="T994" s="65" t="s">
        <v>3585</v>
      </c>
      <c r="U994" s="65" t="s">
        <v>3580</v>
      </c>
      <c r="V994" s="65" t="s">
        <v>3581</v>
      </c>
    </row>
    <row r="995" spans="1:22" s="21" customFormat="1" ht="20.5">
      <c r="A995" s="16">
        <v>988</v>
      </c>
      <c r="B995" s="22" t="s">
        <v>1798</v>
      </c>
      <c r="C995" s="22" t="s">
        <v>60</v>
      </c>
      <c r="D995" s="12" t="s">
        <v>3222</v>
      </c>
      <c r="E995" s="17">
        <v>30</v>
      </c>
      <c r="F995" s="60" t="s">
        <v>3591</v>
      </c>
      <c r="G995" s="64" t="s">
        <v>3591</v>
      </c>
      <c r="H995" s="64" t="s">
        <v>3591</v>
      </c>
      <c r="I995" s="60" t="s">
        <v>3591</v>
      </c>
      <c r="J995" s="64" t="s">
        <v>3591</v>
      </c>
      <c r="K995" s="64" t="s">
        <v>3591</v>
      </c>
      <c r="L995" s="56" t="e">
        <f t="shared" si="139"/>
        <v>#VALUE!</v>
      </c>
      <c r="M995" s="12" t="e">
        <f t="shared" si="140"/>
        <v>#VALUE!</v>
      </c>
      <c r="N995" s="12">
        <f t="shared" si="141"/>
        <v>2</v>
      </c>
      <c r="O995" s="12">
        <f t="shared" si="142"/>
        <v>0</v>
      </c>
      <c r="P995" s="19">
        <f t="shared" si="144"/>
        <v>2</v>
      </c>
      <c r="Q995" s="20">
        <f>IF(P995=0,1,IF(P995=1,0.99,IF(P995=2,0.98,IF(P995=3,0.97))))</f>
        <v>0.98</v>
      </c>
      <c r="R995" s="20" t="e">
        <f t="shared" si="145"/>
        <v>#VALUE!</v>
      </c>
      <c r="S995" s="15"/>
      <c r="T995" s="65"/>
      <c r="U995" s="65"/>
      <c r="V995" s="65"/>
    </row>
    <row r="996" spans="1:22" s="21" customFormat="1" ht="20.5">
      <c r="A996" s="16">
        <v>989</v>
      </c>
      <c r="B996" s="22" t="s">
        <v>1799</v>
      </c>
      <c r="C996" s="22" t="s">
        <v>60</v>
      </c>
      <c r="D996" s="12" t="s">
        <v>3223</v>
      </c>
      <c r="E996" s="17">
        <v>30</v>
      </c>
      <c r="F996" s="60">
        <v>10.78</v>
      </c>
      <c r="G996" s="64">
        <v>30</v>
      </c>
      <c r="H996" s="64" t="s">
        <v>2476</v>
      </c>
      <c r="I996" s="60">
        <v>9.85</v>
      </c>
      <c r="J996" s="64">
        <v>18</v>
      </c>
      <c r="K996" s="64" t="s">
        <v>2476</v>
      </c>
      <c r="L996" s="56">
        <f t="shared" si="139"/>
        <v>10.315</v>
      </c>
      <c r="M996" s="12">
        <f t="shared" si="140"/>
        <v>60</v>
      </c>
      <c r="N996" s="12">
        <f t="shared" si="141"/>
        <v>2</v>
      </c>
      <c r="O996" s="12">
        <f t="shared" si="142"/>
        <v>1</v>
      </c>
      <c r="P996" s="19">
        <f t="shared" si="144"/>
        <v>3</v>
      </c>
      <c r="Q996" s="20">
        <f>IF(P996=0,1,IF(P996=1,0.99,IF(P996=2,0.98,IF(P996=3,0.97))))</f>
        <v>0.97</v>
      </c>
      <c r="R996" s="20">
        <f t="shared" si="145"/>
        <v>10.005549999999999</v>
      </c>
      <c r="S996" s="15"/>
      <c r="T996" s="65" t="s">
        <v>3585</v>
      </c>
      <c r="U996" s="65" t="s">
        <v>3580</v>
      </c>
      <c r="V996" s="65" t="s">
        <v>3581</v>
      </c>
    </row>
    <row r="997" spans="1:22" s="21" customFormat="1" ht="20.5">
      <c r="A997" s="16">
        <v>990</v>
      </c>
      <c r="B997" s="22" t="s">
        <v>1800</v>
      </c>
      <c r="C997" s="22" t="s">
        <v>129</v>
      </c>
      <c r="D997" s="12" t="s">
        <v>3224</v>
      </c>
      <c r="E997" s="17">
        <v>30</v>
      </c>
      <c r="F997" s="60">
        <v>16.84</v>
      </c>
      <c r="G997" s="64">
        <v>30</v>
      </c>
      <c r="H997" s="64" t="s">
        <v>2475</v>
      </c>
      <c r="I997" s="60">
        <v>15.99</v>
      </c>
      <c r="J997" s="64">
        <v>30</v>
      </c>
      <c r="K997" s="64" t="s">
        <v>2475</v>
      </c>
      <c r="L997" s="56">
        <f t="shared" si="139"/>
        <v>16.414999999999999</v>
      </c>
      <c r="M997" s="12">
        <f t="shared" si="140"/>
        <v>60</v>
      </c>
      <c r="N997" s="12">
        <f t="shared" si="141"/>
        <v>0</v>
      </c>
      <c r="O997" s="12">
        <f t="shared" si="142"/>
        <v>0</v>
      </c>
      <c r="P997" s="19">
        <f t="shared" si="144"/>
        <v>0</v>
      </c>
      <c r="Q997" s="20">
        <f>IF(P997=0,1,IF(P997=1,0.99,IF(P997=2,0.98,IF(P997=3,0.97))))</f>
        <v>1</v>
      </c>
      <c r="R997" s="20">
        <f t="shared" si="145"/>
        <v>16.414999999999999</v>
      </c>
      <c r="S997" s="15"/>
      <c r="T997" s="65" t="s">
        <v>3585</v>
      </c>
      <c r="U997" s="65" t="s">
        <v>3580</v>
      </c>
      <c r="V997" s="65" t="s">
        <v>3581</v>
      </c>
    </row>
    <row r="998" spans="1:22" s="21" customFormat="1" ht="20.5">
      <c r="A998" s="16">
        <v>991</v>
      </c>
      <c r="B998" s="22" t="s">
        <v>1801</v>
      </c>
      <c r="C998" s="22" t="s">
        <v>269</v>
      </c>
      <c r="D998" s="12" t="s">
        <v>1802</v>
      </c>
      <c r="E998" s="17">
        <v>30</v>
      </c>
      <c r="F998" s="60" t="s">
        <v>3591</v>
      </c>
      <c r="G998" s="64" t="s">
        <v>3591</v>
      </c>
      <c r="H998" s="64" t="s">
        <v>3591</v>
      </c>
      <c r="I998" s="60" t="s">
        <v>3591</v>
      </c>
      <c r="J998" s="64" t="s">
        <v>3591</v>
      </c>
      <c r="K998" s="64" t="s">
        <v>3591</v>
      </c>
      <c r="L998" s="56" t="e">
        <f t="shared" si="139"/>
        <v>#VALUE!</v>
      </c>
      <c r="M998" s="12" t="e">
        <f t="shared" si="140"/>
        <v>#VALUE!</v>
      </c>
      <c r="N998" s="12">
        <f t="shared" si="141"/>
        <v>2</v>
      </c>
      <c r="O998" s="12">
        <f t="shared" si="142"/>
        <v>0</v>
      </c>
      <c r="P998" s="19">
        <f t="shared" si="144"/>
        <v>2</v>
      </c>
      <c r="Q998" s="20">
        <f>IF(P998=0,0.92,IF(P998=1,0.91,IF(P998=2,0.9,IF(P998=3,0.89))))</f>
        <v>0.9</v>
      </c>
      <c r="R998" s="20" t="e">
        <f t="shared" si="145"/>
        <v>#VALUE!</v>
      </c>
      <c r="S998" s="15"/>
      <c r="T998" s="65"/>
      <c r="U998" s="65"/>
      <c r="V998" s="65"/>
    </row>
    <row r="999" spans="1:22" s="21" customFormat="1" ht="20.5">
      <c r="A999" s="16">
        <v>992</v>
      </c>
      <c r="B999" s="22" t="s">
        <v>1803</v>
      </c>
      <c r="C999" s="22" t="s">
        <v>1487</v>
      </c>
      <c r="D999" s="12" t="s">
        <v>3225</v>
      </c>
      <c r="E999" s="17">
        <v>30</v>
      </c>
      <c r="F999" s="60">
        <v>9.24</v>
      </c>
      <c r="G999" s="64">
        <v>19</v>
      </c>
      <c r="H999" s="64" t="s">
        <v>2476</v>
      </c>
      <c r="I999" s="60">
        <v>10.76</v>
      </c>
      <c r="J999" s="64">
        <v>30</v>
      </c>
      <c r="K999" s="64" t="s">
        <v>2476</v>
      </c>
      <c r="L999" s="56">
        <f t="shared" si="139"/>
        <v>10</v>
      </c>
      <c r="M999" s="12">
        <f t="shared" si="140"/>
        <v>60</v>
      </c>
      <c r="N999" s="12">
        <f t="shared" si="141"/>
        <v>2</v>
      </c>
      <c r="O999" s="12">
        <f t="shared" si="142"/>
        <v>1</v>
      </c>
      <c r="P999" s="19">
        <f t="shared" si="144"/>
        <v>3</v>
      </c>
      <c r="Q999" s="20">
        <f>IF(P999=0,1,IF(P999=1,0.99,IF(P999=2,0.98,IF(P999=3,0.97))))</f>
        <v>0.97</v>
      </c>
      <c r="R999" s="20">
        <f t="shared" si="145"/>
        <v>9.6999999999999993</v>
      </c>
      <c r="S999" s="15"/>
      <c r="T999" s="65" t="s">
        <v>3585</v>
      </c>
      <c r="U999" s="65" t="s">
        <v>3580</v>
      </c>
      <c r="V999" s="65" t="s">
        <v>3581</v>
      </c>
    </row>
    <row r="1000" spans="1:22" s="21" customFormat="1" ht="20.5">
      <c r="A1000" s="16">
        <v>993</v>
      </c>
      <c r="B1000" s="22" t="s">
        <v>1804</v>
      </c>
      <c r="C1000" s="22" t="s">
        <v>653</v>
      </c>
      <c r="D1000" s="12" t="s">
        <v>3226</v>
      </c>
      <c r="E1000" s="17">
        <v>30</v>
      </c>
      <c r="F1000" s="60">
        <v>10.64</v>
      </c>
      <c r="G1000" s="64">
        <v>30</v>
      </c>
      <c r="H1000" s="64" t="s">
        <v>2476</v>
      </c>
      <c r="I1000" s="60">
        <v>10.31</v>
      </c>
      <c r="J1000" s="64">
        <v>30</v>
      </c>
      <c r="K1000" s="64" t="s">
        <v>2476</v>
      </c>
      <c r="L1000" s="56">
        <f t="shared" si="139"/>
        <v>10.475000000000001</v>
      </c>
      <c r="M1000" s="12">
        <f t="shared" si="140"/>
        <v>60</v>
      </c>
      <c r="N1000" s="12">
        <f t="shared" si="141"/>
        <v>2</v>
      </c>
      <c r="O1000" s="12">
        <f t="shared" si="142"/>
        <v>0</v>
      </c>
      <c r="P1000" s="19">
        <f t="shared" si="144"/>
        <v>2</v>
      </c>
      <c r="Q1000" s="20">
        <f>IF(P1000=0,1,IF(P1000=1,0.99,IF(P1000=2,0.98,IF(P1000=3,0.97))))</f>
        <v>0.98</v>
      </c>
      <c r="R1000" s="20">
        <f t="shared" si="145"/>
        <v>10.265500000000001</v>
      </c>
      <c r="S1000" s="15"/>
      <c r="T1000" s="65" t="s">
        <v>3585</v>
      </c>
      <c r="U1000" s="65" t="s">
        <v>3580</v>
      </c>
      <c r="V1000" s="65" t="s">
        <v>3581</v>
      </c>
    </row>
    <row r="1001" spans="1:22" s="21" customFormat="1" ht="20.5">
      <c r="A1001" s="16">
        <v>994</v>
      </c>
      <c r="B1001" s="22" t="s">
        <v>1805</v>
      </c>
      <c r="C1001" s="22" t="s">
        <v>1722</v>
      </c>
      <c r="D1001" s="12" t="s">
        <v>1806</v>
      </c>
      <c r="E1001" s="17">
        <v>30</v>
      </c>
      <c r="F1001" s="60">
        <v>8.83</v>
      </c>
      <c r="G1001" s="64">
        <v>10</v>
      </c>
      <c r="H1001" s="64" t="s">
        <v>2476</v>
      </c>
      <c r="I1001" s="60">
        <v>11.17</v>
      </c>
      <c r="J1001" s="64">
        <v>30</v>
      </c>
      <c r="K1001" s="64" t="s">
        <v>2476</v>
      </c>
      <c r="L1001" s="56">
        <f t="shared" si="139"/>
        <v>10</v>
      </c>
      <c r="M1001" s="12">
        <f t="shared" si="140"/>
        <v>60</v>
      </c>
      <c r="N1001" s="12">
        <f t="shared" si="141"/>
        <v>2</v>
      </c>
      <c r="O1001" s="12">
        <f t="shared" si="142"/>
        <v>1</v>
      </c>
      <c r="P1001" s="19">
        <f t="shared" si="144"/>
        <v>3</v>
      </c>
      <c r="Q1001" s="20">
        <f>IF(P1001=0,0.88,IF(P1001=1,0.87,IF(P1001=2,0.86,IF(P1001=3,0.85))))</f>
        <v>0.85</v>
      </c>
      <c r="R1001" s="20">
        <f t="shared" si="145"/>
        <v>8.5</v>
      </c>
      <c r="S1001" s="15"/>
      <c r="T1001" s="65"/>
      <c r="U1001" s="65"/>
      <c r="V1001" s="65"/>
    </row>
    <row r="1002" spans="1:22" s="21" customFormat="1" ht="20.5">
      <c r="A1002" s="16">
        <v>995</v>
      </c>
      <c r="B1002" s="22" t="s">
        <v>1807</v>
      </c>
      <c r="C1002" s="22" t="s">
        <v>223</v>
      </c>
      <c r="D1002" s="12" t="s">
        <v>3227</v>
      </c>
      <c r="E1002" s="17">
        <v>30</v>
      </c>
      <c r="F1002" s="60">
        <v>11.7</v>
      </c>
      <c r="G1002" s="64">
        <v>30</v>
      </c>
      <c r="H1002" s="64" t="s">
        <v>2476</v>
      </c>
      <c r="I1002" s="60">
        <v>8.3000000000000007</v>
      </c>
      <c r="J1002" s="64">
        <v>7</v>
      </c>
      <c r="K1002" s="64" t="s">
        <v>2476</v>
      </c>
      <c r="L1002" s="56">
        <f t="shared" si="139"/>
        <v>10</v>
      </c>
      <c r="M1002" s="12">
        <f t="shared" si="140"/>
        <v>60</v>
      </c>
      <c r="N1002" s="12">
        <f t="shared" si="141"/>
        <v>2</v>
      </c>
      <c r="O1002" s="12">
        <f t="shared" si="142"/>
        <v>1</v>
      </c>
      <c r="P1002" s="19">
        <f t="shared" si="144"/>
        <v>3</v>
      </c>
      <c r="Q1002" s="20">
        <f>IF(P1002=0,0.96,IF(P1002=1,0.95,IF(P1002=2,0.94,IF(P1002=3,0.93))))</f>
        <v>0.93</v>
      </c>
      <c r="R1002" s="20">
        <f t="shared" si="145"/>
        <v>9.3000000000000007</v>
      </c>
      <c r="S1002" s="15"/>
      <c r="T1002" s="65" t="s">
        <v>3585</v>
      </c>
      <c r="U1002" s="65" t="s">
        <v>3580</v>
      </c>
      <c r="V1002" s="65" t="s">
        <v>3581</v>
      </c>
    </row>
    <row r="1003" spans="1:22" s="21" customFormat="1" ht="20.5">
      <c r="A1003" s="16">
        <v>996</v>
      </c>
      <c r="B1003" s="22" t="s">
        <v>1808</v>
      </c>
      <c r="C1003" s="22" t="s">
        <v>703</v>
      </c>
      <c r="D1003" s="12" t="s">
        <v>3228</v>
      </c>
      <c r="E1003" s="17">
        <v>30</v>
      </c>
      <c r="F1003" s="60">
        <v>7.34</v>
      </c>
      <c r="G1003" s="64">
        <v>5</v>
      </c>
      <c r="H1003" s="64" t="s">
        <v>2475</v>
      </c>
      <c r="I1003" s="60" t="s">
        <v>3591</v>
      </c>
      <c r="J1003" s="64" t="s">
        <v>3591</v>
      </c>
      <c r="K1003" s="64" t="s">
        <v>3591</v>
      </c>
      <c r="L1003" s="56" t="e">
        <f t="shared" si="139"/>
        <v>#VALUE!</v>
      </c>
      <c r="M1003" s="12" t="e">
        <f t="shared" si="140"/>
        <v>#VALUE!</v>
      </c>
      <c r="N1003" s="12">
        <f t="shared" si="141"/>
        <v>1</v>
      </c>
      <c r="O1003" s="12">
        <f t="shared" si="142"/>
        <v>1</v>
      </c>
      <c r="P1003" s="19">
        <f t="shared" si="144"/>
        <v>2</v>
      </c>
      <c r="Q1003" s="20">
        <f>IF(P1003=0,1,IF(P1003=1,0.99,IF(P1003=2,0.98,IF(P1003=3,0.97))))</f>
        <v>0.98</v>
      </c>
      <c r="R1003" s="20" t="e">
        <f t="shared" si="145"/>
        <v>#VALUE!</v>
      </c>
      <c r="S1003" s="15"/>
      <c r="T1003" s="65"/>
      <c r="U1003" s="65"/>
      <c r="V1003" s="65"/>
    </row>
    <row r="1004" spans="1:22" s="21" customFormat="1" ht="20.5">
      <c r="A1004" s="16">
        <v>997</v>
      </c>
      <c r="B1004" s="22" t="s">
        <v>1809</v>
      </c>
      <c r="C1004" s="22" t="s">
        <v>1810</v>
      </c>
      <c r="D1004" s="12" t="s">
        <v>3229</v>
      </c>
      <c r="E1004" s="17">
        <v>30</v>
      </c>
      <c r="F1004" s="60">
        <v>10.54</v>
      </c>
      <c r="G1004" s="64">
        <v>30</v>
      </c>
      <c r="H1004" s="64" t="s">
        <v>2475</v>
      </c>
      <c r="I1004" s="60">
        <v>10.58</v>
      </c>
      <c r="J1004" s="64">
        <v>30</v>
      </c>
      <c r="K1004" s="64" t="s">
        <v>2475</v>
      </c>
      <c r="L1004" s="56">
        <f t="shared" si="139"/>
        <v>10.559999999999999</v>
      </c>
      <c r="M1004" s="12">
        <f t="shared" si="140"/>
        <v>60</v>
      </c>
      <c r="N1004" s="12">
        <f t="shared" si="141"/>
        <v>0</v>
      </c>
      <c r="O1004" s="12">
        <f t="shared" si="142"/>
        <v>0</v>
      </c>
      <c r="P1004" s="19">
        <f t="shared" si="144"/>
        <v>0</v>
      </c>
      <c r="Q1004" s="20">
        <f>IF(P1004=0,1,IF(P1004=1,0.99,IF(P1004=2,0.98,IF(P1004=3,0.97))))</f>
        <v>1</v>
      </c>
      <c r="R1004" s="20">
        <f t="shared" si="145"/>
        <v>10.559999999999999</v>
      </c>
      <c r="S1004" s="15"/>
      <c r="T1004" s="65" t="s">
        <v>3585</v>
      </c>
      <c r="U1004" s="65" t="s">
        <v>3580</v>
      </c>
      <c r="V1004" s="65" t="s">
        <v>3581</v>
      </c>
    </row>
    <row r="1005" spans="1:22" s="21" customFormat="1" ht="20.5">
      <c r="A1005" s="16">
        <v>998</v>
      </c>
      <c r="B1005" s="22" t="s">
        <v>1811</v>
      </c>
      <c r="C1005" s="22" t="s">
        <v>1812</v>
      </c>
      <c r="D1005" s="12" t="s">
        <v>3230</v>
      </c>
      <c r="E1005" s="17">
        <v>30</v>
      </c>
      <c r="F1005" s="60">
        <v>10.119999999999999</v>
      </c>
      <c r="G1005" s="64">
        <v>30</v>
      </c>
      <c r="H1005" s="64" t="s">
        <v>2476</v>
      </c>
      <c r="I1005" s="60">
        <v>9.8800000000000008</v>
      </c>
      <c r="J1005" s="64">
        <v>19</v>
      </c>
      <c r="K1005" s="64" t="s">
        <v>2476</v>
      </c>
      <c r="L1005" s="56">
        <f t="shared" si="139"/>
        <v>10</v>
      </c>
      <c r="M1005" s="12">
        <f t="shared" si="140"/>
        <v>60</v>
      </c>
      <c r="N1005" s="12">
        <f t="shared" si="141"/>
        <v>2</v>
      </c>
      <c r="O1005" s="12">
        <f t="shared" si="142"/>
        <v>1</v>
      </c>
      <c r="P1005" s="19">
        <f t="shared" si="144"/>
        <v>3</v>
      </c>
      <c r="Q1005" s="20">
        <f>IF(P1005=0,0.96,IF(P1005=1,0.95,IF(P1005=2,0.94,IF(P1005=3,0.93))))</f>
        <v>0.93</v>
      </c>
      <c r="R1005" s="20">
        <f t="shared" si="145"/>
        <v>9.3000000000000007</v>
      </c>
      <c r="S1005" s="15"/>
      <c r="T1005" s="65"/>
      <c r="U1005" s="65"/>
      <c r="V1005" s="65"/>
    </row>
    <row r="1006" spans="1:22" s="21" customFormat="1" ht="20.5">
      <c r="A1006" s="16">
        <v>999</v>
      </c>
      <c r="B1006" s="22" t="s">
        <v>1770</v>
      </c>
      <c r="C1006" s="22" t="s">
        <v>653</v>
      </c>
      <c r="D1006" s="12" t="s">
        <v>3231</v>
      </c>
      <c r="E1006" s="17">
        <v>30</v>
      </c>
      <c r="F1006" s="60">
        <v>10.19</v>
      </c>
      <c r="G1006" s="64">
        <v>30</v>
      </c>
      <c r="H1006" s="64" t="s">
        <v>2475</v>
      </c>
      <c r="I1006" s="60">
        <v>13.12</v>
      </c>
      <c r="J1006" s="64">
        <v>30</v>
      </c>
      <c r="K1006" s="64" t="s">
        <v>2475</v>
      </c>
      <c r="L1006" s="56">
        <f t="shared" si="139"/>
        <v>11.654999999999999</v>
      </c>
      <c r="M1006" s="12">
        <f t="shared" si="140"/>
        <v>60</v>
      </c>
      <c r="N1006" s="12">
        <f t="shared" si="141"/>
        <v>0</v>
      </c>
      <c r="O1006" s="12">
        <f t="shared" si="142"/>
        <v>0</v>
      </c>
      <c r="P1006" s="19">
        <f t="shared" si="144"/>
        <v>0</v>
      </c>
      <c r="Q1006" s="20">
        <f>IF(P1006=0,1,IF(P1006=1,0.99,IF(P1006=2,0.98,IF(P1006=3,0.97))))</f>
        <v>1</v>
      </c>
      <c r="R1006" s="20">
        <f t="shared" si="145"/>
        <v>11.654999999999999</v>
      </c>
      <c r="S1006" s="15"/>
      <c r="T1006" s="65" t="s">
        <v>3585</v>
      </c>
      <c r="U1006" s="65" t="s">
        <v>3580</v>
      </c>
      <c r="V1006" s="65" t="s">
        <v>3581</v>
      </c>
    </row>
    <row r="1007" spans="1:22" s="21" customFormat="1" ht="20.5">
      <c r="A1007" s="16">
        <v>1000</v>
      </c>
      <c r="B1007" s="22" t="s">
        <v>1813</v>
      </c>
      <c r="C1007" s="22" t="s">
        <v>1814</v>
      </c>
      <c r="D1007" s="12" t="s">
        <v>3232</v>
      </c>
      <c r="E1007" s="17">
        <v>30</v>
      </c>
      <c r="F1007" s="60">
        <v>4.24</v>
      </c>
      <c r="G1007" s="64">
        <v>5</v>
      </c>
      <c r="H1007" s="64" t="s">
        <v>2475</v>
      </c>
      <c r="I1007" s="60">
        <v>1.76</v>
      </c>
      <c r="J1007" s="64">
        <v>0</v>
      </c>
      <c r="K1007" s="64" t="s">
        <v>2475</v>
      </c>
      <c r="L1007" s="56">
        <f t="shared" si="139"/>
        <v>3</v>
      </c>
      <c r="M1007" s="12">
        <f t="shared" si="140"/>
        <v>5</v>
      </c>
      <c r="N1007" s="12">
        <f t="shared" si="141"/>
        <v>0</v>
      </c>
      <c r="O1007" s="12">
        <f t="shared" si="142"/>
        <v>1</v>
      </c>
      <c r="P1007" s="19">
        <f t="shared" si="144"/>
        <v>1</v>
      </c>
      <c r="Q1007" s="20">
        <f>IF(P1007=0,1,IF(P1007=1,0.99,IF(P1007=2,0.98,IF(P1007=3,0.97))))</f>
        <v>0.99</v>
      </c>
      <c r="R1007" s="20">
        <f t="shared" si="145"/>
        <v>2.9699999999999998</v>
      </c>
      <c r="S1007" s="15"/>
      <c r="T1007" s="65"/>
      <c r="U1007" s="65"/>
      <c r="V1007" s="65"/>
    </row>
    <row r="1008" spans="1:22" s="21" customFormat="1" ht="20.5">
      <c r="A1008" s="16">
        <v>1001</v>
      </c>
      <c r="B1008" s="22" t="s">
        <v>1815</v>
      </c>
      <c r="C1008" s="22" t="s">
        <v>1517</v>
      </c>
      <c r="D1008" s="12" t="s">
        <v>3233</v>
      </c>
      <c r="E1008" s="17">
        <v>30</v>
      </c>
      <c r="F1008" s="60">
        <v>11.33</v>
      </c>
      <c r="G1008" s="64">
        <v>30</v>
      </c>
      <c r="H1008" s="64" t="s">
        <v>2476</v>
      </c>
      <c r="I1008" s="60">
        <v>10.25</v>
      </c>
      <c r="J1008" s="64">
        <v>30</v>
      </c>
      <c r="K1008" s="64" t="s">
        <v>2475</v>
      </c>
      <c r="L1008" s="56">
        <f t="shared" si="139"/>
        <v>10.79</v>
      </c>
      <c r="M1008" s="12">
        <f t="shared" si="140"/>
        <v>60</v>
      </c>
      <c r="N1008" s="12">
        <f t="shared" si="141"/>
        <v>1</v>
      </c>
      <c r="O1008" s="12">
        <f t="shared" si="142"/>
        <v>0</v>
      </c>
      <c r="P1008" s="19">
        <f t="shared" si="144"/>
        <v>1</v>
      </c>
      <c r="Q1008" s="20">
        <f>IF(P1008=0,1,IF(P1008=1,0.99,IF(P1008=2,0.98,IF(P1008=3,0.97))))</f>
        <v>0.99</v>
      </c>
      <c r="R1008" s="20">
        <f t="shared" si="145"/>
        <v>10.682099999999998</v>
      </c>
      <c r="S1008" s="15"/>
      <c r="T1008" s="65" t="s">
        <v>3585</v>
      </c>
      <c r="U1008" s="65" t="s">
        <v>3580</v>
      </c>
      <c r="V1008" s="65" t="s">
        <v>3581</v>
      </c>
    </row>
    <row r="1009" spans="1:22" s="21" customFormat="1" ht="20.5">
      <c r="A1009" s="16">
        <v>1002</v>
      </c>
      <c r="B1009" s="22" t="s">
        <v>1816</v>
      </c>
      <c r="C1009" s="22" t="s">
        <v>1817</v>
      </c>
      <c r="D1009" s="12" t="s">
        <v>1818</v>
      </c>
      <c r="E1009" s="17">
        <v>30</v>
      </c>
      <c r="F1009" s="60">
        <v>11.15</v>
      </c>
      <c r="G1009" s="64">
        <v>30</v>
      </c>
      <c r="H1009" s="64" t="s">
        <v>2476</v>
      </c>
      <c r="I1009" s="60">
        <v>10.88</v>
      </c>
      <c r="J1009" s="64">
        <v>30</v>
      </c>
      <c r="K1009" s="64" t="s">
        <v>2475</v>
      </c>
      <c r="L1009" s="56">
        <f t="shared" ref="L1009:L1071" si="147">(F1009+I1009)/2</f>
        <v>11.015000000000001</v>
      </c>
      <c r="M1009" s="12">
        <f t="shared" ref="M1009:M1071" si="148">IF(L1009&gt;=10,60,G1009+J1009)</f>
        <v>60</v>
      </c>
      <c r="N1009" s="12">
        <f t="shared" ref="N1009:N1071" si="149">IF(H1009="ACC",0,1)+IF(K1009="ACC",0,1)</f>
        <v>1</v>
      </c>
      <c r="O1009" s="12">
        <f t="shared" ref="O1009:O1071" si="150">IF(F1009&lt;10,1,(IF(I1009&lt;10,1,0)))</f>
        <v>0</v>
      </c>
      <c r="P1009" s="19">
        <f t="shared" si="144"/>
        <v>1</v>
      </c>
      <c r="Q1009" s="20">
        <f>IF(P1009=0,0.96,IF(P1009=1,0.95,IF(P1009=2,0.94,IF(P1009=3,0.93))))</f>
        <v>0.95</v>
      </c>
      <c r="R1009" s="20">
        <f t="shared" si="145"/>
        <v>10.46425</v>
      </c>
      <c r="S1009" s="15"/>
      <c r="T1009" s="65" t="s">
        <v>3585</v>
      </c>
      <c r="U1009" s="65" t="s">
        <v>3580</v>
      </c>
      <c r="V1009" s="65" t="s">
        <v>3581</v>
      </c>
    </row>
    <row r="1010" spans="1:22" s="21" customFormat="1" ht="20.5">
      <c r="A1010" s="16">
        <v>1003</v>
      </c>
      <c r="B1010" s="22" t="s">
        <v>1819</v>
      </c>
      <c r="C1010" s="22" t="s">
        <v>1820</v>
      </c>
      <c r="D1010" s="12" t="s">
        <v>1821</v>
      </c>
      <c r="E1010" s="17">
        <v>30</v>
      </c>
      <c r="F1010" s="60" t="s">
        <v>3591</v>
      </c>
      <c r="G1010" s="64" t="s">
        <v>3591</v>
      </c>
      <c r="H1010" s="64" t="s">
        <v>3591</v>
      </c>
      <c r="I1010" s="60" t="s">
        <v>3591</v>
      </c>
      <c r="J1010" s="64" t="s">
        <v>3591</v>
      </c>
      <c r="K1010" s="64" t="s">
        <v>3591</v>
      </c>
      <c r="L1010" s="56" t="e">
        <f t="shared" si="147"/>
        <v>#VALUE!</v>
      </c>
      <c r="M1010" s="12" t="e">
        <f t="shared" si="148"/>
        <v>#VALUE!</v>
      </c>
      <c r="N1010" s="12">
        <f t="shared" si="149"/>
        <v>2</v>
      </c>
      <c r="O1010" s="12">
        <f t="shared" si="150"/>
        <v>0</v>
      </c>
      <c r="P1010" s="19">
        <f t="shared" si="144"/>
        <v>2</v>
      </c>
      <c r="Q1010" s="20">
        <f>IF(P1010=0,0.88,IF(P1010=1,0.87,IF(P1010=2,0.86,IF(P1010=3,0.85))))</f>
        <v>0.86</v>
      </c>
      <c r="R1010" s="20" t="e">
        <f t="shared" si="145"/>
        <v>#VALUE!</v>
      </c>
      <c r="S1010" s="15"/>
      <c r="T1010" s="65"/>
      <c r="U1010" s="65"/>
      <c r="V1010" s="65"/>
    </row>
    <row r="1011" spans="1:22" s="21" customFormat="1" ht="20.5">
      <c r="A1011" s="16">
        <v>1004</v>
      </c>
      <c r="B1011" s="22" t="s">
        <v>1822</v>
      </c>
      <c r="C1011" s="22" t="s">
        <v>124</v>
      </c>
      <c r="D1011" s="12" t="s">
        <v>3234</v>
      </c>
      <c r="E1011" s="17">
        <v>30</v>
      </c>
      <c r="F1011" s="60" t="s">
        <v>3591</v>
      </c>
      <c r="G1011" s="64" t="s">
        <v>3591</v>
      </c>
      <c r="H1011" s="64" t="s">
        <v>3591</v>
      </c>
      <c r="I1011" s="60">
        <v>2.96</v>
      </c>
      <c r="J1011" s="64">
        <v>4</v>
      </c>
      <c r="K1011" s="64" t="s">
        <v>2475</v>
      </c>
      <c r="L1011" s="56" t="e">
        <f t="shared" si="147"/>
        <v>#VALUE!</v>
      </c>
      <c r="M1011" s="12" t="e">
        <f t="shared" si="148"/>
        <v>#VALUE!</v>
      </c>
      <c r="N1011" s="12">
        <f t="shared" si="149"/>
        <v>1</v>
      </c>
      <c r="O1011" s="12">
        <f t="shared" si="150"/>
        <v>1</v>
      </c>
      <c r="P1011" s="19">
        <f t="shared" si="144"/>
        <v>2</v>
      </c>
      <c r="Q1011" s="20">
        <f>IF(P1011=0,0.96,IF(P1011=1,0.95,IF(P1011=2,0.94,IF(P1011=3,0.93))))</f>
        <v>0.94</v>
      </c>
      <c r="R1011" s="20" t="e">
        <f t="shared" si="145"/>
        <v>#VALUE!</v>
      </c>
      <c r="S1011" s="15"/>
      <c r="T1011" s="65"/>
      <c r="U1011" s="65"/>
      <c r="V1011" s="65"/>
    </row>
    <row r="1012" spans="1:22" s="21" customFormat="1" ht="20.5">
      <c r="A1012" s="16">
        <v>1005</v>
      </c>
      <c r="B1012" s="22" t="s">
        <v>1823</v>
      </c>
      <c r="C1012" s="22" t="s">
        <v>1824</v>
      </c>
      <c r="D1012" s="12" t="s">
        <v>3235</v>
      </c>
      <c r="E1012" s="17">
        <v>30</v>
      </c>
      <c r="F1012" s="60" t="s">
        <v>3591</v>
      </c>
      <c r="G1012" s="64" t="s">
        <v>3591</v>
      </c>
      <c r="H1012" s="64" t="s">
        <v>3591</v>
      </c>
      <c r="I1012" s="60" t="s">
        <v>3591</v>
      </c>
      <c r="J1012" s="64" t="s">
        <v>3591</v>
      </c>
      <c r="K1012" s="64" t="s">
        <v>3591</v>
      </c>
      <c r="L1012" s="56" t="e">
        <f t="shared" si="147"/>
        <v>#VALUE!</v>
      </c>
      <c r="M1012" s="12" t="e">
        <f t="shared" si="148"/>
        <v>#VALUE!</v>
      </c>
      <c r="N1012" s="12">
        <f t="shared" si="149"/>
        <v>2</v>
      </c>
      <c r="O1012" s="12">
        <f t="shared" si="150"/>
        <v>0</v>
      </c>
      <c r="P1012" s="19">
        <f t="shared" si="144"/>
        <v>2</v>
      </c>
      <c r="Q1012" s="20">
        <f>IF(P1012=0,1,IF(P1012=1,0.99,IF(P1012=2,0.98,IF(P1012=3,0.97))))</f>
        <v>0.98</v>
      </c>
      <c r="R1012" s="20" t="e">
        <f t="shared" si="145"/>
        <v>#VALUE!</v>
      </c>
      <c r="S1012" s="15"/>
      <c r="T1012" s="65"/>
      <c r="U1012" s="65"/>
      <c r="V1012" s="65"/>
    </row>
    <row r="1013" spans="1:22" s="21" customFormat="1" ht="20.5">
      <c r="A1013" s="16">
        <v>1006</v>
      </c>
      <c r="B1013" s="34" t="s">
        <v>1825</v>
      </c>
      <c r="C1013" s="34" t="s">
        <v>1826</v>
      </c>
      <c r="D1013" s="35" t="s">
        <v>3236</v>
      </c>
      <c r="E1013" s="17">
        <v>31</v>
      </c>
      <c r="F1013" s="60">
        <v>8.52</v>
      </c>
      <c r="G1013" s="64">
        <v>10</v>
      </c>
      <c r="H1013" s="64" t="s">
        <v>2476</v>
      </c>
      <c r="I1013" s="60">
        <v>8.31</v>
      </c>
      <c r="J1013" s="64">
        <v>23</v>
      </c>
      <c r="K1013" s="64" t="s">
        <v>2476</v>
      </c>
      <c r="L1013" s="56">
        <f t="shared" si="147"/>
        <v>8.4149999999999991</v>
      </c>
      <c r="M1013" s="12">
        <f t="shared" si="148"/>
        <v>33</v>
      </c>
      <c r="N1013" s="12">
        <f t="shared" si="149"/>
        <v>2</v>
      </c>
      <c r="O1013" s="12">
        <f t="shared" si="150"/>
        <v>1</v>
      </c>
      <c r="P1013" s="19">
        <f t="shared" ref="P1013:P1075" si="151">N1013+O1013</f>
        <v>3</v>
      </c>
      <c r="Q1013" s="20">
        <f>IF(P1013=0,0.96,IF(P1013=1,0.95,IF(P1013=2,0.94,IF(P1013=3,0.93))))</f>
        <v>0.93</v>
      </c>
      <c r="R1013" s="20">
        <f t="shared" ref="R1013:R1075" si="152">(L1013*Q1013)</f>
        <v>7.8259499999999997</v>
      </c>
      <c r="S1013" s="15"/>
      <c r="T1013" s="65" t="s">
        <v>3585</v>
      </c>
      <c r="U1013" s="65" t="s">
        <v>3580</v>
      </c>
      <c r="V1013" s="65" t="s">
        <v>3581</v>
      </c>
    </row>
    <row r="1014" spans="1:22" s="21" customFormat="1" ht="20.5">
      <c r="A1014" s="16">
        <v>1007</v>
      </c>
      <c r="B1014" s="34" t="s">
        <v>1827</v>
      </c>
      <c r="C1014" s="34" t="s">
        <v>364</v>
      </c>
      <c r="D1014" s="35" t="s">
        <v>3237</v>
      </c>
      <c r="E1014" s="17">
        <v>31</v>
      </c>
      <c r="F1014" s="60">
        <v>8.18</v>
      </c>
      <c r="G1014" s="64">
        <v>18</v>
      </c>
      <c r="H1014" s="64" t="s">
        <v>2476</v>
      </c>
      <c r="I1014" s="60">
        <v>9.06</v>
      </c>
      <c r="J1014" s="64">
        <v>14</v>
      </c>
      <c r="K1014" s="64" t="s">
        <v>2476</v>
      </c>
      <c r="L1014" s="56">
        <f t="shared" si="147"/>
        <v>8.620000000000001</v>
      </c>
      <c r="M1014" s="12">
        <f t="shared" si="148"/>
        <v>32</v>
      </c>
      <c r="N1014" s="12">
        <f t="shared" si="149"/>
        <v>2</v>
      </c>
      <c r="O1014" s="12">
        <f t="shared" si="150"/>
        <v>1</v>
      </c>
      <c r="P1014" s="19">
        <f t="shared" si="151"/>
        <v>3</v>
      </c>
      <c r="Q1014" s="20">
        <f>IF(P1014=0,1,IF(P1014=1,0.99,IF(P1014=2,0.98,IF(P1014=3,0.97))))</f>
        <v>0.97</v>
      </c>
      <c r="R1014" s="20">
        <f t="shared" si="152"/>
        <v>8.3614000000000015</v>
      </c>
      <c r="S1014" s="15"/>
      <c r="T1014" s="65" t="s">
        <v>3585</v>
      </c>
      <c r="U1014" s="65" t="s">
        <v>3580</v>
      </c>
      <c r="V1014" s="65" t="s">
        <v>3581</v>
      </c>
    </row>
    <row r="1015" spans="1:22" s="21" customFormat="1" ht="20.5">
      <c r="A1015" s="16">
        <v>1008</v>
      </c>
      <c r="B1015" s="34" t="s">
        <v>1828</v>
      </c>
      <c r="C1015" s="34" t="s">
        <v>1829</v>
      </c>
      <c r="D1015" s="35" t="s">
        <v>1830</v>
      </c>
      <c r="E1015" s="17">
        <v>31</v>
      </c>
      <c r="F1015" s="60">
        <v>11.56</v>
      </c>
      <c r="G1015" s="64">
        <v>30</v>
      </c>
      <c r="H1015" s="64" t="s">
        <v>2475</v>
      </c>
      <c r="I1015" s="60">
        <v>9.7899999999999991</v>
      </c>
      <c r="J1015" s="64">
        <v>13</v>
      </c>
      <c r="K1015" s="64" t="s">
        <v>2476</v>
      </c>
      <c r="L1015" s="56">
        <f t="shared" si="147"/>
        <v>10.675000000000001</v>
      </c>
      <c r="M1015" s="12">
        <f t="shared" si="148"/>
        <v>60</v>
      </c>
      <c r="N1015" s="12">
        <f t="shared" si="149"/>
        <v>1</v>
      </c>
      <c r="O1015" s="12">
        <f t="shared" si="150"/>
        <v>1</v>
      </c>
      <c r="P1015" s="19">
        <f t="shared" si="151"/>
        <v>2</v>
      </c>
      <c r="Q1015" s="20">
        <f>IF(P1015=0,0.92,IF(P1015=1,0.91,IF(P1015=2,0.9,IF(P1015=3,0.89))))</f>
        <v>0.9</v>
      </c>
      <c r="R1015" s="20">
        <f t="shared" si="152"/>
        <v>9.6075000000000017</v>
      </c>
      <c r="S1015" s="15"/>
      <c r="T1015" s="65"/>
      <c r="U1015" s="65"/>
      <c r="V1015" s="65"/>
    </row>
    <row r="1016" spans="1:22" s="21" customFormat="1" ht="20.5">
      <c r="A1016" s="16">
        <v>1009</v>
      </c>
      <c r="B1016" s="34" t="s">
        <v>1831</v>
      </c>
      <c r="C1016" s="34" t="s">
        <v>213</v>
      </c>
      <c r="D1016" s="35" t="s">
        <v>3238</v>
      </c>
      <c r="E1016" s="17">
        <v>31</v>
      </c>
      <c r="F1016" s="60" t="s">
        <v>3591</v>
      </c>
      <c r="G1016" s="64" t="s">
        <v>3591</v>
      </c>
      <c r="H1016" s="64" t="s">
        <v>3591</v>
      </c>
      <c r="I1016" s="60" t="s">
        <v>3591</v>
      </c>
      <c r="J1016" s="64" t="s">
        <v>3591</v>
      </c>
      <c r="K1016" s="64" t="s">
        <v>3591</v>
      </c>
      <c r="L1016" s="56" t="e">
        <f t="shared" si="147"/>
        <v>#VALUE!</v>
      </c>
      <c r="M1016" s="12" t="e">
        <f t="shared" si="148"/>
        <v>#VALUE!</v>
      </c>
      <c r="N1016" s="12">
        <f t="shared" si="149"/>
        <v>2</v>
      </c>
      <c r="O1016" s="12">
        <f t="shared" si="150"/>
        <v>0</v>
      </c>
      <c r="P1016" s="19">
        <f t="shared" si="151"/>
        <v>2</v>
      </c>
      <c r="Q1016" s="20">
        <f t="shared" ref="Q1016:Q1021" si="153">IF(P1016=0,1,IF(P1016=1,0.99,IF(P1016=2,0.98,IF(P1016=3,0.97))))</f>
        <v>0.98</v>
      </c>
      <c r="R1016" s="20" t="e">
        <f t="shared" si="152"/>
        <v>#VALUE!</v>
      </c>
      <c r="S1016" s="15"/>
      <c r="T1016" s="65"/>
      <c r="U1016" s="65"/>
      <c r="V1016" s="65"/>
    </row>
    <row r="1017" spans="1:22" s="21" customFormat="1" ht="20.5">
      <c r="A1017" s="16">
        <v>1010</v>
      </c>
      <c r="B1017" s="34" t="s">
        <v>1832</v>
      </c>
      <c r="C1017" s="34" t="s">
        <v>1833</v>
      </c>
      <c r="D1017" s="35" t="s">
        <v>3239</v>
      </c>
      <c r="E1017" s="17">
        <v>31</v>
      </c>
      <c r="F1017" s="60" t="s">
        <v>3591</v>
      </c>
      <c r="G1017" s="64" t="s">
        <v>3591</v>
      </c>
      <c r="H1017" s="64" t="s">
        <v>3591</v>
      </c>
      <c r="I1017" s="60" t="s">
        <v>3591</v>
      </c>
      <c r="J1017" s="64" t="s">
        <v>3591</v>
      </c>
      <c r="K1017" s="64" t="s">
        <v>3591</v>
      </c>
      <c r="L1017" s="56" t="e">
        <f t="shared" si="147"/>
        <v>#VALUE!</v>
      </c>
      <c r="M1017" s="12" t="e">
        <f t="shared" si="148"/>
        <v>#VALUE!</v>
      </c>
      <c r="N1017" s="12">
        <f t="shared" si="149"/>
        <v>2</v>
      </c>
      <c r="O1017" s="12">
        <f t="shared" si="150"/>
        <v>0</v>
      </c>
      <c r="P1017" s="19">
        <f t="shared" si="151"/>
        <v>2</v>
      </c>
      <c r="Q1017" s="20">
        <f t="shared" si="153"/>
        <v>0.98</v>
      </c>
      <c r="R1017" s="20" t="e">
        <f t="shared" si="152"/>
        <v>#VALUE!</v>
      </c>
      <c r="S1017" s="15"/>
      <c r="T1017" s="65"/>
      <c r="U1017" s="65"/>
      <c r="V1017" s="65"/>
    </row>
    <row r="1018" spans="1:22" s="21" customFormat="1" ht="20.5">
      <c r="A1018" s="16">
        <v>1011</v>
      </c>
      <c r="B1018" s="34" t="s">
        <v>1834</v>
      </c>
      <c r="C1018" s="34" t="s">
        <v>1018</v>
      </c>
      <c r="D1018" s="35" t="s">
        <v>3240</v>
      </c>
      <c r="E1018" s="17">
        <v>31</v>
      </c>
      <c r="F1018" s="60" t="s">
        <v>3591</v>
      </c>
      <c r="G1018" s="64" t="s">
        <v>3591</v>
      </c>
      <c r="H1018" s="64" t="s">
        <v>3591</v>
      </c>
      <c r="I1018" s="60" t="s">
        <v>3591</v>
      </c>
      <c r="J1018" s="64" t="s">
        <v>3591</v>
      </c>
      <c r="K1018" s="64" t="s">
        <v>3591</v>
      </c>
      <c r="L1018" s="56" t="e">
        <f t="shared" si="147"/>
        <v>#VALUE!</v>
      </c>
      <c r="M1018" s="12" t="e">
        <f t="shared" si="148"/>
        <v>#VALUE!</v>
      </c>
      <c r="N1018" s="12">
        <f t="shared" si="149"/>
        <v>2</v>
      </c>
      <c r="O1018" s="12">
        <f t="shared" si="150"/>
        <v>0</v>
      </c>
      <c r="P1018" s="19">
        <f t="shared" si="151"/>
        <v>2</v>
      </c>
      <c r="Q1018" s="20">
        <f t="shared" si="153"/>
        <v>0.98</v>
      </c>
      <c r="R1018" s="20" t="e">
        <f t="shared" si="152"/>
        <v>#VALUE!</v>
      </c>
      <c r="S1018" s="15"/>
      <c r="T1018" s="65"/>
      <c r="U1018" s="65"/>
      <c r="V1018" s="65"/>
    </row>
    <row r="1019" spans="1:22" s="21" customFormat="1" ht="20.5">
      <c r="A1019" s="16">
        <v>1012</v>
      </c>
      <c r="B1019" s="34" t="s">
        <v>1835</v>
      </c>
      <c r="C1019" s="34" t="s">
        <v>498</v>
      </c>
      <c r="D1019" s="35" t="s">
        <v>3241</v>
      </c>
      <c r="E1019" s="17">
        <v>31</v>
      </c>
      <c r="F1019" s="60">
        <v>13.41</v>
      </c>
      <c r="G1019" s="64">
        <v>30</v>
      </c>
      <c r="H1019" s="64" t="s">
        <v>2475</v>
      </c>
      <c r="I1019" s="60">
        <v>8.58</v>
      </c>
      <c r="J1019" s="64">
        <v>11</v>
      </c>
      <c r="K1019" s="64" t="s">
        <v>2475</v>
      </c>
      <c r="L1019" s="56">
        <f t="shared" si="147"/>
        <v>10.995000000000001</v>
      </c>
      <c r="M1019" s="12">
        <f t="shared" si="148"/>
        <v>60</v>
      </c>
      <c r="N1019" s="12">
        <f t="shared" si="149"/>
        <v>0</v>
      </c>
      <c r="O1019" s="12">
        <f t="shared" si="150"/>
        <v>1</v>
      </c>
      <c r="P1019" s="19">
        <f t="shared" si="151"/>
        <v>1</v>
      </c>
      <c r="Q1019" s="20">
        <f t="shared" si="153"/>
        <v>0.99</v>
      </c>
      <c r="R1019" s="20">
        <f t="shared" si="152"/>
        <v>10.885050000000001</v>
      </c>
      <c r="S1019" s="15"/>
      <c r="T1019" s="65" t="s">
        <v>3585</v>
      </c>
      <c r="U1019" s="65" t="s">
        <v>3580</v>
      </c>
      <c r="V1019" s="65" t="s">
        <v>3581</v>
      </c>
    </row>
    <row r="1020" spans="1:22" s="21" customFormat="1" ht="20.5">
      <c r="A1020" s="16">
        <v>1013</v>
      </c>
      <c r="B1020" s="34" t="s">
        <v>1836</v>
      </c>
      <c r="C1020" s="34" t="s">
        <v>1837</v>
      </c>
      <c r="D1020" s="35" t="s">
        <v>3242</v>
      </c>
      <c r="E1020" s="17">
        <v>31</v>
      </c>
      <c r="F1020" s="60">
        <v>10</v>
      </c>
      <c r="G1020" s="64">
        <v>30</v>
      </c>
      <c r="H1020" s="64" t="s">
        <v>2476</v>
      </c>
      <c r="I1020" s="60">
        <v>10</v>
      </c>
      <c r="J1020" s="64">
        <v>30</v>
      </c>
      <c r="K1020" s="64" t="s">
        <v>2476</v>
      </c>
      <c r="L1020" s="56">
        <f t="shared" si="147"/>
        <v>10</v>
      </c>
      <c r="M1020" s="12">
        <f t="shared" si="148"/>
        <v>60</v>
      </c>
      <c r="N1020" s="12">
        <f t="shared" si="149"/>
        <v>2</v>
      </c>
      <c r="O1020" s="12">
        <f t="shared" si="150"/>
        <v>0</v>
      </c>
      <c r="P1020" s="19">
        <f t="shared" si="151"/>
        <v>2</v>
      </c>
      <c r="Q1020" s="20">
        <f t="shared" si="153"/>
        <v>0.98</v>
      </c>
      <c r="R1020" s="20">
        <f t="shared" si="152"/>
        <v>9.8000000000000007</v>
      </c>
      <c r="S1020" s="15"/>
      <c r="T1020" s="65" t="s">
        <v>3585</v>
      </c>
      <c r="U1020" s="65" t="s">
        <v>3580</v>
      </c>
      <c r="V1020" s="65" t="s">
        <v>3581</v>
      </c>
    </row>
    <row r="1021" spans="1:22" s="21" customFormat="1" ht="20.5">
      <c r="A1021" s="16">
        <v>1014</v>
      </c>
      <c r="B1021" s="34" t="s">
        <v>1838</v>
      </c>
      <c r="C1021" s="34" t="s">
        <v>1839</v>
      </c>
      <c r="D1021" s="35" t="s">
        <v>3243</v>
      </c>
      <c r="E1021" s="17">
        <v>31</v>
      </c>
      <c r="F1021" s="60">
        <v>11.46</v>
      </c>
      <c r="G1021" s="64">
        <v>30</v>
      </c>
      <c r="H1021" s="64" t="s">
        <v>2476</v>
      </c>
      <c r="I1021" s="60">
        <v>10.42</v>
      </c>
      <c r="J1021" s="64">
        <v>30</v>
      </c>
      <c r="K1021" s="64" t="s">
        <v>2475</v>
      </c>
      <c r="L1021" s="56">
        <f t="shared" si="147"/>
        <v>10.940000000000001</v>
      </c>
      <c r="M1021" s="12">
        <f t="shared" si="148"/>
        <v>60</v>
      </c>
      <c r="N1021" s="12">
        <f t="shared" si="149"/>
        <v>1</v>
      </c>
      <c r="O1021" s="12">
        <f t="shared" si="150"/>
        <v>0</v>
      </c>
      <c r="P1021" s="19">
        <f t="shared" si="151"/>
        <v>1</v>
      </c>
      <c r="Q1021" s="20">
        <f t="shared" si="153"/>
        <v>0.99</v>
      </c>
      <c r="R1021" s="20">
        <f t="shared" si="152"/>
        <v>10.8306</v>
      </c>
      <c r="S1021" s="15"/>
      <c r="T1021" s="65" t="s">
        <v>3585</v>
      </c>
      <c r="U1021" s="65" t="s">
        <v>3580</v>
      </c>
      <c r="V1021" s="65" t="s">
        <v>3581</v>
      </c>
    </row>
    <row r="1022" spans="1:22" s="21" customFormat="1" ht="20.5">
      <c r="A1022" s="16">
        <v>1015</v>
      </c>
      <c r="B1022" s="34" t="s">
        <v>1840</v>
      </c>
      <c r="C1022" s="34" t="s">
        <v>1841</v>
      </c>
      <c r="D1022" s="35" t="s">
        <v>3244</v>
      </c>
      <c r="E1022" s="17">
        <v>31</v>
      </c>
      <c r="F1022" s="60">
        <v>10.55</v>
      </c>
      <c r="G1022" s="64">
        <v>30</v>
      </c>
      <c r="H1022" s="64" t="s">
        <v>2475</v>
      </c>
      <c r="I1022" s="60">
        <v>9.51</v>
      </c>
      <c r="J1022" s="64">
        <v>18</v>
      </c>
      <c r="K1022" s="64" t="s">
        <v>2476</v>
      </c>
      <c r="L1022" s="56">
        <f t="shared" si="147"/>
        <v>10.030000000000001</v>
      </c>
      <c r="M1022" s="12">
        <f t="shared" si="148"/>
        <v>60</v>
      </c>
      <c r="N1022" s="12">
        <f t="shared" si="149"/>
        <v>1</v>
      </c>
      <c r="O1022" s="12">
        <f t="shared" si="150"/>
        <v>1</v>
      </c>
      <c r="P1022" s="19">
        <f t="shared" si="151"/>
        <v>2</v>
      </c>
      <c r="Q1022" s="20">
        <f>IF(P1022=0,0.96,IF(P1022=1,0.95,IF(P1022=2,0.94,IF(P1022=3,0.93))))</f>
        <v>0.94</v>
      </c>
      <c r="R1022" s="20">
        <f t="shared" si="152"/>
        <v>9.4282000000000004</v>
      </c>
      <c r="S1022" s="15"/>
      <c r="T1022" s="65" t="s">
        <v>3585</v>
      </c>
      <c r="U1022" s="65" t="s">
        <v>3580</v>
      </c>
      <c r="V1022" s="65" t="s">
        <v>3581</v>
      </c>
    </row>
    <row r="1023" spans="1:22" s="21" customFormat="1" ht="20.5">
      <c r="A1023" s="16">
        <v>1016</v>
      </c>
      <c r="B1023" s="34" t="s">
        <v>1842</v>
      </c>
      <c r="C1023" s="34" t="s">
        <v>430</v>
      </c>
      <c r="D1023" s="35" t="s">
        <v>3245</v>
      </c>
      <c r="E1023" s="17">
        <v>31</v>
      </c>
      <c r="F1023" s="60">
        <v>11.53</v>
      </c>
      <c r="G1023" s="64">
        <v>30</v>
      </c>
      <c r="H1023" s="64" t="s">
        <v>2476</v>
      </c>
      <c r="I1023" s="60">
        <v>8.7200000000000006</v>
      </c>
      <c r="J1023" s="64">
        <v>16</v>
      </c>
      <c r="K1023" s="64" t="s">
        <v>2476</v>
      </c>
      <c r="L1023" s="56">
        <f t="shared" si="147"/>
        <v>10.125</v>
      </c>
      <c r="M1023" s="12">
        <f t="shared" si="148"/>
        <v>60</v>
      </c>
      <c r="N1023" s="12">
        <f t="shared" si="149"/>
        <v>2</v>
      </c>
      <c r="O1023" s="12">
        <f t="shared" si="150"/>
        <v>1</v>
      </c>
      <c r="P1023" s="19">
        <f t="shared" si="151"/>
        <v>3</v>
      </c>
      <c r="Q1023" s="20">
        <f>IF(P1023=0,1,IF(P1023=1,0.99,IF(P1023=2,0.98,IF(P1023=3,0.97))))</f>
        <v>0.97</v>
      </c>
      <c r="R1023" s="20">
        <f t="shared" si="152"/>
        <v>9.8212499999999991</v>
      </c>
      <c r="S1023" s="15"/>
      <c r="T1023" s="65" t="s">
        <v>3585</v>
      </c>
      <c r="U1023" s="65" t="s">
        <v>3580</v>
      </c>
      <c r="V1023" s="65" t="s">
        <v>3581</v>
      </c>
    </row>
    <row r="1024" spans="1:22" s="21" customFormat="1" ht="20.5">
      <c r="A1024" s="16">
        <v>1017</v>
      </c>
      <c r="B1024" s="34" t="s">
        <v>1843</v>
      </c>
      <c r="C1024" s="34" t="s">
        <v>2420</v>
      </c>
      <c r="D1024" s="35" t="s">
        <v>3246</v>
      </c>
      <c r="E1024" s="17">
        <v>31</v>
      </c>
      <c r="F1024" s="60">
        <v>10.74</v>
      </c>
      <c r="G1024" s="64">
        <v>30</v>
      </c>
      <c r="H1024" s="64" t="s">
        <v>2476</v>
      </c>
      <c r="I1024" s="60">
        <v>9.6</v>
      </c>
      <c r="J1024" s="64">
        <v>19</v>
      </c>
      <c r="K1024" s="64" t="s">
        <v>2476</v>
      </c>
      <c r="L1024" s="56">
        <f t="shared" si="147"/>
        <v>10.17</v>
      </c>
      <c r="M1024" s="12">
        <f t="shared" si="148"/>
        <v>60</v>
      </c>
      <c r="N1024" s="12">
        <f t="shared" si="149"/>
        <v>2</v>
      </c>
      <c r="O1024" s="12">
        <f t="shared" si="150"/>
        <v>1</v>
      </c>
      <c r="P1024" s="19">
        <f t="shared" si="151"/>
        <v>3</v>
      </c>
      <c r="Q1024" s="20">
        <f>IF(P1024=0,1,IF(P1024=1,0.99,IF(P1024=2,0.98,IF(P1024=3,0.97))))</f>
        <v>0.97</v>
      </c>
      <c r="R1024" s="20">
        <f t="shared" si="152"/>
        <v>9.8649000000000004</v>
      </c>
      <c r="S1024" s="15"/>
      <c r="T1024" s="65" t="s">
        <v>3585</v>
      </c>
      <c r="U1024" s="65" t="s">
        <v>3580</v>
      </c>
      <c r="V1024" s="65" t="s">
        <v>3581</v>
      </c>
    </row>
    <row r="1025" spans="1:22" s="48" customFormat="1" ht="20.5">
      <c r="A1025" s="16">
        <v>1018</v>
      </c>
      <c r="B1025" s="34" t="s">
        <v>1844</v>
      </c>
      <c r="C1025" s="34" t="s">
        <v>1845</v>
      </c>
      <c r="D1025" s="35" t="s">
        <v>1846</v>
      </c>
      <c r="E1025" s="17">
        <v>31</v>
      </c>
      <c r="F1025" s="60">
        <v>10</v>
      </c>
      <c r="G1025" s="64">
        <v>30</v>
      </c>
      <c r="H1025" s="64" t="s">
        <v>2476</v>
      </c>
      <c r="I1025" s="60">
        <v>10</v>
      </c>
      <c r="J1025" s="64">
        <v>30</v>
      </c>
      <c r="K1025" s="64" t="s">
        <v>2476</v>
      </c>
      <c r="L1025" s="56">
        <f t="shared" si="147"/>
        <v>10</v>
      </c>
      <c r="M1025" s="12">
        <f t="shared" si="148"/>
        <v>60</v>
      </c>
      <c r="N1025" s="12">
        <f t="shared" si="149"/>
        <v>2</v>
      </c>
      <c r="O1025" s="12">
        <f t="shared" si="150"/>
        <v>0</v>
      </c>
      <c r="P1025" s="19">
        <f t="shared" si="151"/>
        <v>2</v>
      </c>
      <c r="Q1025" s="20">
        <f>IF(P1025=0,0.92,IF(P1025=1,0.91,IF(P1025=2,0.9,IF(P1025=3,0.89))))</f>
        <v>0.9</v>
      </c>
      <c r="R1025" s="20">
        <f t="shared" si="152"/>
        <v>9</v>
      </c>
      <c r="S1025" s="15"/>
      <c r="T1025" s="65" t="s">
        <v>3585</v>
      </c>
      <c r="U1025" s="65" t="s">
        <v>3580</v>
      </c>
      <c r="V1025" s="65" t="s">
        <v>3581</v>
      </c>
    </row>
    <row r="1026" spans="1:22" s="21" customFormat="1" ht="20.5">
      <c r="A1026" s="16">
        <v>1019</v>
      </c>
      <c r="B1026" s="34" t="s">
        <v>1847</v>
      </c>
      <c r="C1026" s="34" t="s">
        <v>1010</v>
      </c>
      <c r="D1026" s="35" t="s">
        <v>3247</v>
      </c>
      <c r="E1026" s="17">
        <v>31</v>
      </c>
      <c r="F1026" s="60">
        <v>14.03</v>
      </c>
      <c r="G1026" s="64">
        <v>30</v>
      </c>
      <c r="H1026" s="64" t="s">
        <v>2475</v>
      </c>
      <c r="I1026" s="60">
        <v>9.8800000000000008</v>
      </c>
      <c r="J1026" s="64">
        <v>22</v>
      </c>
      <c r="K1026" s="64" t="s">
        <v>2475</v>
      </c>
      <c r="L1026" s="56">
        <f t="shared" si="147"/>
        <v>11.955</v>
      </c>
      <c r="M1026" s="12">
        <f t="shared" si="148"/>
        <v>60</v>
      </c>
      <c r="N1026" s="12">
        <f t="shared" si="149"/>
        <v>0</v>
      </c>
      <c r="O1026" s="12">
        <f t="shared" si="150"/>
        <v>1</v>
      </c>
      <c r="P1026" s="19">
        <f t="shared" si="151"/>
        <v>1</v>
      </c>
      <c r="Q1026" s="20">
        <f t="shared" ref="Q1026:Q1031" si="154">IF(P1026=0,1,IF(P1026=1,0.99,IF(P1026=2,0.98,IF(P1026=3,0.97))))</f>
        <v>0.99</v>
      </c>
      <c r="R1026" s="20">
        <f t="shared" si="152"/>
        <v>11.83545</v>
      </c>
      <c r="S1026" s="15"/>
      <c r="T1026" s="65" t="s">
        <v>3585</v>
      </c>
      <c r="U1026" s="65" t="s">
        <v>3580</v>
      </c>
      <c r="V1026" s="65" t="s">
        <v>3581</v>
      </c>
    </row>
    <row r="1027" spans="1:22" s="21" customFormat="1" ht="20.5">
      <c r="A1027" s="16">
        <v>1020</v>
      </c>
      <c r="B1027" s="34" t="s">
        <v>1848</v>
      </c>
      <c r="C1027" s="34" t="s">
        <v>1810</v>
      </c>
      <c r="D1027" s="35" t="s">
        <v>3248</v>
      </c>
      <c r="E1027" s="17">
        <v>31</v>
      </c>
      <c r="F1027" s="60">
        <v>10.23</v>
      </c>
      <c r="G1027" s="64">
        <v>30</v>
      </c>
      <c r="H1027" s="64" t="s">
        <v>2476</v>
      </c>
      <c r="I1027" s="60">
        <v>11.69</v>
      </c>
      <c r="J1027" s="64">
        <v>30</v>
      </c>
      <c r="K1027" s="64" t="s">
        <v>2475</v>
      </c>
      <c r="L1027" s="56">
        <f t="shared" si="147"/>
        <v>10.96</v>
      </c>
      <c r="M1027" s="12">
        <f t="shared" si="148"/>
        <v>60</v>
      </c>
      <c r="N1027" s="12">
        <f t="shared" si="149"/>
        <v>1</v>
      </c>
      <c r="O1027" s="12">
        <f t="shared" si="150"/>
        <v>0</v>
      </c>
      <c r="P1027" s="19">
        <f t="shared" si="151"/>
        <v>1</v>
      </c>
      <c r="Q1027" s="20">
        <f t="shared" si="154"/>
        <v>0.99</v>
      </c>
      <c r="R1027" s="20">
        <f t="shared" si="152"/>
        <v>10.8504</v>
      </c>
      <c r="S1027" s="15"/>
      <c r="T1027" s="65" t="s">
        <v>3585</v>
      </c>
      <c r="U1027" s="65" t="s">
        <v>3580</v>
      </c>
      <c r="V1027" s="65" t="s">
        <v>3581</v>
      </c>
    </row>
    <row r="1028" spans="1:22" s="21" customFormat="1" ht="20.5">
      <c r="A1028" s="16">
        <v>1021</v>
      </c>
      <c r="B1028" s="34" t="s">
        <v>1849</v>
      </c>
      <c r="C1028" s="34" t="s">
        <v>406</v>
      </c>
      <c r="D1028" s="35" t="s">
        <v>3249</v>
      </c>
      <c r="E1028" s="17">
        <v>31</v>
      </c>
      <c r="F1028" s="60" t="s">
        <v>3591</v>
      </c>
      <c r="G1028" s="64" t="s">
        <v>3591</v>
      </c>
      <c r="H1028" s="64" t="s">
        <v>3591</v>
      </c>
      <c r="I1028" s="60" t="s">
        <v>3591</v>
      </c>
      <c r="J1028" s="64" t="s">
        <v>3591</v>
      </c>
      <c r="K1028" s="64" t="s">
        <v>3591</v>
      </c>
      <c r="L1028" s="56" t="e">
        <f t="shared" si="147"/>
        <v>#VALUE!</v>
      </c>
      <c r="M1028" s="12" t="e">
        <f t="shared" si="148"/>
        <v>#VALUE!</v>
      </c>
      <c r="N1028" s="12">
        <f t="shared" si="149"/>
        <v>2</v>
      </c>
      <c r="O1028" s="12">
        <f t="shared" si="150"/>
        <v>0</v>
      </c>
      <c r="P1028" s="19">
        <f t="shared" si="151"/>
        <v>2</v>
      </c>
      <c r="Q1028" s="20">
        <f t="shared" si="154"/>
        <v>0.98</v>
      </c>
      <c r="R1028" s="20" t="e">
        <f t="shared" si="152"/>
        <v>#VALUE!</v>
      </c>
      <c r="S1028" s="15"/>
      <c r="T1028" s="65"/>
      <c r="U1028" s="65"/>
      <c r="V1028" s="65"/>
    </row>
    <row r="1029" spans="1:22" s="21" customFormat="1" ht="20.5">
      <c r="A1029" s="16">
        <v>1022</v>
      </c>
      <c r="B1029" s="34" t="s">
        <v>1850</v>
      </c>
      <c r="C1029" s="34" t="s">
        <v>2447</v>
      </c>
      <c r="D1029" s="35" t="s">
        <v>3250</v>
      </c>
      <c r="E1029" s="17">
        <v>31</v>
      </c>
      <c r="F1029" s="60">
        <v>4.8099999999999996</v>
      </c>
      <c r="G1029" s="64">
        <v>0</v>
      </c>
      <c r="H1029" s="64" t="s">
        <v>2475</v>
      </c>
      <c r="I1029" s="60">
        <v>5.81</v>
      </c>
      <c r="J1029" s="64">
        <v>7</v>
      </c>
      <c r="K1029" s="64" t="s">
        <v>2476</v>
      </c>
      <c r="L1029" s="56">
        <f t="shared" si="147"/>
        <v>5.31</v>
      </c>
      <c r="M1029" s="12">
        <f t="shared" si="148"/>
        <v>7</v>
      </c>
      <c r="N1029" s="12">
        <f t="shared" si="149"/>
        <v>1</v>
      </c>
      <c r="O1029" s="12">
        <f t="shared" si="150"/>
        <v>1</v>
      </c>
      <c r="P1029" s="19">
        <f t="shared" si="151"/>
        <v>2</v>
      </c>
      <c r="Q1029" s="20">
        <f t="shared" si="154"/>
        <v>0.98</v>
      </c>
      <c r="R1029" s="20">
        <f t="shared" si="152"/>
        <v>5.2037999999999993</v>
      </c>
      <c r="S1029" s="15"/>
      <c r="T1029" s="65" t="s">
        <v>3585</v>
      </c>
      <c r="U1029" s="65" t="s">
        <v>3580</v>
      </c>
      <c r="V1029" s="65" t="s">
        <v>3581</v>
      </c>
    </row>
    <row r="1030" spans="1:22" s="21" customFormat="1" ht="20.5">
      <c r="A1030" s="16">
        <v>1023</v>
      </c>
      <c r="B1030" s="34" t="s">
        <v>1851</v>
      </c>
      <c r="C1030" s="34" t="s">
        <v>707</v>
      </c>
      <c r="D1030" s="35" t="s">
        <v>3251</v>
      </c>
      <c r="E1030" s="17">
        <v>31</v>
      </c>
      <c r="F1030" s="60">
        <v>12.32</v>
      </c>
      <c r="G1030" s="64">
        <v>30</v>
      </c>
      <c r="H1030" s="64" t="s">
        <v>2476</v>
      </c>
      <c r="I1030" s="60">
        <v>11.76</v>
      </c>
      <c r="J1030" s="64">
        <v>30</v>
      </c>
      <c r="K1030" s="64" t="s">
        <v>2476</v>
      </c>
      <c r="L1030" s="56">
        <f t="shared" si="147"/>
        <v>12.04</v>
      </c>
      <c r="M1030" s="12">
        <f t="shared" si="148"/>
        <v>60</v>
      </c>
      <c r="N1030" s="12">
        <f t="shared" si="149"/>
        <v>2</v>
      </c>
      <c r="O1030" s="12">
        <f t="shared" si="150"/>
        <v>0</v>
      </c>
      <c r="P1030" s="19">
        <f t="shared" si="151"/>
        <v>2</v>
      </c>
      <c r="Q1030" s="20">
        <f t="shared" si="154"/>
        <v>0.98</v>
      </c>
      <c r="R1030" s="20">
        <f t="shared" si="152"/>
        <v>11.799199999999999</v>
      </c>
      <c r="S1030" s="15"/>
      <c r="T1030" s="65" t="s">
        <v>3585</v>
      </c>
      <c r="U1030" s="65" t="s">
        <v>3580</v>
      </c>
      <c r="V1030" s="65" t="s">
        <v>3581</v>
      </c>
    </row>
    <row r="1031" spans="1:22" s="21" customFormat="1" ht="20.5">
      <c r="A1031" s="16">
        <v>1024</v>
      </c>
      <c r="B1031" s="34" t="s">
        <v>1852</v>
      </c>
      <c r="C1031" s="34" t="s">
        <v>732</v>
      </c>
      <c r="D1031" s="35" t="s">
        <v>3252</v>
      </c>
      <c r="E1031" s="17">
        <v>31</v>
      </c>
      <c r="F1031" s="60">
        <v>12.05</v>
      </c>
      <c r="G1031" s="64">
        <v>30</v>
      </c>
      <c r="H1031" s="64" t="s">
        <v>2475</v>
      </c>
      <c r="I1031" s="60">
        <v>9.7100000000000009</v>
      </c>
      <c r="J1031" s="64">
        <v>27</v>
      </c>
      <c r="K1031" s="64" t="s">
        <v>2475</v>
      </c>
      <c r="L1031" s="56">
        <f t="shared" si="147"/>
        <v>10.88</v>
      </c>
      <c r="M1031" s="12">
        <f t="shared" si="148"/>
        <v>60</v>
      </c>
      <c r="N1031" s="12">
        <f t="shared" si="149"/>
        <v>0</v>
      </c>
      <c r="O1031" s="12">
        <f t="shared" si="150"/>
        <v>1</v>
      </c>
      <c r="P1031" s="19">
        <f t="shared" si="151"/>
        <v>1</v>
      </c>
      <c r="Q1031" s="20">
        <f t="shared" si="154"/>
        <v>0.99</v>
      </c>
      <c r="R1031" s="20">
        <f t="shared" si="152"/>
        <v>10.7712</v>
      </c>
      <c r="S1031" s="15"/>
      <c r="T1031" s="65" t="s">
        <v>3585</v>
      </c>
      <c r="U1031" s="65" t="s">
        <v>3580</v>
      </c>
      <c r="V1031" s="65" t="s">
        <v>3581</v>
      </c>
    </row>
    <row r="1032" spans="1:22" s="21" customFormat="1" ht="20.5">
      <c r="A1032" s="16">
        <v>1025</v>
      </c>
      <c r="B1032" s="34" t="s">
        <v>903</v>
      </c>
      <c r="C1032" s="34" t="s">
        <v>944</v>
      </c>
      <c r="D1032" s="35" t="s">
        <v>1853</v>
      </c>
      <c r="E1032" s="17">
        <v>31</v>
      </c>
      <c r="F1032" s="60">
        <v>10.02</v>
      </c>
      <c r="G1032" s="64">
        <v>30</v>
      </c>
      <c r="H1032" s="64" t="s">
        <v>2476</v>
      </c>
      <c r="I1032" s="60">
        <v>4.32</v>
      </c>
      <c r="J1032" s="64">
        <v>6</v>
      </c>
      <c r="K1032" s="64" t="s">
        <v>2476</v>
      </c>
      <c r="L1032" s="56">
        <f t="shared" si="147"/>
        <v>7.17</v>
      </c>
      <c r="M1032" s="12">
        <f t="shared" si="148"/>
        <v>36</v>
      </c>
      <c r="N1032" s="12">
        <f t="shared" si="149"/>
        <v>2</v>
      </c>
      <c r="O1032" s="12">
        <f t="shared" si="150"/>
        <v>1</v>
      </c>
      <c r="P1032" s="19">
        <f t="shared" si="151"/>
        <v>3</v>
      </c>
      <c r="Q1032" s="20">
        <f>IF(P1032=0,0.96,IF(P1032=1,0.95,IF(P1032=2,0.94,IF(P1032=3,0.93))))</f>
        <v>0.93</v>
      </c>
      <c r="R1032" s="20">
        <f t="shared" si="152"/>
        <v>6.6680999999999999</v>
      </c>
      <c r="S1032" s="15"/>
      <c r="T1032" s="65"/>
      <c r="U1032" s="65"/>
      <c r="V1032" s="65"/>
    </row>
    <row r="1033" spans="1:22" s="21" customFormat="1" ht="20.5">
      <c r="A1033" s="16">
        <v>1026</v>
      </c>
      <c r="B1033" s="34" t="s">
        <v>1854</v>
      </c>
      <c r="C1033" s="34" t="s">
        <v>188</v>
      </c>
      <c r="D1033" s="35" t="s">
        <v>3253</v>
      </c>
      <c r="E1033" s="17">
        <v>31</v>
      </c>
      <c r="F1033" s="60" t="s">
        <v>3591</v>
      </c>
      <c r="G1033" s="64" t="s">
        <v>3591</v>
      </c>
      <c r="H1033" s="64" t="s">
        <v>3591</v>
      </c>
      <c r="I1033" s="60" t="s">
        <v>3591</v>
      </c>
      <c r="J1033" s="64" t="s">
        <v>3591</v>
      </c>
      <c r="K1033" s="64" t="s">
        <v>3591</v>
      </c>
      <c r="L1033" s="56" t="e">
        <f t="shared" si="147"/>
        <v>#VALUE!</v>
      </c>
      <c r="M1033" s="12" t="e">
        <f t="shared" si="148"/>
        <v>#VALUE!</v>
      </c>
      <c r="N1033" s="12">
        <f t="shared" si="149"/>
        <v>2</v>
      </c>
      <c r="O1033" s="12">
        <f t="shared" si="150"/>
        <v>0</v>
      </c>
      <c r="P1033" s="19">
        <f t="shared" si="151"/>
        <v>2</v>
      </c>
      <c r="Q1033" s="20">
        <f>IF(P1033=0,1,IF(P1033=1,0.99,IF(P1033=2,0.98,IF(P1033=3,0.97))))</f>
        <v>0.98</v>
      </c>
      <c r="R1033" s="20" t="e">
        <f t="shared" si="152"/>
        <v>#VALUE!</v>
      </c>
      <c r="S1033" s="15"/>
      <c r="T1033" s="65"/>
      <c r="U1033" s="65"/>
      <c r="V1033" s="65"/>
    </row>
    <row r="1034" spans="1:22" s="21" customFormat="1" ht="20.5">
      <c r="A1034" s="16">
        <v>1027</v>
      </c>
      <c r="B1034" s="34" t="s">
        <v>1855</v>
      </c>
      <c r="C1034" s="34" t="s">
        <v>3590</v>
      </c>
      <c r="D1034" s="35" t="s">
        <v>3254</v>
      </c>
      <c r="E1034" s="17">
        <v>31</v>
      </c>
      <c r="F1034" s="60">
        <v>14.52</v>
      </c>
      <c r="G1034" s="64">
        <v>30</v>
      </c>
      <c r="H1034" s="64" t="s">
        <v>2475</v>
      </c>
      <c r="I1034" s="60">
        <v>12.06</v>
      </c>
      <c r="J1034" s="64">
        <v>30</v>
      </c>
      <c r="K1034" s="64" t="s">
        <v>2475</v>
      </c>
      <c r="L1034" s="56">
        <f t="shared" si="147"/>
        <v>13.29</v>
      </c>
      <c r="M1034" s="12">
        <f t="shared" si="148"/>
        <v>60</v>
      </c>
      <c r="N1034" s="12">
        <f t="shared" si="149"/>
        <v>0</v>
      </c>
      <c r="O1034" s="12">
        <f t="shared" si="150"/>
        <v>0</v>
      </c>
      <c r="P1034" s="19">
        <f t="shared" si="151"/>
        <v>0</v>
      </c>
      <c r="Q1034" s="20">
        <f>IF(P1034=0,1,IF(P1034=1,0.99,IF(P1034=2,0.98,IF(P1034=3,0.97))))</f>
        <v>1</v>
      </c>
      <c r="R1034" s="20">
        <f t="shared" si="152"/>
        <v>13.29</v>
      </c>
      <c r="S1034" s="15"/>
      <c r="T1034" s="65" t="s">
        <v>3585</v>
      </c>
      <c r="U1034" s="65" t="s">
        <v>3580</v>
      </c>
      <c r="V1034" s="65" t="s">
        <v>3581</v>
      </c>
    </row>
    <row r="1035" spans="1:22" s="21" customFormat="1" ht="20.5">
      <c r="A1035" s="16">
        <v>1028</v>
      </c>
      <c r="B1035" s="34" t="s">
        <v>1856</v>
      </c>
      <c r="C1035" s="34" t="s">
        <v>149</v>
      </c>
      <c r="D1035" s="35" t="s">
        <v>3255</v>
      </c>
      <c r="E1035" s="17">
        <v>31</v>
      </c>
      <c r="F1035" s="60">
        <v>11.21</v>
      </c>
      <c r="G1035" s="64">
        <v>30</v>
      </c>
      <c r="H1035" s="64" t="s">
        <v>2476</v>
      </c>
      <c r="I1035" s="60">
        <v>10.029999999999999</v>
      </c>
      <c r="J1035" s="64">
        <v>30</v>
      </c>
      <c r="K1035" s="64" t="s">
        <v>2475</v>
      </c>
      <c r="L1035" s="56">
        <f t="shared" si="147"/>
        <v>10.620000000000001</v>
      </c>
      <c r="M1035" s="12">
        <f t="shared" si="148"/>
        <v>60</v>
      </c>
      <c r="N1035" s="12">
        <f t="shared" si="149"/>
        <v>1</v>
      </c>
      <c r="O1035" s="12">
        <f t="shared" si="150"/>
        <v>0</v>
      </c>
      <c r="P1035" s="19">
        <f t="shared" si="151"/>
        <v>1</v>
      </c>
      <c r="Q1035" s="20">
        <f>IF(P1035=0,1,IF(P1035=1,0.99,IF(P1035=2,0.98,IF(P1035=3,0.97))))</f>
        <v>0.99</v>
      </c>
      <c r="R1035" s="20">
        <f t="shared" si="152"/>
        <v>10.513800000000002</v>
      </c>
      <c r="S1035" s="15"/>
      <c r="T1035" s="65" t="s">
        <v>3585</v>
      </c>
      <c r="U1035" s="65" t="s">
        <v>3580</v>
      </c>
      <c r="V1035" s="65" t="s">
        <v>3581</v>
      </c>
    </row>
    <row r="1036" spans="1:22" s="21" customFormat="1" ht="20.5">
      <c r="A1036" s="16">
        <v>1029</v>
      </c>
      <c r="B1036" s="34" t="s">
        <v>1857</v>
      </c>
      <c r="C1036" s="34" t="s">
        <v>1858</v>
      </c>
      <c r="D1036" s="35" t="s">
        <v>3256</v>
      </c>
      <c r="E1036" s="17">
        <v>31</v>
      </c>
      <c r="F1036" s="60">
        <v>11.38</v>
      </c>
      <c r="G1036" s="64">
        <v>30</v>
      </c>
      <c r="H1036" s="64" t="s">
        <v>2475</v>
      </c>
      <c r="I1036" s="60">
        <v>10.31</v>
      </c>
      <c r="J1036" s="64">
        <v>30</v>
      </c>
      <c r="K1036" s="64" t="s">
        <v>2475</v>
      </c>
      <c r="L1036" s="56">
        <f t="shared" si="147"/>
        <v>10.845000000000001</v>
      </c>
      <c r="M1036" s="12">
        <f t="shared" si="148"/>
        <v>60</v>
      </c>
      <c r="N1036" s="12">
        <f t="shared" si="149"/>
        <v>0</v>
      </c>
      <c r="O1036" s="12">
        <f t="shared" si="150"/>
        <v>0</v>
      </c>
      <c r="P1036" s="19">
        <f t="shared" si="151"/>
        <v>0</v>
      </c>
      <c r="Q1036" s="20">
        <f>IF(P1036=0,0.96,IF(P1036=1,0.95,IF(P1036=2,0.94,IF(P1036=3,0.93))))</f>
        <v>0.96</v>
      </c>
      <c r="R1036" s="20">
        <f t="shared" si="152"/>
        <v>10.411200000000001</v>
      </c>
      <c r="S1036" s="15"/>
      <c r="T1036" s="65" t="s">
        <v>3585</v>
      </c>
      <c r="U1036" s="65" t="s">
        <v>3580</v>
      </c>
      <c r="V1036" s="65" t="s">
        <v>3581</v>
      </c>
    </row>
    <row r="1037" spans="1:22" s="21" customFormat="1" ht="20.5">
      <c r="A1037" s="16">
        <v>1030</v>
      </c>
      <c r="B1037" s="34" t="s">
        <v>1859</v>
      </c>
      <c r="C1037" s="34" t="s">
        <v>1860</v>
      </c>
      <c r="D1037" s="35" t="s">
        <v>3257</v>
      </c>
      <c r="E1037" s="17">
        <v>31</v>
      </c>
      <c r="F1037" s="60" t="s">
        <v>3591</v>
      </c>
      <c r="G1037" s="64" t="s">
        <v>3591</v>
      </c>
      <c r="H1037" s="64" t="s">
        <v>3591</v>
      </c>
      <c r="I1037" s="60">
        <v>0.41</v>
      </c>
      <c r="J1037" s="64">
        <v>0</v>
      </c>
      <c r="K1037" s="64" t="s">
        <v>2475</v>
      </c>
      <c r="L1037" s="56" t="e">
        <f t="shared" si="147"/>
        <v>#VALUE!</v>
      </c>
      <c r="M1037" s="12" t="e">
        <f t="shared" si="148"/>
        <v>#VALUE!</v>
      </c>
      <c r="N1037" s="12">
        <f t="shared" si="149"/>
        <v>1</v>
      </c>
      <c r="O1037" s="12">
        <f t="shared" si="150"/>
        <v>1</v>
      </c>
      <c r="P1037" s="19">
        <f t="shared" si="151"/>
        <v>2</v>
      </c>
      <c r="Q1037" s="20">
        <f>IF(P1037=0,1,IF(P1037=1,0.99,IF(P1037=2,0.98,IF(P1037=3,0.97))))</f>
        <v>0.98</v>
      </c>
      <c r="R1037" s="20" t="e">
        <f t="shared" si="152"/>
        <v>#VALUE!</v>
      </c>
      <c r="S1037" s="15"/>
      <c r="T1037" s="65"/>
      <c r="U1037" s="65"/>
      <c r="V1037" s="65"/>
    </row>
    <row r="1038" spans="1:22" s="21" customFormat="1" ht="20.5">
      <c r="A1038" s="16">
        <v>1031</v>
      </c>
      <c r="B1038" s="34" t="s">
        <v>1859</v>
      </c>
      <c r="C1038" s="34" t="s">
        <v>408</v>
      </c>
      <c r="D1038" s="35" t="s">
        <v>3258</v>
      </c>
      <c r="E1038" s="17">
        <v>31</v>
      </c>
      <c r="F1038" s="60">
        <v>14.32</v>
      </c>
      <c r="G1038" s="64">
        <v>30</v>
      </c>
      <c r="H1038" s="64" t="s">
        <v>2475</v>
      </c>
      <c r="I1038" s="60">
        <v>11.67</v>
      </c>
      <c r="J1038" s="64">
        <v>30</v>
      </c>
      <c r="K1038" s="64" t="s">
        <v>2475</v>
      </c>
      <c r="L1038" s="56">
        <f t="shared" si="147"/>
        <v>12.995000000000001</v>
      </c>
      <c r="M1038" s="12">
        <f t="shared" si="148"/>
        <v>60</v>
      </c>
      <c r="N1038" s="12">
        <f t="shared" si="149"/>
        <v>0</v>
      </c>
      <c r="O1038" s="12">
        <f t="shared" si="150"/>
        <v>0</v>
      </c>
      <c r="P1038" s="19">
        <f t="shared" si="151"/>
        <v>0</v>
      </c>
      <c r="Q1038" s="20">
        <f>IF(P1038=0,1,IF(P1038=1,0.99,IF(P1038=2,0.98,IF(P1038=3,0.97))))</f>
        <v>1</v>
      </c>
      <c r="R1038" s="20">
        <f t="shared" si="152"/>
        <v>12.995000000000001</v>
      </c>
      <c r="S1038" s="15"/>
      <c r="T1038" s="65" t="s">
        <v>3585</v>
      </c>
      <c r="U1038" s="65" t="s">
        <v>3580</v>
      </c>
      <c r="V1038" s="65" t="s">
        <v>3581</v>
      </c>
    </row>
    <row r="1039" spans="1:22" s="21" customFormat="1" ht="20.5">
      <c r="A1039" s="16">
        <v>1032</v>
      </c>
      <c r="B1039" s="34" t="s">
        <v>1861</v>
      </c>
      <c r="C1039" s="34" t="s">
        <v>1643</v>
      </c>
      <c r="D1039" s="35" t="s">
        <v>1862</v>
      </c>
      <c r="E1039" s="17">
        <v>31</v>
      </c>
      <c r="F1039" s="60">
        <v>8.99</v>
      </c>
      <c r="G1039" s="64">
        <v>19</v>
      </c>
      <c r="H1039" s="64" t="s">
        <v>2476</v>
      </c>
      <c r="I1039" s="60">
        <v>8.8000000000000007</v>
      </c>
      <c r="J1039" s="64">
        <v>19</v>
      </c>
      <c r="K1039" s="64" t="s">
        <v>2476</v>
      </c>
      <c r="L1039" s="56">
        <f t="shared" si="147"/>
        <v>8.8949999999999996</v>
      </c>
      <c r="M1039" s="12">
        <f t="shared" si="148"/>
        <v>38</v>
      </c>
      <c r="N1039" s="12">
        <f t="shared" si="149"/>
        <v>2</v>
      </c>
      <c r="O1039" s="12">
        <f t="shared" si="150"/>
        <v>1</v>
      </c>
      <c r="P1039" s="19">
        <f t="shared" si="151"/>
        <v>3</v>
      </c>
      <c r="Q1039" s="20">
        <f>IF(P1039=0,0.96,IF(P1039=1,0.95,IF(P1039=2,0.94,IF(P1039=3,0.93))))</f>
        <v>0.93</v>
      </c>
      <c r="R1039" s="20">
        <f t="shared" si="152"/>
        <v>8.2723499999999994</v>
      </c>
      <c r="S1039" s="15"/>
      <c r="T1039" s="65" t="s">
        <v>3585</v>
      </c>
      <c r="U1039" s="65" t="s">
        <v>3580</v>
      </c>
      <c r="V1039" s="65" t="s">
        <v>3581</v>
      </c>
    </row>
    <row r="1040" spans="1:22" s="21" customFormat="1" ht="20.5">
      <c r="A1040" s="16">
        <v>1033</v>
      </c>
      <c r="B1040" s="34" t="s">
        <v>1863</v>
      </c>
      <c r="C1040" s="34" t="s">
        <v>2461</v>
      </c>
      <c r="D1040" s="35" t="s">
        <v>3259</v>
      </c>
      <c r="E1040" s="17">
        <v>31</v>
      </c>
      <c r="F1040" s="60">
        <v>11.47</v>
      </c>
      <c r="G1040" s="64">
        <v>30</v>
      </c>
      <c r="H1040" s="64" t="s">
        <v>2476</v>
      </c>
      <c r="I1040" s="60">
        <v>11.71</v>
      </c>
      <c r="J1040" s="64">
        <v>30</v>
      </c>
      <c r="K1040" s="64" t="s">
        <v>2475</v>
      </c>
      <c r="L1040" s="56">
        <f t="shared" si="147"/>
        <v>11.59</v>
      </c>
      <c r="M1040" s="12">
        <f t="shared" si="148"/>
        <v>60</v>
      </c>
      <c r="N1040" s="12">
        <f t="shared" si="149"/>
        <v>1</v>
      </c>
      <c r="O1040" s="12">
        <f t="shared" si="150"/>
        <v>0</v>
      </c>
      <c r="P1040" s="19">
        <f t="shared" si="151"/>
        <v>1</v>
      </c>
      <c r="Q1040" s="20">
        <f>IF(P1040=0,1,IF(P1040=1,0.99,IF(P1040=2,0.98,IF(P1040=3,0.97))))</f>
        <v>0.99</v>
      </c>
      <c r="R1040" s="20">
        <f t="shared" si="152"/>
        <v>11.4741</v>
      </c>
      <c r="S1040" s="15"/>
      <c r="T1040" s="65" t="s">
        <v>3585</v>
      </c>
      <c r="U1040" s="65" t="s">
        <v>3580</v>
      </c>
      <c r="V1040" s="65" t="s">
        <v>3581</v>
      </c>
    </row>
    <row r="1041" spans="1:22" s="21" customFormat="1" ht="20.5">
      <c r="A1041" s="16">
        <v>1034</v>
      </c>
      <c r="B1041" s="34" t="s">
        <v>1864</v>
      </c>
      <c r="C1041" s="34" t="s">
        <v>1865</v>
      </c>
      <c r="D1041" s="35" t="s">
        <v>1866</v>
      </c>
      <c r="E1041" s="17">
        <v>31</v>
      </c>
      <c r="F1041" s="60">
        <v>8.27</v>
      </c>
      <c r="G1041" s="64">
        <v>7</v>
      </c>
      <c r="H1041" s="64" t="s">
        <v>2476</v>
      </c>
      <c r="I1041" s="60">
        <v>11.73</v>
      </c>
      <c r="J1041" s="64">
        <v>30</v>
      </c>
      <c r="K1041" s="64" t="s">
        <v>2476</v>
      </c>
      <c r="L1041" s="56">
        <f t="shared" si="147"/>
        <v>10</v>
      </c>
      <c r="M1041" s="12">
        <f t="shared" si="148"/>
        <v>60</v>
      </c>
      <c r="N1041" s="12">
        <f t="shared" si="149"/>
        <v>2</v>
      </c>
      <c r="O1041" s="12">
        <f t="shared" si="150"/>
        <v>1</v>
      </c>
      <c r="P1041" s="19">
        <f t="shared" si="151"/>
        <v>3</v>
      </c>
      <c r="Q1041" s="20">
        <f>IF(P1041=0,0.92,IF(P1041=1,0.91,IF(P1041=2,0.9,IF(P1041=3,0.89))))</f>
        <v>0.89</v>
      </c>
      <c r="R1041" s="20">
        <f t="shared" si="152"/>
        <v>8.9</v>
      </c>
      <c r="S1041" s="15"/>
      <c r="T1041" s="65" t="s">
        <v>3585</v>
      </c>
      <c r="U1041" s="65" t="s">
        <v>3580</v>
      </c>
      <c r="V1041" s="65" t="s">
        <v>3581</v>
      </c>
    </row>
    <row r="1042" spans="1:22" s="21" customFormat="1" ht="20.5">
      <c r="A1042" s="16">
        <v>1035</v>
      </c>
      <c r="B1042" s="34" t="s">
        <v>1867</v>
      </c>
      <c r="C1042" s="34" t="s">
        <v>1868</v>
      </c>
      <c r="D1042" s="35" t="s">
        <v>3260</v>
      </c>
      <c r="E1042" s="17">
        <v>31</v>
      </c>
      <c r="F1042" s="60">
        <v>12.6</v>
      </c>
      <c r="G1042" s="64">
        <v>30</v>
      </c>
      <c r="H1042" s="64" t="s">
        <v>2475</v>
      </c>
      <c r="I1042" s="60">
        <v>10.06</v>
      </c>
      <c r="J1042" s="64">
        <v>30</v>
      </c>
      <c r="K1042" s="64" t="s">
        <v>2475</v>
      </c>
      <c r="L1042" s="56">
        <f t="shared" si="147"/>
        <v>11.33</v>
      </c>
      <c r="M1042" s="12">
        <f t="shared" si="148"/>
        <v>60</v>
      </c>
      <c r="N1042" s="12">
        <f t="shared" si="149"/>
        <v>0</v>
      </c>
      <c r="O1042" s="12">
        <f t="shared" si="150"/>
        <v>0</v>
      </c>
      <c r="P1042" s="19">
        <f t="shared" si="151"/>
        <v>0</v>
      </c>
      <c r="Q1042" s="20">
        <f>IF(P1042=0,1,IF(P1042=1,0.99,IF(P1042=2,0.98,IF(P1042=3,0.97))))</f>
        <v>1</v>
      </c>
      <c r="R1042" s="20">
        <f t="shared" si="152"/>
        <v>11.33</v>
      </c>
      <c r="S1042" s="15"/>
      <c r="T1042" s="65" t="s">
        <v>3585</v>
      </c>
      <c r="U1042" s="65" t="s">
        <v>3580</v>
      </c>
      <c r="V1042" s="65" t="s">
        <v>3581</v>
      </c>
    </row>
    <row r="1043" spans="1:22" s="21" customFormat="1" ht="20.5">
      <c r="A1043" s="16">
        <v>1036</v>
      </c>
      <c r="B1043" s="34" t="s">
        <v>1869</v>
      </c>
      <c r="C1043" s="34" t="s">
        <v>64</v>
      </c>
      <c r="D1043" s="35" t="s">
        <v>3261</v>
      </c>
      <c r="E1043" s="17">
        <v>31</v>
      </c>
      <c r="F1043" s="60">
        <v>11.19</v>
      </c>
      <c r="G1043" s="64">
        <v>30</v>
      </c>
      <c r="H1043" s="64" t="s">
        <v>2476</v>
      </c>
      <c r="I1043" s="60">
        <v>10.47</v>
      </c>
      <c r="J1043" s="64">
        <v>30</v>
      </c>
      <c r="K1043" s="64" t="s">
        <v>2476</v>
      </c>
      <c r="L1043" s="56">
        <f t="shared" si="147"/>
        <v>10.83</v>
      </c>
      <c r="M1043" s="12">
        <f t="shared" si="148"/>
        <v>60</v>
      </c>
      <c r="N1043" s="12">
        <f t="shared" si="149"/>
        <v>2</v>
      </c>
      <c r="O1043" s="12">
        <f t="shared" si="150"/>
        <v>0</v>
      </c>
      <c r="P1043" s="19">
        <f t="shared" si="151"/>
        <v>2</v>
      </c>
      <c r="Q1043" s="20">
        <f>IF(P1043=0,1,IF(P1043=1,0.99,IF(P1043=2,0.98,IF(P1043=3,0.97))))</f>
        <v>0.98</v>
      </c>
      <c r="R1043" s="20">
        <f t="shared" si="152"/>
        <v>10.6134</v>
      </c>
      <c r="S1043" s="15"/>
      <c r="T1043" s="65" t="s">
        <v>3585</v>
      </c>
      <c r="U1043" s="65" t="s">
        <v>3580</v>
      </c>
      <c r="V1043" s="65" t="s">
        <v>3581</v>
      </c>
    </row>
    <row r="1044" spans="1:22" s="21" customFormat="1" ht="20.5">
      <c r="A1044" s="16">
        <v>1037</v>
      </c>
      <c r="B1044" s="31" t="s">
        <v>421</v>
      </c>
      <c r="C1044" s="31" t="s">
        <v>1430</v>
      </c>
      <c r="D1044" s="33" t="s">
        <v>1870</v>
      </c>
      <c r="E1044" s="17">
        <v>32</v>
      </c>
      <c r="F1044" s="60">
        <v>10.37</v>
      </c>
      <c r="G1044" s="64">
        <v>30</v>
      </c>
      <c r="H1044" s="64" t="s">
        <v>2476</v>
      </c>
      <c r="I1044" s="60">
        <v>9.6300000000000008</v>
      </c>
      <c r="J1044" s="64">
        <v>12</v>
      </c>
      <c r="K1044" s="64" t="s">
        <v>2476</v>
      </c>
      <c r="L1044" s="56">
        <f t="shared" si="147"/>
        <v>10</v>
      </c>
      <c r="M1044" s="12">
        <f t="shared" si="148"/>
        <v>60</v>
      </c>
      <c r="N1044" s="12">
        <f t="shared" si="149"/>
        <v>2</v>
      </c>
      <c r="O1044" s="12">
        <f t="shared" si="150"/>
        <v>1</v>
      </c>
      <c r="P1044" s="19">
        <f t="shared" si="151"/>
        <v>3</v>
      </c>
      <c r="Q1044" s="20">
        <f>IF(P1044=0,0.88,IF(P1044=1,0.87,IF(P1044=2,0.86,IF(P1044=3,0.85))))</f>
        <v>0.85</v>
      </c>
      <c r="R1044" s="20">
        <f t="shared" si="152"/>
        <v>8.5</v>
      </c>
      <c r="S1044" s="15"/>
      <c r="T1044" s="65"/>
      <c r="U1044" s="65"/>
      <c r="V1044" s="65"/>
    </row>
    <row r="1045" spans="1:22" s="21" customFormat="1" ht="20.5">
      <c r="A1045" s="16">
        <v>1038</v>
      </c>
      <c r="B1045" s="31" t="s">
        <v>1871</v>
      </c>
      <c r="C1045" s="31" t="s">
        <v>1872</v>
      </c>
      <c r="D1045" s="33" t="s">
        <v>1873</v>
      </c>
      <c r="E1045" s="17">
        <v>32</v>
      </c>
      <c r="F1045" s="60" t="s">
        <v>3591</v>
      </c>
      <c r="G1045" s="64" t="s">
        <v>3591</v>
      </c>
      <c r="H1045" s="64" t="s">
        <v>3591</v>
      </c>
      <c r="I1045" s="60">
        <v>1.8</v>
      </c>
      <c r="J1045" s="64">
        <v>6</v>
      </c>
      <c r="K1045" s="64" t="s">
        <v>2475</v>
      </c>
      <c r="L1045" s="56" t="e">
        <f t="shared" si="147"/>
        <v>#VALUE!</v>
      </c>
      <c r="M1045" s="12" t="e">
        <f t="shared" si="148"/>
        <v>#VALUE!</v>
      </c>
      <c r="N1045" s="12">
        <f t="shared" si="149"/>
        <v>1</v>
      </c>
      <c r="O1045" s="12">
        <f t="shared" si="150"/>
        <v>1</v>
      </c>
      <c r="P1045" s="19">
        <f t="shared" si="151"/>
        <v>2</v>
      </c>
      <c r="Q1045" s="20">
        <f>IF(P1045=0,0.92,IF(P1045=1,0.91,IF(P1045=2,0.9,IF(P1045=3,0.89))))</f>
        <v>0.9</v>
      </c>
      <c r="R1045" s="20" t="e">
        <f t="shared" si="152"/>
        <v>#VALUE!</v>
      </c>
      <c r="S1045" s="15"/>
      <c r="T1045" s="65"/>
      <c r="U1045" s="65"/>
      <c r="V1045" s="65"/>
    </row>
    <row r="1046" spans="1:22" s="21" customFormat="1" ht="20.5">
      <c r="A1046" s="16">
        <v>1039</v>
      </c>
      <c r="B1046" s="31" t="s">
        <v>1874</v>
      </c>
      <c r="C1046" s="31" t="s">
        <v>508</v>
      </c>
      <c r="D1046" s="33" t="s">
        <v>3262</v>
      </c>
      <c r="E1046" s="17">
        <v>32</v>
      </c>
      <c r="F1046" s="60">
        <v>8.76</v>
      </c>
      <c r="G1046" s="64">
        <v>11</v>
      </c>
      <c r="H1046" s="64" t="s">
        <v>2476</v>
      </c>
      <c r="I1046" s="60">
        <v>11.24</v>
      </c>
      <c r="J1046" s="64">
        <v>30</v>
      </c>
      <c r="K1046" s="64" t="s">
        <v>2476</v>
      </c>
      <c r="L1046" s="56">
        <f t="shared" si="147"/>
        <v>10</v>
      </c>
      <c r="M1046" s="12">
        <f t="shared" si="148"/>
        <v>60</v>
      </c>
      <c r="N1046" s="12">
        <f t="shared" si="149"/>
        <v>2</v>
      </c>
      <c r="O1046" s="12">
        <f t="shared" si="150"/>
        <v>1</v>
      </c>
      <c r="P1046" s="19">
        <f t="shared" si="151"/>
        <v>3</v>
      </c>
      <c r="Q1046" s="20">
        <f>IF(P1046=0,1,IF(P1046=1,0.99,IF(P1046=2,0.98,IF(P1046=3,0.97))))</f>
        <v>0.97</v>
      </c>
      <c r="R1046" s="20">
        <f t="shared" si="152"/>
        <v>9.6999999999999993</v>
      </c>
      <c r="S1046" s="15"/>
      <c r="T1046" s="65" t="s">
        <v>3585</v>
      </c>
      <c r="U1046" s="65" t="s">
        <v>3580</v>
      </c>
      <c r="V1046" s="65" t="s">
        <v>3581</v>
      </c>
    </row>
    <row r="1047" spans="1:22" s="21" customFormat="1" ht="20.5">
      <c r="A1047" s="16">
        <v>1040</v>
      </c>
      <c r="B1047" s="31" t="s">
        <v>1875</v>
      </c>
      <c r="C1047" s="31" t="s">
        <v>1876</v>
      </c>
      <c r="D1047" s="33" t="s">
        <v>3263</v>
      </c>
      <c r="E1047" s="17">
        <v>32</v>
      </c>
      <c r="F1047" s="60">
        <v>10</v>
      </c>
      <c r="G1047" s="64">
        <v>30</v>
      </c>
      <c r="H1047" s="64" t="s">
        <v>2476</v>
      </c>
      <c r="I1047" s="60">
        <v>10</v>
      </c>
      <c r="J1047" s="64">
        <v>30</v>
      </c>
      <c r="K1047" s="64" t="s">
        <v>2476</v>
      </c>
      <c r="L1047" s="56">
        <f t="shared" si="147"/>
        <v>10</v>
      </c>
      <c r="M1047" s="12">
        <f t="shared" si="148"/>
        <v>60</v>
      </c>
      <c r="N1047" s="12">
        <f t="shared" si="149"/>
        <v>2</v>
      </c>
      <c r="O1047" s="12">
        <f t="shared" si="150"/>
        <v>0</v>
      </c>
      <c r="P1047" s="19">
        <f t="shared" si="151"/>
        <v>2</v>
      </c>
      <c r="Q1047" s="20">
        <f>IF(P1047=0,1,IF(P1047=1,0.99,IF(P1047=2,0.98,IF(P1047=3,0.97))))</f>
        <v>0.98</v>
      </c>
      <c r="R1047" s="20">
        <f t="shared" si="152"/>
        <v>9.8000000000000007</v>
      </c>
      <c r="S1047" s="15"/>
      <c r="T1047" s="65" t="s">
        <v>3585</v>
      </c>
      <c r="U1047" s="65" t="s">
        <v>3580</v>
      </c>
      <c r="V1047" s="65" t="s">
        <v>3581</v>
      </c>
    </row>
    <row r="1048" spans="1:22" s="21" customFormat="1" ht="20.5">
      <c r="A1048" s="16">
        <v>1041</v>
      </c>
      <c r="B1048" s="31" t="s">
        <v>1877</v>
      </c>
      <c r="C1048" s="31" t="s">
        <v>1878</v>
      </c>
      <c r="D1048" s="33" t="s">
        <v>3264</v>
      </c>
      <c r="E1048" s="17">
        <v>32</v>
      </c>
      <c r="F1048" s="60">
        <v>9.9</v>
      </c>
      <c r="G1048" s="64">
        <v>16</v>
      </c>
      <c r="H1048" s="64" t="s">
        <v>2475</v>
      </c>
      <c r="I1048" s="60">
        <v>10.24</v>
      </c>
      <c r="J1048" s="64">
        <v>30</v>
      </c>
      <c r="K1048" s="64" t="s">
        <v>2476</v>
      </c>
      <c r="L1048" s="56">
        <f t="shared" si="147"/>
        <v>10.07</v>
      </c>
      <c r="M1048" s="12">
        <f t="shared" si="148"/>
        <v>60</v>
      </c>
      <c r="N1048" s="12">
        <f t="shared" si="149"/>
        <v>1</v>
      </c>
      <c r="O1048" s="12">
        <f t="shared" si="150"/>
        <v>1</v>
      </c>
      <c r="P1048" s="19">
        <f t="shared" si="151"/>
        <v>2</v>
      </c>
      <c r="Q1048" s="20">
        <f>IF(P1048=0,0.96,IF(P1048=1,0.95,IF(P1048=2,0.94,IF(P1048=3,0.93))))</f>
        <v>0.94</v>
      </c>
      <c r="R1048" s="20">
        <f t="shared" si="152"/>
        <v>9.4657999999999998</v>
      </c>
      <c r="S1048" s="15"/>
      <c r="T1048" s="65"/>
      <c r="U1048" s="65"/>
      <c r="V1048" s="65"/>
    </row>
    <row r="1049" spans="1:22" s="21" customFormat="1" ht="20.5">
      <c r="A1049" s="16">
        <v>1042</v>
      </c>
      <c r="B1049" s="31" t="s">
        <v>1879</v>
      </c>
      <c r="C1049" s="31" t="s">
        <v>1880</v>
      </c>
      <c r="D1049" s="33" t="s">
        <v>3593</v>
      </c>
      <c r="E1049" s="17">
        <v>32</v>
      </c>
      <c r="F1049" s="60">
        <v>10.16</v>
      </c>
      <c r="G1049" s="64">
        <v>30</v>
      </c>
      <c r="H1049" s="64" t="s">
        <v>2475</v>
      </c>
      <c r="I1049" s="60">
        <v>9.84</v>
      </c>
      <c r="J1049" s="64">
        <v>19</v>
      </c>
      <c r="K1049" s="64" t="s">
        <v>2476</v>
      </c>
      <c r="L1049" s="56">
        <f t="shared" si="147"/>
        <v>10</v>
      </c>
      <c r="M1049" s="12">
        <f t="shared" si="148"/>
        <v>60</v>
      </c>
      <c r="N1049" s="12">
        <f t="shared" si="149"/>
        <v>1</v>
      </c>
      <c r="O1049" s="12">
        <f t="shared" si="150"/>
        <v>1</v>
      </c>
      <c r="P1049" s="19">
        <f t="shared" si="151"/>
        <v>2</v>
      </c>
      <c r="Q1049" s="20">
        <f>IF(P1049=0,0.84,IF(P1049=1,0.83,IF(P1049=2,0.82,IF(P1049=3,0.81))))</f>
        <v>0.82</v>
      </c>
      <c r="R1049" s="20">
        <f t="shared" si="152"/>
        <v>8.1999999999999993</v>
      </c>
      <c r="S1049" s="15"/>
      <c r="T1049" s="65"/>
      <c r="U1049" s="65"/>
      <c r="V1049" s="65"/>
    </row>
    <row r="1050" spans="1:22" s="21" customFormat="1" ht="20.5">
      <c r="A1050" s="16">
        <v>1043</v>
      </c>
      <c r="B1050" s="31" t="s">
        <v>1781</v>
      </c>
      <c r="C1050" s="31" t="s">
        <v>1881</v>
      </c>
      <c r="D1050" s="33" t="s">
        <v>1882</v>
      </c>
      <c r="E1050" s="17">
        <v>32</v>
      </c>
      <c r="F1050" s="60">
        <v>11.14</v>
      </c>
      <c r="G1050" s="64">
        <v>30</v>
      </c>
      <c r="H1050" s="64" t="s">
        <v>2475</v>
      </c>
      <c r="I1050" s="60">
        <v>11.74</v>
      </c>
      <c r="J1050" s="64">
        <v>30</v>
      </c>
      <c r="K1050" s="64" t="s">
        <v>2475</v>
      </c>
      <c r="L1050" s="56">
        <f t="shared" si="147"/>
        <v>11.440000000000001</v>
      </c>
      <c r="M1050" s="12">
        <f t="shared" si="148"/>
        <v>60</v>
      </c>
      <c r="N1050" s="12">
        <f t="shared" si="149"/>
        <v>0</v>
      </c>
      <c r="O1050" s="12">
        <f t="shared" si="150"/>
        <v>0</v>
      </c>
      <c r="P1050" s="19">
        <f t="shared" si="151"/>
        <v>0</v>
      </c>
      <c r="Q1050" s="20">
        <f>IF(P1050=0,0.96,IF(P1050=1,0.95,IF(P1050=2,0.94,IF(P1050=3,0.93))))</f>
        <v>0.96</v>
      </c>
      <c r="R1050" s="20">
        <f t="shared" si="152"/>
        <v>10.9824</v>
      </c>
      <c r="S1050" s="15"/>
      <c r="T1050" s="65" t="s">
        <v>3585</v>
      </c>
      <c r="U1050" s="65" t="s">
        <v>3580</v>
      </c>
      <c r="V1050" s="65" t="s">
        <v>3581</v>
      </c>
    </row>
    <row r="1051" spans="1:22" s="21" customFormat="1" ht="20.5">
      <c r="A1051" s="16">
        <v>1044</v>
      </c>
      <c r="B1051" s="31" t="s">
        <v>1883</v>
      </c>
      <c r="C1051" s="31" t="s">
        <v>124</v>
      </c>
      <c r="D1051" s="33" t="s">
        <v>3265</v>
      </c>
      <c r="E1051" s="17">
        <v>32</v>
      </c>
      <c r="F1051" s="60">
        <v>5.48</v>
      </c>
      <c r="G1051" s="64">
        <v>4</v>
      </c>
      <c r="H1051" s="64" t="s">
        <v>2476</v>
      </c>
      <c r="I1051" s="60">
        <v>9.2899999999999991</v>
      </c>
      <c r="J1051" s="64">
        <v>13</v>
      </c>
      <c r="K1051" s="64" t="s">
        <v>2476</v>
      </c>
      <c r="L1051" s="56">
        <f t="shared" si="147"/>
        <v>7.3849999999999998</v>
      </c>
      <c r="M1051" s="12">
        <f t="shared" si="148"/>
        <v>17</v>
      </c>
      <c r="N1051" s="12">
        <f t="shared" si="149"/>
        <v>2</v>
      </c>
      <c r="O1051" s="12">
        <f t="shared" si="150"/>
        <v>1</v>
      </c>
      <c r="P1051" s="19">
        <f t="shared" si="151"/>
        <v>3</v>
      </c>
      <c r="Q1051" s="20">
        <f t="shared" ref="Q1051:Q1060" si="155">IF(P1051=0,1,IF(P1051=1,0.99,IF(P1051=2,0.98,IF(P1051=3,0.97))))</f>
        <v>0.97</v>
      </c>
      <c r="R1051" s="20">
        <f t="shared" si="152"/>
        <v>7.1634499999999992</v>
      </c>
      <c r="S1051" s="15"/>
      <c r="T1051" s="65" t="s">
        <v>3585</v>
      </c>
      <c r="U1051" s="65" t="s">
        <v>3580</v>
      </c>
      <c r="V1051" s="65" t="s">
        <v>3581</v>
      </c>
    </row>
    <row r="1052" spans="1:22" s="21" customFormat="1" ht="20.5">
      <c r="A1052" s="16">
        <v>1045</v>
      </c>
      <c r="B1052" s="31" t="s">
        <v>1884</v>
      </c>
      <c r="C1052" s="31" t="s">
        <v>709</v>
      </c>
      <c r="D1052" s="33" t="s">
        <v>3266</v>
      </c>
      <c r="E1052" s="17">
        <v>32</v>
      </c>
      <c r="F1052" s="60">
        <v>12.16</v>
      </c>
      <c r="G1052" s="64">
        <v>30</v>
      </c>
      <c r="H1052" s="64" t="s">
        <v>2475</v>
      </c>
      <c r="I1052" s="60">
        <v>15.65</v>
      </c>
      <c r="J1052" s="64">
        <v>30</v>
      </c>
      <c r="K1052" s="64" t="s">
        <v>2475</v>
      </c>
      <c r="L1052" s="56">
        <f t="shared" si="147"/>
        <v>13.905000000000001</v>
      </c>
      <c r="M1052" s="12">
        <f t="shared" si="148"/>
        <v>60</v>
      </c>
      <c r="N1052" s="12">
        <f t="shared" si="149"/>
        <v>0</v>
      </c>
      <c r="O1052" s="12">
        <f t="shared" si="150"/>
        <v>0</v>
      </c>
      <c r="P1052" s="19">
        <f t="shared" si="151"/>
        <v>0</v>
      </c>
      <c r="Q1052" s="20">
        <f t="shared" si="155"/>
        <v>1</v>
      </c>
      <c r="R1052" s="20">
        <f t="shared" si="152"/>
        <v>13.905000000000001</v>
      </c>
      <c r="S1052" s="15"/>
      <c r="T1052" s="65" t="s">
        <v>3585</v>
      </c>
      <c r="U1052" s="65" t="s">
        <v>3580</v>
      </c>
      <c r="V1052" s="65" t="s">
        <v>3581</v>
      </c>
    </row>
    <row r="1053" spans="1:22" s="21" customFormat="1" ht="20.5">
      <c r="A1053" s="16">
        <v>1046</v>
      </c>
      <c r="B1053" s="31" t="s">
        <v>1885</v>
      </c>
      <c r="C1053" s="31" t="s">
        <v>174</v>
      </c>
      <c r="D1053" s="33" t="s">
        <v>3267</v>
      </c>
      <c r="E1053" s="17">
        <v>32</v>
      </c>
      <c r="F1053" s="60">
        <v>10.62</v>
      </c>
      <c r="G1053" s="64">
        <v>30</v>
      </c>
      <c r="H1053" s="64" t="s">
        <v>2476</v>
      </c>
      <c r="I1053" s="60">
        <v>12.04</v>
      </c>
      <c r="J1053" s="64">
        <v>30</v>
      </c>
      <c r="K1053" s="64" t="s">
        <v>2475</v>
      </c>
      <c r="L1053" s="56">
        <f t="shared" si="147"/>
        <v>11.329999999999998</v>
      </c>
      <c r="M1053" s="12">
        <f t="shared" si="148"/>
        <v>60</v>
      </c>
      <c r="N1053" s="12">
        <f t="shared" si="149"/>
        <v>1</v>
      </c>
      <c r="O1053" s="12">
        <f t="shared" si="150"/>
        <v>0</v>
      </c>
      <c r="P1053" s="19">
        <f t="shared" si="151"/>
        <v>1</v>
      </c>
      <c r="Q1053" s="20">
        <f t="shared" si="155"/>
        <v>0.99</v>
      </c>
      <c r="R1053" s="20">
        <f t="shared" si="152"/>
        <v>11.216699999999998</v>
      </c>
      <c r="S1053" s="15"/>
      <c r="T1053" s="65" t="s">
        <v>3585</v>
      </c>
      <c r="U1053" s="65" t="s">
        <v>3580</v>
      </c>
      <c r="V1053" s="65" t="s">
        <v>3581</v>
      </c>
    </row>
    <row r="1054" spans="1:22" s="21" customFormat="1" ht="20.5">
      <c r="A1054" s="16">
        <v>1047</v>
      </c>
      <c r="B1054" s="31" t="s">
        <v>1886</v>
      </c>
      <c r="C1054" s="31" t="s">
        <v>1453</v>
      </c>
      <c r="D1054" s="33" t="s">
        <v>3268</v>
      </c>
      <c r="E1054" s="17">
        <v>32</v>
      </c>
      <c r="F1054" s="60">
        <v>5.43</v>
      </c>
      <c r="G1054" s="64">
        <v>0</v>
      </c>
      <c r="H1054" s="64" t="s">
        <v>2475</v>
      </c>
      <c r="I1054" s="60">
        <v>3.74</v>
      </c>
      <c r="J1054" s="64">
        <v>4</v>
      </c>
      <c r="K1054" s="64" t="s">
        <v>2475</v>
      </c>
      <c r="L1054" s="56">
        <f t="shared" si="147"/>
        <v>4.585</v>
      </c>
      <c r="M1054" s="12">
        <f t="shared" si="148"/>
        <v>4</v>
      </c>
      <c r="N1054" s="12">
        <f t="shared" si="149"/>
        <v>0</v>
      </c>
      <c r="O1054" s="12">
        <f t="shared" si="150"/>
        <v>1</v>
      </c>
      <c r="P1054" s="19">
        <f t="shared" si="151"/>
        <v>1</v>
      </c>
      <c r="Q1054" s="20">
        <f t="shared" si="155"/>
        <v>0.99</v>
      </c>
      <c r="R1054" s="20">
        <f t="shared" si="152"/>
        <v>4.5391500000000002</v>
      </c>
      <c r="S1054" s="15"/>
      <c r="T1054" s="65"/>
      <c r="U1054" s="65"/>
      <c r="V1054" s="65"/>
    </row>
    <row r="1055" spans="1:22" s="21" customFormat="1" ht="20.5">
      <c r="A1055" s="16">
        <v>1048</v>
      </c>
      <c r="B1055" s="31" t="s">
        <v>1887</v>
      </c>
      <c r="C1055" s="31" t="s">
        <v>430</v>
      </c>
      <c r="D1055" s="33" t="s">
        <v>3269</v>
      </c>
      <c r="E1055" s="17">
        <v>32</v>
      </c>
      <c r="F1055" s="60">
        <v>10.82</v>
      </c>
      <c r="G1055" s="64">
        <v>30</v>
      </c>
      <c r="H1055" s="64" t="s">
        <v>2475</v>
      </c>
      <c r="I1055" s="60">
        <v>10.77</v>
      </c>
      <c r="J1055" s="64">
        <v>30</v>
      </c>
      <c r="K1055" s="64" t="s">
        <v>2475</v>
      </c>
      <c r="L1055" s="56">
        <f t="shared" si="147"/>
        <v>10.795</v>
      </c>
      <c r="M1055" s="12">
        <f t="shared" si="148"/>
        <v>60</v>
      </c>
      <c r="N1055" s="12">
        <f t="shared" si="149"/>
        <v>0</v>
      </c>
      <c r="O1055" s="12">
        <f t="shared" si="150"/>
        <v>0</v>
      </c>
      <c r="P1055" s="19">
        <f t="shared" si="151"/>
        <v>0</v>
      </c>
      <c r="Q1055" s="20">
        <f t="shared" si="155"/>
        <v>1</v>
      </c>
      <c r="R1055" s="20">
        <f t="shared" si="152"/>
        <v>10.795</v>
      </c>
      <c r="S1055" s="15"/>
      <c r="T1055" s="65" t="s">
        <v>3585</v>
      </c>
      <c r="U1055" s="65" t="s">
        <v>3580</v>
      </c>
      <c r="V1055" s="65" t="s">
        <v>3581</v>
      </c>
    </row>
    <row r="1056" spans="1:22" s="21" customFormat="1" ht="20.5">
      <c r="A1056" s="16">
        <v>1049</v>
      </c>
      <c r="B1056" s="31" t="s">
        <v>1888</v>
      </c>
      <c r="C1056" s="31" t="s">
        <v>1890</v>
      </c>
      <c r="D1056" s="33" t="s">
        <v>3270</v>
      </c>
      <c r="E1056" s="17">
        <v>32</v>
      </c>
      <c r="F1056" s="60">
        <v>8.06</v>
      </c>
      <c r="G1056" s="64">
        <v>6</v>
      </c>
      <c r="H1056" s="64" t="s">
        <v>2476</v>
      </c>
      <c r="I1056" s="60">
        <v>8.08</v>
      </c>
      <c r="J1056" s="64">
        <v>6</v>
      </c>
      <c r="K1056" s="64" t="s">
        <v>2476</v>
      </c>
      <c r="L1056" s="56">
        <f t="shared" si="147"/>
        <v>8.07</v>
      </c>
      <c r="M1056" s="12">
        <f t="shared" si="148"/>
        <v>12</v>
      </c>
      <c r="N1056" s="12">
        <f t="shared" si="149"/>
        <v>2</v>
      </c>
      <c r="O1056" s="12">
        <f t="shared" si="150"/>
        <v>1</v>
      </c>
      <c r="P1056" s="19">
        <f t="shared" si="151"/>
        <v>3</v>
      </c>
      <c r="Q1056" s="20">
        <f t="shared" si="155"/>
        <v>0.97</v>
      </c>
      <c r="R1056" s="20">
        <f t="shared" si="152"/>
        <v>7.8278999999999996</v>
      </c>
      <c r="S1056" s="15"/>
      <c r="T1056" s="65" t="s">
        <v>3585</v>
      </c>
      <c r="U1056" s="65" t="s">
        <v>3580</v>
      </c>
      <c r="V1056" s="65" t="s">
        <v>3581</v>
      </c>
    </row>
    <row r="1057" spans="1:22" s="21" customFormat="1" ht="20.5">
      <c r="A1057" s="16">
        <v>1050</v>
      </c>
      <c r="B1057" s="31" t="s">
        <v>1888</v>
      </c>
      <c r="C1057" s="31" t="s">
        <v>1889</v>
      </c>
      <c r="D1057" s="33" t="s">
        <v>3271</v>
      </c>
      <c r="E1057" s="17">
        <v>32</v>
      </c>
      <c r="F1057" s="60" t="s">
        <v>3591</v>
      </c>
      <c r="G1057" s="64" t="s">
        <v>3591</v>
      </c>
      <c r="H1057" s="64" t="s">
        <v>3591</v>
      </c>
      <c r="I1057" s="60">
        <v>0.32</v>
      </c>
      <c r="J1057" s="64">
        <v>0</v>
      </c>
      <c r="K1057" s="64" t="s">
        <v>2476</v>
      </c>
      <c r="L1057" s="56" t="e">
        <f t="shared" si="147"/>
        <v>#VALUE!</v>
      </c>
      <c r="M1057" s="12" t="e">
        <f t="shared" si="148"/>
        <v>#VALUE!</v>
      </c>
      <c r="N1057" s="12">
        <f t="shared" si="149"/>
        <v>2</v>
      </c>
      <c r="O1057" s="12">
        <f t="shared" si="150"/>
        <v>1</v>
      </c>
      <c r="P1057" s="19">
        <f t="shared" si="151"/>
        <v>3</v>
      </c>
      <c r="Q1057" s="20">
        <f t="shared" si="155"/>
        <v>0.97</v>
      </c>
      <c r="R1057" s="20" t="e">
        <f t="shared" si="152"/>
        <v>#VALUE!</v>
      </c>
      <c r="S1057" s="15"/>
      <c r="T1057" s="65"/>
      <c r="U1057" s="65"/>
      <c r="V1057" s="65"/>
    </row>
    <row r="1058" spans="1:22" s="21" customFormat="1" ht="20.5">
      <c r="A1058" s="16">
        <v>1051</v>
      </c>
      <c r="B1058" s="31" t="s">
        <v>1891</v>
      </c>
      <c r="C1058" s="31" t="s">
        <v>1116</v>
      </c>
      <c r="D1058" s="33" t="s">
        <v>3272</v>
      </c>
      <c r="E1058" s="17">
        <v>32</v>
      </c>
      <c r="F1058" s="60">
        <v>7.81</v>
      </c>
      <c r="G1058" s="64">
        <v>6</v>
      </c>
      <c r="H1058" s="64" t="s">
        <v>2476</v>
      </c>
      <c r="I1058" s="60">
        <v>5.56</v>
      </c>
      <c r="J1058" s="64">
        <v>5</v>
      </c>
      <c r="K1058" s="64" t="s">
        <v>2475</v>
      </c>
      <c r="L1058" s="56">
        <f t="shared" si="147"/>
        <v>6.6849999999999996</v>
      </c>
      <c r="M1058" s="12">
        <f t="shared" si="148"/>
        <v>11</v>
      </c>
      <c r="N1058" s="12">
        <f t="shared" si="149"/>
        <v>1</v>
      </c>
      <c r="O1058" s="12">
        <f t="shared" si="150"/>
        <v>1</v>
      </c>
      <c r="P1058" s="19">
        <f t="shared" si="151"/>
        <v>2</v>
      </c>
      <c r="Q1058" s="20">
        <f t="shared" si="155"/>
        <v>0.98</v>
      </c>
      <c r="R1058" s="20">
        <f t="shared" si="152"/>
        <v>6.5512999999999995</v>
      </c>
      <c r="S1058" s="15"/>
      <c r="T1058" s="65" t="s">
        <v>3585</v>
      </c>
      <c r="U1058" s="65" t="s">
        <v>3580</v>
      </c>
      <c r="V1058" s="65" t="s">
        <v>3581</v>
      </c>
    </row>
    <row r="1059" spans="1:22" s="21" customFormat="1" ht="20.5">
      <c r="A1059" s="16">
        <v>1052</v>
      </c>
      <c r="B1059" s="31" t="s">
        <v>192</v>
      </c>
      <c r="C1059" s="31" t="s">
        <v>1892</v>
      </c>
      <c r="D1059" s="33" t="s">
        <v>3273</v>
      </c>
      <c r="E1059" s="17">
        <v>32</v>
      </c>
      <c r="F1059" s="60" t="s">
        <v>3591</v>
      </c>
      <c r="G1059" s="64" t="s">
        <v>3591</v>
      </c>
      <c r="H1059" s="64" t="s">
        <v>3591</v>
      </c>
      <c r="I1059" s="60" t="s">
        <v>3591</v>
      </c>
      <c r="J1059" s="64" t="s">
        <v>3591</v>
      </c>
      <c r="K1059" s="64" t="s">
        <v>3591</v>
      </c>
      <c r="L1059" s="56" t="e">
        <f t="shared" si="147"/>
        <v>#VALUE!</v>
      </c>
      <c r="M1059" s="12" t="e">
        <f t="shared" si="148"/>
        <v>#VALUE!</v>
      </c>
      <c r="N1059" s="12">
        <f t="shared" si="149"/>
        <v>2</v>
      </c>
      <c r="O1059" s="12">
        <f t="shared" si="150"/>
        <v>0</v>
      </c>
      <c r="P1059" s="19">
        <f t="shared" si="151"/>
        <v>2</v>
      </c>
      <c r="Q1059" s="20">
        <f t="shared" si="155"/>
        <v>0.98</v>
      </c>
      <c r="R1059" s="20" t="e">
        <f t="shared" si="152"/>
        <v>#VALUE!</v>
      </c>
      <c r="S1059" s="15"/>
      <c r="T1059" s="65"/>
      <c r="U1059" s="65"/>
      <c r="V1059" s="65"/>
    </row>
    <row r="1060" spans="1:22" s="21" customFormat="1" ht="20.5">
      <c r="A1060" s="16">
        <v>1053</v>
      </c>
      <c r="B1060" s="31" t="s">
        <v>1893</v>
      </c>
      <c r="C1060" s="31" t="s">
        <v>604</v>
      </c>
      <c r="D1060" s="33" t="s">
        <v>3274</v>
      </c>
      <c r="E1060" s="17">
        <v>32</v>
      </c>
      <c r="F1060" s="60">
        <v>10.29</v>
      </c>
      <c r="G1060" s="64">
        <v>30</v>
      </c>
      <c r="H1060" s="64" t="s">
        <v>2475</v>
      </c>
      <c r="I1060" s="60">
        <v>11.01</v>
      </c>
      <c r="J1060" s="64">
        <v>30</v>
      </c>
      <c r="K1060" s="64" t="s">
        <v>2475</v>
      </c>
      <c r="L1060" s="56">
        <f t="shared" si="147"/>
        <v>10.649999999999999</v>
      </c>
      <c r="M1060" s="12">
        <f t="shared" si="148"/>
        <v>60</v>
      </c>
      <c r="N1060" s="12">
        <f t="shared" si="149"/>
        <v>0</v>
      </c>
      <c r="O1060" s="12">
        <f t="shared" si="150"/>
        <v>0</v>
      </c>
      <c r="P1060" s="19">
        <f t="shared" si="151"/>
        <v>0</v>
      </c>
      <c r="Q1060" s="20">
        <f t="shared" si="155"/>
        <v>1</v>
      </c>
      <c r="R1060" s="20">
        <f t="shared" si="152"/>
        <v>10.649999999999999</v>
      </c>
      <c r="S1060" s="15"/>
      <c r="T1060" s="65" t="s">
        <v>3585</v>
      </c>
      <c r="U1060" s="65" t="s">
        <v>3580</v>
      </c>
      <c r="V1060" s="65" t="s">
        <v>3581</v>
      </c>
    </row>
    <row r="1061" spans="1:22" s="21" customFormat="1" ht="20.5">
      <c r="A1061" s="16">
        <v>1054</v>
      </c>
      <c r="B1061" s="31" t="s">
        <v>1894</v>
      </c>
      <c r="C1061" s="31" t="s">
        <v>1895</v>
      </c>
      <c r="D1061" s="33" t="s">
        <v>3275</v>
      </c>
      <c r="E1061" s="17">
        <v>32</v>
      </c>
      <c r="F1061" s="60">
        <v>10.06</v>
      </c>
      <c r="G1061" s="64">
        <v>30</v>
      </c>
      <c r="H1061" s="64" t="s">
        <v>2475</v>
      </c>
      <c r="I1061" s="60">
        <v>10.96</v>
      </c>
      <c r="J1061" s="64">
        <v>30</v>
      </c>
      <c r="K1061" s="64" t="s">
        <v>2475</v>
      </c>
      <c r="L1061" s="56">
        <f t="shared" si="147"/>
        <v>10.510000000000002</v>
      </c>
      <c r="M1061" s="12">
        <f t="shared" si="148"/>
        <v>60</v>
      </c>
      <c r="N1061" s="12">
        <f t="shared" si="149"/>
        <v>0</v>
      </c>
      <c r="O1061" s="12">
        <f t="shared" si="150"/>
        <v>0</v>
      </c>
      <c r="P1061" s="19">
        <f t="shared" si="151"/>
        <v>0</v>
      </c>
      <c r="Q1061" s="20">
        <f>IF(P1061=0,0.96,IF(P1061=1,0.95,IF(P1061=2,0.94,IF(P1061=3,0.93))))</f>
        <v>0.96</v>
      </c>
      <c r="R1061" s="20">
        <f t="shared" si="152"/>
        <v>10.089600000000001</v>
      </c>
      <c r="S1061" s="15"/>
      <c r="T1061" s="65"/>
      <c r="U1061" s="65"/>
      <c r="V1061" s="65"/>
    </row>
    <row r="1062" spans="1:22" s="21" customFormat="1" ht="20.5">
      <c r="A1062" s="16">
        <v>1055</v>
      </c>
      <c r="B1062" s="31" t="s">
        <v>1896</v>
      </c>
      <c r="C1062" s="31" t="s">
        <v>1897</v>
      </c>
      <c r="D1062" s="33" t="s">
        <v>3276</v>
      </c>
      <c r="E1062" s="17">
        <v>32</v>
      </c>
      <c r="F1062" s="60" t="s">
        <v>3591</v>
      </c>
      <c r="G1062" s="64" t="s">
        <v>3591</v>
      </c>
      <c r="H1062" s="64" t="s">
        <v>3591</v>
      </c>
      <c r="I1062" s="60">
        <v>10.59</v>
      </c>
      <c r="J1062" s="64">
        <v>30</v>
      </c>
      <c r="K1062" s="64" t="s">
        <v>2476</v>
      </c>
      <c r="L1062" s="56" t="e">
        <f t="shared" si="147"/>
        <v>#VALUE!</v>
      </c>
      <c r="M1062" s="12" t="e">
        <f t="shared" si="148"/>
        <v>#VALUE!</v>
      </c>
      <c r="N1062" s="12">
        <f t="shared" si="149"/>
        <v>2</v>
      </c>
      <c r="O1062" s="12">
        <f t="shared" si="150"/>
        <v>0</v>
      </c>
      <c r="P1062" s="19">
        <f t="shared" si="151"/>
        <v>2</v>
      </c>
      <c r="Q1062" s="20">
        <f>IF(P1062=0,0.96,IF(P1062=1,0.95,IF(P1062=2,0.94,IF(P1062=3,0.93))))</f>
        <v>0.94</v>
      </c>
      <c r="R1062" s="20" t="e">
        <f t="shared" si="152"/>
        <v>#VALUE!</v>
      </c>
      <c r="S1062" s="15"/>
      <c r="T1062" s="65"/>
      <c r="U1062" s="65"/>
      <c r="V1062" s="65"/>
    </row>
    <row r="1063" spans="1:22" s="21" customFormat="1" ht="20.5">
      <c r="A1063" s="16">
        <v>1056</v>
      </c>
      <c r="B1063" s="31" t="s">
        <v>1898</v>
      </c>
      <c r="C1063" s="31" t="s">
        <v>1899</v>
      </c>
      <c r="D1063" s="33" t="s">
        <v>3277</v>
      </c>
      <c r="E1063" s="17">
        <v>32</v>
      </c>
      <c r="F1063" s="60" t="s">
        <v>3591</v>
      </c>
      <c r="G1063" s="64" t="s">
        <v>3591</v>
      </c>
      <c r="H1063" s="64" t="s">
        <v>3591</v>
      </c>
      <c r="I1063" s="60" t="s">
        <v>3591</v>
      </c>
      <c r="J1063" s="64" t="s">
        <v>3591</v>
      </c>
      <c r="K1063" s="64" t="s">
        <v>3591</v>
      </c>
      <c r="L1063" s="56" t="e">
        <f t="shared" si="147"/>
        <v>#VALUE!</v>
      </c>
      <c r="M1063" s="12" t="e">
        <f t="shared" si="148"/>
        <v>#VALUE!</v>
      </c>
      <c r="N1063" s="12">
        <f t="shared" si="149"/>
        <v>2</v>
      </c>
      <c r="O1063" s="12">
        <f t="shared" si="150"/>
        <v>0</v>
      </c>
      <c r="P1063" s="19">
        <f t="shared" si="151"/>
        <v>2</v>
      </c>
      <c r="Q1063" s="20">
        <f t="shared" ref="Q1063:Q1074" si="156">IF(P1063=0,1,IF(P1063=1,0.99,IF(P1063=2,0.98,IF(P1063=3,0.97))))</f>
        <v>0.98</v>
      </c>
      <c r="R1063" s="20" t="e">
        <f t="shared" si="152"/>
        <v>#VALUE!</v>
      </c>
      <c r="S1063" s="15"/>
      <c r="T1063" s="65"/>
      <c r="U1063" s="65"/>
      <c r="V1063" s="65"/>
    </row>
    <row r="1064" spans="1:22" s="21" customFormat="1" ht="20.5">
      <c r="A1064" s="16">
        <v>1057</v>
      </c>
      <c r="B1064" s="31" t="s">
        <v>1900</v>
      </c>
      <c r="C1064" s="31" t="s">
        <v>2435</v>
      </c>
      <c r="D1064" s="33" t="s">
        <v>3278</v>
      </c>
      <c r="E1064" s="17">
        <v>32</v>
      </c>
      <c r="F1064" s="60">
        <v>10.62</v>
      </c>
      <c r="G1064" s="64">
        <v>30</v>
      </c>
      <c r="H1064" s="64" t="s">
        <v>2475</v>
      </c>
      <c r="I1064" s="60">
        <v>10.46</v>
      </c>
      <c r="J1064" s="64">
        <v>30</v>
      </c>
      <c r="K1064" s="64" t="s">
        <v>2475</v>
      </c>
      <c r="L1064" s="56">
        <f t="shared" si="147"/>
        <v>10.54</v>
      </c>
      <c r="M1064" s="12">
        <f t="shared" si="148"/>
        <v>60</v>
      </c>
      <c r="N1064" s="12">
        <f t="shared" si="149"/>
        <v>0</v>
      </c>
      <c r="O1064" s="12">
        <f t="shared" si="150"/>
        <v>0</v>
      </c>
      <c r="P1064" s="19">
        <f t="shared" si="151"/>
        <v>0</v>
      </c>
      <c r="Q1064" s="20">
        <f t="shared" si="156"/>
        <v>1</v>
      </c>
      <c r="R1064" s="20">
        <f t="shared" si="152"/>
        <v>10.54</v>
      </c>
      <c r="S1064" s="15"/>
      <c r="T1064" s="65" t="s">
        <v>3585</v>
      </c>
      <c r="U1064" s="65" t="s">
        <v>3580</v>
      </c>
      <c r="V1064" s="65" t="s">
        <v>3581</v>
      </c>
    </row>
    <row r="1065" spans="1:22" s="21" customFormat="1" ht="20.5">
      <c r="A1065" s="16">
        <v>1058</v>
      </c>
      <c r="B1065" s="31" t="s">
        <v>1901</v>
      </c>
      <c r="C1065" s="31" t="s">
        <v>1902</v>
      </c>
      <c r="D1065" s="33" t="s">
        <v>3279</v>
      </c>
      <c r="E1065" s="17">
        <v>32</v>
      </c>
      <c r="F1065" s="60">
        <v>10.19</v>
      </c>
      <c r="G1065" s="64">
        <v>30</v>
      </c>
      <c r="H1065" s="64" t="s">
        <v>2476</v>
      </c>
      <c r="I1065" s="60">
        <v>9.94</v>
      </c>
      <c r="J1065" s="64">
        <v>24</v>
      </c>
      <c r="K1065" s="64" t="s">
        <v>2476</v>
      </c>
      <c r="L1065" s="56">
        <f t="shared" si="147"/>
        <v>10.065</v>
      </c>
      <c r="M1065" s="12">
        <f t="shared" si="148"/>
        <v>60</v>
      </c>
      <c r="N1065" s="12">
        <f t="shared" si="149"/>
        <v>2</v>
      </c>
      <c r="O1065" s="12">
        <f t="shared" si="150"/>
        <v>1</v>
      </c>
      <c r="P1065" s="19">
        <f t="shared" si="151"/>
        <v>3</v>
      </c>
      <c r="Q1065" s="20">
        <f t="shared" si="156"/>
        <v>0.97</v>
      </c>
      <c r="R1065" s="20">
        <f t="shared" si="152"/>
        <v>9.7630499999999998</v>
      </c>
      <c r="S1065" s="15"/>
      <c r="T1065" s="65" t="s">
        <v>3585</v>
      </c>
      <c r="U1065" s="65" t="s">
        <v>3580</v>
      </c>
      <c r="V1065" s="65" t="s">
        <v>3581</v>
      </c>
    </row>
    <row r="1066" spans="1:22" s="21" customFormat="1" ht="20.5">
      <c r="A1066" s="16">
        <v>1059</v>
      </c>
      <c r="B1066" s="31" t="s">
        <v>1903</v>
      </c>
      <c r="C1066" s="31" t="s">
        <v>1904</v>
      </c>
      <c r="D1066" s="33" t="s">
        <v>3280</v>
      </c>
      <c r="E1066" s="17">
        <v>32</v>
      </c>
      <c r="F1066" s="60">
        <v>7.51</v>
      </c>
      <c r="G1066" s="64">
        <v>8</v>
      </c>
      <c r="H1066" s="64" t="s">
        <v>2476</v>
      </c>
      <c r="I1066" s="60">
        <v>1.97</v>
      </c>
      <c r="J1066" s="64">
        <v>0</v>
      </c>
      <c r="K1066" s="64" t="s">
        <v>2475</v>
      </c>
      <c r="L1066" s="56">
        <f t="shared" si="147"/>
        <v>4.74</v>
      </c>
      <c r="M1066" s="12">
        <f t="shared" si="148"/>
        <v>8</v>
      </c>
      <c r="N1066" s="12">
        <f t="shared" si="149"/>
        <v>1</v>
      </c>
      <c r="O1066" s="12">
        <f t="shared" si="150"/>
        <v>1</v>
      </c>
      <c r="P1066" s="19">
        <f t="shared" si="151"/>
        <v>2</v>
      </c>
      <c r="Q1066" s="20">
        <f t="shared" si="156"/>
        <v>0.98</v>
      </c>
      <c r="R1066" s="20">
        <f t="shared" si="152"/>
        <v>4.6452</v>
      </c>
      <c r="S1066" s="15"/>
      <c r="T1066" s="65" t="s">
        <v>3585</v>
      </c>
      <c r="U1066" s="65" t="s">
        <v>3581</v>
      </c>
      <c r="V1066" s="65" t="s">
        <v>3580</v>
      </c>
    </row>
    <row r="1067" spans="1:22" s="21" customFormat="1" ht="20.5">
      <c r="A1067" s="16">
        <v>1060</v>
      </c>
      <c r="B1067" s="31" t="s">
        <v>1905</v>
      </c>
      <c r="C1067" s="31" t="s">
        <v>1906</v>
      </c>
      <c r="D1067" s="33" t="s">
        <v>3281</v>
      </c>
      <c r="E1067" s="17">
        <v>32</v>
      </c>
      <c r="F1067" s="60">
        <v>12.74</v>
      </c>
      <c r="G1067" s="64">
        <v>30</v>
      </c>
      <c r="H1067" s="64" t="s">
        <v>2475</v>
      </c>
      <c r="I1067" s="60">
        <v>12.36</v>
      </c>
      <c r="J1067" s="64">
        <v>30</v>
      </c>
      <c r="K1067" s="64" t="s">
        <v>2476</v>
      </c>
      <c r="L1067" s="56">
        <f t="shared" si="147"/>
        <v>12.55</v>
      </c>
      <c r="M1067" s="12">
        <f t="shared" si="148"/>
        <v>60</v>
      </c>
      <c r="N1067" s="12">
        <f t="shared" si="149"/>
        <v>1</v>
      </c>
      <c r="O1067" s="12">
        <f t="shared" si="150"/>
        <v>0</v>
      </c>
      <c r="P1067" s="19">
        <f t="shared" si="151"/>
        <v>1</v>
      </c>
      <c r="Q1067" s="20">
        <f t="shared" si="156"/>
        <v>0.99</v>
      </c>
      <c r="R1067" s="20">
        <f t="shared" si="152"/>
        <v>12.4245</v>
      </c>
      <c r="S1067" s="15"/>
      <c r="T1067" s="65" t="s">
        <v>3585</v>
      </c>
      <c r="U1067" s="65" t="s">
        <v>3581</v>
      </c>
      <c r="V1067" s="65" t="s">
        <v>3580</v>
      </c>
    </row>
    <row r="1068" spans="1:22" s="21" customFormat="1" ht="20.5">
      <c r="A1068" s="16">
        <v>1061</v>
      </c>
      <c r="B1068" s="31" t="s">
        <v>1907</v>
      </c>
      <c r="C1068" s="31" t="s">
        <v>1555</v>
      </c>
      <c r="D1068" s="33" t="s">
        <v>3282</v>
      </c>
      <c r="E1068" s="17">
        <v>32</v>
      </c>
      <c r="F1068" s="60">
        <v>11.66</v>
      </c>
      <c r="G1068" s="64">
        <v>30</v>
      </c>
      <c r="H1068" s="64" t="s">
        <v>2475</v>
      </c>
      <c r="I1068" s="60">
        <v>9.98</v>
      </c>
      <c r="J1068" s="64">
        <v>23</v>
      </c>
      <c r="K1068" s="64" t="s">
        <v>2475</v>
      </c>
      <c r="L1068" s="56">
        <f t="shared" si="147"/>
        <v>10.82</v>
      </c>
      <c r="M1068" s="12">
        <f t="shared" si="148"/>
        <v>60</v>
      </c>
      <c r="N1068" s="12">
        <f t="shared" si="149"/>
        <v>0</v>
      </c>
      <c r="O1068" s="12">
        <f t="shared" si="150"/>
        <v>1</v>
      </c>
      <c r="P1068" s="19">
        <f t="shared" si="151"/>
        <v>1</v>
      </c>
      <c r="Q1068" s="20">
        <f t="shared" si="156"/>
        <v>0.99</v>
      </c>
      <c r="R1068" s="20">
        <f t="shared" si="152"/>
        <v>10.7118</v>
      </c>
      <c r="S1068" s="15"/>
      <c r="T1068" s="65" t="s">
        <v>3585</v>
      </c>
      <c r="U1068" s="65" t="s">
        <v>3580</v>
      </c>
      <c r="V1068" s="65" t="s">
        <v>3581</v>
      </c>
    </row>
    <row r="1069" spans="1:22" s="21" customFormat="1" ht="20.5">
      <c r="A1069" s="16">
        <v>1062</v>
      </c>
      <c r="B1069" s="31" t="s">
        <v>1908</v>
      </c>
      <c r="C1069" s="31" t="s">
        <v>926</v>
      </c>
      <c r="D1069" s="33" t="s">
        <v>3283</v>
      </c>
      <c r="E1069" s="17">
        <v>32</v>
      </c>
      <c r="F1069" s="60">
        <v>13</v>
      </c>
      <c r="G1069" s="64">
        <v>30</v>
      </c>
      <c r="H1069" s="64" t="s">
        <v>2475</v>
      </c>
      <c r="I1069" s="60">
        <v>11.91</v>
      </c>
      <c r="J1069" s="64">
        <v>30</v>
      </c>
      <c r="K1069" s="64" t="s">
        <v>2475</v>
      </c>
      <c r="L1069" s="56">
        <f t="shared" si="147"/>
        <v>12.455</v>
      </c>
      <c r="M1069" s="12">
        <f t="shared" si="148"/>
        <v>60</v>
      </c>
      <c r="N1069" s="12">
        <f t="shared" si="149"/>
        <v>0</v>
      </c>
      <c r="O1069" s="12">
        <f t="shared" si="150"/>
        <v>0</v>
      </c>
      <c r="P1069" s="19">
        <f t="shared" si="151"/>
        <v>0</v>
      </c>
      <c r="Q1069" s="20">
        <f t="shared" si="156"/>
        <v>1</v>
      </c>
      <c r="R1069" s="20">
        <f t="shared" si="152"/>
        <v>12.455</v>
      </c>
      <c r="S1069" s="15"/>
      <c r="T1069" s="65" t="s">
        <v>3585</v>
      </c>
      <c r="U1069" s="65" t="s">
        <v>3580</v>
      </c>
      <c r="V1069" s="65" t="s">
        <v>3581</v>
      </c>
    </row>
    <row r="1070" spans="1:22" s="21" customFormat="1" ht="20.5">
      <c r="A1070" s="16">
        <v>1063</v>
      </c>
      <c r="B1070" s="31" t="s">
        <v>1909</v>
      </c>
      <c r="C1070" s="31" t="s">
        <v>740</v>
      </c>
      <c r="D1070" s="33" t="s">
        <v>3284</v>
      </c>
      <c r="E1070" s="17">
        <v>32</v>
      </c>
      <c r="F1070" s="60">
        <v>8.98</v>
      </c>
      <c r="G1070" s="64">
        <v>9</v>
      </c>
      <c r="H1070" s="64" t="s">
        <v>2476</v>
      </c>
      <c r="I1070" s="60">
        <v>11.02</v>
      </c>
      <c r="J1070" s="64">
        <v>30</v>
      </c>
      <c r="K1070" s="64" t="s">
        <v>2476</v>
      </c>
      <c r="L1070" s="56">
        <f t="shared" si="147"/>
        <v>10</v>
      </c>
      <c r="M1070" s="12">
        <f t="shared" si="148"/>
        <v>60</v>
      </c>
      <c r="N1070" s="12">
        <f t="shared" si="149"/>
        <v>2</v>
      </c>
      <c r="O1070" s="12">
        <f t="shared" si="150"/>
        <v>1</v>
      </c>
      <c r="P1070" s="19">
        <f t="shared" si="151"/>
        <v>3</v>
      </c>
      <c r="Q1070" s="20">
        <f t="shared" si="156"/>
        <v>0.97</v>
      </c>
      <c r="R1070" s="20">
        <f t="shared" si="152"/>
        <v>9.6999999999999993</v>
      </c>
      <c r="S1070" s="15"/>
      <c r="T1070" s="65" t="s">
        <v>3585</v>
      </c>
      <c r="U1070" s="65" t="s">
        <v>3580</v>
      </c>
      <c r="V1070" s="65" t="s">
        <v>3581</v>
      </c>
    </row>
    <row r="1071" spans="1:22" s="21" customFormat="1" ht="20.5">
      <c r="A1071" s="16">
        <v>1064</v>
      </c>
      <c r="B1071" s="31" t="s">
        <v>1910</v>
      </c>
      <c r="C1071" s="31" t="s">
        <v>1911</v>
      </c>
      <c r="D1071" s="33" t="s">
        <v>3285</v>
      </c>
      <c r="E1071" s="17">
        <v>32</v>
      </c>
      <c r="F1071" s="60">
        <v>10.01</v>
      </c>
      <c r="G1071" s="64">
        <v>30</v>
      </c>
      <c r="H1071" s="64" t="s">
        <v>2475</v>
      </c>
      <c r="I1071" s="60">
        <v>13.36</v>
      </c>
      <c r="J1071" s="64">
        <v>30</v>
      </c>
      <c r="K1071" s="64" t="s">
        <v>2475</v>
      </c>
      <c r="L1071" s="56">
        <f t="shared" si="147"/>
        <v>11.684999999999999</v>
      </c>
      <c r="M1071" s="12">
        <f t="shared" si="148"/>
        <v>60</v>
      </c>
      <c r="N1071" s="12">
        <f t="shared" si="149"/>
        <v>0</v>
      </c>
      <c r="O1071" s="12">
        <f t="shared" si="150"/>
        <v>0</v>
      </c>
      <c r="P1071" s="19">
        <f t="shared" si="151"/>
        <v>0</v>
      </c>
      <c r="Q1071" s="20">
        <f t="shared" si="156"/>
        <v>1</v>
      </c>
      <c r="R1071" s="20">
        <f t="shared" si="152"/>
        <v>11.684999999999999</v>
      </c>
      <c r="S1071" s="15"/>
      <c r="T1071" s="65" t="s">
        <v>3585</v>
      </c>
      <c r="U1071" s="65" t="s">
        <v>3580</v>
      </c>
      <c r="V1071" s="65" t="s">
        <v>3581</v>
      </c>
    </row>
    <row r="1072" spans="1:22" s="21" customFormat="1" ht="20.5">
      <c r="A1072" s="16">
        <v>1065</v>
      </c>
      <c r="B1072" s="31" t="s">
        <v>1912</v>
      </c>
      <c r="C1072" s="31" t="s">
        <v>1682</v>
      </c>
      <c r="D1072" s="33" t="s">
        <v>3286</v>
      </c>
      <c r="E1072" s="17">
        <v>32</v>
      </c>
      <c r="F1072" s="60">
        <v>11.55</v>
      </c>
      <c r="G1072" s="64">
        <v>30</v>
      </c>
      <c r="H1072" s="64" t="s">
        <v>2476</v>
      </c>
      <c r="I1072" s="60">
        <v>10.41</v>
      </c>
      <c r="J1072" s="64">
        <v>30</v>
      </c>
      <c r="K1072" s="64" t="s">
        <v>2475</v>
      </c>
      <c r="L1072" s="56">
        <f t="shared" ref="L1072:L1130" si="157">(F1072+I1072)/2</f>
        <v>10.98</v>
      </c>
      <c r="M1072" s="12">
        <f t="shared" ref="M1072:M1130" si="158">IF(L1072&gt;=10,60,G1072+J1072)</f>
        <v>60</v>
      </c>
      <c r="N1072" s="12">
        <f t="shared" ref="N1072:N1130" si="159">IF(H1072="ACC",0,1)+IF(K1072="ACC",0,1)</f>
        <v>1</v>
      </c>
      <c r="O1072" s="12">
        <f t="shared" ref="O1072:O1130" si="160">IF(F1072&lt;10,1,(IF(I1072&lt;10,1,0)))</f>
        <v>0</v>
      </c>
      <c r="P1072" s="19">
        <f t="shared" si="151"/>
        <v>1</v>
      </c>
      <c r="Q1072" s="20">
        <f t="shared" si="156"/>
        <v>0.99</v>
      </c>
      <c r="R1072" s="20">
        <f t="shared" si="152"/>
        <v>10.870200000000001</v>
      </c>
      <c r="S1072" s="15"/>
      <c r="T1072" s="65" t="s">
        <v>3585</v>
      </c>
      <c r="U1072" s="65" t="s">
        <v>3580</v>
      </c>
      <c r="V1072" s="65" t="s">
        <v>3581</v>
      </c>
    </row>
    <row r="1073" spans="1:22" s="21" customFormat="1" ht="20.5">
      <c r="A1073" s="16">
        <v>1066</v>
      </c>
      <c r="B1073" s="31" t="s">
        <v>1867</v>
      </c>
      <c r="C1073" s="31" t="s">
        <v>1913</v>
      </c>
      <c r="D1073" s="33" t="s">
        <v>3287</v>
      </c>
      <c r="E1073" s="17">
        <v>32</v>
      </c>
      <c r="F1073" s="60">
        <v>7.04</v>
      </c>
      <c r="G1073" s="64">
        <v>10</v>
      </c>
      <c r="H1073" s="64" t="s">
        <v>2476</v>
      </c>
      <c r="I1073" s="60">
        <v>10.83</v>
      </c>
      <c r="J1073" s="64">
        <v>30</v>
      </c>
      <c r="K1073" s="64" t="s">
        <v>2476</v>
      </c>
      <c r="L1073" s="56">
        <f t="shared" si="157"/>
        <v>8.9350000000000005</v>
      </c>
      <c r="M1073" s="12">
        <f t="shared" si="158"/>
        <v>40</v>
      </c>
      <c r="N1073" s="12">
        <f t="shared" si="159"/>
        <v>2</v>
      </c>
      <c r="O1073" s="12">
        <f t="shared" si="160"/>
        <v>1</v>
      </c>
      <c r="P1073" s="19">
        <f t="shared" si="151"/>
        <v>3</v>
      </c>
      <c r="Q1073" s="20">
        <f t="shared" si="156"/>
        <v>0.97</v>
      </c>
      <c r="R1073" s="20">
        <f t="shared" si="152"/>
        <v>8.6669499999999999</v>
      </c>
      <c r="S1073" s="15"/>
      <c r="T1073" s="65" t="s">
        <v>3585</v>
      </c>
      <c r="U1073" s="65" t="s">
        <v>3580</v>
      </c>
      <c r="V1073" s="65" t="s">
        <v>3581</v>
      </c>
    </row>
    <row r="1074" spans="1:22" s="21" customFormat="1" ht="20.5">
      <c r="A1074" s="16">
        <v>1067</v>
      </c>
      <c r="B1074" s="31" t="s">
        <v>1914</v>
      </c>
      <c r="C1074" s="31" t="s">
        <v>1915</v>
      </c>
      <c r="D1074" s="33" t="s">
        <v>3288</v>
      </c>
      <c r="E1074" s="17">
        <v>32</v>
      </c>
      <c r="F1074" s="60">
        <v>13.46</v>
      </c>
      <c r="G1074" s="64">
        <v>30</v>
      </c>
      <c r="H1074" s="64" t="s">
        <v>2475</v>
      </c>
      <c r="I1074" s="60">
        <v>0.89</v>
      </c>
      <c r="J1074" s="64">
        <v>0</v>
      </c>
      <c r="K1074" s="64" t="s">
        <v>2475</v>
      </c>
      <c r="L1074" s="56">
        <f t="shared" si="157"/>
        <v>7.1750000000000007</v>
      </c>
      <c r="M1074" s="12">
        <f t="shared" si="158"/>
        <v>30</v>
      </c>
      <c r="N1074" s="12">
        <f t="shared" si="159"/>
        <v>0</v>
      </c>
      <c r="O1074" s="12">
        <f t="shared" si="160"/>
        <v>1</v>
      </c>
      <c r="P1074" s="19">
        <f t="shared" si="151"/>
        <v>1</v>
      </c>
      <c r="Q1074" s="20">
        <f t="shared" si="156"/>
        <v>0.99</v>
      </c>
      <c r="R1074" s="20">
        <f t="shared" si="152"/>
        <v>7.103250000000001</v>
      </c>
      <c r="S1074" s="15"/>
      <c r="T1074" s="65" t="s">
        <v>3585</v>
      </c>
      <c r="U1074" s="65" t="s">
        <v>3580</v>
      </c>
      <c r="V1074" s="65" t="s">
        <v>3581</v>
      </c>
    </row>
    <row r="1075" spans="1:22" s="21" customFormat="1" ht="20.5">
      <c r="A1075" s="16">
        <v>1068</v>
      </c>
      <c r="B1075" s="23" t="s">
        <v>1914</v>
      </c>
      <c r="C1075" s="23" t="s">
        <v>1916</v>
      </c>
      <c r="D1075" s="24" t="s">
        <v>1917</v>
      </c>
      <c r="E1075" s="17">
        <v>32</v>
      </c>
      <c r="F1075" s="60">
        <v>6.95</v>
      </c>
      <c r="G1075" s="64">
        <v>4</v>
      </c>
      <c r="H1075" s="64" t="s">
        <v>2476</v>
      </c>
      <c r="I1075" s="60">
        <v>5.53</v>
      </c>
      <c r="J1075" s="64">
        <v>5</v>
      </c>
      <c r="K1075" s="64" t="s">
        <v>2475</v>
      </c>
      <c r="L1075" s="56">
        <f t="shared" si="157"/>
        <v>6.24</v>
      </c>
      <c r="M1075" s="12">
        <f t="shared" si="158"/>
        <v>9</v>
      </c>
      <c r="N1075" s="12">
        <f t="shared" si="159"/>
        <v>1</v>
      </c>
      <c r="O1075" s="12">
        <f t="shared" si="160"/>
        <v>1</v>
      </c>
      <c r="P1075" s="19">
        <f t="shared" si="151"/>
        <v>2</v>
      </c>
      <c r="Q1075" s="20">
        <f>IF(P1075=0,0.96,IF(P1075=1,0.95,IF(P1075=2,0.94,IF(P1075=3,0.93))))</f>
        <v>0.94</v>
      </c>
      <c r="R1075" s="20">
        <f t="shared" si="152"/>
        <v>5.8655999999999997</v>
      </c>
      <c r="S1075" s="15"/>
      <c r="T1075" s="65" t="s">
        <v>3585</v>
      </c>
      <c r="U1075" s="65" t="s">
        <v>3580</v>
      </c>
      <c r="V1075" s="65" t="s">
        <v>3581</v>
      </c>
    </row>
    <row r="1076" spans="1:22" s="21" customFormat="1" ht="20.5">
      <c r="A1076" s="16">
        <v>1069</v>
      </c>
      <c r="B1076" s="31" t="s">
        <v>1918</v>
      </c>
      <c r="C1076" s="31" t="s">
        <v>1919</v>
      </c>
      <c r="D1076" s="33" t="s">
        <v>3289</v>
      </c>
      <c r="E1076" s="17">
        <v>32</v>
      </c>
      <c r="F1076" s="60">
        <v>10.7</v>
      </c>
      <c r="G1076" s="64">
        <v>30</v>
      </c>
      <c r="H1076" s="64" t="s">
        <v>2476</v>
      </c>
      <c r="I1076" s="60">
        <v>10.46</v>
      </c>
      <c r="J1076" s="64">
        <v>30</v>
      </c>
      <c r="K1076" s="64" t="s">
        <v>2476</v>
      </c>
      <c r="L1076" s="56">
        <f t="shared" si="157"/>
        <v>10.58</v>
      </c>
      <c r="M1076" s="12">
        <f t="shared" si="158"/>
        <v>60</v>
      </c>
      <c r="N1076" s="12">
        <f t="shared" si="159"/>
        <v>2</v>
      </c>
      <c r="O1076" s="12">
        <f t="shared" si="160"/>
        <v>0</v>
      </c>
      <c r="P1076" s="19">
        <f t="shared" ref="P1076:P1134" si="161">N1076+O1076</f>
        <v>2</v>
      </c>
      <c r="Q1076" s="20">
        <f>IF(P1076=0,0.96,IF(P1076=1,0.95,IF(P1076=2,0.94,IF(P1076=3,0.93))))</f>
        <v>0.94</v>
      </c>
      <c r="R1076" s="20">
        <f t="shared" ref="R1076:R1134" si="162">(L1076*Q1076)</f>
        <v>9.9451999999999998</v>
      </c>
      <c r="S1076" s="15"/>
      <c r="T1076" s="65"/>
      <c r="U1076" s="65"/>
      <c r="V1076" s="65"/>
    </row>
    <row r="1077" spans="1:22" s="21" customFormat="1" ht="20.5">
      <c r="A1077" s="16">
        <v>1070</v>
      </c>
      <c r="B1077" s="31" t="s">
        <v>1920</v>
      </c>
      <c r="C1077" s="31" t="s">
        <v>406</v>
      </c>
      <c r="D1077" s="33" t="s">
        <v>3290</v>
      </c>
      <c r="E1077" s="17">
        <v>32</v>
      </c>
      <c r="F1077" s="60">
        <v>10.6</v>
      </c>
      <c r="G1077" s="64">
        <v>30</v>
      </c>
      <c r="H1077" s="64" t="s">
        <v>2476</v>
      </c>
      <c r="I1077" s="60">
        <v>9.6300000000000008</v>
      </c>
      <c r="J1077" s="64">
        <v>28</v>
      </c>
      <c r="K1077" s="64" t="s">
        <v>2475</v>
      </c>
      <c r="L1077" s="56">
        <f t="shared" si="157"/>
        <v>10.115</v>
      </c>
      <c r="M1077" s="12">
        <f t="shared" si="158"/>
        <v>60</v>
      </c>
      <c r="N1077" s="12">
        <f t="shared" si="159"/>
        <v>1</v>
      </c>
      <c r="O1077" s="12">
        <f t="shared" si="160"/>
        <v>1</v>
      </c>
      <c r="P1077" s="19">
        <f t="shared" si="161"/>
        <v>2</v>
      </c>
      <c r="Q1077" s="20">
        <f>IF(P1077=0,1,IF(P1077=1,0.99,IF(P1077=2,0.98,IF(P1077=3,0.97))))</f>
        <v>0.98</v>
      </c>
      <c r="R1077" s="20">
        <f t="shared" si="162"/>
        <v>9.9126999999999992</v>
      </c>
      <c r="S1077" s="15"/>
      <c r="T1077" s="65" t="s">
        <v>3585</v>
      </c>
      <c r="U1077" s="65" t="s">
        <v>3580</v>
      </c>
      <c r="V1077" s="65" t="s">
        <v>3581</v>
      </c>
    </row>
    <row r="1078" spans="1:22" s="21" customFormat="1" ht="20.5">
      <c r="A1078" s="16">
        <v>1071</v>
      </c>
      <c r="B1078" s="31" t="s">
        <v>1921</v>
      </c>
      <c r="C1078" s="31" t="s">
        <v>1922</v>
      </c>
      <c r="D1078" s="33" t="s">
        <v>3291</v>
      </c>
      <c r="E1078" s="17">
        <v>32</v>
      </c>
      <c r="F1078" s="60">
        <v>10.02</v>
      </c>
      <c r="G1078" s="64">
        <v>30</v>
      </c>
      <c r="H1078" s="64" t="s">
        <v>2476</v>
      </c>
      <c r="I1078" s="60">
        <v>11.17</v>
      </c>
      <c r="J1078" s="64">
        <v>30</v>
      </c>
      <c r="K1078" s="64" t="s">
        <v>2476</v>
      </c>
      <c r="L1078" s="56">
        <f t="shared" si="157"/>
        <v>10.594999999999999</v>
      </c>
      <c r="M1078" s="12">
        <f t="shared" si="158"/>
        <v>60</v>
      </c>
      <c r="N1078" s="12">
        <f t="shared" si="159"/>
        <v>2</v>
      </c>
      <c r="O1078" s="12">
        <f t="shared" si="160"/>
        <v>0</v>
      </c>
      <c r="P1078" s="19">
        <f t="shared" si="161"/>
        <v>2</v>
      </c>
      <c r="Q1078" s="20">
        <f>IF(P1078=0,0.96,IF(P1078=1,0.95,IF(P1078=2,0.94,IF(P1078=3,0.93))))</f>
        <v>0.94</v>
      </c>
      <c r="R1078" s="20">
        <f t="shared" si="162"/>
        <v>9.9592999999999989</v>
      </c>
      <c r="S1078" s="15"/>
      <c r="T1078" s="65" t="s">
        <v>3585</v>
      </c>
      <c r="U1078" s="65" t="s">
        <v>3580</v>
      </c>
      <c r="V1078" s="65" t="s">
        <v>3581</v>
      </c>
    </row>
    <row r="1079" spans="1:22" s="21" customFormat="1" ht="20.5">
      <c r="A1079" s="16">
        <v>1072</v>
      </c>
      <c r="B1079" s="34" t="s">
        <v>1923</v>
      </c>
      <c r="C1079" s="34" t="s">
        <v>1924</v>
      </c>
      <c r="D1079" s="12" t="s">
        <v>3292</v>
      </c>
      <c r="E1079" s="17">
        <v>33</v>
      </c>
      <c r="F1079" s="60">
        <v>9.35</v>
      </c>
      <c r="G1079" s="64">
        <v>7</v>
      </c>
      <c r="H1079" s="64" t="s">
        <v>2476</v>
      </c>
      <c r="I1079" s="60">
        <v>10.65</v>
      </c>
      <c r="J1079" s="64">
        <v>30</v>
      </c>
      <c r="K1079" s="64" t="s">
        <v>2476</v>
      </c>
      <c r="L1079" s="56">
        <f t="shared" si="157"/>
        <v>10</v>
      </c>
      <c r="M1079" s="12">
        <f t="shared" si="158"/>
        <v>60</v>
      </c>
      <c r="N1079" s="12">
        <f t="shared" si="159"/>
        <v>2</v>
      </c>
      <c r="O1079" s="12">
        <f t="shared" si="160"/>
        <v>1</v>
      </c>
      <c r="P1079" s="19">
        <f t="shared" si="161"/>
        <v>3</v>
      </c>
      <c r="Q1079" s="20">
        <f t="shared" ref="Q1079:Q1094" si="163">IF(P1079=0,1,IF(P1079=1,0.99,IF(P1079=2,0.98,IF(P1079=3,0.97))))</f>
        <v>0.97</v>
      </c>
      <c r="R1079" s="20">
        <f t="shared" si="162"/>
        <v>9.6999999999999993</v>
      </c>
      <c r="S1079" s="15"/>
      <c r="T1079" s="65" t="s">
        <v>3585</v>
      </c>
      <c r="U1079" s="65" t="s">
        <v>3580</v>
      </c>
      <c r="V1079" s="65" t="s">
        <v>3581</v>
      </c>
    </row>
    <row r="1080" spans="1:22" s="21" customFormat="1" ht="20.5">
      <c r="A1080" s="16">
        <v>1073</v>
      </c>
      <c r="B1080" s="34" t="s">
        <v>1925</v>
      </c>
      <c r="C1080" s="34" t="s">
        <v>1926</v>
      </c>
      <c r="D1080" s="12" t="s">
        <v>3293</v>
      </c>
      <c r="E1080" s="17">
        <v>33</v>
      </c>
      <c r="F1080" s="60">
        <v>7.92</v>
      </c>
      <c r="G1080" s="64">
        <v>11</v>
      </c>
      <c r="H1080" s="64" t="s">
        <v>2476</v>
      </c>
      <c r="I1080" s="60">
        <v>9.94</v>
      </c>
      <c r="J1080" s="64">
        <v>29</v>
      </c>
      <c r="K1080" s="64" t="s">
        <v>2476</v>
      </c>
      <c r="L1080" s="56">
        <f t="shared" si="157"/>
        <v>8.93</v>
      </c>
      <c r="M1080" s="12">
        <f t="shared" si="158"/>
        <v>40</v>
      </c>
      <c r="N1080" s="12">
        <f t="shared" si="159"/>
        <v>2</v>
      </c>
      <c r="O1080" s="12">
        <f t="shared" si="160"/>
        <v>1</v>
      </c>
      <c r="P1080" s="19">
        <f t="shared" si="161"/>
        <v>3</v>
      </c>
      <c r="Q1080" s="20">
        <f t="shared" si="163"/>
        <v>0.97</v>
      </c>
      <c r="R1080" s="20">
        <f t="shared" si="162"/>
        <v>8.6620999999999988</v>
      </c>
      <c r="S1080" s="15"/>
      <c r="T1080" s="65" t="s">
        <v>3585</v>
      </c>
      <c r="U1080" s="65" t="s">
        <v>3580</v>
      </c>
      <c r="V1080" s="65" t="s">
        <v>3581</v>
      </c>
    </row>
    <row r="1081" spans="1:22" s="21" customFormat="1" ht="20.5">
      <c r="A1081" s="16">
        <v>1074</v>
      </c>
      <c r="B1081" s="34" t="s">
        <v>1927</v>
      </c>
      <c r="C1081" s="34" t="s">
        <v>1928</v>
      </c>
      <c r="D1081" s="12" t="s">
        <v>3294</v>
      </c>
      <c r="E1081" s="17">
        <v>33</v>
      </c>
      <c r="F1081" s="60">
        <v>10.71</v>
      </c>
      <c r="G1081" s="64">
        <v>30</v>
      </c>
      <c r="H1081" s="64" t="s">
        <v>2475</v>
      </c>
      <c r="I1081" s="60">
        <v>10.34</v>
      </c>
      <c r="J1081" s="64">
        <v>30</v>
      </c>
      <c r="K1081" s="64" t="s">
        <v>2476</v>
      </c>
      <c r="L1081" s="56">
        <f t="shared" si="157"/>
        <v>10.525</v>
      </c>
      <c r="M1081" s="12">
        <f t="shared" si="158"/>
        <v>60</v>
      </c>
      <c r="N1081" s="12">
        <f t="shared" si="159"/>
        <v>1</v>
      </c>
      <c r="O1081" s="12">
        <f t="shared" si="160"/>
        <v>0</v>
      </c>
      <c r="P1081" s="19">
        <f t="shared" si="161"/>
        <v>1</v>
      </c>
      <c r="Q1081" s="20">
        <f t="shared" si="163"/>
        <v>0.99</v>
      </c>
      <c r="R1081" s="20">
        <f t="shared" si="162"/>
        <v>10.419750000000001</v>
      </c>
      <c r="S1081" s="15"/>
      <c r="T1081" s="65" t="s">
        <v>3585</v>
      </c>
      <c r="U1081" s="65" t="s">
        <v>3580</v>
      </c>
      <c r="V1081" s="65" t="s">
        <v>3581</v>
      </c>
    </row>
    <row r="1082" spans="1:22" s="21" customFormat="1" ht="20.5">
      <c r="A1082" s="16">
        <v>1075</v>
      </c>
      <c r="B1082" s="34" t="s">
        <v>1929</v>
      </c>
      <c r="C1082" s="34" t="s">
        <v>1930</v>
      </c>
      <c r="D1082" s="12" t="s">
        <v>3295</v>
      </c>
      <c r="E1082" s="17">
        <v>33</v>
      </c>
      <c r="F1082" s="60">
        <v>7.43</v>
      </c>
      <c r="G1082" s="64">
        <v>12</v>
      </c>
      <c r="H1082" s="64" t="s">
        <v>2475</v>
      </c>
      <c r="I1082" s="60">
        <v>1.75</v>
      </c>
      <c r="J1082" s="64">
        <v>0</v>
      </c>
      <c r="K1082" s="64" t="s">
        <v>2475</v>
      </c>
      <c r="L1082" s="56">
        <f t="shared" si="157"/>
        <v>4.59</v>
      </c>
      <c r="M1082" s="12">
        <f t="shared" si="158"/>
        <v>12</v>
      </c>
      <c r="N1082" s="12">
        <f t="shared" si="159"/>
        <v>0</v>
      </c>
      <c r="O1082" s="12">
        <f t="shared" si="160"/>
        <v>1</v>
      </c>
      <c r="P1082" s="19">
        <f t="shared" si="161"/>
        <v>1</v>
      </c>
      <c r="Q1082" s="20">
        <f t="shared" si="163"/>
        <v>0.99</v>
      </c>
      <c r="R1082" s="20">
        <f t="shared" si="162"/>
        <v>4.5441000000000003</v>
      </c>
      <c r="S1082" s="15"/>
      <c r="T1082" s="65" t="s">
        <v>3581</v>
      </c>
      <c r="U1082" s="65" t="s">
        <v>3585</v>
      </c>
      <c r="V1082" s="65" t="s">
        <v>3580</v>
      </c>
    </row>
    <row r="1083" spans="1:22" s="21" customFormat="1" ht="20.5">
      <c r="A1083" s="16">
        <v>1076</v>
      </c>
      <c r="B1083" s="34" t="s">
        <v>1931</v>
      </c>
      <c r="C1083" s="34" t="s">
        <v>1932</v>
      </c>
      <c r="D1083" s="12" t="s">
        <v>3296</v>
      </c>
      <c r="E1083" s="17">
        <v>33</v>
      </c>
      <c r="F1083" s="60">
        <v>10</v>
      </c>
      <c r="G1083" s="64">
        <v>30</v>
      </c>
      <c r="H1083" s="64" t="s">
        <v>2476</v>
      </c>
      <c r="I1083" s="60">
        <v>10</v>
      </c>
      <c r="J1083" s="64">
        <v>30</v>
      </c>
      <c r="K1083" s="64" t="s">
        <v>2476</v>
      </c>
      <c r="L1083" s="56">
        <f t="shared" si="157"/>
        <v>10</v>
      </c>
      <c r="M1083" s="12">
        <f t="shared" si="158"/>
        <v>60</v>
      </c>
      <c r="N1083" s="12">
        <f t="shared" si="159"/>
        <v>2</v>
      </c>
      <c r="O1083" s="12">
        <f t="shared" si="160"/>
        <v>0</v>
      </c>
      <c r="P1083" s="19">
        <f t="shared" si="161"/>
        <v>2</v>
      </c>
      <c r="Q1083" s="20">
        <f t="shared" si="163"/>
        <v>0.98</v>
      </c>
      <c r="R1083" s="20">
        <f t="shared" si="162"/>
        <v>9.8000000000000007</v>
      </c>
      <c r="S1083" s="15"/>
      <c r="T1083" s="65" t="s">
        <v>3585</v>
      </c>
      <c r="U1083" s="65" t="s">
        <v>3580</v>
      </c>
      <c r="V1083" s="65" t="s">
        <v>3581</v>
      </c>
    </row>
    <row r="1084" spans="1:22" s="21" customFormat="1" ht="20.5">
      <c r="A1084" s="16">
        <v>1077</v>
      </c>
      <c r="B1084" s="34" t="s">
        <v>1933</v>
      </c>
      <c r="C1084" s="34" t="s">
        <v>265</v>
      </c>
      <c r="D1084" s="12" t="s">
        <v>3297</v>
      </c>
      <c r="E1084" s="17">
        <v>33</v>
      </c>
      <c r="F1084" s="60">
        <v>12.28</v>
      </c>
      <c r="G1084" s="64">
        <v>30</v>
      </c>
      <c r="H1084" s="64" t="s">
        <v>2475</v>
      </c>
      <c r="I1084" s="60">
        <v>11.21</v>
      </c>
      <c r="J1084" s="64">
        <v>30</v>
      </c>
      <c r="K1084" s="64" t="s">
        <v>2475</v>
      </c>
      <c r="L1084" s="56">
        <f t="shared" si="157"/>
        <v>11.745000000000001</v>
      </c>
      <c r="M1084" s="12">
        <f t="shared" si="158"/>
        <v>60</v>
      </c>
      <c r="N1084" s="12">
        <f t="shared" si="159"/>
        <v>0</v>
      </c>
      <c r="O1084" s="12">
        <f t="shared" si="160"/>
        <v>0</v>
      </c>
      <c r="P1084" s="19">
        <f t="shared" si="161"/>
        <v>0</v>
      </c>
      <c r="Q1084" s="20">
        <f t="shared" si="163"/>
        <v>1</v>
      </c>
      <c r="R1084" s="20">
        <f t="shared" si="162"/>
        <v>11.745000000000001</v>
      </c>
      <c r="S1084" s="15"/>
      <c r="T1084" s="65" t="s">
        <v>3585</v>
      </c>
      <c r="U1084" s="65" t="s">
        <v>3580</v>
      </c>
      <c r="V1084" s="65" t="s">
        <v>3581</v>
      </c>
    </row>
    <row r="1085" spans="1:22" s="21" customFormat="1" ht="20.5">
      <c r="A1085" s="16">
        <v>1078</v>
      </c>
      <c r="B1085" s="34" t="s">
        <v>1934</v>
      </c>
      <c r="C1085" s="34" t="s">
        <v>874</v>
      </c>
      <c r="D1085" s="12" t="s">
        <v>3298</v>
      </c>
      <c r="E1085" s="17">
        <v>33</v>
      </c>
      <c r="F1085" s="60">
        <v>13.16</v>
      </c>
      <c r="G1085" s="64">
        <v>30</v>
      </c>
      <c r="H1085" s="64" t="s">
        <v>2475</v>
      </c>
      <c r="I1085" s="60">
        <v>13.41</v>
      </c>
      <c r="J1085" s="64">
        <v>30</v>
      </c>
      <c r="K1085" s="64" t="s">
        <v>2475</v>
      </c>
      <c r="L1085" s="56">
        <f t="shared" si="157"/>
        <v>13.285</v>
      </c>
      <c r="M1085" s="12">
        <f t="shared" si="158"/>
        <v>60</v>
      </c>
      <c r="N1085" s="12">
        <f t="shared" si="159"/>
        <v>0</v>
      </c>
      <c r="O1085" s="12">
        <f t="shared" si="160"/>
        <v>0</v>
      </c>
      <c r="P1085" s="19">
        <f t="shared" si="161"/>
        <v>0</v>
      </c>
      <c r="Q1085" s="20">
        <f t="shared" si="163"/>
        <v>1</v>
      </c>
      <c r="R1085" s="20">
        <f t="shared" si="162"/>
        <v>13.285</v>
      </c>
      <c r="S1085" s="15"/>
      <c r="T1085" s="65" t="s">
        <v>3585</v>
      </c>
      <c r="U1085" s="65" t="s">
        <v>3580</v>
      </c>
      <c r="V1085" s="65" t="s">
        <v>3581</v>
      </c>
    </row>
    <row r="1086" spans="1:22" s="21" customFormat="1" ht="20.5">
      <c r="A1086" s="16">
        <v>1079</v>
      </c>
      <c r="B1086" s="34" t="s">
        <v>1935</v>
      </c>
      <c r="C1086" s="34" t="s">
        <v>1936</v>
      </c>
      <c r="D1086" s="12" t="s">
        <v>3299</v>
      </c>
      <c r="E1086" s="17">
        <v>33</v>
      </c>
      <c r="F1086" s="60">
        <v>6.51</v>
      </c>
      <c r="G1086" s="64">
        <v>8</v>
      </c>
      <c r="H1086" s="64" t="s">
        <v>2476</v>
      </c>
      <c r="I1086" s="60">
        <v>3.74</v>
      </c>
      <c r="J1086" s="64">
        <v>0</v>
      </c>
      <c r="K1086" s="64" t="s">
        <v>2475</v>
      </c>
      <c r="L1086" s="56">
        <f t="shared" si="157"/>
        <v>5.125</v>
      </c>
      <c r="M1086" s="12">
        <f t="shared" si="158"/>
        <v>8</v>
      </c>
      <c r="N1086" s="12">
        <f t="shared" si="159"/>
        <v>1</v>
      </c>
      <c r="O1086" s="12">
        <f t="shared" si="160"/>
        <v>1</v>
      </c>
      <c r="P1086" s="19">
        <f t="shared" si="161"/>
        <v>2</v>
      </c>
      <c r="Q1086" s="20">
        <f t="shared" si="163"/>
        <v>0.98</v>
      </c>
      <c r="R1086" s="20">
        <f t="shared" si="162"/>
        <v>5.0225</v>
      </c>
      <c r="S1086" s="15"/>
      <c r="T1086" s="65" t="s">
        <v>3580</v>
      </c>
      <c r="U1086" s="65" t="s">
        <v>3585</v>
      </c>
      <c r="V1086" s="65" t="s">
        <v>3581</v>
      </c>
    </row>
    <row r="1087" spans="1:22" s="21" customFormat="1" ht="20.5">
      <c r="A1087" s="16">
        <v>1080</v>
      </c>
      <c r="B1087" s="34" t="s">
        <v>1937</v>
      </c>
      <c r="C1087" s="34" t="s">
        <v>1938</v>
      </c>
      <c r="D1087" s="12" t="s">
        <v>3300</v>
      </c>
      <c r="E1087" s="17">
        <v>33</v>
      </c>
      <c r="F1087" s="60">
        <v>12.09</v>
      </c>
      <c r="G1087" s="64">
        <v>30</v>
      </c>
      <c r="H1087" s="64" t="s">
        <v>2476</v>
      </c>
      <c r="I1087" s="60">
        <v>10.71</v>
      </c>
      <c r="J1087" s="64">
        <v>30</v>
      </c>
      <c r="K1087" s="64" t="s">
        <v>2475</v>
      </c>
      <c r="L1087" s="56">
        <f t="shared" si="157"/>
        <v>11.4</v>
      </c>
      <c r="M1087" s="12">
        <f t="shared" si="158"/>
        <v>60</v>
      </c>
      <c r="N1087" s="12">
        <f t="shared" si="159"/>
        <v>1</v>
      </c>
      <c r="O1087" s="12">
        <f t="shared" si="160"/>
        <v>0</v>
      </c>
      <c r="P1087" s="19">
        <f t="shared" si="161"/>
        <v>1</v>
      </c>
      <c r="Q1087" s="20">
        <f t="shared" si="163"/>
        <v>0.99</v>
      </c>
      <c r="R1087" s="20">
        <f t="shared" si="162"/>
        <v>11.286</v>
      </c>
      <c r="S1087" s="15"/>
      <c r="T1087" s="65" t="s">
        <v>3585</v>
      </c>
      <c r="U1087" s="65" t="s">
        <v>3580</v>
      </c>
      <c r="V1087" s="65" t="s">
        <v>3581</v>
      </c>
    </row>
    <row r="1088" spans="1:22" s="21" customFormat="1" ht="20.5">
      <c r="A1088" s="16">
        <v>1081</v>
      </c>
      <c r="B1088" s="34" t="s">
        <v>312</v>
      </c>
      <c r="C1088" s="34" t="s">
        <v>1939</v>
      </c>
      <c r="D1088" s="12" t="s">
        <v>3301</v>
      </c>
      <c r="E1088" s="17">
        <v>33</v>
      </c>
      <c r="F1088" s="60">
        <v>13.31</v>
      </c>
      <c r="G1088" s="64">
        <v>30</v>
      </c>
      <c r="H1088" s="64" t="s">
        <v>2475</v>
      </c>
      <c r="I1088" s="60">
        <v>12.69</v>
      </c>
      <c r="J1088" s="64">
        <v>30</v>
      </c>
      <c r="K1088" s="64" t="s">
        <v>2475</v>
      </c>
      <c r="L1088" s="56">
        <f t="shared" si="157"/>
        <v>13</v>
      </c>
      <c r="M1088" s="12">
        <f t="shared" si="158"/>
        <v>60</v>
      </c>
      <c r="N1088" s="12">
        <f t="shared" si="159"/>
        <v>0</v>
      </c>
      <c r="O1088" s="12">
        <f t="shared" si="160"/>
        <v>0</v>
      </c>
      <c r="P1088" s="19">
        <f t="shared" si="161"/>
        <v>0</v>
      </c>
      <c r="Q1088" s="20">
        <f t="shared" si="163"/>
        <v>1</v>
      </c>
      <c r="R1088" s="20">
        <f t="shared" si="162"/>
        <v>13</v>
      </c>
      <c r="S1088" s="15"/>
      <c r="T1088" s="65" t="s">
        <v>3585</v>
      </c>
      <c r="U1088" s="65" t="s">
        <v>3580</v>
      </c>
      <c r="V1088" s="65" t="s">
        <v>3581</v>
      </c>
    </row>
    <row r="1089" spans="1:22" s="21" customFormat="1" ht="20.5">
      <c r="A1089" s="16">
        <v>1082</v>
      </c>
      <c r="B1089" s="34" t="s">
        <v>1940</v>
      </c>
      <c r="C1089" s="34" t="s">
        <v>1941</v>
      </c>
      <c r="D1089" s="12" t="s">
        <v>3302</v>
      </c>
      <c r="E1089" s="17">
        <v>33</v>
      </c>
      <c r="F1089" s="60" t="s">
        <v>3591</v>
      </c>
      <c r="G1089" s="64" t="s">
        <v>3591</v>
      </c>
      <c r="H1089" s="64" t="s">
        <v>3591</v>
      </c>
      <c r="I1089" s="60" t="s">
        <v>3591</v>
      </c>
      <c r="J1089" s="64" t="s">
        <v>3591</v>
      </c>
      <c r="K1089" s="64" t="s">
        <v>3591</v>
      </c>
      <c r="L1089" s="56" t="e">
        <f t="shared" si="157"/>
        <v>#VALUE!</v>
      </c>
      <c r="M1089" s="12" t="e">
        <f t="shared" si="158"/>
        <v>#VALUE!</v>
      </c>
      <c r="N1089" s="12">
        <f t="shared" si="159"/>
        <v>2</v>
      </c>
      <c r="O1089" s="12">
        <f t="shared" si="160"/>
        <v>0</v>
      </c>
      <c r="P1089" s="19">
        <f t="shared" si="161"/>
        <v>2</v>
      </c>
      <c r="Q1089" s="20">
        <f t="shared" si="163"/>
        <v>0.98</v>
      </c>
      <c r="R1089" s="20" t="e">
        <f t="shared" si="162"/>
        <v>#VALUE!</v>
      </c>
      <c r="S1089" s="15"/>
      <c r="T1089" s="65"/>
      <c r="U1089" s="65"/>
      <c r="V1089" s="65"/>
    </row>
    <row r="1090" spans="1:22" s="21" customFormat="1" ht="20.5">
      <c r="A1090" s="16">
        <v>1083</v>
      </c>
      <c r="B1090" s="34" t="s">
        <v>1942</v>
      </c>
      <c r="C1090" s="34" t="s">
        <v>1943</v>
      </c>
      <c r="D1090" s="12" t="s">
        <v>3303</v>
      </c>
      <c r="E1090" s="17">
        <v>33</v>
      </c>
      <c r="F1090" s="60">
        <v>10.33</v>
      </c>
      <c r="G1090" s="64">
        <v>30</v>
      </c>
      <c r="H1090" s="64" t="s">
        <v>2475</v>
      </c>
      <c r="I1090" s="60">
        <v>14.73</v>
      </c>
      <c r="J1090" s="64">
        <v>30</v>
      </c>
      <c r="K1090" s="64" t="s">
        <v>2475</v>
      </c>
      <c r="L1090" s="56">
        <f t="shared" si="157"/>
        <v>12.530000000000001</v>
      </c>
      <c r="M1090" s="12">
        <f t="shared" si="158"/>
        <v>60</v>
      </c>
      <c r="N1090" s="12">
        <f t="shared" si="159"/>
        <v>0</v>
      </c>
      <c r="O1090" s="12">
        <f t="shared" si="160"/>
        <v>0</v>
      </c>
      <c r="P1090" s="19">
        <f t="shared" si="161"/>
        <v>0</v>
      </c>
      <c r="Q1090" s="20">
        <f t="shared" si="163"/>
        <v>1</v>
      </c>
      <c r="R1090" s="20">
        <f t="shared" si="162"/>
        <v>12.530000000000001</v>
      </c>
      <c r="S1090" s="15"/>
      <c r="T1090" s="65" t="s">
        <v>3585</v>
      </c>
      <c r="U1090" s="65" t="s">
        <v>3580</v>
      </c>
      <c r="V1090" s="65" t="s">
        <v>3581</v>
      </c>
    </row>
    <row r="1091" spans="1:22" s="21" customFormat="1" ht="20.5">
      <c r="A1091" s="16">
        <v>1084</v>
      </c>
      <c r="B1091" s="34" t="s">
        <v>1944</v>
      </c>
      <c r="C1091" s="34" t="s">
        <v>100</v>
      </c>
      <c r="D1091" s="12" t="s">
        <v>3304</v>
      </c>
      <c r="E1091" s="17">
        <v>33</v>
      </c>
      <c r="F1091" s="60">
        <v>10.55</v>
      </c>
      <c r="G1091" s="64">
        <v>30</v>
      </c>
      <c r="H1091" s="64" t="s">
        <v>2475</v>
      </c>
      <c r="I1091" s="60">
        <v>12.15</v>
      </c>
      <c r="J1091" s="64">
        <v>30</v>
      </c>
      <c r="K1091" s="64" t="s">
        <v>2475</v>
      </c>
      <c r="L1091" s="56">
        <f t="shared" si="157"/>
        <v>11.350000000000001</v>
      </c>
      <c r="M1091" s="12">
        <f t="shared" si="158"/>
        <v>60</v>
      </c>
      <c r="N1091" s="12">
        <f t="shared" si="159"/>
        <v>0</v>
      </c>
      <c r="O1091" s="12">
        <f t="shared" si="160"/>
        <v>0</v>
      </c>
      <c r="P1091" s="19">
        <f t="shared" si="161"/>
        <v>0</v>
      </c>
      <c r="Q1091" s="20">
        <f t="shared" si="163"/>
        <v>1</v>
      </c>
      <c r="R1091" s="20">
        <f t="shared" si="162"/>
        <v>11.350000000000001</v>
      </c>
      <c r="S1091" s="15"/>
      <c r="T1091" s="65" t="s">
        <v>3585</v>
      </c>
      <c r="U1091" s="65" t="s">
        <v>3580</v>
      </c>
      <c r="V1091" s="65" t="s">
        <v>3581</v>
      </c>
    </row>
    <row r="1092" spans="1:22" s="21" customFormat="1" ht="20.5">
      <c r="A1092" s="16">
        <v>1085</v>
      </c>
      <c r="B1092" s="34" t="s">
        <v>1945</v>
      </c>
      <c r="C1092" s="32" t="s">
        <v>621</v>
      </c>
      <c r="D1092" s="12" t="s">
        <v>3305</v>
      </c>
      <c r="E1092" s="17">
        <v>33</v>
      </c>
      <c r="F1092" s="60">
        <v>9.9600000000000009</v>
      </c>
      <c r="G1092" s="64">
        <v>22</v>
      </c>
      <c r="H1092" s="64" t="s">
        <v>2475</v>
      </c>
      <c r="I1092" s="60">
        <v>12.38</v>
      </c>
      <c r="J1092" s="64">
        <v>30</v>
      </c>
      <c r="K1092" s="64" t="s">
        <v>2475</v>
      </c>
      <c r="L1092" s="56">
        <f t="shared" si="157"/>
        <v>11.170000000000002</v>
      </c>
      <c r="M1092" s="12">
        <f t="shared" si="158"/>
        <v>60</v>
      </c>
      <c r="N1092" s="12">
        <f t="shared" si="159"/>
        <v>0</v>
      </c>
      <c r="O1092" s="12">
        <f t="shared" si="160"/>
        <v>1</v>
      </c>
      <c r="P1092" s="19">
        <f t="shared" si="161"/>
        <v>1</v>
      </c>
      <c r="Q1092" s="20">
        <f t="shared" si="163"/>
        <v>0.99</v>
      </c>
      <c r="R1092" s="20">
        <f t="shared" si="162"/>
        <v>11.058300000000001</v>
      </c>
      <c r="S1092" s="15"/>
      <c r="T1092" s="65" t="s">
        <v>3585</v>
      </c>
      <c r="U1092" s="65" t="s">
        <v>3580</v>
      </c>
      <c r="V1092" s="65" t="s">
        <v>3581</v>
      </c>
    </row>
    <row r="1093" spans="1:22" s="21" customFormat="1" ht="20.5">
      <c r="A1093" s="16">
        <v>1086</v>
      </c>
      <c r="B1093" s="34" t="s">
        <v>1946</v>
      </c>
      <c r="C1093" s="34" t="s">
        <v>1947</v>
      </c>
      <c r="D1093" s="12" t="s">
        <v>3306</v>
      </c>
      <c r="E1093" s="17">
        <v>33</v>
      </c>
      <c r="F1093" s="60">
        <v>13.14</v>
      </c>
      <c r="G1093" s="64">
        <v>30</v>
      </c>
      <c r="H1093" s="64" t="s">
        <v>2475</v>
      </c>
      <c r="I1093" s="60">
        <v>10.29</v>
      </c>
      <c r="J1093" s="64">
        <v>30</v>
      </c>
      <c r="K1093" s="64" t="s">
        <v>2475</v>
      </c>
      <c r="L1093" s="56">
        <f t="shared" si="157"/>
        <v>11.715</v>
      </c>
      <c r="M1093" s="12">
        <f t="shared" si="158"/>
        <v>60</v>
      </c>
      <c r="N1093" s="12">
        <f t="shared" si="159"/>
        <v>0</v>
      </c>
      <c r="O1093" s="12">
        <f t="shared" si="160"/>
        <v>0</v>
      </c>
      <c r="P1093" s="19">
        <f t="shared" si="161"/>
        <v>0</v>
      </c>
      <c r="Q1093" s="20">
        <f t="shared" si="163"/>
        <v>1</v>
      </c>
      <c r="R1093" s="20">
        <f t="shared" si="162"/>
        <v>11.715</v>
      </c>
      <c r="S1093" s="15"/>
      <c r="T1093" s="65" t="s">
        <v>3585</v>
      </c>
      <c r="U1093" s="65" t="s">
        <v>3580</v>
      </c>
      <c r="V1093" s="65" t="s">
        <v>3581</v>
      </c>
    </row>
    <row r="1094" spans="1:22" s="21" customFormat="1" ht="20.5">
      <c r="A1094" s="16">
        <v>1087</v>
      </c>
      <c r="B1094" s="34" t="s">
        <v>1948</v>
      </c>
      <c r="C1094" s="34" t="s">
        <v>1949</v>
      </c>
      <c r="D1094" s="12" t="s">
        <v>3307</v>
      </c>
      <c r="E1094" s="17">
        <v>33</v>
      </c>
      <c r="F1094" s="60">
        <v>11.7</v>
      </c>
      <c r="G1094" s="64">
        <v>30</v>
      </c>
      <c r="H1094" s="64" t="s">
        <v>2476</v>
      </c>
      <c r="I1094" s="60">
        <v>10.199999999999999</v>
      </c>
      <c r="J1094" s="64">
        <v>30</v>
      </c>
      <c r="K1094" s="64" t="s">
        <v>2475</v>
      </c>
      <c r="L1094" s="56">
        <f t="shared" si="157"/>
        <v>10.95</v>
      </c>
      <c r="M1094" s="12">
        <f t="shared" si="158"/>
        <v>60</v>
      </c>
      <c r="N1094" s="12">
        <f t="shared" si="159"/>
        <v>1</v>
      </c>
      <c r="O1094" s="12">
        <f t="shared" si="160"/>
        <v>0</v>
      </c>
      <c r="P1094" s="19">
        <f t="shared" si="161"/>
        <v>1</v>
      </c>
      <c r="Q1094" s="20">
        <f t="shared" si="163"/>
        <v>0.99</v>
      </c>
      <c r="R1094" s="20">
        <f t="shared" si="162"/>
        <v>10.840499999999999</v>
      </c>
      <c r="S1094" s="15"/>
      <c r="T1094" s="65" t="s">
        <v>3585</v>
      </c>
      <c r="U1094" s="65" t="s">
        <v>3580</v>
      </c>
      <c r="V1094" s="65" t="s">
        <v>3581</v>
      </c>
    </row>
    <row r="1095" spans="1:22" s="21" customFormat="1" ht="20.5">
      <c r="A1095" s="16">
        <v>1088</v>
      </c>
      <c r="B1095" s="22" t="s">
        <v>1950</v>
      </c>
      <c r="C1095" s="22" t="s">
        <v>116</v>
      </c>
      <c r="D1095" s="12" t="s">
        <v>3308</v>
      </c>
      <c r="E1095" s="17">
        <v>33</v>
      </c>
      <c r="F1095" s="60">
        <v>11.76</v>
      </c>
      <c r="G1095" s="64">
        <v>30</v>
      </c>
      <c r="H1095" s="64" t="s">
        <v>2475</v>
      </c>
      <c r="I1095" s="60">
        <v>12.26</v>
      </c>
      <c r="J1095" s="64">
        <v>30</v>
      </c>
      <c r="K1095" s="64" t="s">
        <v>2475</v>
      </c>
      <c r="L1095" s="56">
        <f t="shared" si="157"/>
        <v>12.01</v>
      </c>
      <c r="M1095" s="12">
        <f t="shared" si="158"/>
        <v>60</v>
      </c>
      <c r="N1095" s="12">
        <f t="shared" si="159"/>
        <v>0</v>
      </c>
      <c r="O1095" s="12">
        <f t="shared" si="160"/>
        <v>0</v>
      </c>
      <c r="P1095" s="19">
        <f t="shared" si="161"/>
        <v>0</v>
      </c>
      <c r="Q1095" s="20">
        <f>IF(P1095=0,0.96,IF(P1095=1,0.95,IF(P1095=2,0.94,IF(P1095=3,0.93))))</f>
        <v>0.96</v>
      </c>
      <c r="R1095" s="20">
        <f t="shared" si="162"/>
        <v>11.529599999999999</v>
      </c>
      <c r="S1095" s="15"/>
      <c r="T1095" s="65" t="s">
        <v>3585</v>
      </c>
      <c r="U1095" s="65" t="s">
        <v>3580</v>
      </c>
      <c r="V1095" s="65" t="s">
        <v>3581</v>
      </c>
    </row>
    <row r="1096" spans="1:22" s="21" customFormat="1" ht="20.5">
      <c r="A1096" s="16">
        <v>1089</v>
      </c>
      <c r="B1096" s="36" t="s">
        <v>279</v>
      </c>
      <c r="C1096" s="36" t="s">
        <v>1951</v>
      </c>
      <c r="D1096" s="39" t="s">
        <v>1952</v>
      </c>
      <c r="E1096" s="17">
        <v>33</v>
      </c>
      <c r="F1096" s="60">
        <v>7.03</v>
      </c>
      <c r="G1096" s="64">
        <v>7</v>
      </c>
      <c r="H1096" s="64" t="s">
        <v>2475</v>
      </c>
      <c r="I1096" s="60">
        <v>5.0599999999999996</v>
      </c>
      <c r="J1096" s="64">
        <v>5</v>
      </c>
      <c r="K1096" s="64" t="s">
        <v>2475</v>
      </c>
      <c r="L1096" s="56">
        <f t="shared" si="157"/>
        <v>6.0449999999999999</v>
      </c>
      <c r="M1096" s="12">
        <f t="shared" si="158"/>
        <v>12</v>
      </c>
      <c r="N1096" s="12">
        <f t="shared" si="159"/>
        <v>0</v>
      </c>
      <c r="O1096" s="12">
        <f t="shared" si="160"/>
        <v>1</v>
      </c>
      <c r="P1096" s="19">
        <f t="shared" si="161"/>
        <v>1</v>
      </c>
      <c r="Q1096" s="20">
        <f>IF(P1096=0,0.92,IF(P1096=1,0.91,IF(P1096=2,0.9,IF(P1096=3,0.89))))</f>
        <v>0.91</v>
      </c>
      <c r="R1096" s="20">
        <f t="shared" si="162"/>
        <v>5.5009500000000005</v>
      </c>
      <c r="S1096" s="15"/>
      <c r="T1096" s="65"/>
      <c r="U1096" s="65"/>
      <c r="V1096" s="65"/>
    </row>
    <row r="1097" spans="1:22" s="21" customFormat="1" ht="20.5">
      <c r="A1097" s="16">
        <v>1090</v>
      </c>
      <c r="B1097" s="34" t="s">
        <v>1953</v>
      </c>
      <c r="C1097" s="34" t="s">
        <v>1517</v>
      </c>
      <c r="D1097" s="12" t="s">
        <v>3309</v>
      </c>
      <c r="E1097" s="17">
        <v>33</v>
      </c>
      <c r="F1097" s="60">
        <v>1.47</v>
      </c>
      <c r="G1097" s="64">
        <v>0</v>
      </c>
      <c r="H1097" s="64" t="s">
        <v>2475</v>
      </c>
      <c r="I1097" s="60" t="s">
        <v>3591</v>
      </c>
      <c r="J1097" s="64" t="s">
        <v>3591</v>
      </c>
      <c r="K1097" s="64" t="s">
        <v>3591</v>
      </c>
      <c r="L1097" s="56" t="e">
        <f t="shared" si="157"/>
        <v>#VALUE!</v>
      </c>
      <c r="M1097" s="12" t="e">
        <f t="shared" si="158"/>
        <v>#VALUE!</v>
      </c>
      <c r="N1097" s="12">
        <f t="shared" si="159"/>
        <v>1</v>
      </c>
      <c r="O1097" s="12">
        <f t="shared" si="160"/>
        <v>1</v>
      </c>
      <c r="P1097" s="19">
        <f t="shared" si="161"/>
        <v>2</v>
      </c>
      <c r="Q1097" s="20">
        <f>IF(P1097=0,1,IF(P1097=1,0.99,IF(P1097=2,0.98,IF(P1097=3,0.97))))</f>
        <v>0.98</v>
      </c>
      <c r="R1097" s="20" t="e">
        <f t="shared" si="162"/>
        <v>#VALUE!</v>
      </c>
      <c r="S1097" s="15"/>
      <c r="T1097" s="65"/>
      <c r="U1097" s="65"/>
      <c r="V1097" s="65"/>
    </row>
    <row r="1098" spans="1:22" s="21" customFormat="1" ht="20.5">
      <c r="A1098" s="16">
        <v>1091</v>
      </c>
      <c r="B1098" s="31" t="s">
        <v>1954</v>
      </c>
      <c r="C1098" s="31" t="s">
        <v>112</v>
      </c>
      <c r="D1098" s="33" t="s">
        <v>1955</v>
      </c>
      <c r="E1098" s="17">
        <v>33</v>
      </c>
      <c r="F1098" s="60" t="s">
        <v>3591</v>
      </c>
      <c r="G1098" s="64" t="s">
        <v>3591</v>
      </c>
      <c r="H1098" s="64" t="s">
        <v>3591</v>
      </c>
      <c r="I1098" s="60">
        <v>7.61</v>
      </c>
      <c r="J1098" s="64">
        <v>7</v>
      </c>
      <c r="K1098" s="64" t="s">
        <v>2476</v>
      </c>
      <c r="L1098" s="56" t="e">
        <f t="shared" si="157"/>
        <v>#VALUE!</v>
      </c>
      <c r="M1098" s="12" t="e">
        <f t="shared" si="158"/>
        <v>#VALUE!</v>
      </c>
      <c r="N1098" s="12">
        <f t="shared" si="159"/>
        <v>2</v>
      </c>
      <c r="O1098" s="12">
        <f t="shared" si="160"/>
        <v>1</v>
      </c>
      <c r="P1098" s="19">
        <f t="shared" si="161"/>
        <v>3</v>
      </c>
      <c r="Q1098" s="20">
        <f>IF(P1098=0,0.92,IF(P1098=1,0.91,IF(P1098=2,0.9,IF(P1098=3,0.89))))</f>
        <v>0.89</v>
      </c>
      <c r="R1098" s="20" t="e">
        <f t="shared" si="162"/>
        <v>#VALUE!</v>
      </c>
      <c r="S1098" s="15"/>
      <c r="T1098" s="65" t="s">
        <v>3585</v>
      </c>
      <c r="U1098" s="65" t="s">
        <v>3580</v>
      </c>
      <c r="V1098" s="65" t="s">
        <v>3581</v>
      </c>
    </row>
    <row r="1099" spans="1:22" s="21" customFormat="1" ht="20.5">
      <c r="A1099" s="16">
        <v>1092</v>
      </c>
      <c r="B1099" s="34" t="s">
        <v>1956</v>
      </c>
      <c r="C1099" s="34" t="s">
        <v>1957</v>
      </c>
      <c r="D1099" s="12" t="s">
        <v>3310</v>
      </c>
      <c r="E1099" s="17">
        <v>33</v>
      </c>
      <c r="F1099" s="60">
        <v>9.41</v>
      </c>
      <c r="G1099" s="64">
        <v>10</v>
      </c>
      <c r="H1099" s="64" t="s">
        <v>2476</v>
      </c>
      <c r="I1099" s="60">
        <v>12</v>
      </c>
      <c r="J1099" s="64">
        <v>30</v>
      </c>
      <c r="K1099" s="64" t="s">
        <v>2476</v>
      </c>
      <c r="L1099" s="56">
        <f t="shared" si="157"/>
        <v>10.705</v>
      </c>
      <c r="M1099" s="12">
        <f t="shared" si="158"/>
        <v>60</v>
      </c>
      <c r="N1099" s="12">
        <f t="shared" si="159"/>
        <v>2</v>
      </c>
      <c r="O1099" s="12">
        <f t="shared" si="160"/>
        <v>1</v>
      </c>
      <c r="P1099" s="19">
        <f t="shared" si="161"/>
        <v>3</v>
      </c>
      <c r="Q1099" s="20">
        <f>IF(P1099=0,1,IF(P1099=1,0.99,IF(P1099=2,0.98,IF(P1099=3,0.97))))</f>
        <v>0.97</v>
      </c>
      <c r="R1099" s="20">
        <f t="shared" si="162"/>
        <v>10.383849999999999</v>
      </c>
      <c r="S1099" s="15"/>
      <c r="T1099" s="65" t="s">
        <v>3585</v>
      </c>
      <c r="U1099" s="65" t="s">
        <v>3580</v>
      </c>
      <c r="V1099" s="65" t="s">
        <v>3581</v>
      </c>
    </row>
    <row r="1100" spans="1:22" s="21" customFormat="1" ht="20.5">
      <c r="A1100" s="16">
        <v>1093</v>
      </c>
      <c r="B1100" s="34" t="s">
        <v>1958</v>
      </c>
      <c r="C1100" s="34" t="s">
        <v>1959</v>
      </c>
      <c r="D1100" s="12" t="s">
        <v>3311</v>
      </c>
      <c r="E1100" s="17">
        <v>33</v>
      </c>
      <c r="F1100" s="60" t="s">
        <v>3591</v>
      </c>
      <c r="G1100" s="64" t="s">
        <v>3591</v>
      </c>
      <c r="H1100" s="64" t="s">
        <v>3591</v>
      </c>
      <c r="I1100" s="60" t="s">
        <v>3591</v>
      </c>
      <c r="J1100" s="64" t="s">
        <v>3591</v>
      </c>
      <c r="K1100" s="64" t="s">
        <v>3591</v>
      </c>
      <c r="L1100" s="56" t="e">
        <f t="shared" si="157"/>
        <v>#VALUE!</v>
      </c>
      <c r="M1100" s="12" t="e">
        <f t="shared" si="158"/>
        <v>#VALUE!</v>
      </c>
      <c r="N1100" s="12">
        <f t="shared" si="159"/>
        <v>2</v>
      </c>
      <c r="O1100" s="12">
        <f t="shared" si="160"/>
        <v>0</v>
      </c>
      <c r="P1100" s="19">
        <f t="shared" si="161"/>
        <v>2</v>
      </c>
      <c r="Q1100" s="20">
        <f>IF(P1100=0,1,IF(P1100=1,0.99,IF(P1100=2,0.98,IF(P1100=3,0.97))))</f>
        <v>0.98</v>
      </c>
      <c r="R1100" s="20" t="e">
        <f t="shared" si="162"/>
        <v>#VALUE!</v>
      </c>
      <c r="S1100" s="15"/>
      <c r="T1100" s="65"/>
      <c r="U1100" s="65"/>
      <c r="V1100" s="65"/>
    </row>
    <row r="1101" spans="1:22" s="21" customFormat="1" ht="20.5">
      <c r="A1101" s="16">
        <v>1094</v>
      </c>
      <c r="B1101" s="34" t="s">
        <v>1960</v>
      </c>
      <c r="C1101" s="34" t="s">
        <v>1961</v>
      </c>
      <c r="D1101" s="12" t="s">
        <v>3312</v>
      </c>
      <c r="E1101" s="17">
        <v>33</v>
      </c>
      <c r="F1101" s="60">
        <v>10.74</v>
      </c>
      <c r="G1101" s="64">
        <v>30</v>
      </c>
      <c r="H1101" s="64" t="s">
        <v>2475</v>
      </c>
      <c r="I1101" s="60">
        <v>10.71</v>
      </c>
      <c r="J1101" s="64">
        <v>30</v>
      </c>
      <c r="K1101" s="64" t="s">
        <v>2475</v>
      </c>
      <c r="L1101" s="56">
        <f t="shared" si="157"/>
        <v>10.725000000000001</v>
      </c>
      <c r="M1101" s="12">
        <f t="shared" si="158"/>
        <v>60</v>
      </c>
      <c r="N1101" s="12">
        <f t="shared" si="159"/>
        <v>0</v>
      </c>
      <c r="O1101" s="12">
        <f t="shared" si="160"/>
        <v>0</v>
      </c>
      <c r="P1101" s="19">
        <f t="shared" si="161"/>
        <v>0</v>
      </c>
      <c r="Q1101" s="20">
        <f>IF(P1101=0,1,IF(P1101=1,0.99,IF(P1101=2,0.98,IF(P1101=3,0.97))))</f>
        <v>1</v>
      </c>
      <c r="R1101" s="20">
        <f t="shared" si="162"/>
        <v>10.725000000000001</v>
      </c>
      <c r="S1101" s="15"/>
      <c r="T1101" s="65" t="s">
        <v>3585</v>
      </c>
      <c r="U1101" s="65" t="s">
        <v>3580</v>
      </c>
      <c r="V1101" s="65" t="s">
        <v>3581</v>
      </c>
    </row>
    <row r="1102" spans="1:22" s="21" customFormat="1" ht="20.5">
      <c r="A1102" s="16">
        <v>1095</v>
      </c>
      <c r="B1102" s="34" t="s">
        <v>1962</v>
      </c>
      <c r="C1102" s="34" t="s">
        <v>1963</v>
      </c>
      <c r="D1102" s="12" t="s">
        <v>3313</v>
      </c>
      <c r="E1102" s="17">
        <v>33</v>
      </c>
      <c r="F1102" s="60">
        <v>11.6</v>
      </c>
      <c r="G1102" s="64">
        <v>30</v>
      </c>
      <c r="H1102" s="64" t="s">
        <v>2475</v>
      </c>
      <c r="I1102" s="60">
        <v>11.75</v>
      </c>
      <c r="J1102" s="64">
        <v>30</v>
      </c>
      <c r="K1102" s="64" t="s">
        <v>2475</v>
      </c>
      <c r="L1102" s="56">
        <f t="shared" si="157"/>
        <v>11.675000000000001</v>
      </c>
      <c r="M1102" s="12">
        <f t="shared" si="158"/>
        <v>60</v>
      </c>
      <c r="N1102" s="12">
        <f t="shared" si="159"/>
        <v>0</v>
      </c>
      <c r="O1102" s="12">
        <f t="shared" si="160"/>
        <v>0</v>
      </c>
      <c r="P1102" s="19">
        <f t="shared" si="161"/>
        <v>0</v>
      </c>
      <c r="Q1102" s="20">
        <f>IF(P1102=0,1,IF(P1102=1,0.99,IF(P1102=2,0.98,IF(P1102=3,0.97))))</f>
        <v>1</v>
      </c>
      <c r="R1102" s="20">
        <f t="shared" si="162"/>
        <v>11.675000000000001</v>
      </c>
      <c r="S1102" s="15"/>
      <c r="T1102" s="65" t="s">
        <v>3585</v>
      </c>
      <c r="U1102" s="65" t="s">
        <v>3580</v>
      </c>
      <c r="V1102" s="65" t="s">
        <v>3581</v>
      </c>
    </row>
    <row r="1103" spans="1:22" s="21" customFormat="1" ht="20.5">
      <c r="A1103" s="16">
        <v>1096</v>
      </c>
      <c r="B1103" s="34" t="s">
        <v>1964</v>
      </c>
      <c r="C1103" s="34" t="s">
        <v>1772</v>
      </c>
      <c r="D1103" s="12" t="s">
        <v>3314</v>
      </c>
      <c r="E1103" s="17">
        <v>33</v>
      </c>
      <c r="F1103" s="60">
        <v>10.42</v>
      </c>
      <c r="G1103" s="64">
        <v>30</v>
      </c>
      <c r="H1103" s="64" t="s">
        <v>2475</v>
      </c>
      <c r="I1103" s="60">
        <v>12.54</v>
      </c>
      <c r="J1103" s="64">
        <v>30</v>
      </c>
      <c r="K1103" s="64" t="s">
        <v>2475</v>
      </c>
      <c r="L1103" s="56">
        <f t="shared" si="157"/>
        <v>11.48</v>
      </c>
      <c r="M1103" s="12">
        <f t="shared" si="158"/>
        <v>60</v>
      </c>
      <c r="N1103" s="12">
        <f t="shared" si="159"/>
        <v>0</v>
      </c>
      <c r="O1103" s="12">
        <f t="shared" si="160"/>
        <v>0</v>
      </c>
      <c r="P1103" s="19">
        <f t="shared" si="161"/>
        <v>0</v>
      </c>
      <c r="Q1103" s="20">
        <f>IF(P1103=0,1,IF(P1103=1,0.99,IF(P1103=2,0.98,IF(P1103=3,0.97))))</f>
        <v>1</v>
      </c>
      <c r="R1103" s="20">
        <f t="shared" si="162"/>
        <v>11.48</v>
      </c>
      <c r="S1103" s="15"/>
      <c r="T1103" s="65" t="s">
        <v>3585</v>
      </c>
      <c r="U1103" s="65" t="s">
        <v>3581</v>
      </c>
      <c r="V1103" s="65" t="s">
        <v>3580</v>
      </c>
    </row>
    <row r="1104" spans="1:22" s="21" customFormat="1" ht="20.5">
      <c r="A1104" s="16">
        <v>1097</v>
      </c>
      <c r="B1104" s="22" t="s">
        <v>1387</v>
      </c>
      <c r="C1104" s="22" t="s">
        <v>1915</v>
      </c>
      <c r="D1104" s="12" t="s">
        <v>3315</v>
      </c>
      <c r="E1104" s="17">
        <v>33</v>
      </c>
      <c r="F1104" s="60">
        <v>9.84</v>
      </c>
      <c r="G1104" s="64">
        <v>22</v>
      </c>
      <c r="H1104" s="64" t="s">
        <v>2476</v>
      </c>
      <c r="I1104" s="60">
        <v>10.16</v>
      </c>
      <c r="J1104" s="64">
        <v>30</v>
      </c>
      <c r="K1104" s="64" t="s">
        <v>2476</v>
      </c>
      <c r="L1104" s="56">
        <f t="shared" si="157"/>
        <v>10</v>
      </c>
      <c r="M1104" s="12">
        <f t="shared" si="158"/>
        <v>60</v>
      </c>
      <c r="N1104" s="12">
        <f t="shared" si="159"/>
        <v>2</v>
      </c>
      <c r="O1104" s="12">
        <f t="shared" si="160"/>
        <v>1</v>
      </c>
      <c r="P1104" s="19">
        <f t="shared" si="161"/>
        <v>3</v>
      </c>
      <c r="Q1104" s="20">
        <f>IF(P1104=0,0.96,IF(P1104=1,0.95,IF(P1104=2,0.94,IF(P1104=3,0.93))))</f>
        <v>0.93</v>
      </c>
      <c r="R1104" s="20">
        <f t="shared" si="162"/>
        <v>9.3000000000000007</v>
      </c>
      <c r="S1104" s="15"/>
      <c r="T1104" s="65"/>
      <c r="U1104" s="65"/>
      <c r="V1104" s="65"/>
    </row>
    <row r="1105" spans="1:22" s="21" customFormat="1" ht="20.5">
      <c r="A1105" s="16">
        <v>1098</v>
      </c>
      <c r="B1105" s="34" t="s">
        <v>1965</v>
      </c>
      <c r="C1105" s="34" t="s">
        <v>1966</v>
      </c>
      <c r="D1105" s="35" t="s">
        <v>3316</v>
      </c>
      <c r="E1105" s="17">
        <v>33</v>
      </c>
      <c r="F1105" s="60">
        <v>10.58</v>
      </c>
      <c r="G1105" s="64">
        <v>30</v>
      </c>
      <c r="H1105" s="64" t="s">
        <v>2475</v>
      </c>
      <c r="I1105" s="60">
        <v>9.59</v>
      </c>
      <c r="J1105" s="64">
        <v>12</v>
      </c>
      <c r="K1105" s="64" t="s">
        <v>2476</v>
      </c>
      <c r="L1105" s="56">
        <f t="shared" si="157"/>
        <v>10.085000000000001</v>
      </c>
      <c r="M1105" s="12">
        <f t="shared" si="158"/>
        <v>60</v>
      </c>
      <c r="N1105" s="12">
        <f t="shared" si="159"/>
        <v>1</v>
      </c>
      <c r="O1105" s="12">
        <f t="shared" si="160"/>
        <v>1</v>
      </c>
      <c r="P1105" s="19">
        <f t="shared" si="161"/>
        <v>2</v>
      </c>
      <c r="Q1105" s="20">
        <f>IF(P1105=0,0.96,IF(P1105=1,0.95,IF(P1105=2,0.94,IF(P1105=3,0.93))))</f>
        <v>0.94</v>
      </c>
      <c r="R1105" s="20">
        <f t="shared" si="162"/>
        <v>9.4799000000000007</v>
      </c>
      <c r="S1105" s="15"/>
      <c r="T1105" s="65" t="s">
        <v>3585</v>
      </c>
      <c r="U1105" s="65" t="s">
        <v>3580</v>
      </c>
      <c r="V1105" s="65" t="s">
        <v>3581</v>
      </c>
    </row>
    <row r="1106" spans="1:22" s="21" customFormat="1" ht="20.5">
      <c r="A1106" s="16">
        <v>1099</v>
      </c>
      <c r="B1106" s="34" t="s">
        <v>1967</v>
      </c>
      <c r="C1106" s="34" t="s">
        <v>1616</v>
      </c>
      <c r="D1106" s="12" t="s">
        <v>3317</v>
      </c>
      <c r="E1106" s="17">
        <v>33</v>
      </c>
      <c r="F1106" s="60">
        <v>10.039999999999999</v>
      </c>
      <c r="G1106" s="64">
        <v>30</v>
      </c>
      <c r="H1106" s="64" t="s">
        <v>2475</v>
      </c>
      <c r="I1106" s="60">
        <v>12.66</v>
      </c>
      <c r="J1106" s="64">
        <v>30</v>
      </c>
      <c r="K1106" s="64" t="s">
        <v>2475</v>
      </c>
      <c r="L1106" s="56">
        <f t="shared" si="157"/>
        <v>11.35</v>
      </c>
      <c r="M1106" s="12">
        <f t="shared" si="158"/>
        <v>60</v>
      </c>
      <c r="N1106" s="12">
        <f t="shared" si="159"/>
        <v>0</v>
      </c>
      <c r="O1106" s="12">
        <f t="shared" si="160"/>
        <v>0</v>
      </c>
      <c r="P1106" s="19">
        <f t="shared" si="161"/>
        <v>0</v>
      </c>
      <c r="Q1106" s="20">
        <f>IF(P1106=0,1,IF(P1106=1,0.99,IF(P1106=2,0.98,IF(P1106=3,0.97))))</f>
        <v>1</v>
      </c>
      <c r="R1106" s="20">
        <f t="shared" si="162"/>
        <v>11.35</v>
      </c>
      <c r="S1106" s="15"/>
      <c r="T1106" s="65" t="s">
        <v>3585</v>
      </c>
      <c r="U1106" s="65" t="s">
        <v>3581</v>
      </c>
      <c r="V1106" s="65" t="s">
        <v>3580</v>
      </c>
    </row>
    <row r="1107" spans="1:22" s="21" customFormat="1" ht="20.5">
      <c r="A1107" s="16">
        <v>1100</v>
      </c>
      <c r="B1107" s="22" t="s">
        <v>1914</v>
      </c>
      <c r="C1107" s="22" t="s">
        <v>3322</v>
      </c>
      <c r="D1107" s="12" t="s">
        <v>3323</v>
      </c>
      <c r="E1107" s="17">
        <v>33</v>
      </c>
      <c r="F1107" s="60" t="s">
        <v>3591</v>
      </c>
      <c r="G1107" s="64" t="s">
        <v>3591</v>
      </c>
      <c r="H1107" s="64" t="s">
        <v>3591</v>
      </c>
      <c r="I1107" s="60">
        <v>1.96</v>
      </c>
      <c r="J1107" s="64">
        <v>6</v>
      </c>
      <c r="K1107" s="64" t="s">
        <v>2475</v>
      </c>
      <c r="L1107" s="56" t="e">
        <f t="shared" si="157"/>
        <v>#VALUE!</v>
      </c>
      <c r="M1107" s="12" t="e">
        <f t="shared" si="158"/>
        <v>#VALUE!</v>
      </c>
      <c r="N1107" s="12">
        <f t="shared" si="159"/>
        <v>1</v>
      </c>
      <c r="O1107" s="12">
        <f t="shared" si="160"/>
        <v>1</v>
      </c>
      <c r="P1107" s="19">
        <f t="shared" si="161"/>
        <v>2</v>
      </c>
      <c r="Q1107" s="20">
        <f>IF(P1107=0,0.96,IF(P1107=1,0.95,IF(P1107=2,0.94,IF(P1107=3,0.93))))</f>
        <v>0.94</v>
      </c>
      <c r="R1107" s="20" t="e">
        <f t="shared" si="162"/>
        <v>#VALUE!</v>
      </c>
      <c r="S1107" s="15"/>
      <c r="T1107" s="65"/>
      <c r="U1107" s="65"/>
      <c r="V1107" s="65"/>
    </row>
    <row r="1108" spans="1:22" s="21" customFormat="1" ht="20.5">
      <c r="A1108" s="16">
        <v>1101</v>
      </c>
      <c r="B1108" s="34" t="s">
        <v>1968</v>
      </c>
      <c r="C1108" s="34" t="s">
        <v>1969</v>
      </c>
      <c r="D1108" s="12" t="s">
        <v>3318</v>
      </c>
      <c r="E1108" s="17">
        <v>33</v>
      </c>
      <c r="F1108" s="60">
        <v>10.67</v>
      </c>
      <c r="G1108" s="64">
        <v>30</v>
      </c>
      <c r="H1108" s="64" t="s">
        <v>2476</v>
      </c>
      <c r="I1108" s="60">
        <v>12.01</v>
      </c>
      <c r="J1108" s="64">
        <v>30</v>
      </c>
      <c r="K1108" s="64" t="s">
        <v>2475</v>
      </c>
      <c r="L1108" s="56">
        <f t="shared" si="157"/>
        <v>11.34</v>
      </c>
      <c r="M1108" s="12">
        <f t="shared" si="158"/>
        <v>60</v>
      </c>
      <c r="N1108" s="12">
        <f t="shared" si="159"/>
        <v>1</v>
      </c>
      <c r="O1108" s="12">
        <f t="shared" si="160"/>
        <v>0</v>
      </c>
      <c r="P1108" s="19">
        <f t="shared" si="161"/>
        <v>1</v>
      </c>
      <c r="Q1108" s="20">
        <f>IF(P1108=0,1,IF(P1108=1,0.99,IF(P1108=2,0.98,IF(P1108=3,0.97))))</f>
        <v>0.99</v>
      </c>
      <c r="R1108" s="20">
        <f t="shared" si="162"/>
        <v>11.226599999999999</v>
      </c>
      <c r="S1108" s="15"/>
      <c r="T1108" s="65" t="s">
        <v>3585</v>
      </c>
      <c r="U1108" s="65" t="s">
        <v>3580</v>
      </c>
      <c r="V1108" s="65" t="s">
        <v>3581</v>
      </c>
    </row>
    <row r="1109" spans="1:22" s="21" customFormat="1" ht="20.5">
      <c r="A1109" s="16">
        <v>1102</v>
      </c>
      <c r="B1109" s="34" t="s">
        <v>1970</v>
      </c>
      <c r="C1109" s="34" t="s">
        <v>1971</v>
      </c>
      <c r="D1109" s="12" t="s">
        <v>3319</v>
      </c>
      <c r="E1109" s="17">
        <v>33</v>
      </c>
      <c r="F1109" s="60">
        <v>9.2799999999999994</v>
      </c>
      <c r="G1109" s="64">
        <v>19</v>
      </c>
      <c r="H1109" s="64" t="s">
        <v>2475</v>
      </c>
      <c r="I1109" s="60">
        <v>12.6</v>
      </c>
      <c r="J1109" s="64">
        <v>30</v>
      </c>
      <c r="K1109" s="64" t="s">
        <v>2475</v>
      </c>
      <c r="L1109" s="56">
        <f t="shared" si="157"/>
        <v>10.94</v>
      </c>
      <c r="M1109" s="12">
        <f t="shared" si="158"/>
        <v>60</v>
      </c>
      <c r="N1109" s="12">
        <f t="shared" si="159"/>
        <v>0</v>
      </c>
      <c r="O1109" s="12">
        <f t="shared" si="160"/>
        <v>1</v>
      </c>
      <c r="P1109" s="19">
        <f t="shared" si="161"/>
        <v>1</v>
      </c>
      <c r="Q1109" s="20">
        <f>IF(P1109=0,1,IF(P1109=1,0.99,IF(P1109=2,0.98,IF(P1109=3,0.97))))</f>
        <v>0.99</v>
      </c>
      <c r="R1109" s="20">
        <f t="shared" si="162"/>
        <v>10.830599999999999</v>
      </c>
      <c r="S1109" s="15"/>
      <c r="T1109" s="65" t="s">
        <v>3585</v>
      </c>
      <c r="U1109" s="65" t="s">
        <v>3580</v>
      </c>
      <c r="V1109" s="65" t="s">
        <v>3581</v>
      </c>
    </row>
    <row r="1110" spans="1:22" s="21" customFormat="1" ht="20.5">
      <c r="A1110" s="16">
        <v>1103</v>
      </c>
      <c r="B1110" s="23" t="s">
        <v>89</v>
      </c>
      <c r="C1110" s="23" t="s">
        <v>1972</v>
      </c>
      <c r="D1110" s="12" t="s">
        <v>3320</v>
      </c>
      <c r="E1110" s="17">
        <v>33</v>
      </c>
      <c r="F1110" s="60">
        <v>8.49</v>
      </c>
      <c r="G1110" s="64">
        <v>6</v>
      </c>
      <c r="H1110" s="64" t="s">
        <v>2476</v>
      </c>
      <c r="I1110" s="60">
        <v>11.51</v>
      </c>
      <c r="J1110" s="64">
        <v>30</v>
      </c>
      <c r="K1110" s="64" t="s">
        <v>2476</v>
      </c>
      <c r="L1110" s="56">
        <f t="shared" si="157"/>
        <v>10</v>
      </c>
      <c r="M1110" s="12">
        <f t="shared" si="158"/>
        <v>60</v>
      </c>
      <c r="N1110" s="12">
        <f t="shared" si="159"/>
        <v>2</v>
      </c>
      <c r="O1110" s="12">
        <f t="shared" si="160"/>
        <v>1</v>
      </c>
      <c r="P1110" s="19">
        <f t="shared" si="161"/>
        <v>3</v>
      </c>
      <c r="Q1110" s="20">
        <f>IF(P1110=0,1,IF(P1110=1,0.99,IF(P1110=2,0.98,IF(P1110=3,0.97))))</f>
        <v>0.97</v>
      </c>
      <c r="R1110" s="20">
        <f t="shared" si="162"/>
        <v>9.6999999999999993</v>
      </c>
      <c r="S1110" s="15"/>
      <c r="T1110" s="65" t="s">
        <v>3585</v>
      </c>
      <c r="U1110" s="65" t="s">
        <v>3580</v>
      </c>
      <c r="V1110" s="65" t="s">
        <v>3581</v>
      </c>
    </row>
    <row r="1111" spans="1:22" s="21" customFormat="1" ht="20.5">
      <c r="A1111" s="16">
        <v>1104</v>
      </c>
      <c r="B1111" s="25" t="s">
        <v>1973</v>
      </c>
      <c r="C1111" s="25" t="s">
        <v>604</v>
      </c>
      <c r="D1111" s="24" t="s">
        <v>3321</v>
      </c>
      <c r="E1111" s="17">
        <v>34</v>
      </c>
      <c r="F1111" s="60" t="s">
        <v>3591</v>
      </c>
      <c r="G1111" s="64" t="s">
        <v>3591</v>
      </c>
      <c r="H1111" s="64" t="s">
        <v>3591</v>
      </c>
      <c r="I1111" s="60" t="s">
        <v>3591</v>
      </c>
      <c r="J1111" s="64" t="s">
        <v>3591</v>
      </c>
      <c r="K1111" s="64" t="s">
        <v>3591</v>
      </c>
      <c r="L1111" s="56" t="e">
        <f t="shared" si="157"/>
        <v>#VALUE!</v>
      </c>
      <c r="M1111" s="12" t="e">
        <f t="shared" si="158"/>
        <v>#VALUE!</v>
      </c>
      <c r="N1111" s="12">
        <f t="shared" si="159"/>
        <v>2</v>
      </c>
      <c r="O1111" s="12">
        <f t="shared" si="160"/>
        <v>0</v>
      </c>
      <c r="P1111" s="19">
        <f t="shared" si="161"/>
        <v>2</v>
      </c>
      <c r="Q1111" s="20">
        <f>IF(P1111=0,1,IF(P1111=1,0.99,IF(P1111=2,0.98,IF(P1111=3,0.97))))</f>
        <v>0.98</v>
      </c>
      <c r="R1111" s="20" t="e">
        <f t="shared" si="162"/>
        <v>#VALUE!</v>
      </c>
      <c r="S1111" s="15"/>
      <c r="T1111" s="65"/>
      <c r="U1111" s="65"/>
      <c r="V1111" s="65"/>
    </row>
    <row r="1112" spans="1:22" s="21" customFormat="1" ht="20.5">
      <c r="A1112" s="16">
        <v>1105</v>
      </c>
      <c r="B1112" s="25" t="s">
        <v>1974</v>
      </c>
      <c r="C1112" s="25" t="s">
        <v>1975</v>
      </c>
      <c r="D1112" s="24" t="s">
        <v>3324</v>
      </c>
      <c r="E1112" s="17">
        <v>34</v>
      </c>
      <c r="F1112" s="60">
        <v>11.04</v>
      </c>
      <c r="G1112" s="64">
        <v>30</v>
      </c>
      <c r="H1112" s="64" t="s">
        <v>2475</v>
      </c>
      <c r="I1112" s="60">
        <v>10.52</v>
      </c>
      <c r="J1112" s="64">
        <v>30</v>
      </c>
      <c r="K1112" s="64" t="s">
        <v>2475</v>
      </c>
      <c r="L1112" s="56">
        <f t="shared" si="157"/>
        <v>10.78</v>
      </c>
      <c r="M1112" s="12">
        <f t="shared" si="158"/>
        <v>60</v>
      </c>
      <c r="N1112" s="12">
        <f t="shared" si="159"/>
        <v>0</v>
      </c>
      <c r="O1112" s="12">
        <f t="shared" si="160"/>
        <v>0</v>
      </c>
      <c r="P1112" s="19">
        <f t="shared" si="161"/>
        <v>0</v>
      </c>
      <c r="Q1112" s="20">
        <f>IF(P1112=0,1,IF(P1112=1,0.99,IF(P1112=2,0.98,IF(P1112=3,0.97))))</f>
        <v>1</v>
      </c>
      <c r="R1112" s="20">
        <f t="shared" si="162"/>
        <v>10.78</v>
      </c>
      <c r="S1112" s="15"/>
      <c r="T1112" s="65" t="s">
        <v>3585</v>
      </c>
      <c r="U1112" s="65" t="s">
        <v>3580</v>
      </c>
      <c r="V1112" s="65" t="s">
        <v>3581</v>
      </c>
    </row>
    <row r="1113" spans="1:22" s="21" customFormat="1" ht="20.5">
      <c r="A1113" s="16">
        <v>1106</v>
      </c>
      <c r="B1113" s="31" t="s">
        <v>1976</v>
      </c>
      <c r="C1113" s="31" t="s">
        <v>1224</v>
      </c>
      <c r="D1113" s="33" t="s">
        <v>1977</v>
      </c>
      <c r="E1113" s="17">
        <v>34</v>
      </c>
      <c r="F1113" s="60">
        <v>8.7200000000000006</v>
      </c>
      <c r="G1113" s="64">
        <v>17</v>
      </c>
      <c r="H1113" s="64" t="s">
        <v>2476</v>
      </c>
      <c r="I1113" s="60">
        <v>9.08</v>
      </c>
      <c r="J1113" s="64">
        <v>19</v>
      </c>
      <c r="K1113" s="64" t="s">
        <v>2476</v>
      </c>
      <c r="L1113" s="56">
        <f t="shared" si="157"/>
        <v>8.9</v>
      </c>
      <c r="M1113" s="12">
        <f t="shared" si="158"/>
        <v>36</v>
      </c>
      <c r="N1113" s="12">
        <f t="shared" si="159"/>
        <v>2</v>
      </c>
      <c r="O1113" s="12">
        <f t="shared" si="160"/>
        <v>1</v>
      </c>
      <c r="P1113" s="19">
        <f t="shared" si="161"/>
        <v>3</v>
      </c>
      <c r="Q1113" s="20">
        <f>IF(P1113=0,0.92,IF(P1113=1,0.91,IF(P1113=2,0.9,IF(P1113=3,0.89))))</f>
        <v>0.89</v>
      </c>
      <c r="R1113" s="20">
        <f t="shared" si="162"/>
        <v>7.9210000000000003</v>
      </c>
      <c r="S1113" s="15"/>
      <c r="T1113" s="65"/>
      <c r="U1113" s="65"/>
      <c r="V1113" s="65"/>
    </row>
    <row r="1114" spans="1:22" s="21" customFormat="1" ht="20.5">
      <c r="A1114" s="16">
        <v>1107</v>
      </c>
      <c r="B1114" s="25" t="s">
        <v>1174</v>
      </c>
      <c r="C1114" s="25" t="s">
        <v>1978</v>
      </c>
      <c r="D1114" s="24" t="s">
        <v>3325</v>
      </c>
      <c r="E1114" s="17">
        <v>34</v>
      </c>
      <c r="F1114" s="60">
        <v>13.18</v>
      </c>
      <c r="G1114" s="64">
        <v>30</v>
      </c>
      <c r="H1114" s="64" t="s">
        <v>2475</v>
      </c>
      <c r="I1114" s="60">
        <v>13.2</v>
      </c>
      <c r="J1114" s="64">
        <v>30</v>
      </c>
      <c r="K1114" s="64" t="s">
        <v>2475</v>
      </c>
      <c r="L1114" s="56">
        <f t="shared" si="157"/>
        <v>13.19</v>
      </c>
      <c r="M1114" s="12">
        <f t="shared" si="158"/>
        <v>60</v>
      </c>
      <c r="N1114" s="12">
        <f t="shared" si="159"/>
        <v>0</v>
      </c>
      <c r="O1114" s="12">
        <f t="shared" si="160"/>
        <v>0</v>
      </c>
      <c r="P1114" s="19">
        <f t="shared" si="161"/>
        <v>0</v>
      </c>
      <c r="Q1114" s="20">
        <f>IF(P1114=0,1,IF(P1114=1,0.99,IF(P1114=2,0.98,IF(P1114=3,0.97))))</f>
        <v>1</v>
      </c>
      <c r="R1114" s="20">
        <f t="shared" si="162"/>
        <v>13.19</v>
      </c>
      <c r="S1114" s="15"/>
      <c r="T1114" s="65" t="s">
        <v>3585</v>
      </c>
      <c r="U1114" s="65" t="s">
        <v>3580</v>
      </c>
      <c r="V1114" s="65" t="s">
        <v>3581</v>
      </c>
    </row>
    <row r="1115" spans="1:22" s="21" customFormat="1" ht="20.5">
      <c r="A1115" s="16">
        <v>1108</v>
      </c>
      <c r="B1115" s="31" t="s">
        <v>1979</v>
      </c>
      <c r="C1115" s="31" t="s">
        <v>1895</v>
      </c>
      <c r="D1115" s="33" t="s">
        <v>3326</v>
      </c>
      <c r="E1115" s="17">
        <v>34</v>
      </c>
      <c r="F1115" s="60">
        <v>10</v>
      </c>
      <c r="G1115" s="64">
        <v>30</v>
      </c>
      <c r="H1115" s="64" t="s">
        <v>2476</v>
      </c>
      <c r="I1115" s="60">
        <v>11.73</v>
      </c>
      <c r="J1115" s="64">
        <v>30</v>
      </c>
      <c r="K1115" s="64" t="s">
        <v>2475</v>
      </c>
      <c r="L1115" s="56">
        <f t="shared" si="157"/>
        <v>10.865</v>
      </c>
      <c r="M1115" s="12">
        <f t="shared" si="158"/>
        <v>60</v>
      </c>
      <c r="N1115" s="12">
        <f t="shared" si="159"/>
        <v>1</v>
      </c>
      <c r="O1115" s="12">
        <f t="shared" si="160"/>
        <v>0</v>
      </c>
      <c r="P1115" s="19">
        <f t="shared" si="161"/>
        <v>1</v>
      </c>
      <c r="Q1115" s="20">
        <f>IF(P1115=0,0.96,IF(P1115=1,0.95,IF(P1115=2,0.94,IF(P1115=3,0.93))))</f>
        <v>0.95</v>
      </c>
      <c r="R1115" s="20">
        <f t="shared" si="162"/>
        <v>10.32175</v>
      </c>
      <c r="S1115" s="15"/>
      <c r="T1115" s="65" t="s">
        <v>3585</v>
      </c>
      <c r="U1115" s="65" t="s">
        <v>3580</v>
      </c>
      <c r="V1115" s="65" t="s">
        <v>3581</v>
      </c>
    </row>
    <row r="1116" spans="1:22" s="21" customFormat="1" ht="20.5">
      <c r="A1116" s="16">
        <v>1109</v>
      </c>
      <c r="B1116" s="25" t="s">
        <v>1980</v>
      </c>
      <c r="C1116" s="25" t="s">
        <v>364</v>
      </c>
      <c r="D1116" s="24" t="s">
        <v>3327</v>
      </c>
      <c r="E1116" s="17">
        <v>34</v>
      </c>
      <c r="F1116" s="60">
        <v>5.21</v>
      </c>
      <c r="G1116" s="64">
        <v>11</v>
      </c>
      <c r="H1116" s="64" t="s">
        <v>2475</v>
      </c>
      <c r="I1116" s="60" t="s">
        <v>3591</v>
      </c>
      <c r="J1116" s="64" t="s">
        <v>3591</v>
      </c>
      <c r="K1116" s="64" t="s">
        <v>3591</v>
      </c>
      <c r="L1116" s="56" t="e">
        <f t="shared" si="157"/>
        <v>#VALUE!</v>
      </c>
      <c r="M1116" s="12" t="e">
        <f t="shared" si="158"/>
        <v>#VALUE!</v>
      </c>
      <c r="N1116" s="12">
        <f t="shared" si="159"/>
        <v>1</v>
      </c>
      <c r="O1116" s="12">
        <f t="shared" si="160"/>
        <v>1</v>
      </c>
      <c r="P1116" s="19">
        <f t="shared" si="161"/>
        <v>2</v>
      </c>
      <c r="Q1116" s="20">
        <f>IF(P1116=0,1,IF(P1116=1,0.99,IF(P1116=2,0.98,IF(P1116=3,0.97))))</f>
        <v>0.98</v>
      </c>
      <c r="R1116" s="20" t="e">
        <f t="shared" si="162"/>
        <v>#VALUE!</v>
      </c>
      <c r="S1116" s="15"/>
      <c r="T1116" s="65"/>
      <c r="U1116" s="65"/>
      <c r="V1116" s="65"/>
    </row>
    <row r="1117" spans="1:22" s="21" customFormat="1" ht="20.5">
      <c r="A1117" s="16">
        <v>1110</v>
      </c>
      <c r="B1117" s="25" t="s">
        <v>1981</v>
      </c>
      <c r="C1117" s="25" t="s">
        <v>1982</v>
      </c>
      <c r="D1117" s="24" t="s">
        <v>3328</v>
      </c>
      <c r="E1117" s="17">
        <v>34</v>
      </c>
      <c r="F1117" s="60">
        <v>7.91</v>
      </c>
      <c r="G1117" s="64">
        <v>10</v>
      </c>
      <c r="H1117" s="64" t="s">
        <v>2476</v>
      </c>
      <c r="I1117" s="60">
        <v>8.66</v>
      </c>
      <c r="J1117" s="64">
        <v>18</v>
      </c>
      <c r="K1117" s="64" t="s">
        <v>2476</v>
      </c>
      <c r="L1117" s="56">
        <f t="shared" si="157"/>
        <v>8.2850000000000001</v>
      </c>
      <c r="M1117" s="12">
        <f t="shared" si="158"/>
        <v>28</v>
      </c>
      <c r="N1117" s="12">
        <f t="shared" si="159"/>
        <v>2</v>
      </c>
      <c r="O1117" s="12">
        <f t="shared" si="160"/>
        <v>1</v>
      </c>
      <c r="P1117" s="19">
        <f t="shared" si="161"/>
        <v>3</v>
      </c>
      <c r="Q1117" s="20">
        <f>IF(P1117=0,1,IF(P1117=1,0.99,IF(P1117=2,0.98,IF(P1117=3,0.97))))</f>
        <v>0.97</v>
      </c>
      <c r="R1117" s="20">
        <f t="shared" si="162"/>
        <v>8.0364500000000003</v>
      </c>
      <c r="S1117" s="15"/>
      <c r="T1117" s="65" t="s">
        <v>3585</v>
      </c>
      <c r="U1117" s="65" t="s">
        <v>3580</v>
      </c>
      <c r="V1117" s="65" t="s">
        <v>3581</v>
      </c>
    </row>
    <row r="1118" spans="1:22" s="21" customFormat="1" ht="20.5">
      <c r="A1118" s="16">
        <v>1111</v>
      </c>
      <c r="B1118" s="25" t="s">
        <v>1983</v>
      </c>
      <c r="C1118" s="25" t="s">
        <v>1984</v>
      </c>
      <c r="D1118" s="24" t="s">
        <v>3329</v>
      </c>
      <c r="E1118" s="17">
        <v>34</v>
      </c>
      <c r="F1118" s="60">
        <v>10.15</v>
      </c>
      <c r="G1118" s="64">
        <v>30</v>
      </c>
      <c r="H1118" s="64" t="s">
        <v>2476</v>
      </c>
      <c r="I1118" s="60">
        <v>11.26</v>
      </c>
      <c r="J1118" s="64">
        <v>30</v>
      </c>
      <c r="K1118" s="64" t="s">
        <v>2476</v>
      </c>
      <c r="L1118" s="56">
        <f t="shared" si="157"/>
        <v>10.705</v>
      </c>
      <c r="M1118" s="12">
        <f t="shared" si="158"/>
        <v>60</v>
      </c>
      <c r="N1118" s="12">
        <f t="shared" si="159"/>
        <v>2</v>
      </c>
      <c r="O1118" s="12">
        <f t="shared" si="160"/>
        <v>0</v>
      </c>
      <c r="P1118" s="19">
        <f t="shared" si="161"/>
        <v>2</v>
      </c>
      <c r="Q1118" s="20">
        <f>IF(P1118=0,1,IF(P1118=1,0.99,IF(P1118=2,0.98,IF(P1118=3,0.97))))</f>
        <v>0.98</v>
      </c>
      <c r="R1118" s="20">
        <f t="shared" si="162"/>
        <v>10.4909</v>
      </c>
      <c r="S1118" s="15"/>
      <c r="T1118" s="65" t="s">
        <v>3585</v>
      </c>
      <c r="U1118" s="65" t="s">
        <v>3580</v>
      </c>
      <c r="V1118" s="65" t="s">
        <v>3581</v>
      </c>
    </row>
    <row r="1119" spans="1:22" s="21" customFormat="1" ht="20.5">
      <c r="A1119" s="16">
        <v>1112</v>
      </c>
      <c r="B1119" s="31" t="s">
        <v>1985</v>
      </c>
      <c r="C1119" s="31" t="s">
        <v>1986</v>
      </c>
      <c r="D1119" s="33" t="s">
        <v>1987</v>
      </c>
      <c r="E1119" s="17">
        <v>34</v>
      </c>
      <c r="F1119" s="60" t="s">
        <v>3591</v>
      </c>
      <c r="G1119" s="64" t="s">
        <v>3591</v>
      </c>
      <c r="H1119" s="64" t="s">
        <v>3591</v>
      </c>
      <c r="I1119" s="60" t="s">
        <v>3591</v>
      </c>
      <c r="J1119" s="64" t="s">
        <v>3591</v>
      </c>
      <c r="K1119" s="64" t="s">
        <v>3591</v>
      </c>
      <c r="L1119" s="56" t="e">
        <f t="shared" si="157"/>
        <v>#VALUE!</v>
      </c>
      <c r="M1119" s="12" t="e">
        <f t="shared" si="158"/>
        <v>#VALUE!</v>
      </c>
      <c r="N1119" s="12">
        <f t="shared" si="159"/>
        <v>2</v>
      </c>
      <c r="O1119" s="12">
        <f t="shared" si="160"/>
        <v>0</v>
      </c>
      <c r="P1119" s="19">
        <f t="shared" si="161"/>
        <v>2</v>
      </c>
      <c r="Q1119" s="20">
        <f>IF(P1119=0,0.92,IF(P1119=1,0.91,IF(P1119=2,0.9,IF(P1119=3,0.89))))</f>
        <v>0.9</v>
      </c>
      <c r="R1119" s="20" t="e">
        <f t="shared" si="162"/>
        <v>#VALUE!</v>
      </c>
      <c r="S1119" s="15"/>
      <c r="T1119" s="65"/>
      <c r="U1119" s="65"/>
      <c r="V1119" s="65"/>
    </row>
    <row r="1120" spans="1:22" s="21" customFormat="1" ht="20.5">
      <c r="A1120" s="16">
        <v>1113</v>
      </c>
      <c r="B1120" s="25" t="s">
        <v>1988</v>
      </c>
      <c r="C1120" s="25" t="s">
        <v>1546</v>
      </c>
      <c r="D1120" s="24" t="s">
        <v>3330</v>
      </c>
      <c r="E1120" s="17">
        <v>34</v>
      </c>
      <c r="F1120" s="60">
        <v>12.61</v>
      </c>
      <c r="G1120" s="64">
        <v>30</v>
      </c>
      <c r="H1120" s="64" t="s">
        <v>2475</v>
      </c>
      <c r="I1120" s="60">
        <v>14.12</v>
      </c>
      <c r="J1120" s="64">
        <v>30</v>
      </c>
      <c r="K1120" s="64" t="s">
        <v>2475</v>
      </c>
      <c r="L1120" s="56">
        <f t="shared" si="157"/>
        <v>13.364999999999998</v>
      </c>
      <c r="M1120" s="12">
        <f t="shared" si="158"/>
        <v>60</v>
      </c>
      <c r="N1120" s="12">
        <f t="shared" si="159"/>
        <v>0</v>
      </c>
      <c r="O1120" s="12">
        <f t="shared" si="160"/>
        <v>0</v>
      </c>
      <c r="P1120" s="19">
        <f t="shared" si="161"/>
        <v>0</v>
      </c>
      <c r="Q1120" s="20">
        <f t="shared" ref="Q1120:Q1128" si="164">IF(P1120=0,1,IF(P1120=1,0.99,IF(P1120=2,0.98,IF(P1120=3,0.97))))</f>
        <v>1</v>
      </c>
      <c r="R1120" s="20">
        <f t="shared" si="162"/>
        <v>13.364999999999998</v>
      </c>
      <c r="S1120" s="15"/>
      <c r="T1120" s="65" t="s">
        <v>3585</v>
      </c>
      <c r="U1120" s="65" t="s">
        <v>3580</v>
      </c>
      <c r="V1120" s="65" t="s">
        <v>3581</v>
      </c>
    </row>
    <row r="1121" spans="1:22" s="21" customFormat="1" ht="20.5">
      <c r="A1121" s="16">
        <v>1114</v>
      </c>
      <c r="B1121" s="25" t="s">
        <v>1989</v>
      </c>
      <c r="C1121" s="25" t="s">
        <v>1990</v>
      </c>
      <c r="D1121" s="24" t="s">
        <v>3331</v>
      </c>
      <c r="E1121" s="17">
        <v>34</v>
      </c>
      <c r="F1121" s="60">
        <v>10.6</v>
      </c>
      <c r="G1121" s="64">
        <v>30</v>
      </c>
      <c r="H1121" s="64" t="s">
        <v>2476</v>
      </c>
      <c r="I1121" s="60">
        <v>10.17</v>
      </c>
      <c r="J1121" s="64">
        <v>30</v>
      </c>
      <c r="K1121" s="64" t="s">
        <v>2475</v>
      </c>
      <c r="L1121" s="56">
        <f t="shared" si="157"/>
        <v>10.385</v>
      </c>
      <c r="M1121" s="12">
        <f t="shared" si="158"/>
        <v>60</v>
      </c>
      <c r="N1121" s="12">
        <f t="shared" si="159"/>
        <v>1</v>
      </c>
      <c r="O1121" s="12">
        <f t="shared" si="160"/>
        <v>0</v>
      </c>
      <c r="P1121" s="19">
        <f t="shared" si="161"/>
        <v>1</v>
      </c>
      <c r="Q1121" s="20">
        <f t="shared" si="164"/>
        <v>0.99</v>
      </c>
      <c r="R1121" s="20">
        <f t="shared" si="162"/>
        <v>10.28115</v>
      </c>
      <c r="S1121" s="15"/>
      <c r="T1121" s="65" t="s">
        <v>3585</v>
      </c>
      <c r="U1121" s="65" t="s">
        <v>3580</v>
      </c>
      <c r="V1121" s="65" t="s">
        <v>3581</v>
      </c>
    </row>
    <row r="1122" spans="1:22" s="21" customFormat="1" ht="20.5">
      <c r="A1122" s="16">
        <v>1115</v>
      </c>
      <c r="B1122" s="25" t="s">
        <v>1991</v>
      </c>
      <c r="C1122" s="25" t="s">
        <v>1992</v>
      </c>
      <c r="D1122" s="24" t="s">
        <v>3332</v>
      </c>
      <c r="E1122" s="17">
        <v>34</v>
      </c>
      <c r="F1122" s="60">
        <v>11.08</v>
      </c>
      <c r="G1122" s="64">
        <v>30</v>
      </c>
      <c r="H1122" s="64" t="s">
        <v>2476</v>
      </c>
      <c r="I1122" s="60">
        <v>11.51</v>
      </c>
      <c r="J1122" s="64">
        <v>30</v>
      </c>
      <c r="K1122" s="64" t="s">
        <v>2476</v>
      </c>
      <c r="L1122" s="56">
        <f t="shared" si="157"/>
        <v>11.295</v>
      </c>
      <c r="M1122" s="12">
        <f t="shared" si="158"/>
        <v>60</v>
      </c>
      <c r="N1122" s="12">
        <f t="shared" si="159"/>
        <v>2</v>
      </c>
      <c r="O1122" s="12">
        <f t="shared" si="160"/>
        <v>0</v>
      </c>
      <c r="P1122" s="19">
        <f t="shared" si="161"/>
        <v>2</v>
      </c>
      <c r="Q1122" s="20">
        <f t="shared" si="164"/>
        <v>0.98</v>
      </c>
      <c r="R1122" s="20">
        <f t="shared" si="162"/>
        <v>11.069100000000001</v>
      </c>
      <c r="S1122" s="15"/>
      <c r="T1122" s="65" t="s">
        <v>3585</v>
      </c>
      <c r="U1122" s="65" t="s">
        <v>3580</v>
      </c>
      <c r="V1122" s="65" t="s">
        <v>3581</v>
      </c>
    </row>
    <row r="1123" spans="1:22" s="21" customFormat="1" ht="20.5">
      <c r="A1123" s="16">
        <v>1116</v>
      </c>
      <c r="B1123" s="25" t="s">
        <v>1842</v>
      </c>
      <c r="C1123" s="25" t="s">
        <v>275</v>
      </c>
      <c r="D1123" s="24" t="s">
        <v>3333</v>
      </c>
      <c r="E1123" s="17">
        <v>34</v>
      </c>
      <c r="F1123" s="60">
        <v>11.54</v>
      </c>
      <c r="G1123" s="64">
        <v>30</v>
      </c>
      <c r="H1123" s="64" t="s">
        <v>2475</v>
      </c>
      <c r="I1123" s="60">
        <v>11</v>
      </c>
      <c r="J1123" s="64">
        <v>30</v>
      </c>
      <c r="K1123" s="64" t="s">
        <v>2476</v>
      </c>
      <c r="L1123" s="56">
        <f t="shared" si="157"/>
        <v>11.27</v>
      </c>
      <c r="M1123" s="12">
        <f t="shared" si="158"/>
        <v>60</v>
      </c>
      <c r="N1123" s="12">
        <f t="shared" si="159"/>
        <v>1</v>
      </c>
      <c r="O1123" s="12">
        <f t="shared" si="160"/>
        <v>0</v>
      </c>
      <c r="P1123" s="19">
        <f t="shared" si="161"/>
        <v>1</v>
      </c>
      <c r="Q1123" s="20">
        <f t="shared" si="164"/>
        <v>0.99</v>
      </c>
      <c r="R1123" s="20">
        <f t="shared" si="162"/>
        <v>11.157299999999999</v>
      </c>
      <c r="S1123" s="15"/>
      <c r="T1123" s="65" t="s">
        <v>3585</v>
      </c>
      <c r="U1123" s="65" t="s">
        <v>3580</v>
      </c>
      <c r="V1123" s="65" t="s">
        <v>3581</v>
      </c>
    </row>
    <row r="1124" spans="1:22" s="21" customFormat="1" ht="20.5">
      <c r="A1124" s="16">
        <v>1117</v>
      </c>
      <c r="B1124" s="25" t="s">
        <v>1994</v>
      </c>
      <c r="C1124" s="25" t="s">
        <v>1226</v>
      </c>
      <c r="D1124" s="24" t="s">
        <v>3334</v>
      </c>
      <c r="E1124" s="17">
        <v>34</v>
      </c>
      <c r="F1124" s="60">
        <v>10.5</v>
      </c>
      <c r="G1124" s="64">
        <v>30</v>
      </c>
      <c r="H1124" s="64" t="s">
        <v>2476</v>
      </c>
      <c r="I1124" s="60">
        <v>9.6999999999999993</v>
      </c>
      <c r="J1124" s="64">
        <v>16</v>
      </c>
      <c r="K1124" s="64" t="s">
        <v>2475</v>
      </c>
      <c r="L1124" s="56">
        <f t="shared" si="157"/>
        <v>10.1</v>
      </c>
      <c r="M1124" s="12">
        <f t="shared" si="158"/>
        <v>60</v>
      </c>
      <c r="N1124" s="12">
        <f t="shared" si="159"/>
        <v>1</v>
      </c>
      <c r="O1124" s="12">
        <f t="shared" si="160"/>
        <v>1</v>
      </c>
      <c r="P1124" s="19">
        <f t="shared" si="161"/>
        <v>2</v>
      </c>
      <c r="Q1124" s="20">
        <f t="shared" si="164"/>
        <v>0.98</v>
      </c>
      <c r="R1124" s="20">
        <f t="shared" si="162"/>
        <v>9.8979999999999997</v>
      </c>
      <c r="S1124" s="15"/>
      <c r="T1124" s="65" t="s">
        <v>3585</v>
      </c>
      <c r="U1124" s="65" t="s">
        <v>3580</v>
      </c>
      <c r="V1124" s="65" t="s">
        <v>3581</v>
      </c>
    </row>
    <row r="1125" spans="1:22" s="21" customFormat="1" ht="20.5">
      <c r="A1125" s="16">
        <v>1118</v>
      </c>
      <c r="B1125" s="25" t="s">
        <v>1995</v>
      </c>
      <c r="C1125" s="25" t="s">
        <v>188</v>
      </c>
      <c r="D1125" s="24" t="s">
        <v>3335</v>
      </c>
      <c r="E1125" s="17">
        <v>34</v>
      </c>
      <c r="F1125" s="60">
        <v>10.84</v>
      </c>
      <c r="G1125" s="64">
        <v>30</v>
      </c>
      <c r="H1125" s="64" t="s">
        <v>2475</v>
      </c>
      <c r="I1125" s="60">
        <v>13.46</v>
      </c>
      <c r="J1125" s="64">
        <v>30</v>
      </c>
      <c r="K1125" s="64" t="s">
        <v>2475</v>
      </c>
      <c r="L1125" s="56">
        <f t="shared" si="157"/>
        <v>12.15</v>
      </c>
      <c r="M1125" s="12">
        <f t="shared" si="158"/>
        <v>60</v>
      </c>
      <c r="N1125" s="12">
        <f t="shared" si="159"/>
        <v>0</v>
      </c>
      <c r="O1125" s="12">
        <f t="shared" si="160"/>
        <v>0</v>
      </c>
      <c r="P1125" s="19">
        <f t="shared" si="161"/>
        <v>0</v>
      </c>
      <c r="Q1125" s="20">
        <f t="shared" si="164"/>
        <v>1</v>
      </c>
      <c r="R1125" s="20">
        <f t="shared" si="162"/>
        <v>12.15</v>
      </c>
      <c r="S1125" s="15"/>
      <c r="T1125" s="65" t="s">
        <v>3585</v>
      </c>
      <c r="U1125" s="65" t="s">
        <v>3580</v>
      </c>
      <c r="V1125" s="65" t="s">
        <v>3581</v>
      </c>
    </row>
    <row r="1126" spans="1:22" s="21" customFormat="1" ht="20.5">
      <c r="A1126" s="16">
        <v>1119</v>
      </c>
      <c r="B1126" s="25" t="s">
        <v>1996</v>
      </c>
      <c r="C1126" s="25" t="s">
        <v>309</v>
      </c>
      <c r="D1126" s="24" t="s">
        <v>3336</v>
      </c>
      <c r="E1126" s="17">
        <v>34</v>
      </c>
      <c r="F1126" s="60">
        <v>8.89</v>
      </c>
      <c r="G1126" s="64">
        <v>12</v>
      </c>
      <c r="H1126" s="64" t="s">
        <v>2476</v>
      </c>
      <c r="I1126" s="60">
        <v>12.41</v>
      </c>
      <c r="J1126" s="64">
        <v>30</v>
      </c>
      <c r="K1126" s="64" t="s">
        <v>2476</v>
      </c>
      <c r="L1126" s="56">
        <f t="shared" si="157"/>
        <v>10.65</v>
      </c>
      <c r="M1126" s="12">
        <f t="shared" si="158"/>
        <v>60</v>
      </c>
      <c r="N1126" s="12">
        <f t="shared" si="159"/>
        <v>2</v>
      </c>
      <c r="O1126" s="12">
        <f t="shared" si="160"/>
        <v>1</v>
      </c>
      <c r="P1126" s="19">
        <f t="shared" si="161"/>
        <v>3</v>
      </c>
      <c r="Q1126" s="20">
        <f t="shared" si="164"/>
        <v>0.97</v>
      </c>
      <c r="R1126" s="20">
        <f t="shared" si="162"/>
        <v>10.330500000000001</v>
      </c>
      <c r="S1126" s="15"/>
      <c r="T1126" s="65" t="s">
        <v>3585</v>
      </c>
      <c r="U1126" s="65" t="s">
        <v>3580</v>
      </c>
      <c r="V1126" s="65" t="s">
        <v>3581</v>
      </c>
    </row>
    <row r="1127" spans="1:22" s="21" customFormat="1" ht="20.5">
      <c r="A1127" s="16">
        <v>1120</v>
      </c>
      <c r="B1127" s="25" t="s">
        <v>1997</v>
      </c>
      <c r="C1127" s="25" t="s">
        <v>1998</v>
      </c>
      <c r="D1127" s="24" t="s">
        <v>3337</v>
      </c>
      <c r="E1127" s="17">
        <v>34</v>
      </c>
      <c r="F1127" s="60">
        <v>10.23</v>
      </c>
      <c r="G1127" s="64">
        <v>30</v>
      </c>
      <c r="H1127" s="64" t="s">
        <v>2476</v>
      </c>
      <c r="I1127" s="60">
        <v>11.22</v>
      </c>
      <c r="J1127" s="64">
        <v>30</v>
      </c>
      <c r="K1127" s="64" t="s">
        <v>2476</v>
      </c>
      <c r="L1127" s="56">
        <f t="shared" si="157"/>
        <v>10.725000000000001</v>
      </c>
      <c r="M1127" s="12">
        <f t="shared" si="158"/>
        <v>60</v>
      </c>
      <c r="N1127" s="12">
        <f t="shared" si="159"/>
        <v>2</v>
      </c>
      <c r="O1127" s="12">
        <f t="shared" si="160"/>
        <v>0</v>
      </c>
      <c r="P1127" s="19">
        <f t="shared" si="161"/>
        <v>2</v>
      </c>
      <c r="Q1127" s="20">
        <f t="shared" si="164"/>
        <v>0.98</v>
      </c>
      <c r="R1127" s="20">
        <f t="shared" si="162"/>
        <v>10.5105</v>
      </c>
      <c r="S1127" s="15"/>
      <c r="T1127" s="65" t="s">
        <v>3585</v>
      </c>
      <c r="U1127" s="65" t="s">
        <v>3580</v>
      </c>
      <c r="V1127" s="65" t="s">
        <v>3581</v>
      </c>
    </row>
    <row r="1128" spans="1:22" s="21" customFormat="1" ht="20.5">
      <c r="A1128" s="16">
        <v>1121</v>
      </c>
      <c r="B1128" s="25" t="s">
        <v>1999</v>
      </c>
      <c r="C1128" s="25" t="s">
        <v>340</v>
      </c>
      <c r="D1128" s="24" t="s">
        <v>3338</v>
      </c>
      <c r="E1128" s="17">
        <v>34</v>
      </c>
      <c r="F1128" s="60">
        <v>11.54</v>
      </c>
      <c r="G1128" s="64">
        <v>30</v>
      </c>
      <c r="H1128" s="64" t="s">
        <v>2475</v>
      </c>
      <c r="I1128" s="60">
        <v>11.89</v>
      </c>
      <c r="J1128" s="64">
        <v>30</v>
      </c>
      <c r="K1128" s="64" t="s">
        <v>2476</v>
      </c>
      <c r="L1128" s="56">
        <f t="shared" si="157"/>
        <v>11.715</v>
      </c>
      <c r="M1128" s="12">
        <f t="shared" si="158"/>
        <v>60</v>
      </c>
      <c r="N1128" s="12">
        <f t="shared" si="159"/>
        <v>1</v>
      </c>
      <c r="O1128" s="12">
        <f t="shared" si="160"/>
        <v>0</v>
      </c>
      <c r="P1128" s="19">
        <f t="shared" si="161"/>
        <v>1</v>
      </c>
      <c r="Q1128" s="20">
        <f t="shared" si="164"/>
        <v>0.99</v>
      </c>
      <c r="R1128" s="20">
        <f t="shared" si="162"/>
        <v>11.597849999999999</v>
      </c>
      <c r="S1128" s="15"/>
      <c r="T1128" s="65" t="s">
        <v>3585</v>
      </c>
      <c r="U1128" s="65" t="s">
        <v>3580</v>
      </c>
      <c r="V1128" s="65" t="s">
        <v>3581</v>
      </c>
    </row>
    <row r="1129" spans="1:22" s="21" customFormat="1" ht="20.5">
      <c r="A1129" s="16">
        <v>1122</v>
      </c>
      <c r="B1129" s="31" t="s">
        <v>2000</v>
      </c>
      <c r="C1129" s="31" t="s">
        <v>2001</v>
      </c>
      <c r="D1129" s="33" t="s">
        <v>3339</v>
      </c>
      <c r="E1129" s="17">
        <v>34</v>
      </c>
      <c r="F1129" s="60">
        <v>9.23</v>
      </c>
      <c r="G1129" s="64">
        <v>16</v>
      </c>
      <c r="H1129" s="64" t="s">
        <v>2475</v>
      </c>
      <c r="I1129" s="60">
        <v>11.75</v>
      </c>
      <c r="J1129" s="64">
        <v>30</v>
      </c>
      <c r="K1129" s="64" t="s">
        <v>2475</v>
      </c>
      <c r="L1129" s="56">
        <f t="shared" si="157"/>
        <v>10.49</v>
      </c>
      <c r="M1129" s="12">
        <f t="shared" si="158"/>
        <v>60</v>
      </c>
      <c r="N1129" s="12">
        <f t="shared" si="159"/>
        <v>0</v>
      </c>
      <c r="O1129" s="12">
        <f t="shared" si="160"/>
        <v>1</v>
      </c>
      <c r="P1129" s="19">
        <f t="shared" si="161"/>
        <v>1</v>
      </c>
      <c r="Q1129" s="20">
        <f>IF(P1129=0,0.96,IF(P1129=1,0.95,IF(P1129=2,0.94,IF(P1129=3,0.93))))</f>
        <v>0.95</v>
      </c>
      <c r="R1129" s="20">
        <f t="shared" si="162"/>
        <v>9.9655000000000005</v>
      </c>
      <c r="S1129" s="15"/>
      <c r="T1129" s="65" t="s">
        <v>3585</v>
      </c>
      <c r="U1129" s="65" t="s">
        <v>3580</v>
      </c>
      <c r="V1129" s="65" t="s">
        <v>3581</v>
      </c>
    </row>
    <row r="1130" spans="1:22" s="21" customFormat="1" ht="20.5">
      <c r="A1130" s="16">
        <v>1123</v>
      </c>
      <c r="B1130" s="25" t="s">
        <v>2002</v>
      </c>
      <c r="C1130" s="25" t="s">
        <v>2003</v>
      </c>
      <c r="D1130" s="24" t="s">
        <v>3340</v>
      </c>
      <c r="E1130" s="17">
        <v>34</v>
      </c>
      <c r="F1130" s="60">
        <v>11.12</v>
      </c>
      <c r="G1130" s="64">
        <v>30</v>
      </c>
      <c r="H1130" s="64" t="s">
        <v>2476</v>
      </c>
      <c r="I1130" s="60">
        <v>9.84</v>
      </c>
      <c r="J1130" s="64">
        <v>22</v>
      </c>
      <c r="K1130" s="64" t="s">
        <v>2475</v>
      </c>
      <c r="L1130" s="56">
        <f t="shared" si="157"/>
        <v>10.48</v>
      </c>
      <c r="M1130" s="12">
        <f t="shared" si="158"/>
        <v>60</v>
      </c>
      <c r="N1130" s="12">
        <f t="shared" si="159"/>
        <v>1</v>
      </c>
      <c r="O1130" s="12">
        <f t="shared" si="160"/>
        <v>1</v>
      </c>
      <c r="P1130" s="19">
        <f t="shared" si="161"/>
        <v>2</v>
      </c>
      <c r="Q1130" s="20">
        <f>IF(P1130=0,1,IF(P1130=1,0.99,IF(P1130=2,0.98,IF(P1130=3,0.97))))</f>
        <v>0.98</v>
      </c>
      <c r="R1130" s="20">
        <f t="shared" si="162"/>
        <v>10.2704</v>
      </c>
      <c r="S1130" s="15"/>
      <c r="T1130" s="65" t="s">
        <v>3585</v>
      </c>
      <c r="U1130" s="65" t="s">
        <v>3580</v>
      </c>
      <c r="V1130" s="65" t="s">
        <v>3581</v>
      </c>
    </row>
    <row r="1131" spans="1:22" s="21" customFormat="1" ht="20.5">
      <c r="A1131" s="16">
        <v>1124</v>
      </c>
      <c r="B1131" s="25" t="s">
        <v>2004</v>
      </c>
      <c r="C1131" s="25" t="s">
        <v>707</v>
      </c>
      <c r="D1131" s="24" t="s">
        <v>3341</v>
      </c>
      <c r="E1131" s="17">
        <v>34</v>
      </c>
      <c r="F1131" s="60">
        <v>9.77</v>
      </c>
      <c r="G1131" s="64">
        <v>12</v>
      </c>
      <c r="H1131" s="64" t="s">
        <v>2476</v>
      </c>
      <c r="I1131" s="60">
        <v>13.78</v>
      </c>
      <c r="J1131" s="64">
        <v>30</v>
      </c>
      <c r="K1131" s="64" t="s">
        <v>2475</v>
      </c>
      <c r="L1131" s="56">
        <f t="shared" ref="L1131:L1189" si="165">(F1131+I1131)/2</f>
        <v>11.774999999999999</v>
      </c>
      <c r="M1131" s="12">
        <f t="shared" ref="M1131:M1189" si="166">IF(L1131&gt;=10,60,G1131+J1131)</f>
        <v>60</v>
      </c>
      <c r="N1131" s="12">
        <f t="shared" ref="N1131:N1189" si="167">IF(H1131="ACC",0,1)+IF(K1131="ACC",0,1)</f>
        <v>1</v>
      </c>
      <c r="O1131" s="12">
        <f t="shared" ref="O1131:O1189" si="168">IF(F1131&lt;10,1,(IF(I1131&lt;10,1,0)))</f>
        <v>1</v>
      </c>
      <c r="P1131" s="19">
        <f t="shared" si="161"/>
        <v>2</v>
      </c>
      <c r="Q1131" s="20">
        <f>IF(P1131=0,1,IF(P1131=1,0.99,IF(P1131=2,0.98,IF(P1131=3,0.97))))</f>
        <v>0.98</v>
      </c>
      <c r="R1131" s="20">
        <f t="shared" si="162"/>
        <v>11.539499999999999</v>
      </c>
      <c r="S1131" s="15"/>
      <c r="T1131" s="65" t="s">
        <v>3585</v>
      </c>
      <c r="U1131" s="65" t="s">
        <v>3580</v>
      </c>
      <c r="V1131" s="65" t="s">
        <v>3581</v>
      </c>
    </row>
    <row r="1132" spans="1:22" s="21" customFormat="1" ht="20.5">
      <c r="A1132" s="16">
        <v>1125</v>
      </c>
      <c r="B1132" s="25" t="s">
        <v>2005</v>
      </c>
      <c r="C1132" s="25" t="s">
        <v>995</v>
      </c>
      <c r="D1132" s="24" t="s">
        <v>3342</v>
      </c>
      <c r="E1132" s="17">
        <v>34</v>
      </c>
      <c r="F1132" s="60">
        <v>11.03</v>
      </c>
      <c r="G1132" s="64">
        <v>30</v>
      </c>
      <c r="H1132" s="64" t="s">
        <v>2476</v>
      </c>
      <c r="I1132" s="60">
        <v>11.27</v>
      </c>
      <c r="J1132" s="64">
        <v>30</v>
      </c>
      <c r="K1132" s="64" t="s">
        <v>2476</v>
      </c>
      <c r="L1132" s="56">
        <f t="shared" si="165"/>
        <v>11.149999999999999</v>
      </c>
      <c r="M1132" s="12">
        <f t="shared" si="166"/>
        <v>60</v>
      </c>
      <c r="N1132" s="12">
        <f t="shared" si="167"/>
        <v>2</v>
      </c>
      <c r="O1132" s="12">
        <f t="shared" si="168"/>
        <v>0</v>
      </c>
      <c r="P1132" s="19">
        <f t="shared" si="161"/>
        <v>2</v>
      </c>
      <c r="Q1132" s="20">
        <f>IF(P1132=0,1,IF(P1132=1,0.99,IF(P1132=2,0.98,IF(P1132=3,0.97))))</f>
        <v>0.98</v>
      </c>
      <c r="R1132" s="20">
        <f t="shared" si="162"/>
        <v>10.926999999999998</v>
      </c>
      <c r="S1132" s="15"/>
      <c r="T1132" s="65" t="s">
        <v>3585</v>
      </c>
      <c r="U1132" s="65" t="s">
        <v>3580</v>
      </c>
      <c r="V1132" s="65" t="s">
        <v>3581</v>
      </c>
    </row>
    <row r="1133" spans="1:22" s="21" customFormat="1" ht="20.5">
      <c r="A1133" s="16">
        <v>1126</v>
      </c>
      <c r="B1133" s="34" t="s">
        <v>973</v>
      </c>
      <c r="C1133" s="34" t="s">
        <v>2006</v>
      </c>
      <c r="D1133" s="35" t="s">
        <v>2007</v>
      </c>
      <c r="E1133" s="17">
        <v>34</v>
      </c>
      <c r="F1133" s="60">
        <v>9.85</v>
      </c>
      <c r="G1133" s="64">
        <v>13</v>
      </c>
      <c r="H1133" s="64" t="s">
        <v>2476</v>
      </c>
      <c r="I1133" s="60">
        <v>10.15</v>
      </c>
      <c r="J1133" s="64">
        <v>30</v>
      </c>
      <c r="K1133" s="64" t="s">
        <v>2476</v>
      </c>
      <c r="L1133" s="56">
        <f t="shared" si="165"/>
        <v>10</v>
      </c>
      <c r="M1133" s="12">
        <f t="shared" si="166"/>
        <v>60</v>
      </c>
      <c r="N1133" s="12">
        <f t="shared" si="167"/>
        <v>2</v>
      </c>
      <c r="O1133" s="12">
        <f t="shared" si="168"/>
        <v>1</v>
      </c>
      <c r="P1133" s="19">
        <f t="shared" si="161"/>
        <v>3</v>
      </c>
      <c r="Q1133" s="20">
        <f>IF(P1133=0,0.92,IF(P1133=1,0.91,IF(P1133=2,0.9,IF(P1133=3,0.89))))</f>
        <v>0.89</v>
      </c>
      <c r="R1133" s="20">
        <f t="shared" si="162"/>
        <v>8.9</v>
      </c>
      <c r="S1133" s="15"/>
      <c r="T1133" s="65" t="s">
        <v>3585</v>
      </c>
      <c r="U1133" s="65" t="s">
        <v>3580</v>
      </c>
      <c r="V1133" s="65" t="s">
        <v>3581</v>
      </c>
    </row>
    <row r="1134" spans="1:22" s="21" customFormat="1" ht="20.5">
      <c r="A1134" s="16">
        <v>1127</v>
      </c>
      <c r="B1134" s="25" t="s">
        <v>1809</v>
      </c>
      <c r="C1134" s="25" t="s">
        <v>315</v>
      </c>
      <c r="D1134" s="24" t="s">
        <v>3343</v>
      </c>
      <c r="E1134" s="17">
        <v>34</v>
      </c>
      <c r="F1134" s="60">
        <v>8.91</v>
      </c>
      <c r="G1134" s="64">
        <v>13</v>
      </c>
      <c r="H1134" s="64" t="s">
        <v>2476</v>
      </c>
      <c r="I1134" s="60">
        <v>1.88</v>
      </c>
      <c r="J1134" s="64">
        <v>0</v>
      </c>
      <c r="K1134" s="64" t="s">
        <v>2475</v>
      </c>
      <c r="L1134" s="56">
        <f t="shared" si="165"/>
        <v>5.3949999999999996</v>
      </c>
      <c r="M1134" s="12">
        <f t="shared" si="166"/>
        <v>13</v>
      </c>
      <c r="N1134" s="12">
        <f t="shared" si="167"/>
        <v>1</v>
      </c>
      <c r="O1134" s="12">
        <f t="shared" si="168"/>
        <v>1</v>
      </c>
      <c r="P1134" s="19">
        <f t="shared" si="161"/>
        <v>2</v>
      </c>
      <c r="Q1134" s="20">
        <f>IF(P1134=0,1,IF(P1134=1,0.99,IF(P1134=2,0.98,IF(P1134=3,0.97))))</f>
        <v>0.98</v>
      </c>
      <c r="R1134" s="20">
        <f t="shared" si="162"/>
        <v>5.2870999999999997</v>
      </c>
      <c r="S1134" s="15"/>
      <c r="T1134" s="65" t="s">
        <v>3585</v>
      </c>
      <c r="U1134" s="65" t="s">
        <v>3580</v>
      </c>
      <c r="V1134" s="65" t="s">
        <v>3581</v>
      </c>
    </row>
    <row r="1135" spans="1:22" s="21" customFormat="1" ht="21">
      <c r="A1135" s="16">
        <v>1128</v>
      </c>
      <c r="B1135" s="26" t="s">
        <v>78</v>
      </c>
      <c r="C1135" s="26" t="s">
        <v>2008</v>
      </c>
      <c r="D1135" s="24" t="s">
        <v>95</v>
      </c>
      <c r="E1135" s="17">
        <v>34</v>
      </c>
      <c r="F1135" s="60">
        <v>14.24</v>
      </c>
      <c r="G1135" s="64">
        <v>30</v>
      </c>
      <c r="H1135" s="64" t="s">
        <v>2475</v>
      </c>
      <c r="I1135" s="60">
        <v>15.78</v>
      </c>
      <c r="J1135" s="64">
        <v>30</v>
      </c>
      <c r="K1135" s="64" t="s">
        <v>2475</v>
      </c>
      <c r="L1135" s="56">
        <f t="shared" si="165"/>
        <v>15.01</v>
      </c>
      <c r="M1135" s="12">
        <f t="shared" si="166"/>
        <v>60</v>
      </c>
      <c r="N1135" s="12">
        <f t="shared" si="167"/>
        <v>0</v>
      </c>
      <c r="O1135" s="12">
        <f t="shared" si="168"/>
        <v>0</v>
      </c>
      <c r="P1135" s="19">
        <f t="shared" ref="P1135:P1193" si="169">N1135+O1135</f>
        <v>0</v>
      </c>
      <c r="Q1135" s="20">
        <f>IF(P1135=0,0.96,IF(P1135=1,0.95,IF(P1135=2,0.94,IF(P1135=3,0.93))))</f>
        <v>0.96</v>
      </c>
      <c r="R1135" s="20">
        <f t="shared" ref="R1135:R1193" si="170">(L1135*Q1135)</f>
        <v>14.409599999999999</v>
      </c>
      <c r="S1135" s="15"/>
      <c r="T1135" s="65" t="s">
        <v>3580</v>
      </c>
      <c r="U1135" s="65" t="s">
        <v>3585</v>
      </c>
      <c r="V1135" s="65" t="s">
        <v>3581</v>
      </c>
    </row>
    <row r="1136" spans="1:22" s="21" customFormat="1" ht="20.5">
      <c r="A1136" s="16">
        <v>1129</v>
      </c>
      <c r="B1136" s="25" t="s">
        <v>2009</v>
      </c>
      <c r="C1136" s="25" t="s">
        <v>112</v>
      </c>
      <c r="D1136" s="24" t="s">
        <v>3344</v>
      </c>
      <c r="E1136" s="17">
        <v>34</v>
      </c>
      <c r="F1136" s="60">
        <v>7.54</v>
      </c>
      <c r="G1136" s="64">
        <v>9</v>
      </c>
      <c r="H1136" s="64" t="s">
        <v>2476</v>
      </c>
      <c r="I1136" s="60">
        <v>5.92</v>
      </c>
      <c r="J1136" s="64">
        <v>4</v>
      </c>
      <c r="K1136" s="64" t="s">
        <v>2475</v>
      </c>
      <c r="L1136" s="56">
        <f t="shared" si="165"/>
        <v>6.73</v>
      </c>
      <c r="M1136" s="12">
        <f t="shared" si="166"/>
        <v>13</v>
      </c>
      <c r="N1136" s="12">
        <f t="shared" si="167"/>
        <v>1</v>
      </c>
      <c r="O1136" s="12">
        <f t="shared" si="168"/>
        <v>1</v>
      </c>
      <c r="P1136" s="19">
        <f t="shared" si="169"/>
        <v>2</v>
      </c>
      <c r="Q1136" s="20">
        <f>IF(P1136=0,1,IF(P1136=1,0.99,IF(P1136=2,0.98,IF(P1136=3,0.97))))</f>
        <v>0.98</v>
      </c>
      <c r="R1136" s="20">
        <f t="shared" si="170"/>
        <v>6.5954000000000006</v>
      </c>
      <c r="S1136" s="15"/>
      <c r="T1136" s="65" t="s">
        <v>3585</v>
      </c>
      <c r="U1136" s="65" t="s">
        <v>3580</v>
      </c>
      <c r="V1136" s="65" t="s">
        <v>3581</v>
      </c>
    </row>
    <row r="1137" spans="1:22" s="21" customFormat="1" ht="20.5">
      <c r="A1137" s="16">
        <v>1130</v>
      </c>
      <c r="B1137" s="22" t="s">
        <v>2010</v>
      </c>
      <c r="C1137" s="22" t="s">
        <v>2011</v>
      </c>
      <c r="D1137" s="12" t="s">
        <v>3345</v>
      </c>
      <c r="E1137" s="17">
        <v>34</v>
      </c>
      <c r="F1137" s="60">
        <v>10.79</v>
      </c>
      <c r="G1137" s="64">
        <v>30</v>
      </c>
      <c r="H1137" s="64" t="s">
        <v>2475</v>
      </c>
      <c r="I1137" s="60">
        <v>11.99</v>
      </c>
      <c r="J1137" s="64">
        <v>30</v>
      </c>
      <c r="K1137" s="64" t="s">
        <v>2475</v>
      </c>
      <c r="L1137" s="56">
        <f t="shared" si="165"/>
        <v>11.39</v>
      </c>
      <c r="M1137" s="12">
        <f t="shared" si="166"/>
        <v>60</v>
      </c>
      <c r="N1137" s="12">
        <f t="shared" si="167"/>
        <v>0</v>
      </c>
      <c r="O1137" s="12">
        <f t="shared" si="168"/>
        <v>0</v>
      </c>
      <c r="P1137" s="19">
        <f t="shared" si="169"/>
        <v>0</v>
      </c>
      <c r="Q1137" s="20">
        <f>IF(P1137=0,0.96,IF(P1137=1,0.95,IF(P1137=2,0.94,IF(P1137=3,0.93))))</f>
        <v>0.96</v>
      </c>
      <c r="R1137" s="20">
        <f t="shared" si="170"/>
        <v>10.9344</v>
      </c>
      <c r="S1137" s="15"/>
      <c r="T1137" s="65" t="s">
        <v>3585</v>
      </c>
      <c r="U1137" s="65" t="s">
        <v>3580</v>
      </c>
      <c r="V1137" s="65" t="s">
        <v>3581</v>
      </c>
    </row>
    <row r="1138" spans="1:22" s="21" customFormat="1" ht="20.5">
      <c r="A1138" s="16">
        <v>1131</v>
      </c>
      <c r="B1138" s="25" t="s">
        <v>2012</v>
      </c>
      <c r="C1138" s="25" t="s">
        <v>2013</v>
      </c>
      <c r="D1138" s="24" t="s">
        <v>3346</v>
      </c>
      <c r="E1138" s="17">
        <v>34</v>
      </c>
      <c r="F1138" s="60">
        <v>10.53</v>
      </c>
      <c r="G1138" s="64">
        <v>30</v>
      </c>
      <c r="H1138" s="64" t="s">
        <v>2476</v>
      </c>
      <c r="I1138" s="60">
        <v>10.76</v>
      </c>
      <c r="J1138" s="64">
        <v>30</v>
      </c>
      <c r="K1138" s="64" t="s">
        <v>2475</v>
      </c>
      <c r="L1138" s="56">
        <f t="shared" si="165"/>
        <v>10.645</v>
      </c>
      <c r="M1138" s="12">
        <f t="shared" si="166"/>
        <v>60</v>
      </c>
      <c r="N1138" s="12">
        <f t="shared" si="167"/>
        <v>1</v>
      </c>
      <c r="O1138" s="12">
        <f t="shared" si="168"/>
        <v>0</v>
      </c>
      <c r="P1138" s="19">
        <f t="shared" si="169"/>
        <v>1</v>
      </c>
      <c r="Q1138" s="20">
        <f t="shared" ref="Q1138:Q1143" si="171">IF(P1138=0,1,IF(P1138=1,0.99,IF(P1138=2,0.98,IF(P1138=3,0.97))))</f>
        <v>0.99</v>
      </c>
      <c r="R1138" s="20">
        <f t="shared" si="170"/>
        <v>10.538549999999999</v>
      </c>
      <c r="S1138" s="15"/>
      <c r="T1138" s="65" t="s">
        <v>3585</v>
      </c>
      <c r="U1138" s="65" t="s">
        <v>3580</v>
      </c>
      <c r="V1138" s="65" t="s">
        <v>3581</v>
      </c>
    </row>
    <row r="1139" spans="1:22" s="21" customFormat="1" ht="20.5">
      <c r="A1139" s="16">
        <v>1132</v>
      </c>
      <c r="B1139" s="25" t="s">
        <v>2014</v>
      </c>
      <c r="C1139" s="25" t="s">
        <v>2015</v>
      </c>
      <c r="D1139" s="24" t="s">
        <v>3347</v>
      </c>
      <c r="E1139" s="17">
        <v>34</v>
      </c>
      <c r="F1139" s="60">
        <v>8.9499999999999993</v>
      </c>
      <c r="G1139" s="64">
        <v>16</v>
      </c>
      <c r="H1139" s="64" t="s">
        <v>2476</v>
      </c>
      <c r="I1139" s="60">
        <v>11.88</v>
      </c>
      <c r="J1139" s="64">
        <v>30</v>
      </c>
      <c r="K1139" s="64" t="s">
        <v>2475</v>
      </c>
      <c r="L1139" s="56">
        <f t="shared" si="165"/>
        <v>10.414999999999999</v>
      </c>
      <c r="M1139" s="12">
        <f t="shared" si="166"/>
        <v>60</v>
      </c>
      <c r="N1139" s="12">
        <f t="shared" si="167"/>
        <v>1</v>
      </c>
      <c r="O1139" s="12">
        <f t="shared" si="168"/>
        <v>1</v>
      </c>
      <c r="P1139" s="19">
        <f t="shared" si="169"/>
        <v>2</v>
      </c>
      <c r="Q1139" s="20">
        <f t="shared" si="171"/>
        <v>0.98</v>
      </c>
      <c r="R1139" s="20">
        <f t="shared" si="170"/>
        <v>10.2067</v>
      </c>
      <c r="S1139" s="15"/>
      <c r="T1139" s="65" t="s">
        <v>3585</v>
      </c>
      <c r="U1139" s="65" t="s">
        <v>3580</v>
      </c>
      <c r="V1139" s="65" t="s">
        <v>3581</v>
      </c>
    </row>
    <row r="1140" spans="1:22" s="21" customFormat="1" ht="20.5">
      <c r="A1140" s="16">
        <v>1133</v>
      </c>
      <c r="B1140" s="25" t="s">
        <v>1914</v>
      </c>
      <c r="C1140" s="25" t="s">
        <v>2016</v>
      </c>
      <c r="D1140" s="24" t="s">
        <v>3348</v>
      </c>
      <c r="E1140" s="17">
        <v>34</v>
      </c>
      <c r="F1140" s="60" t="s">
        <v>3591</v>
      </c>
      <c r="G1140" s="64" t="s">
        <v>3591</v>
      </c>
      <c r="H1140" s="64" t="s">
        <v>3591</v>
      </c>
      <c r="I1140" s="60" t="s">
        <v>3591</v>
      </c>
      <c r="J1140" s="64" t="s">
        <v>3591</v>
      </c>
      <c r="K1140" s="64" t="s">
        <v>3591</v>
      </c>
      <c r="L1140" s="56" t="e">
        <f t="shared" si="165"/>
        <v>#VALUE!</v>
      </c>
      <c r="M1140" s="12" t="e">
        <f t="shared" si="166"/>
        <v>#VALUE!</v>
      </c>
      <c r="N1140" s="12">
        <f t="shared" si="167"/>
        <v>2</v>
      </c>
      <c r="O1140" s="12">
        <f t="shared" si="168"/>
        <v>0</v>
      </c>
      <c r="P1140" s="19">
        <f t="shared" si="169"/>
        <v>2</v>
      </c>
      <c r="Q1140" s="20">
        <f t="shared" si="171"/>
        <v>0.98</v>
      </c>
      <c r="R1140" s="20" t="e">
        <f t="shared" si="170"/>
        <v>#VALUE!</v>
      </c>
      <c r="S1140" s="15"/>
      <c r="T1140" s="65"/>
      <c r="U1140" s="65"/>
      <c r="V1140" s="65"/>
    </row>
    <row r="1141" spans="1:22" s="21" customFormat="1" ht="20.5">
      <c r="A1141" s="16">
        <v>1134</v>
      </c>
      <c r="B1141" s="25" t="s">
        <v>2017</v>
      </c>
      <c r="C1141" s="25" t="s">
        <v>298</v>
      </c>
      <c r="D1141" s="24" t="s">
        <v>3349</v>
      </c>
      <c r="E1141" s="17">
        <v>34</v>
      </c>
      <c r="F1141" s="60">
        <v>10.84</v>
      </c>
      <c r="G1141" s="64">
        <v>30</v>
      </c>
      <c r="H1141" s="64" t="s">
        <v>2476</v>
      </c>
      <c r="I1141" s="60">
        <v>9.7799999999999994</v>
      </c>
      <c r="J1141" s="64">
        <v>24</v>
      </c>
      <c r="K1141" s="64" t="s">
        <v>2475</v>
      </c>
      <c r="L1141" s="56">
        <f t="shared" si="165"/>
        <v>10.309999999999999</v>
      </c>
      <c r="M1141" s="12">
        <f t="shared" si="166"/>
        <v>60</v>
      </c>
      <c r="N1141" s="12">
        <f t="shared" si="167"/>
        <v>1</v>
      </c>
      <c r="O1141" s="12">
        <f t="shared" si="168"/>
        <v>1</v>
      </c>
      <c r="P1141" s="19">
        <f t="shared" si="169"/>
        <v>2</v>
      </c>
      <c r="Q1141" s="20">
        <f t="shared" si="171"/>
        <v>0.98</v>
      </c>
      <c r="R1141" s="20">
        <f t="shared" si="170"/>
        <v>10.103799999999998</v>
      </c>
      <c r="S1141" s="15"/>
      <c r="T1141" s="65" t="s">
        <v>3585</v>
      </c>
      <c r="U1141" s="65" t="s">
        <v>3580</v>
      </c>
      <c r="V1141" s="65" t="s">
        <v>3581</v>
      </c>
    </row>
    <row r="1142" spans="1:22" s="21" customFormat="1" ht="20.5">
      <c r="A1142" s="16">
        <v>1135</v>
      </c>
      <c r="B1142" s="32" t="s">
        <v>2018</v>
      </c>
      <c r="C1142" s="32" t="s">
        <v>2019</v>
      </c>
      <c r="D1142" s="24" t="s">
        <v>3350</v>
      </c>
      <c r="E1142" s="17">
        <v>35</v>
      </c>
      <c r="F1142" s="60">
        <v>8.92</v>
      </c>
      <c r="G1142" s="64">
        <v>16</v>
      </c>
      <c r="H1142" s="64" t="s">
        <v>2476</v>
      </c>
      <c r="I1142" s="60">
        <v>11.81</v>
      </c>
      <c r="J1142" s="64">
        <v>30</v>
      </c>
      <c r="K1142" s="64" t="s">
        <v>2476</v>
      </c>
      <c r="L1142" s="56">
        <f t="shared" si="165"/>
        <v>10.365</v>
      </c>
      <c r="M1142" s="12">
        <f t="shared" si="166"/>
        <v>60</v>
      </c>
      <c r="N1142" s="12">
        <f t="shared" si="167"/>
        <v>2</v>
      </c>
      <c r="O1142" s="12">
        <f t="shared" si="168"/>
        <v>1</v>
      </c>
      <c r="P1142" s="19">
        <f t="shared" si="169"/>
        <v>3</v>
      </c>
      <c r="Q1142" s="20">
        <f t="shared" si="171"/>
        <v>0.97</v>
      </c>
      <c r="R1142" s="20">
        <f t="shared" si="170"/>
        <v>10.05405</v>
      </c>
      <c r="S1142" s="15"/>
      <c r="T1142" s="65" t="s">
        <v>3585</v>
      </c>
      <c r="U1142" s="65" t="s">
        <v>3580</v>
      </c>
      <c r="V1142" s="65" t="s">
        <v>3581</v>
      </c>
    </row>
    <row r="1143" spans="1:22" s="21" customFormat="1" ht="20.5">
      <c r="A1143" s="16">
        <v>1136</v>
      </c>
      <c r="B1143" s="32" t="s">
        <v>2020</v>
      </c>
      <c r="C1143" s="32" t="s">
        <v>2021</v>
      </c>
      <c r="D1143" s="24" t="s">
        <v>3351</v>
      </c>
      <c r="E1143" s="17">
        <v>35</v>
      </c>
      <c r="F1143" s="60">
        <v>1.84</v>
      </c>
      <c r="G1143" s="64">
        <v>0</v>
      </c>
      <c r="H1143" s="64" t="s">
        <v>2475</v>
      </c>
      <c r="I1143" s="60" t="s">
        <v>3591</v>
      </c>
      <c r="J1143" s="64" t="s">
        <v>3591</v>
      </c>
      <c r="K1143" s="64" t="s">
        <v>3591</v>
      </c>
      <c r="L1143" s="56" t="e">
        <f t="shared" si="165"/>
        <v>#VALUE!</v>
      </c>
      <c r="M1143" s="12" t="e">
        <f t="shared" si="166"/>
        <v>#VALUE!</v>
      </c>
      <c r="N1143" s="12">
        <f t="shared" si="167"/>
        <v>1</v>
      </c>
      <c r="O1143" s="12">
        <f t="shared" si="168"/>
        <v>1</v>
      </c>
      <c r="P1143" s="19">
        <f t="shared" si="169"/>
        <v>2</v>
      </c>
      <c r="Q1143" s="20">
        <f t="shared" si="171"/>
        <v>0.98</v>
      </c>
      <c r="R1143" s="20" t="e">
        <f t="shared" si="170"/>
        <v>#VALUE!</v>
      </c>
      <c r="S1143" s="15"/>
      <c r="T1143" s="65"/>
      <c r="U1143" s="65"/>
      <c r="V1143" s="65"/>
    </row>
    <row r="1144" spans="1:22" s="21" customFormat="1" ht="20.5">
      <c r="A1144" s="16">
        <v>1137</v>
      </c>
      <c r="B1144" s="27" t="s">
        <v>2068</v>
      </c>
      <c r="C1144" s="27" t="s">
        <v>86</v>
      </c>
      <c r="D1144" s="28" t="s">
        <v>2069</v>
      </c>
      <c r="E1144" s="17">
        <v>35</v>
      </c>
      <c r="F1144" s="60" t="s">
        <v>3591</v>
      </c>
      <c r="G1144" s="64" t="s">
        <v>3591</v>
      </c>
      <c r="H1144" s="64" t="s">
        <v>3591</v>
      </c>
      <c r="I1144" s="60" t="s">
        <v>3591</v>
      </c>
      <c r="J1144" s="64" t="s">
        <v>3591</v>
      </c>
      <c r="K1144" s="64" t="s">
        <v>3591</v>
      </c>
      <c r="L1144" s="56" t="e">
        <f t="shared" si="165"/>
        <v>#VALUE!</v>
      </c>
      <c r="M1144" s="12" t="e">
        <f t="shared" si="166"/>
        <v>#VALUE!</v>
      </c>
      <c r="N1144" s="12">
        <f t="shared" si="167"/>
        <v>2</v>
      </c>
      <c r="O1144" s="12">
        <f t="shared" si="168"/>
        <v>0</v>
      </c>
      <c r="P1144" s="19">
        <f t="shared" si="169"/>
        <v>2</v>
      </c>
      <c r="Q1144" s="20">
        <f>IF(P1144=0,0.84,IF(P1144=1,0.83,IF(P1144=2,0.82,IF(P1144=3,0.81))))</f>
        <v>0.82</v>
      </c>
      <c r="R1144" s="20" t="e">
        <f t="shared" si="170"/>
        <v>#VALUE!</v>
      </c>
      <c r="S1144" s="15"/>
      <c r="T1144" s="65" t="s">
        <v>3585</v>
      </c>
      <c r="U1144" s="65" t="s">
        <v>3580</v>
      </c>
      <c r="V1144" s="65" t="s">
        <v>3581</v>
      </c>
    </row>
    <row r="1145" spans="1:22" s="21" customFormat="1" ht="20.5">
      <c r="A1145" s="16">
        <v>1138</v>
      </c>
      <c r="B1145" s="32" t="s">
        <v>2022</v>
      </c>
      <c r="C1145" s="32" t="s">
        <v>275</v>
      </c>
      <c r="D1145" s="24" t="s">
        <v>3352</v>
      </c>
      <c r="E1145" s="17">
        <v>35</v>
      </c>
      <c r="F1145" s="60">
        <v>10.89</v>
      </c>
      <c r="G1145" s="64">
        <v>30</v>
      </c>
      <c r="H1145" s="64" t="s">
        <v>2475</v>
      </c>
      <c r="I1145" s="60">
        <v>9.68</v>
      </c>
      <c r="J1145" s="64">
        <v>22</v>
      </c>
      <c r="K1145" s="64" t="s">
        <v>2475</v>
      </c>
      <c r="L1145" s="56">
        <f t="shared" si="165"/>
        <v>10.285</v>
      </c>
      <c r="M1145" s="12">
        <f t="shared" si="166"/>
        <v>60</v>
      </c>
      <c r="N1145" s="12">
        <f t="shared" si="167"/>
        <v>0</v>
      </c>
      <c r="O1145" s="12">
        <f t="shared" si="168"/>
        <v>1</v>
      </c>
      <c r="P1145" s="19">
        <f t="shared" si="169"/>
        <v>1</v>
      </c>
      <c r="Q1145" s="20">
        <f>IF(P1145=0,1,IF(P1145=1,0.99,IF(P1145=2,0.98,IF(P1145=3,0.97))))</f>
        <v>0.99</v>
      </c>
      <c r="R1145" s="20">
        <f t="shared" si="170"/>
        <v>10.18215</v>
      </c>
      <c r="S1145" s="15"/>
      <c r="T1145" s="65" t="s">
        <v>3585</v>
      </c>
      <c r="U1145" s="65" t="s">
        <v>3580</v>
      </c>
      <c r="V1145" s="65" t="s">
        <v>3581</v>
      </c>
    </row>
    <row r="1146" spans="1:22" s="21" customFormat="1" ht="20.5">
      <c r="A1146" s="16">
        <v>1139</v>
      </c>
      <c r="B1146" s="32" t="s">
        <v>2023</v>
      </c>
      <c r="C1146" s="32" t="s">
        <v>1938</v>
      </c>
      <c r="D1146" s="24" t="s">
        <v>3353</v>
      </c>
      <c r="E1146" s="17">
        <v>35</v>
      </c>
      <c r="F1146" s="60">
        <v>10.72</v>
      </c>
      <c r="G1146" s="64">
        <v>30</v>
      </c>
      <c r="H1146" s="64" t="s">
        <v>2476</v>
      </c>
      <c r="I1146" s="60">
        <v>10.29</v>
      </c>
      <c r="J1146" s="64">
        <v>30</v>
      </c>
      <c r="K1146" s="64" t="s">
        <v>2475</v>
      </c>
      <c r="L1146" s="56">
        <f t="shared" si="165"/>
        <v>10.504999999999999</v>
      </c>
      <c r="M1146" s="12">
        <f t="shared" si="166"/>
        <v>60</v>
      </c>
      <c r="N1146" s="12">
        <f t="shared" si="167"/>
        <v>1</v>
      </c>
      <c r="O1146" s="12">
        <f t="shared" si="168"/>
        <v>0</v>
      </c>
      <c r="P1146" s="19">
        <f t="shared" si="169"/>
        <v>1</v>
      </c>
      <c r="Q1146" s="20">
        <f>IF(P1146=0,0.96,IF(P1146=1,0.95,IF(P1146=2,0.94,IF(P1146=3,0.93))))</f>
        <v>0.95</v>
      </c>
      <c r="R1146" s="20">
        <f t="shared" si="170"/>
        <v>9.9797499999999992</v>
      </c>
      <c r="S1146" s="15"/>
      <c r="T1146" s="65" t="s">
        <v>3585</v>
      </c>
      <c r="U1146" s="65" t="s">
        <v>3580</v>
      </c>
      <c r="V1146" s="65" t="s">
        <v>3581</v>
      </c>
    </row>
    <row r="1147" spans="1:22" s="21" customFormat="1" ht="20.5">
      <c r="A1147" s="16">
        <v>1140</v>
      </c>
      <c r="B1147" s="32" t="s">
        <v>2024</v>
      </c>
      <c r="C1147" s="32" t="s">
        <v>2025</v>
      </c>
      <c r="D1147" s="24" t="s">
        <v>3354</v>
      </c>
      <c r="E1147" s="17">
        <v>35</v>
      </c>
      <c r="F1147" s="60">
        <v>10.99</v>
      </c>
      <c r="G1147" s="64">
        <v>30</v>
      </c>
      <c r="H1147" s="64" t="s">
        <v>2476</v>
      </c>
      <c r="I1147" s="60">
        <v>11.23</v>
      </c>
      <c r="J1147" s="64">
        <v>30</v>
      </c>
      <c r="K1147" s="64" t="s">
        <v>2476</v>
      </c>
      <c r="L1147" s="56">
        <f t="shared" si="165"/>
        <v>11.11</v>
      </c>
      <c r="M1147" s="12">
        <f t="shared" si="166"/>
        <v>60</v>
      </c>
      <c r="N1147" s="12">
        <f t="shared" si="167"/>
        <v>2</v>
      </c>
      <c r="O1147" s="12">
        <f t="shared" si="168"/>
        <v>0</v>
      </c>
      <c r="P1147" s="19">
        <f t="shared" si="169"/>
        <v>2</v>
      </c>
      <c r="Q1147" s="20">
        <f>IF(P1147=0,1,IF(P1147=1,0.99,IF(P1147=2,0.98,IF(P1147=3,0.97))))</f>
        <v>0.98</v>
      </c>
      <c r="R1147" s="20">
        <f t="shared" si="170"/>
        <v>10.887799999999999</v>
      </c>
      <c r="S1147" s="15"/>
      <c r="T1147" s="65" t="s">
        <v>3585</v>
      </c>
      <c r="U1147" s="65" t="s">
        <v>3580</v>
      </c>
      <c r="V1147" s="65" t="s">
        <v>3581</v>
      </c>
    </row>
    <row r="1148" spans="1:22" s="21" customFormat="1" ht="20.5">
      <c r="A1148" s="16">
        <v>1141</v>
      </c>
      <c r="B1148" s="32" t="s">
        <v>690</v>
      </c>
      <c r="C1148" s="32" t="s">
        <v>2026</v>
      </c>
      <c r="D1148" s="24" t="s">
        <v>2027</v>
      </c>
      <c r="E1148" s="17">
        <v>35</v>
      </c>
      <c r="F1148" s="60">
        <v>10.57</v>
      </c>
      <c r="G1148" s="64">
        <v>30</v>
      </c>
      <c r="H1148" s="64" t="s">
        <v>2475</v>
      </c>
      <c r="I1148" s="60">
        <v>10.3</v>
      </c>
      <c r="J1148" s="64">
        <v>30</v>
      </c>
      <c r="K1148" s="64" t="s">
        <v>2475</v>
      </c>
      <c r="L1148" s="56">
        <f t="shared" si="165"/>
        <v>10.435</v>
      </c>
      <c r="M1148" s="12">
        <f t="shared" si="166"/>
        <v>60</v>
      </c>
      <c r="N1148" s="12">
        <f t="shared" si="167"/>
        <v>0</v>
      </c>
      <c r="O1148" s="12">
        <f t="shared" si="168"/>
        <v>0</v>
      </c>
      <c r="P1148" s="19">
        <f t="shared" si="169"/>
        <v>0</v>
      </c>
      <c r="Q1148" s="20">
        <f>IF(P1148=0,0.92,IF(P1148=1,0.91,IF(P1148=2,0.9,IF(P1148=3,0.89))))</f>
        <v>0.92</v>
      </c>
      <c r="R1148" s="20">
        <f t="shared" si="170"/>
        <v>9.600200000000001</v>
      </c>
      <c r="S1148" s="15"/>
      <c r="T1148" s="65" t="s">
        <v>3585</v>
      </c>
      <c r="U1148" s="65" t="s">
        <v>3580</v>
      </c>
      <c r="V1148" s="65" t="s">
        <v>3581</v>
      </c>
    </row>
    <row r="1149" spans="1:22" s="21" customFormat="1" ht="20.5">
      <c r="A1149" s="16">
        <v>1142</v>
      </c>
      <c r="B1149" s="32" t="s">
        <v>2028</v>
      </c>
      <c r="C1149" s="32" t="s">
        <v>2029</v>
      </c>
      <c r="D1149" s="24" t="s">
        <v>3355</v>
      </c>
      <c r="E1149" s="17">
        <v>35</v>
      </c>
      <c r="F1149" s="60">
        <v>11.59</v>
      </c>
      <c r="G1149" s="64">
        <v>30</v>
      </c>
      <c r="H1149" s="64" t="s">
        <v>2475</v>
      </c>
      <c r="I1149" s="60">
        <v>12.69</v>
      </c>
      <c r="J1149" s="64">
        <v>30</v>
      </c>
      <c r="K1149" s="64" t="s">
        <v>2475</v>
      </c>
      <c r="L1149" s="56">
        <f t="shared" si="165"/>
        <v>12.14</v>
      </c>
      <c r="M1149" s="12">
        <f t="shared" si="166"/>
        <v>60</v>
      </c>
      <c r="N1149" s="12">
        <f t="shared" si="167"/>
        <v>0</v>
      </c>
      <c r="O1149" s="12">
        <f t="shared" si="168"/>
        <v>0</v>
      </c>
      <c r="P1149" s="19">
        <f t="shared" si="169"/>
        <v>0</v>
      </c>
      <c r="Q1149" s="20">
        <f t="shared" ref="Q1149:Q1155" si="172">IF(P1149=0,1,IF(P1149=1,0.99,IF(P1149=2,0.98,IF(P1149=3,0.97))))</f>
        <v>1</v>
      </c>
      <c r="R1149" s="20">
        <f t="shared" si="170"/>
        <v>12.14</v>
      </c>
      <c r="S1149" s="15"/>
      <c r="T1149" s="65" t="s">
        <v>3585</v>
      </c>
      <c r="U1149" s="65" t="s">
        <v>3580</v>
      </c>
      <c r="V1149" s="65" t="s">
        <v>3581</v>
      </c>
    </row>
    <row r="1150" spans="1:22" s="21" customFormat="1" ht="20.5">
      <c r="A1150" s="16">
        <v>1143</v>
      </c>
      <c r="B1150" s="32" t="s">
        <v>2030</v>
      </c>
      <c r="C1150" s="32" t="s">
        <v>2031</v>
      </c>
      <c r="D1150" s="24" t="s">
        <v>3356</v>
      </c>
      <c r="E1150" s="17">
        <v>35</v>
      </c>
      <c r="F1150" s="60">
        <v>10.78</v>
      </c>
      <c r="G1150" s="64">
        <v>30</v>
      </c>
      <c r="H1150" s="64" t="s">
        <v>2476</v>
      </c>
      <c r="I1150" s="60">
        <v>10.58</v>
      </c>
      <c r="J1150" s="64">
        <v>30</v>
      </c>
      <c r="K1150" s="64" t="s">
        <v>2475</v>
      </c>
      <c r="L1150" s="56">
        <f t="shared" si="165"/>
        <v>10.68</v>
      </c>
      <c r="M1150" s="12">
        <f t="shared" si="166"/>
        <v>60</v>
      </c>
      <c r="N1150" s="12">
        <f t="shared" si="167"/>
        <v>1</v>
      </c>
      <c r="O1150" s="12">
        <f t="shared" si="168"/>
        <v>0</v>
      </c>
      <c r="P1150" s="19">
        <f t="shared" si="169"/>
        <v>1</v>
      </c>
      <c r="Q1150" s="20">
        <f t="shared" si="172"/>
        <v>0.99</v>
      </c>
      <c r="R1150" s="20">
        <f t="shared" si="170"/>
        <v>10.5732</v>
      </c>
      <c r="S1150" s="15"/>
      <c r="T1150" s="65" t="s">
        <v>3585</v>
      </c>
      <c r="U1150" s="65" t="s">
        <v>3580</v>
      </c>
      <c r="V1150" s="65" t="s">
        <v>3581</v>
      </c>
    </row>
    <row r="1151" spans="1:22" s="21" customFormat="1" ht="20.5">
      <c r="A1151" s="16">
        <v>1144</v>
      </c>
      <c r="B1151" s="32" t="s">
        <v>2032</v>
      </c>
      <c r="C1151" s="32" t="s">
        <v>2034</v>
      </c>
      <c r="D1151" s="24" t="s">
        <v>3357</v>
      </c>
      <c r="E1151" s="17">
        <v>35</v>
      </c>
      <c r="F1151" s="60">
        <v>9.98</v>
      </c>
      <c r="G1151" s="64">
        <v>17</v>
      </c>
      <c r="H1151" s="64" t="s">
        <v>2476</v>
      </c>
      <c r="I1151" s="60">
        <v>10.37</v>
      </c>
      <c r="J1151" s="64">
        <v>30</v>
      </c>
      <c r="K1151" s="64" t="s">
        <v>2476</v>
      </c>
      <c r="L1151" s="56">
        <f t="shared" si="165"/>
        <v>10.175000000000001</v>
      </c>
      <c r="M1151" s="12">
        <f t="shared" si="166"/>
        <v>60</v>
      </c>
      <c r="N1151" s="12">
        <f t="shared" si="167"/>
        <v>2</v>
      </c>
      <c r="O1151" s="12">
        <f t="shared" si="168"/>
        <v>1</v>
      </c>
      <c r="P1151" s="19">
        <f t="shared" si="169"/>
        <v>3</v>
      </c>
      <c r="Q1151" s="20">
        <f t="shared" si="172"/>
        <v>0.97</v>
      </c>
      <c r="R1151" s="20">
        <f t="shared" si="170"/>
        <v>9.8697499999999998</v>
      </c>
      <c r="S1151" s="15"/>
      <c r="T1151" s="65" t="s">
        <v>3585</v>
      </c>
      <c r="U1151" s="65" t="s">
        <v>3580</v>
      </c>
      <c r="V1151" s="65" t="s">
        <v>3581</v>
      </c>
    </row>
    <row r="1152" spans="1:22" s="21" customFormat="1" ht="20.5">
      <c r="A1152" s="16">
        <v>1145</v>
      </c>
      <c r="B1152" s="32" t="s">
        <v>2032</v>
      </c>
      <c r="C1152" s="32" t="s">
        <v>261</v>
      </c>
      <c r="D1152" s="24" t="s">
        <v>3358</v>
      </c>
      <c r="E1152" s="17">
        <v>35</v>
      </c>
      <c r="F1152" s="60">
        <v>14.21</v>
      </c>
      <c r="G1152" s="64">
        <v>30</v>
      </c>
      <c r="H1152" s="64" t="s">
        <v>2475</v>
      </c>
      <c r="I1152" s="60">
        <v>13.84</v>
      </c>
      <c r="J1152" s="64">
        <v>30</v>
      </c>
      <c r="K1152" s="64" t="s">
        <v>2475</v>
      </c>
      <c r="L1152" s="56">
        <f t="shared" si="165"/>
        <v>14.025</v>
      </c>
      <c r="M1152" s="12">
        <f t="shared" si="166"/>
        <v>60</v>
      </c>
      <c r="N1152" s="12">
        <f t="shared" si="167"/>
        <v>0</v>
      </c>
      <c r="O1152" s="12">
        <f t="shared" si="168"/>
        <v>0</v>
      </c>
      <c r="P1152" s="19">
        <f t="shared" si="169"/>
        <v>0</v>
      </c>
      <c r="Q1152" s="20">
        <f t="shared" si="172"/>
        <v>1</v>
      </c>
      <c r="R1152" s="20">
        <f t="shared" si="170"/>
        <v>14.025</v>
      </c>
      <c r="S1152" s="15"/>
      <c r="T1152" s="65" t="s">
        <v>3585</v>
      </c>
      <c r="U1152" s="65" t="s">
        <v>3580</v>
      </c>
      <c r="V1152" s="65" t="s">
        <v>3581</v>
      </c>
    </row>
    <row r="1153" spans="1:22" s="21" customFormat="1" ht="20.5">
      <c r="A1153" s="16">
        <v>1146</v>
      </c>
      <c r="B1153" s="32" t="s">
        <v>2032</v>
      </c>
      <c r="C1153" s="32" t="s">
        <v>2033</v>
      </c>
      <c r="D1153" s="24" t="s">
        <v>3359</v>
      </c>
      <c r="E1153" s="17">
        <v>35</v>
      </c>
      <c r="F1153" s="60">
        <v>13.06</v>
      </c>
      <c r="G1153" s="64">
        <v>30</v>
      </c>
      <c r="H1153" s="64" t="s">
        <v>2476</v>
      </c>
      <c r="I1153" s="60">
        <v>12.46</v>
      </c>
      <c r="J1153" s="64">
        <v>30</v>
      </c>
      <c r="K1153" s="64" t="s">
        <v>2475</v>
      </c>
      <c r="L1153" s="56">
        <f t="shared" si="165"/>
        <v>12.760000000000002</v>
      </c>
      <c r="M1153" s="12">
        <f t="shared" si="166"/>
        <v>60</v>
      </c>
      <c r="N1153" s="12">
        <f t="shared" si="167"/>
        <v>1</v>
      </c>
      <c r="O1153" s="12">
        <f t="shared" si="168"/>
        <v>0</v>
      </c>
      <c r="P1153" s="19">
        <f t="shared" si="169"/>
        <v>1</v>
      </c>
      <c r="Q1153" s="20">
        <f t="shared" si="172"/>
        <v>0.99</v>
      </c>
      <c r="R1153" s="20">
        <f t="shared" si="170"/>
        <v>12.632400000000002</v>
      </c>
      <c r="S1153" s="15"/>
      <c r="T1153" s="65" t="s">
        <v>3585</v>
      </c>
      <c r="U1153" s="65" t="s">
        <v>3580</v>
      </c>
      <c r="V1153" s="65" t="s">
        <v>3581</v>
      </c>
    </row>
    <row r="1154" spans="1:22" s="21" customFormat="1" ht="20.5">
      <c r="A1154" s="16">
        <v>1147</v>
      </c>
      <c r="B1154" s="32" t="s">
        <v>2035</v>
      </c>
      <c r="C1154" s="32" t="s">
        <v>1868</v>
      </c>
      <c r="D1154" s="24" t="s">
        <v>3360</v>
      </c>
      <c r="E1154" s="17">
        <v>35</v>
      </c>
      <c r="F1154" s="60" t="s">
        <v>3591</v>
      </c>
      <c r="G1154" s="64" t="s">
        <v>3591</v>
      </c>
      <c r="H1154" s="64" t="s">
        <v>3591</v>
      </c>
      <c r="I1154" s="60" t="s">
        <v>3591</v>
      </c>
      <c r="J1154" s="64" t="s">
        <v>3591</v>
      </c>
      <c r="K1154" s="64" t="s">
        <v>3591</v>
      </c>
      <c r="L1154" s="56" t="e">
        <f t="shared" si="165"/>
        <v>#VALUE!</v>
      </c>
      <c r="M1154" s="12" t="e">
        <f t="shared" si="166"/>
        <v>#VALUE!</v>
      </c>
      <c r="N1154" s="12">
        <f t="shared" si="167"/>
        <v>2</v>
      </c>
      <c r="O1154" s="12">
        <f t="shared" si="168"/>
        <v>0</v>
      </c>
      <c r="P1154" s="19">
        <f t="shared" si="169"/>
        <v>2</v>
      </c>
      <c r="Q1154" s="20">
        <f t="shared" si="172"/>
        <v>0.98</v>
      </c>
      <c r="R1154" s="20" t="e">
        <f t="shared" si="170"/>
        <v>#VALUE!</v>
      </c>
      <c r="S1154" s="15"/>
      <c r="T1154" s="65"/>
      <c r="U1154" s="65"/>
      <c r="V1154" s="65"/>
    </row>
    <row r="1155" spans="1:22" s="21" customFormat="1" ht="20.5">
      <c r="A1155" s="16">
        <v>1148</v>
      </c>
      <c r="B1155" s="32" t="s">
        <v>2036</v>
      </c>
      <c r="C1155" s="32" t="s">
        <v>2037</v>
      </c>
      <c r="D1155" s="24" t="s">
        <v>3361</v>
      </c>
      <c r="E1155" s="17">
        <v>35</v>
      </c>
      <c r="F1155" s="60">
        <v>6.71</v>
      </c>
      <c r="G1155" s="64">
        <v>7</v>
      </c>
      <c r="H1155" s="64" t="s">
        <v>2476</v>
      </c>
      <c r="I1155" s="60">
        <v>8.98</v>
      </c>
      <c r="J1155" s="64">
        <v>19</v>
      </c>
      <c r="K1155" s="64" t="s">
        <v>2476</v>
      </c>
      <c r="L1155" s="56">
        <f t="shared" si="165"/>
        <v>7.8450000000000006</v>
      </c>
      <c r="M1155" s="12">
        <f t="shared" si="166"/>
        <v>26</v>
      </c>
      <c r="N1155" s="12">
        <f t="shared" si="167"/>
        <v>2</v>
      </c>
      <c r="O1155" s="12">
        <f t="shared" si="168"/>
        <v>1</v>
      </c>
      <c r="P1155" s="19">
        <f t="shared" si="169"/>
        <v>3</v>
      </c>
      <c r="Q1155" s="20">
        <f t="shared" si="172"/>
        <v>0.97</v>
      </c>
      <c r="R1155" s="20">
        <f t="shared" si="170"/>
        <v>7.6096500000000002</v>
      </c>
      <c r="S1155" s="15"/>
      <c r="T1155" s="65" t="s">
        <v>3585</v>
      </c>
      <c r="U1155" s="65" t="s">
        <v>3580</v>
      </c>
      <c r="V1155" s="65" t="s">
        <v>3581</v>
      </c>
    </row>
    <row r="1156" spans="1:22" s="21" customFormat="1" ht="20.5">
      <c r="A1156" s="16">
        <v>1149</v>
      </c>
      <c r="B1156" s="32" t="s">
        <v>2038</v>
      </c>
      <c r="C1156" s="32" t="s">
        <v>1124</v>
      </c>
      <c r="D1156" s="24" t="s">
        <v>3362</v>
      </c>
      <c r="E1156" s="17">
        <v>35</v>
      </c>
      <c r="F1156" s="60">
        <v>10.29</v>
      </c>
      <c r="G1156" s="64">
        <v>30</v>
      </c>
      <c r="H1156" s="64" t="s">
        <v>2475</v>
      </c>
      <c r="I1156" s="60">
        <v>10.29</v>
      </c>
      <c r="J1156" s="64">
        <v>30</v>
      </c>
      <c r="K1156" s="64" t="s">
        <v>2476</v>
      </c>
      <c r="L1156" s="56">
        <f t="shared" si="165"/>
        <v>10.29</v>
      </c>
      <c r="M1156" s="12">
        <f t="shared" si="166"/>
        <v>60</v>
      </c>
      <c r="N1156" s="12">
        <f t="shared" si="167"/>
        <v>1</v>
      </c>
      <c r="O1156" s="12">
        <f t="shared" si="168"/>
        <v>0</v>
      </c>
      <c r="P1156" s="19">
        <f t="shared" si="169"/>
        <v>1</v>
      </c>
      <c r="Q1156" s="20">
        <f>IF(P1156=0,0.96,IF(P1156=1,0.95,IF(P1156=2,0.94,IF(P1156=3,0.93))))</f>
        <v>0.95</v>
      </c>
      <c r="R1156" s="20">
        <f t="shared" si="170"/>
        <v>9.7754999999999992</v>
      </c>
      <c r="S1156" s="15"/>
      <c r="T1156" s="65" t="s">
        <v>3585</v>
      </c>
      <c r="U1156" s="65" t="s">
        <v>3580</v>
      </c>
      <c r="V1156" s="65" t="s">
        <v>3581</v>
      </c>
    </row>
    <row r="1157" spans="1:22" s="21" customFormat="1" ht="20.5">
      <c r="A1157" s="16">
        <v>1150</v>
      </c>
      <c r="B1157" s="32" t="s">
        <v>2039</v>
      </c>
      <c r="C1157" s="32" t="s">
        <v>205</v>
      </c>
      <c r="D1157" s="24" t="s">
        <v>3363</v>
      </c>
      <c r="E1157" s="17">
        <v>35</v>
      </c>
      <c r="F1157" s="60">
        <v>12.34</v>
      </c>
      <c r="G1157" s="64">
        <v>30</v>
      </c>
      <c r="H1157" s="64" t="s">
        <v>2475</v>
      </c>
      <c r="I1157" s="60">
        <v>13.31</v>
      </c>
      <c r="J1157" s="64">
        <v>30</v>
      </c>
      <c r="K1157" s="64" t="s">
        <v>2475</v>
      </c>
      <c r="L1157" s="56">
        <f t="shared" si="165"/>
        <v>12.824999999999999</v>
      </c>
      <c r="M1157" s="12">
        <f t="shared" si="166"/>
        <v>60</v>
      </c>
      <c r="N1157" s="12">
        <f t="shared" si="167"/>
        <v>0</v>
      </c>
      <c r="O1157" s="12">
        <f t="shared" si="168"/>
        <v>0</v>
      </c>
      <c r="P1157" s="19">
        <f t="shared" si="169"/>
        <v>0</v>
      </c>
      <c r="Q1157" s="20">
        <f t="shared" ref="Q1157:Q1162" si="173">IF(P1157=0,1,IF(P1157=1,0.99,IF(P1157=2,0.98,IF(P1157=3,0.97))))</f>
        <v>1</v>
      </c>
      <c r="R1157" s="20">
        <f t="shared" si="170"/>
        <v>12.824999999999999</v>
      </c>
      <c r="S1157" s="15"/>
      <c r="T1157" s="65" t="s">
        <v>3585</v>
      </c>
      <c r="U1157" s="65" t="s">
        <v>3580</v>
      </c>
      <c r="V1157" s="65" t="s">
        <v>3581</v>
      </c>
    </row>
    <row r="1158" spans="1:22" s="21" customFormat="1" ht="20.5">
      <c r="A1158" s="16">
        <v>1151</v>
      </c>
      <c r="B1158" s="32" t="s">
        <v>2040</v>
      </c>
      <c r="C1158" s="32" t="s">
        <v>307</v>
      </c>
      <c r="D1158" s="24" t="s">
        <v>3364</v>
      </c>
      <c r="E1158" s="17">
        <v>35</v>
      </c>
      <c r="F1158" s="60">
        <v>10.050000000000001</v>
      </c>
      <c r="G1158" s="64">
        <v>30</v>
      </c>
      <c r="H1158" s="64" t="s">
        <v>2476</v>
      </c>
      <c r="I1158" s="60">
        <v>12.51</v>
      </c>
      <c r="J1158" s="64">
        <v>30</v>
      </c>
      <c r="K1158" s="64" t="s">
        <v>2476</v>
      </c>
      <c r="L1158" s="56">
        <f t="shared" si="165"/>
        <v>11.280000000000001</v>
      </c>
      <c r="M1158" s="12">
        <f t="shared" si="166"/>
        <v>60</v>
      </c>
      <c r="N1158" s="12">
        <f t="shared" si="167"/>
        <v>2</v>
      </c>
      <c r="O1158" s="12">
        <f t="shared" si="168"/>
        <v>0</v>
      </c>
      <c r="P1158" s="19">
        <f t="shared" si="169"/>
        <v>2</v>
      </c>
      <c r="Q1158" s="20">
        <f t="shared" si="173"/>
        <v>0.98</v>
      </c>
      <c r="R1158" s="20">
        <f t="shared" si="170"/>
        <v>11.054400000000001</v>
      </c>
      <c r="S1158" s="15"/>
      <c r="T1158" s="65" t="s">
        <v>3585</v>
      </c>
      <c r="U1158" s="65" t="s">
        <v>3580</v>
      </c>
      <c r="V1158" s="65" t="s">
        <v>3581</v>
      </c>
    </row>
    <row r="1159" spans="1:22" s="21" customFormat="1" ht="20.5">
      <c r="A1159" s="16">
        <v>1152</v>
      </c>
      <c r="B1159" s="32" t="s">
        <v>320</v>
      </c>
      <c r="C1159" s="32" t="s">
        <v>936</v>
      </c>
      <c r="D1159" s="24" t="s">
        <v>3365</v>
      </c>
      <c r="E1159" s="17">
        <v>35</v>
      </c>
      <c r="F1159" s="60" t="s">
        <v>3591</v>
      </c>
      <c r="G1159" s="64" t="s">
        <v>3591</v>
      </c>
      <c r="H1159" s="64" t="s">
        <v>3591</v>
      </c>
      <c r="I1159" s="60" t="s">
        <v>3591</v>
      </c>
      <c r="J1159" s="64" t="s">
        <v>3591</v>
      </c>
      <c r="K1159" s="64" t="s">
        <v>3591</v>
      </c>
      <c r="L1159" s="56" t="e">
        <f t="shared" si="165"/>
        <v>#VALUE!</v>
      </c>
      <c r="M1159" s="12" t="e">
        <f t="shared" si="166"/>
        <v>#VALUE!</v>
      </c>
      <c r="N1159" s="12">
        <f t="shared" si="167"/>
        <v>2</v>
      </c>
      <c r="O1159" s="12">
        <f t="shared" si="168"/>
        <v>0</v>
      </c>
      <c r="P1159" s="19">
        <f t="shared" si="169"/>
        <v>2</v>
      </c>
      <c r="Q1159" s="20">
        <f t="shared" si="173"/>
        <v>0.98</v>
      </c>
      <c r="R1159" s="20" t="e">
        <f t="shared" si="170"/>
        <v>#VALUE!</v>
      </c>
      <c r="S1159" s="15"/>
      <c r="T1159" s="65"/>
      <c r="U1159" s="65"/>
      <c r="V1159" s="65"/>
    </row>
    <row r="1160" spans="1:22" s="21" customFormat="1" ht="20.5">
      <c r="A1160" s="16">
        <v>1153</v>
      </c>
      <c r="B1160" s="32" t="s">
        <v>2041</v>
      </c>
      <c r="C1160" s="32" t="s">
        <v>384</v>
      </c>
      <c r="D1160" s="24" t="s">
        <v>3366</v>
      </c>
      <c r="E1160" s="17">
        <v>35</v>
      </c>
      <c r="F1160" s="60">
        <v>11.49</v>
      </c>
      <c r="G1160" s="64">
        <v>30</v>
      </c>
      <c r="H1160" s="64" t="s">
        <v>2476</v>
      </c>
      <c r="I1160" s="60">
        <v>8.51</v>
      </c>
      <c r="J1160" s="64">
        <v>11</v>
      </c>
      <c r="K1160" s="64" t="s">
        <v>2476</v>
      </c>
      <c r="L1160" s="56">
        <f t="shared" si="165"/>
        <v>10</v>
      </c>
      <c r="M1160" s="12">
        <f t="shared" si="166"/>
        <v>60</v>
      </c>
      <c r="N1160" s="12">
        <f t="shared" si="167"/>
        <v>2</v>
      </c>
      <c r="O1160" s="12">
        <f t="shared" si="168"/>
        <v>1</v>
      </c>
      <c r="P1160" s="19">
        <f t="shared" si="169"/>
        <v>3</v>
      </c>
      <c r="Q1160" s="20">
        <f t="shared" si="173"/>
        <v>0.97</v>
      </c>
      <c r="R1160" s="20">
        <f t="shared" si="170"/>
        <v>9.6999999999999993</v>
      </c>
      <c r="S1160" s="15"/>
      <c r="T1160" s="65" t="s">
        <v>3585</v>
      </c>
      <c r="U1160" s="65" t="s">
        <v>3580</v>
      </c>
      <c r="V1160" s="65" t="s">
        <v>3581</v>
      </c>
    </row>
    <row r="1161" spans="1:22" s="21" customFormat="1" ht="20.5">
      <c r="A1161" s="16">
        <v>1154</v>
      </c>
      <c r="B1161" s="32" t="s">
        <v>2042</v>
      </c>
      <c r="C1161" s="32" t="s">
        <v>1046</v>
      </c>
      <c r="D1161" s="24" t="s">
        <v>3367</v>
      </c>
      <c r="E1161" s="17">
        <v>35</v>
      </c>
      <c r="F1161" s="60">
        <v>10.39</v>
      </c>
      <c r="G1161" s="64">
        <v>30</v>
      </c>
      <c r="H1161" s="64" t="s">
        <v>2476</v>
      </c>
      <c r="I1161" s="60">
        <v>11.22</v>
      </c>
      <c r="J1161" s="64">
        <v>30</v>
      </c>
      <c r="K1161" s="64" t="s">
        <v>2476</v>
      </c>
      <c r="L1161" s="56">
        <f t="shared" si="165"/>
        <v>10.805</v>
      </c>
      <c r="M1161" s="12">
        <f t="shared" si="166"/>
        <v>60</v>
      </c>
      <c r="N1161" s="12">
        <f t="shared" si="167"/>
        <v>2</v>
      </c>
      <c r="O1161" s="12">
        <f t="shared" si="168"/>
        <v>0</v>
      </c>
      <c r="P1161" s="19">
        <f t="shared" si="169"/>
        <v>2</v>
      </c>
      <c r="Q1161" s="20">
        <f t="shared" si="173"/>
        <v>0.98</v>
      </c>
      <c r="R1161" s="20">
        <f t="shared" si="170"/>
        <v>10.588899999999999</v>
      </c>
      <c r="S1161" s="15"/>
      <c r="T1161" s="65" t="s">
        <v>3585</v>
      </c>
      <c r="U1161" s="65" t="s">
        <v>3580</v>
      </c>
      <c r="V1161" s="65" t="s">
        <v>3581</v>
      </c>
    </row>
    <row r="1162" spans="1:22" s="21" customFormat="1" ht="20.5">
      <c r="A1162" s="16">
        <v>1155</v>
      </c>
      <c r="B1162" s="32" t="s">
        <v>2043</v>
      </c>
      <c r="C1162" s="32" t="s">
        <v>2044</v>
      </c>
      <c r="D1162" s="24" t="s">
        <v>3368</v>
      </c>
      <c r="E1162" s="17">
        <v>35</v>
      </c>
      <c r="F1162" s="60">
        <v>9.68</v>
      </c>
      <c r="G1162" s="64">
        <v>19</v>
      </c>
      <c r="H1162" s="64" t="s">
        <v>2476</v>
      </c>
      <c r="I1162" s="60">
        <v>10.32</v>
      </c>
      <c r="J1162" s="64">
        <v>30</v>
      </c>
      <c r="K1162" s="64" t="s">
        <v>2476</v>
      </c>
      <c r="L1162" s="56">
        <f t="shared" si="165"/>
        <v>10</v>
      </c>
      <c r="M1162" s="12">
        <f t="shared" si="166"/>
        <v>60</v>
      </c>
      <c r="N1162" s="12">
        <f t="shared" si="167"/>
        <v>2</v>
      </c>
      <c r="O1162" s="12">
        <f t="shared" si="168"/>
        <v>1</v>
      </c>
      <c r="P1162" s="19">
        <f t="shared" si="169"/>
        <v>3</v>
      </c>
      <c r="Q1162" s="20">
        <f t="shared" si="173"/>
        <v>0.97</v>
      </c>
      <c r="R1162" s="20">
        <f t="shared" si="170"/>
        <v>9.6999999999999993</v>
      </c>
      <c r="S1162" s="15"/>
      <c r="T1162" s="65" t="s">
        <v>3585</v>
      </c>
      <c r="U1162" s="65" t="s">
        <v>3580</v>
      </c>
      <c r="V1162" s="65" t="s">
        <v>3581</v>
      </c>
    </row>
    <row r="1163" spans="1:22" s="21" customFormat="1" ht="20.5">
      <c r="A1163" s="16">
        <v>1156</v>
      </c>
      <c r="B1163" s="32" t="s">
        <v>2045</v>
      </c>
      <c r="C1163" s="32" t="s">
        <v>2046</v>
      </c>
      <c r="D1163" s="24" t="s">
        <v>3369</v>
      </c>
      <c r="E1163" s="17">
        <v>35</v>
      </c>
      <c r="F1163" s="60" t="s">
        <v>3591</v>
      </c>
      <c r="G1163" s="64" t="s">
        <v>3591</v>
      </c>
      <c r="H1163" s="64" t="s">
        <v>3591</v>
      </c>
      <c r="I1163" s="60">
        <v>3.48</v>
      </c>
      <c r="J1163" s="64">
        <v>4</v>
      </c>
      <c r="K1163" s="64" t="s">
        <v>2476</v>
      </c>
      <c r="L1163" s="56" t="e">
        <f t="shared" si="165"/>
        <v>#VALUE!</v>
      </c>
      <c r="M1163" s="12" t="e">
        <f t="shared" si="166"/>
        <v>#VALUE!</v>
      </c>
      <c r="N1163" s="12">
        <f t="shared" si="167"/>
        <v>2</v>
      </c>
      <c r="O1163" s="12">
        <f t="shared" si="168"/>
        <v>1</v>
      </c>
      <c r="P1163" s="19">
        <f t="shared" si="169"/>
        <v>3</v>
      </c>
      <c r="Q1163" s="20">
        <f>IF(P1163=0,0.96,IF(P1163=1,0.95,IF(P1163=2,0.94,IF(P1163=3,0.93))))</f>
        <v>0.93</v>
      </c>
      <c r="R1163" s="20" t="e">
        <f t="shared" si="170"/>
        <v>#VALUE!</v>
      </c>
      <c r="S1163" s="15"/>
      <c r="T1163" s="65"/>
      <c r="U1163" s="65"/>
      <c r="V1163" s="65"/>
    </row>
    <row r="1164" spans="1:22" s="21" customFormat="1" ht="20.5">
      <c r="A1164" s="16">
        <v>1157</v>
      </c>
      <c r="B1164" s="32" t="s">
        <v>2047</v>
      </c>
      <c r="C1164" s="32" t="s">
        <v>2048</v>
      </c>
      <c r="D1164" s="24" t="s">
        <v>3370</v>
      </c>
      <c r="E1164" s="17">
        <v>35</v>
      </c>
      <c r="F1164" s="60">
        <v>10</v>
      </c>
      <c r="G1164" s="64">
        <v>30</v>
      </c>
      <c r="H1164" s="64" t="s">
        <v>2476</v>
      </c>
      <c r="I1164" s="60">
        <v>10</v>
      </c>
      <c r="J1164" s="64">
        <v>30</v>
      </c>
      <c r="K1164" s="64" t="s">
        <v>2476</v>
      </c>
      <c r="L1164" s="56">
        <f t="shared" si="165"/>
        <v>10</v>
      </c>
      <c r="M1164" s="12">
        <f t="shared" si="166"/>
        <v>60</v>
      </c>
      <c r="N1164" s="12">
        <f t="shared" si="167"/>
        <v>2</v>
      </c>
      <c r="O1164" s="12">
        <f t="shared" si="168"/>
        <v>0</v>
      </c>
      <c r="P1164" s="19">
        <f t="shared" si="169"/>
        <v>2</v>
      </c>
      <c r="Q1164" s="20">
        <f>IF(P1164=0,1,IF(P1164=1,0.99,IF(P1164=2,0.98,IF(P1164=3,0.97))))</f>
        <v>0.98</v>
      </c>
      <c r="R1164" s="20">
        <f t="shared" si="170"/>
        <v>9.8000000000000007</v>
      </c>
      <c r="S1164" s="15"/>
      <c r="T1164" s="65" t="s">
        <v>3585</v>
      </c>
      <c r="U1164" s="65" t="s">
        <v>3580</v>
      </c>
      <c r="V1164" s="65" t="s">
        <v>3581</v>
      </c>
    </row>
    <row r="1165" spans="1:22" s="21" customFormat="1" ht="20.5">
      <c r="A1165" s="16">
        <v>1158</v>
      </c>
      <c r="B1165" s="32" t="s">
        <v>2049</v>
      </c>
      <c r="C1165" s="32" t="s">
        <v>2050</v>
      </c>
      <c r="D1165" s="24" t="s">
        <v>3371</v>
      </c>
      <c r="E1165" s="17">
        <v>35</v>
      </c>
      <c r="F1165" s="60" t="s">
        <v>3591</v>
      </c>
      <c r="G1165" s="64" t="s">
        <v>3591</v>
      </c>
      <c r="H1165" s="64" t="s">
        <v>3591</v>
      </c>
      <c r="I1165" s="60" t="s">
        <v>3591</v>
      </c>
      <c r="J1165" s="64" t="s">
        <v>3591</v>
      </c>
      <c r="K1165" s="64" t="s">
        <v>3591</v>
      </c>
      <c r="L1165" s="56" t="e">
        <f t="shared" si="165"/>
        <v>#VALUE!</v>
      </c>
      <c r="M1165" s="12" t="e">
        <f t="shared" si="166"/>
        <v>#VALUE!</v>
      </c>
      <c r="N1165" s="12">
        <f t="shared" si="167"/>
        <v>2</v>
      </c>
      <c r="O1165" s="12">
        <f t="shared" si="168"/>
        <v>0</v>
      </c>
      <c r="P1165" s="19">
        <f t="shared" si="169"/>
        <v>2</v>
      </c>
      <c r="Q1165" s="20">
        <f>IF(P1165=0,1,IF(P1165=1,0.99,IF(P1165=2,0.98,IF(P1165=3,0.97))))</f>
        <v>0.98</v>
      </c>
      <c r="R1165" s="20" t="e">
        <f t="shared" si="170"/>
        <v>#VALUE!</v>
      </c>
      <c r="S1165" s="15"/>
      <c r="T1165" s="65"/>
      <c r="U1165" s="65"/>
      <c r="V1165" s="65"/>
    </row>
    <row r="1166" spans="1:22" s="21" customFormat="1" ht="20.5">
      <c r="A1166" s="16">
        <v>1159</v>
      </c>
      <c r="B1166" s="32" t="s">
        <v>2051</v>
      </c>
      <c r="C1166" s="32" t="s">
        <v>2052</v>
      </c>
      <c r="D1166" s="24" t="s">
        <v>3372</v>
      </c>
      <c r="E1166" s="17">
        <v>35</v>
      </c>
      <c r="F1166" s="60">
        <v>10.65</v>
      </c>
      <c r="G1166" s="64">
        <v>30</v>
      </c>
      <c r="H1166" s="64" t="s">
        <v>2475</v>
      </c>
      <c r="I1166" s="60">
        <v>13.99</v>
      </c>
      <c r="J1166" s="64">
        <v>30</v>
      </c>
      <c r="K1166" s="64" t="s">
        <v>2475</v>
      </c>
      <c r="L1166" s="56">
        <f t="shared" si="165"/>
        <v>12.32</v>
      </c>
      <c r="M1166" s="12">
        <f t="shared" si="166"/>
        <v>60</v>
      </c>
      <c r="N1166" s="12">
        <f t="shared" si="167"/>
        <v>0</v>
      </c>
      <c r="O1166" s="12">
        <f t="shared" si="168"/>
        <v>0</v>
      </c>
      <c r="P1166" s="19">
        <f t="shared" si="169"/>
        <v>0</v>
      </c>
      <c r="Q1166" s="20">
        <f>IF(P1166=0,1,IF(P1166=1,0.99,IF(P1166=2,0.98,IF(P1166=3,0.97))))</f>
        <v>1</v>
      </c>
      <c r="R1166" s="20">
        <f t="shared" si="170"/>
        <v>12.32</v>
      </c>
      <c r="S1166" s="15"/>
      <c r="T1166" s="65" t="s">
        <v>3585</v>
      </c>
      <c r="U1166" s="65" t="s">
        <v>3580</v>
      </c>
      <c r="V1166" s="65" t="s">
        <v>3581</v>
      </c>
    </row>
    <row r="1167" spans="1:22" s="21" customFormat="1" ht="20.5">
      <c r="A1167" s="16">
        <v>1160</v>
      </c>
      <c r="B1167" s="32" t="s">
        <v>724</v>
      </c>
      <c r="C1167" s="32" t="s">
        <v>2053</v>
      </c>
      <c r="D1167" s="24" t="s">
        <v>2054</v>
      </c>
      <c r="E1167" s="17">
        <v>35</v>
      </c>
      <c r="F1167" s="60">
        <v>9.77</v>
      </c>
      <c r="G1167" s="64">
        <v>12</v>
      </c>
      <c r="H1167" s="64" t="s">
        <v>2476</v>
      </c>
      <c r="I1167" s="60">
        <v>10.47</v>
      </c>
      <c r="J1167" s="64">
        <v>30</v>
      </c>
      <c r="K1167" s="64" t="s">
        <v>2476</v>
      </c>
      <c r="L1167" s="56">
        <f t="shared" si="165"/>
        <v>10.120000000000001</v>
      </c>
      <c r="M1167" s="12">
        <f t="shared" si="166"/>
        <v>60</v>
      </c>
      <c r="N1167" s="12">
        <f t="shared" si="167"/>
        <v>2</v>
      </c>
      <c r="O1167" s="12">
        <f t="shared" si="168"/>
        <v>1</v>
      </c>
      <c r="P1167" s="19">
        <f t="shared" si="169"/>
        <v>3</v>
      </c>
      <c r="Q1167" s="20">
        <f>IF(P1167=0,0.92,IF(P1167=1,0.91,IF(P1167=2,0.9,IF(P1167=3,0.89))))</f>
        <v>0.89</v>
      </c>
      <c r="R1167" s="20">
        <f t="shared" si="170"/>
        <v>9.0068000000000001</v>
      </c>
      <c r="S1167" s="15"/>
      <c r="T1167" s="65"/>
      <c r="U1167" s="65"/>
      <c r="V1167" s="65"/>
    </row>
    <row r="1168" spans="1:22" s="21" customFormat="1" ht="20.5">
      <c r="A1168" s="16">
        <v>1161</v>
      </c>
      <c r="B1168" s="32" t="s">
        <v>2055</v>
      </c>
      <c r="C1168" s="32" t="s">
        <v>2056</v>
      </c>
      <c r="D1168" s="24" t="s">
        <v>3373</v>
      </c>
      <c r="E1168" s="17">
        <v>35</v>
      </c>
      <c r="F1168" s="60">
        <v>10</v>
      </c>
      <c r="G1168" s="64">
        <v>30</v>
      </c>
      <c r="H1168" s="64" t="s">
        <v>2476</v>
      </c>
      <c r="I1168" s="60">
        <v>1.84</v>
      </c>
      <c r="J1168" s="64">
        <v>0</v>
      </c>
      <c r="K1168" s="64" t="s">
        <v>2475</v>
      </c>
      <c r="L1168" s="56">
        <f t="shared" si="165"/>
        <v>5.92</v>
      </c>
      <c r="M1168" s="12">
        <f t="shared" si="166"/>
        <v>30</v>
      </c>
      <c r="N1168" s="12">
        <f t="shared" si="167"/>
        <v>1</v>
      </c>
      <c r="O1168" s="12">
        <f t="shared" si="168"/>
        <v>1</v>
      </c>
      <c r="P1168" s="19">
        <f t="shared" si="169"/>
        <v>2</v>
      </c>
      <c r="Q1168" s="20">
        <f t="shared" ref="Q1168:Q1173" si="174">IF(P1168=0,1,IF(P1168=1,0.99,IF(P1168=2,0.98,IF(P1168=3,0.97))))</f>
        <v>0.98</v>
      </c>
      <c r="R1168" s="20">
        <f t="shared" si="170"/>
        <v>5.8015999999999996</v>
      </c>
      <c r="S1168" s="15"/>
      <c r="T1168" s="65" t="s">
        <v>3580</v>
      </c>
      <c r="U1168" s="65" t="s">
        <v>3585</v>
      </c>
      <c r="V1168" s="65" t="s">
        <v>3581</v>
      </c>
    </row>
    <row r="1169" spans="1:22" s="21" customFormat="1" ht="20.5">
      <c r="A1169" s="16">
        <v>1162</v>
      </c>
      <c r="B1169" s="32" t="s">
        <v>2057</v>
      </c>
      <c r="C1169" s="32" t="s">
        <v>2058</v>
      </c>
      <c r="D1169" s="24" t="s">
        <v>3374</v>
      </c>
      <c r="E1169" s="17">
        <v>35</v>
      </c>
      <c r="F1169" s="60">
        <v>11.26</v>
      </c>
      <c r="G1169" s="64">
        <v>30</v>
      </c>
      <c r="H1169" s="64" t="s">
        <v>2475</v>
      </c>
      <c r="I1169" s="60">
        <v>10.210000000000001</v>
      </c>
      <c r="J1169" s="64">
        <v>30</v>
      </c>
      <c r="K1169" s="64" t="s">
        <v>2475</v>
      </c>
      <c r="L1169" s="56">
        <f t="shared" si="165"/>
        <v>10.734999999999999</v>
      </c>
      <c r="M1169" s="12">
        <f t="shared" si="166"/>
        <v>60</v>
      </c>
      <c r="N1169" s="12">
        <f t="shared" si="167"/>
        <v>0</v>
      </c>
      <c r="O1169" s="12">
        <f t="shared" si="168"/>
        <v>0</v>
      </c>
      <c r="P1169" s="19">
        <f t="shared" si="169"/>
        <v>0</v>
      </c>
      <c r="Q1169" s="20">
        <f t="shared" si="174"/>
        <v>1</v>
      </c>
      <c r="R1169" s="20">
        <f t="shared" si="170"/>
        <v>10.734999999999999</v>
      </c>
      <c r="S1169" s="15"/>
      <c r="T1169" s="65" t="s">
        <v>3585</v>
      </c>
      <c r="U1169" s="65" t="s">
        <v>3580</v>
      </c>
      <c r="V1169" s="65" t="s">
        <v>3581</v>
      </c>
    </row>
    <row r="1170" spans="1:22" s="21" customFormat="1" ht="20.5">
      <c r="A1170" s="16">
        <v>1163</v>
      </c>
      <c r="B1170" s="32" t="s">
        <v>2059</v>
      </c>
      <c r="C1170" s="32" t="s">
        <v>2060</v>
      </c>
      <c r="D1170" s="24" t="s">
        <v>3375</v>
      </c>
      <c r="E1170" s="17">
        <v>35</v>
      </c>
      <c r="F1170" s="60">
        <v>11.52</v>
      </c>
      <c r="G1170" s="64">
        <v>30</v>
      </c>
      <c r="H1170" s="64" t="s">
        <v>2476</v>
      </c>
      <c r="I1170" s="60">
        <v>10.35</v>
      </c>
      <c r="J1170" s="64">
        <v>30</v>
      </c>
      <c r="K1170" s="64" t="s">
        <v>2476</v>
      </c>
      <c r="L1170" s="56">
        <f t="shared" si="165"/>
        <v>10.934999999999999</v>
      </c>
      <c r="M1170" s="12">
        <f t="shared" si="166"/>
        <v>60</v>
      </c>
      <c r="N1170" s="12">
        <f t="shared" si="167"/>
        <v>2</v>
      </c>
      <c r="O1170" s="12">
        <f t="shared" si="168"/>
        <v>0</v>
      </c>
      <c r="P1170" s="19">
        <f t="shared" si="169"/>
        <v>2</v>
      </c>
      <c r="Q1170" s="20">
        <f t="shared" si="174"/>
        <v>0.98</v>
      </c>
      <c r="R1170" s="20">
        <f t="shared" si="170"/>
        <v>10.716299999999999</v>
      </c>
      <c r="S1170" s="15"/>
      <c r="T1170" s="65" t="s">
        <v>3585</v>
      </c>
      <c r="U1170" s="65" t="s">
        <v>3580</v>
      </c>
      <c r="V1170" s="65" t="s">
        <v>3581</v>
      </c>
    </row>
    <row r="1171" spans="1:22" s="21" customFormat="1" ht="20.5">
      <c r="A1171" s="16">
        <v>1164</v>
      </c>
      <c r="B1171" s="32" t="s">
        <v>2061</v>
      </c>
      <c r="C1171" s="32" t="s">
        <v>2062</v>
      </c>
      <c r="D1171" s="24" t="s">
        <v>3376</v>
      </c>
      <c r="E1171" s="17">
        <v>35</v>
      </c>
      <c r="F1171" s="60">
        <v>11.31</v>
      </c>
      <c r="G1171" s="64">
        <v>30</v>
      </c>
      <c r="H1171" s="64" t="s">
        <v>2476</v>
      </c>
      <c r="I1171" s="60">
        <v>5.77</v>
      </c>
      <c r="J1171" s="64">
        <v>8</v>
      </c>
      <c r="K1171" s="64" t="s">
        <v>2476</v>
      </c>
      <c r="L1171" s="56">
        <f t="shared" si="165"/>
        <v>8.5399999999999991</v>
      </c>
      <c r="M1171" s="12">
        <f t="shared" si="166"/>
        <v>38</v>
      </c>
      <c r="N1171" s="12">
        <f t="shared" si="167"/>
        <v>2</v>
      </c>
      <c r="O1171" s="12">
        <f t="shared" si="168"/>
        <v>1</v>
      </c>
      <c r="P1171" s="19">
        <f t="shared" si="169"/>
        <v>3</v>
      </c>
      <c r="Q1171" s="20">
        <f t="shared" si="174"/>
        <v>0.97</v>
      </c>
      <c r="R1171" s="20">
        <f t="shared" si="170"/>
        <v>8.2837999999999994</v>
      </c>
      <c r="S1171" s="15"/>
      <c r="T1171" s="65" t="s">
        <v>3585</v>
      </c>
      <c r="U1171" s="65" t="s">
        <v>3580</v>
      </c>
      <c r="V1171" s="65" t="s">
        <v>3581</v>
      </c>
    </row>
    <row r="1172" spans="1:22" s="21" customFormat="1" ht="20.5">
      <c r="A1172" s="16">
        <v>1165</v>
      </c>
      <c r="B1172" s="32" t="s">
        <v>2063</v>
      </c>
      <c r="C1172" s="32" t="s">
        <v>2064</v>
      </c>
      <c r="D1172" s="24" t="s">
        <v>3377</v>
      </c>
      <c r="E1172" s="17">
        <v>35</v>
      </c>
      <c r="F1172" s="60" t="s">
        <v>3591</v>
      </c>
      <c r="G1172" s="64" t="s">
        <v>3591</v>
      </c>
      <c r="H1172" s="64" t="s">
        <v>3591</v>
      </c>
      <c r="I1172" s="60" t="s">
        <v>3591</v>
      </c>
      <c r="J1172" s="64" t="s">
        <v>3591</v>
      </c>
      <c r="K1172" s="64" t="s">
        <v>3591</v>
      </c>
      <c r="L1172" s="56" t="e">
        <f t="shared" si="165"/>
        <v>#VALUE!</v>
      </c>
      <c r="M1172" s="12" t="e">
        <f t="shared" si="166"/>
        <v>#VALUE!</v>
      </c>
      <c r="N1172" s="12">
        <f t="shared" si="167"/>
        <v>2</v>
      </c>
      <c r="O1172" s="12">
        <f t="shared" si="168"/>
        <v>0</v>
      </c>
      <c r="P1172" s="19">
        <f t="shared" si="169"/>
        <v>2</v>
      </c>
      <c r="Q1172" s="20">
        <f t="shared" si="174"/>
        <v>0.98</v>
      </c>
      <c r="R1172" s="20" t="e">
        <f t="shared" si="170"/>
        <v>#VALUE!</v>
      </c>
      <c r="S1172" s="15"/>
      <c r="T1172" s="65"/>
      <c r="U1172" s="65"/>
      <c r="V1172" s="65"/>
    </row>
    <row r="1173" spans="1:22" s="21" customFormat="1" ht="20.5">
      <c r="A1173" s="16">
        <v>1166</v>
      </c>
      <c r="B1173" s="32" t="s">
        <v>1968</v>
      </c>
      <c r="C1173" s="32" t="s">
        <v>298</v>
      </c>
      <c r="D1173" s="24" t="s">
        <v>3378</v>
      </c>
      <c r="E1173" s="17">
        <v>35</v>
      </c>
      <c r="F1173" s="60">
        <v>9.9600000000000009</v>
      </c>
      <c r="G1173" s="64">
        <v>25</v>
      </c>
      <c r="H1173" s="64" t="s">
        <v>2476</v>
      </c>
      <c r="I1173" s="60">
        <v>13</v>
      </c>
      <c r="J1173" s="64">
        <v>30</v>
      </c>
      <c r="K1173" s="64" t="s">
        <v>2475</v>
      </c>
      <c r="L1173" s="56">
        <f t="shared" si="165"/>
        <v>11.48</v>
      </c>
      <c r="M1173" s="12">
        <f t="shared" si="166"/>
        <v>60</v>
      </c>
      <c r="N1173" s="12">
        <f t="shared" si="167"/>
        <v>1</v>
      </c>
      <c r="O1173" s="12">
        <f t="shared" si="168"/>
        <v>1</v>
      </c>
      <c r="P1173" s="19">
        <f t="shared" si="169"/>
        <v>2</v>
      </c>
      <c r="Q1173" s="20">
        <f t="shared" si="174"/>
        <v>0.98</v>
      </c>
      <c r="R1173" s="20">
        <f t="shared" si="170"/>
        <v>11.250400000000001</v>
      </c>
      <c r="S1173" s="15"/>
      <c r="T1173" s="65" t="s">
        <v>3585</v>
      </c>
      <c r="U1173" s="65" t="s">
        <v>3580</v>
      </c>
      <c r="V1173" s="65" t="s">
        <v>3581</v>
      </c>
    </row>
    <row r="1174" spans="1:22" s="21" customFormat="1" ht="20.5">
      <c r="A1174" s="16">
        <v>1167</v>
      </c>
      <c r="B1174" s="32" t="s">
        <v>2065</v>
      </c>
      <c r="C1174" s="32" t="s">
        <v>104</v>
      </c>
      <c r="D1174" s="24" t="s">
        <v>2066</v>
      </c>
      <c r="E1174" s="17">
        <v>35</v>
      </c>
      <c r="F1174" s="60">
        <v>10.14</v>
      </c>
      <c r="G1174" s="64">
        <v>30</v>
      </c>
      <c r="H1174" s="64" t="s">
        <v>2475</v>
      </c>
      <c r="I1174" s="60">
        <v>9.9700000000000006</v>
      </c>
      <c r="J1174" s="64">
        <v>18</v>
      </c>
      <c r="K1174" s="64" t="s">
        <v>2475</v>
      </c>
      <c r="L1174" s="56">
        <f t="shared" si="165"/>
        <v>10.055</v>
      </c>
      <c r="M1174" s="12">
        <f t="shared" si="166"/>
        <v>60</v>
      </c>
      <c r="N1174" s="12">
        <f t="shared" si="167"/>
        <v>0</v>
      </c>
      <c r="O1174" s="12">
        <f t="shared" si="168"/>
        <v>1</v>
      </c>
      <c r="P1174" s="19">
        <f t="shared" si="169"/>
        <v>1</v>
      </c>
      <c r="Q1174" s="20">
        <f>IF(P1174=0,0.92,IF(P1174=1,0.91,IF(P1174=2,0.9,IF(P1174=3,0.89))))</f>
        <v>0.91</v>
      </c>
      <c r="R1174" s="20">
        <f t="shared" si="170"/>
        <v>9.1500500000000002</v>
      </c>
      <c r="S1174" s="15"/>
      <c r="T1174" s="65"/>
      <c r="U1174" s="65"/>
      <c r="V1174" s="65"/>
    </row>
    <row r="1175" spans="1:22" s="21" customFormat="1" ht="20.5">
      <c r="A1175" s="16">
        <v>1168</v>
      </c>
      <c r="B1175" s="32" t="s">
        <v>2067</v>
      </c>
      <c r="C1175" s="32" t="s">
        <v>653</v>
      </c>
      <c r="D1175" s="24" t="s">
        <v>3379</v>
      </c>
      <c r="E1175" s="17">
        <v>35</v>
      </c>
      <c r="F1175" s="60" t="s">
        <v>3591</v>
      </c>
      <c r="G1175" s="64" t="s">
        <v>3591</v>
      </c>
      <c r="H1175" s="64" t="s">
        <v>3591</v>
      </c>
      <c r="I1175" s="60" t="s">
        <v>3591</v>
      </c>
      <c r="J1175" s="64" t="s">
        <v>3591</v>
      </c>
      <c r="K1175" s="64" t="s">
        <v>3591</v>
      </c>
      <c r="L1175" s="56" t="e">
        <f t="shared" si="165"/>
        <v>#VALUE!</v>
      </c>
      <c r="M1175" s="12" t="e">
        <f t="shared" si="166"/>
        <v>#VALUE!</v>
      </c>
      <c r="N1175" s="12">
        <f t="shared" si="167"/>
        <v>2</v>
      </c>
      <c r="O1175" s="12">
        <f t="shared" si="168"/>
        <v>0</v>
      </c>
      <c r="P1175" s="19">
        <f t="shared" si="169"/>
        <v>2</v>
      </c>
      <c r="Q1175" s="20">
        <f>IF(P1175=0,1,IF(P1175=1,0.99,IF(P1175=2,0.98,IF(P1175=3,0.97))))</f>
        <v>0.98</v>
      </c>
      <c r="R1175" s="20" t="e">
        <f t="shared" si="170"/>
        <v>#VALUE!</v>
      </c>
      <c r="S1175" s="15"/>
      <c r="T1175" s="65"/>
      <c r="U1175" s="65"/>
      <c r="V1175" s="65"/>
    </row>
    <row r="1176" spans="1:22" s="21" customFormat="1" ht="20.5">
      <c r="A1176" s="16">
        <v>1169</v>
      </c>
      <c r="B1176" s="31" t="s">
        <v>2070</v>
      </c>
      <c r="C1176" s="31" t="s">
        <v>2465</v>
      </c>
      <c r="D1176" s="33" t="s">
        <v>2071</v>
      </c>
      <c r="E1176" s="17">
        <v>36</v>
      </c>
      <c r="F1176" s="60">
        <v>10.4</v>
      </c>
      <c r="G1176" s="64">
        <v>30</v>
      </c>
      <c r="H1176" s="64" t="s">
        <v>2475</v>
      </c>
      <c r="I1176" s="60">
        <v>11.75</v>
      </c>
      <c r="J1176" s="64">
        <v>30</v>
      </c>
      <c r="K1176" s="64" t="s">
        <v>2476</v>
      </c>
      <c r="L1176" s="56">
        <f t="shared" si="165"/>
        <v>11.074999999999999</v>
      </c>
      <c r="M1176" s="12">
        <f t="shared" si="166"/>
        <v>60</v>
      </c>
      <c r="N1176" s="12">
        <f t="shared" si="167"/>
        <v>1</v>
      </c>
      <c r="O1176" s="12">
        <f t="shared" si="168"/>
        <v>0</v>
      </c>
      <c r="P1176" s="19">
        <f t="shared" si="169"/>
        <v>1</v>
      </c>
      <c r="Q1176" s="20">
        <f>IF(P1176=0,0.96,IF(P1176=1,0.95,IF(P1176=2,0.94,IF(P1176=3,0.93))))</f>
        <v>0.95</v>
      </c>
      <c r="R1176" s="20">
        <f t="shared" si="170"/>
        <v>10.521249999999998</v>
      </c>
      <c r="S1176" s="15"/>
      <c r="T1176" s="65" t="s">
        <v>3585</v>
      </c>
      <c r="U1176" s="65" t="s">
        <v>3580</v>
      </c>
      <c r="V1176" s="65" t="s">
        <v>3581</v>
      </c>
    </row>
    <row r="1177" spans="1:22" s="21" customFormat="1" ht="20.5">
      <c r="A1177" s="16">
        <v>1170</v>
      </c>
      <c r="B1177" s="34" t="s">
        <v>2072</v>
      </c>
      <c r="C1177" s="34" t="s">
        <v>2073</v>
      </c>
      <c r="D1177" s="35" t="s">
        <v>2074</v>
      </c>
      <c r="E1177" s="17">
        <v>36</v>
      </c>
      <c r="F1177" s="60">
        <v>12.11</v>
      </c>
      <c r="G1177" s="64">
        <v>30</v>
      </c>
      <c r="H1177" s="64" t="s">
        <v>2475</v>
      </c>
      <c r="I1177" s="60">
        <v>12.49</v>
      </c>
      <c r="J1177" s="64">
        <v>30</v>
      </c>
      <c r="K1177" s="64" t="s">
        <v>2475</v>
      </c>
      <c r="L1177" s="56">
        <f t="shared" si="165"/>
        <v>12.3</v>
      </c>
      <c r="M1177" s="12">
        <f t="shared" si="166"/>
        <v>60</v>
      </c>
      <c r="N1177" s="12">
        <f t="shared" si="167"/>
        <v>0</v>
      </c>
      <c r="O1177" s="12">
        <f t="shared" si="168"/>
        <v>0</v>
      </c>
      <c r="P1177" s="19">
        <f t="shared" si="169"/>
        <v>0</v>
      </c>
      <c r="Q1177" s="20">
        <f>IF(P1177=0,0.96,IF(P1177=1,0.95,IF(P1177=2,0.94,IF(P1177=3,0.93))))</f>
        <v>0.96</v>
      </c>
      <c r="R1177" s="20">
        <f t="shared" si="170"/>
        <v>11.808</v>
      </c>
      <c r="S1177" s="15"/>
      <c r="T1177" s="65" t="s">
        <v>3585</v>
      </c>
      <c r="U1177" s="65" t="s">
        <v>3580</v>
      </c>
      <c r="V1177" s="65" t="s">
        <v>3581</v>
      </c>
    </row>
    <row r="1178" spans="1:22" s="21" customFormat="1" ht="20.5">
      <c r="A1178" s="16">
        <v>1171</v>
      </c>
      <c r="B1178" s="22" t="s">
        <v>2075</v>
      </c>
      <c r="C1178" s="22" t="s">
        <v>1470</v>
      </c>
      <c r="D1178" s="24" t="s">
        <v>3380</v>
      </c>
      <c r="E1178" s="17">
        <v>36</v>
      </c>
      <c r="F1178" s="60">
        <v>9.0399999999999991</v>
      </c>
      <c r="G1178" s="64">
        <v>10</v>
      </c>
      <c r="H1178" s="64" t="s">
        <v>2476</v>
      </c>
      <c r="I1178" s="60">
        <v>11.27</v>
      </c>
      <c r="J1178" s="64">
        <v>30</v>
      </c>
      <c r="K1178" s="64" t="s">
        <v>2476</v>
      </c>
      <c r="L1178" s="56">
        <f t="shared" si="165"/>
        <v>10.154999999999999</v>
      </c>
      <c r="M1178" s="12">
        <f t="shared" si="166"/>
        <v>60</v>
      </c>
      <c r="N1178" s="12">
        <f t="shared" si="167"/>
        <v>2</v>
      </c>
      <c r="O1178" s="12">
        <f t="shared" si="168"/>
        <v>1</v>
      </c>
      <c r="P1178" s="19">
        <f t="shared" si="169"/>
        <v>3</v>
      </c>
      <c r="Q1178" s="20">
        <f>IF(P1178=0,1,IF(P1178=1,0.99,IF(P1178=2,0.98,IF(P1178=3,0.97))))</f>
        <v>0.97</v>
      </c>
      <c r="R1178" s="20">
        <f t="shared" si="170"/>
        <v>9.8503499999999988</v>
      </c>
      <c r="S1178" s="15"/>
      <c r="T1178" s="65" t="s">
        <v>3585</v>
      </c>
      <c r="U1178" s="65" t="s">
        <v>3580</v>
      </c>
      <c r="V1178" s="65" t="s">
        <v>3581</v>
      </c>
    </row>
    <row r="1179" spans="1:22" s="21" customFormat="1" ht="20.5">
      <c r="A1179" s="16">
        <v>1172</v>
      </c>
      <c r="B1179" s="32" t="s">
        <v>2076</v>
      </c>
      <c r="C1179" s="32" t="s">
        <v>697</v>
      </c>
      <c r="D1179" s="24" t="s">
        <v>2077</v>
      </c>
      <c r="E1179" s="17">
        <v>36</v>
      </c>
      <c r="F1179" s="60">
        <v>6.51</v>
      </c>
      <c r="G1179" s="64">
        <v>11</v>
      </c>
      <c r="H1179" s="64" t="s">
        <v>2476</v>
      </c>
      <c r="I1179" s="60">
        <v>5.23</v>
      </c>
      <c r="J1179" s="64">
        <v>6</v>
      </c>
      <c r="K1179" s="64" t="s">
        <v>2475</v>
      </c>
      <c r="L1179" s="56">
        <f t="shared" si="165"/>
        <v>5.87</v>
      </c>
      <c r="M1179" s="12">
        <f t="shared" si="166"/>
        <v>17</v>
      </c>
      <c r="N1179" s="12">
        <f t="shared" si="167"/>
        <v>1</v>
      </c>
      <c r="O1179" s="12">
        <f t="shared" si="168"/>
        <v>1</v>
      </c>
      <c r="P1179" s="19">
        <f t="shared" si="169"/>
        <v>2</v>
      </c>
      <c r="Q1179" s="20">
        <f>IF(P1179=0,0.92,IF(P1179=1,0.91,IF(P1179=2,0.9,IF(P1179=3,0.89))))</f>
        <v>0.9</v>
      </c>
      <c r="R1179" s="20">
        <f t="shared" si="170"/>
        <v>5.2830000000000004</v>
      </c>
      <c r="S1179" s="15"/>
      <c r="T1179" s="65"/>
      <c r="U1179" s="65"/>
      <c r="V1179" s="65"/>
    </row>
    <row r="1180" spans="1:22" s="21" customFormat="1" ht="20.5">
      <c r="A1180" s="16">
        <v>1173</v>
      </c>
      <c r="B1180" s="22" t="s">
        <v>2078</v>
      </c>
      <c r="C1180" s="22" t="s">
        <v>2079</v>
      </c>
      <c r="D1180" s="12" t="s">
        <v>3381</v>
      </c>
      <c r="E1180" s="17">
        <v>36</v>
      </c>
      <c r="F1180" s="60">
        <v>10.23</v>
      </c>
      <c r="G1180" s="64">
        <v>30</v>
      </c>
      <c r="H1180" s="64" t="s">
        <v>2475</v>
      </c>
      <c r="I1180" s="60">
        <v>10.41</v>
      </c>
      <c r="J1180" s="64">
        <v>30</v>
      </c>
      <c r="K1180" s="64" t="s">
        <v>2476</v>
      </c>
      <c r="L1180" s="56">
        <f t="shared" si="165"/>
        <v>10.32</v>
      </c>
      <c r="M1180" s="12">
        <f t="shared" si="166"/>
        <v>60</v>
      </c>
      <c r="N1180" s="12">
        <f t="shared" si="167"/>
        <v>1</v>
      </c>
      <c r="O1180" s="12">
        <f t="shared" si="168"/>
        <v>0</v>
      </c>
      <c r="P1180" s="19">
        <f t="shared" si="169"/>
        <v>1</v>
      </c>
      <c r="Q1180" s="20">
        <f>IF(P1180=0,0.96,IF(P1180=1,0.95,IF(P1180=2,0.94,IF(P1180=3,0.93))))</f>
        <v>0.95</v>
      </c>
      <c r="R1180" s="20">
        <f t="shared" si="170"/>
        <v>9.8040000000000003</v>
      </c>
      <c r="S1180" s="15"/>
      <c r="T1180" s="65"/>
      <c r="U1180" s="65"/>
      <c r="V1180" s="65"/>
    </row>
    <row r="1181" spans="1:22" s="21" customFormat="1" ht="20.5">
      <c r="A1181" s="16">
        <v>1174</v>
      </c>
      <c r="B1181" s="22" t="s">
        <v>2080</v>
      </c>
      <c r="C1181" s="22" t="s">
        <v>2081</v>
      </c>
      <c r="D1181" s="24" t="s">
        <v>3382</v>
      </c>
      <c r="E1181" s="17">
        <v>36</v>
      </c>
      <c r="F1181" s="60">
        <v>16.39</v>
      </c>
      <c r="G1181" s="64">
        <v>30</v>
      </c>
      <c r="H1181" s="64" t="s">
        <v>2475</v>
      </c>
      <c r="I1181" s="60">
        <v>15.57</v>
      </c>
      <c r="J1181" s="64">
        <v>30</v>
      </c>
      <c r="K1181" s="64" t="s">
        <v>2475</v>
      </c>
      <c r="L1181" s="56">
        <f t="shared" si="165"/>
        <v>15.98</v>
      </c>
      <c r="M1181" s="12">
        <f t="shared" si="166"/>
        <v>60</v>
      </c>
      <c r="N1181" s="12">
        <f t="shared" si="167"/>
        <v>0</v>
      </c>
      <c r="O1181" s="12">
        <f t="shared" si="168"/>
        <v>0</v>
      </c>
      <c r="P1181" s="19">
        <f t="shared" si="169"/>
        <v>0</v>
      </c>
      <c r="Q1181" s="20">
        <f t="shared" ref="Q1181:Q1189" si="175">IF(P1181=0,1,IF(P1181=1,0.99,IF(P1181=2,0.98,IF(P1181=3,0.97))))</f>
        <v>1</v>
      </c>
      <c r="R1181" s="20">
        <f t="shared" si="170"/>
        <v>15.98</v>
      </c>
      <c r="S1181" s="15"/>
      <c r="T1181" s="65" t="s">
        <v>3585</v>
      </c>
      <c r="U1181" s="65" t="s">
        <v>3580</v>
      </c>
      <c r="V1181" s="65" t="s">
        <v>3581</v>
      </c>
    </row>
    <row r="1182" spans="1:22" s="21" customFormat="1" ht="20.5">
      <c r="A1182" s="16">
        <v>1175</v>
      </c>
      <c r="B1182" s="22" t="s">
        <v>2082</v>
      </c>
      <c r="C1182" s="22" t="s">
        <v>278</v>
      </c>
      <c r="D1182" s="24" t="s">
        <v>3383</v>
      </c>
      <c r="E1182" s="17">
        <v>36</v>
      </c>
      <c r="F1182" s="60" t="s">
        <v>3591</v>
      </c>
      <c r="G1182" s="64" t="s">
        <v>3591</v>
      </c>
      <c r="H1182" s="64" t="s">
        <v>3591</v>
      </c>
      <c r="I1182" s="60" t="s">
        <v>3591</v>
      </c>
      <c r="J1182" s="64" t="s">
        <v>3591</v>
      </c>
      <c r="K1182" s="64" t="s">
        <v>3591</v>
      </c>
      <c r="L1182" s="56" t="e">
        <f t="shared" si="165"/>
        <v>#VALUE!</v>
      </c>
      <c r="M1182" s="12" t="e">
        <f t="shared" si="166"/>
        <v>#VALUE!</v>
      </c>
      <c r="N1182" s="12">
        <f t="shared" si="167"/>
        <v>2</v>
      </c>
      <c r="O1182" s="12">
        <f t="shared" si="168"/>
        <v>0</v>
      </c>
      <c r="P1182" s="19">
        <f t="shared" si="169"/>
        <v>2</v>
      </c>
      <c r="Q1182" s="20">
        <f t="shared" si="175"/>
        <v>0.98</v>
      </c>
      <c r="R1182" s="20" t="e">
        <f t="shared" si="170"/>
        <v>#VALUE!</v>
      </c>
      <c r="S1182" s="15"/>
      <c r="T1182" s="65"/>
      <c r="U1182" s="65"/>
      <c r="V1182" s="65"/>
    </row>
    <row r="1183" spans="1:22" s="21" customFormat="1" ht="20.5">
      <c r="A1183" s="16">
        <v>1176</v>
      </c>
      <c r="B1183" s="22" t="s">
        <v>2083</v>
      </c>
      <c r="C1183" s="22" t="s">
        <v>298</v>
      </c>
      <c r="D1183" s="24" t="s">
        <v>3384</v>
      </c>
      <c r="E1183" s="17">
        <v>36</v>
      </c>
      <c r="F1183" s="60" t="s">
        <v>3591</v>
      </c>
      <c r="G1183" s="64" t="s">
        <v>3591</v>
      </c>
      <c r="H1183" s="64" t="s">
        <v>3591</v>
      </c>
      <c r="I1183" s="60" t="s">
        <v>3591</v>
      </c>
      <c r="J1183" s="64" t="s">
        <v>3591</v>
      </c>
      <c r="K1183" s="64" t="s">
        <v>3591</v>
      </c>
      <c r="L1183" s="56" t="e">
        <f t="shared" si="165"/>
        <v>#VALUE!</v>
      </c>
      <c r="M1183" s="12" t="e">
        <f t="shared" si="166"/>
        <v>#VALUE!</v>
      </c>
      <c r="N1183" s="12">
        <f t="shared" si="167"/>
        <v>2</v>
      </c>
      <c r="O1183" s="12">
        <f t="shared" si="168"/>
        <v>0</v>
      </c>
      <c r="P1183" s="19">
        <f t="shared" si="169"/>
        <v>2</v>
      </c>
      <c r="Q1183" s="20">
        <f t="shared" si="175"/>
        <v>0.98</v>
      </c>
      <c r="R1183" s="20" t="e">
        <f t="shared" si="170"/>
        <v>#VALUE!</v>
      </c>
      <c r="S1183" s="15"/>
      <c r="T1183" s="65"/>
      <c r="U1183" s="65"/>
      <c r="V1183" s="65"/>
    </row>
    <row r="1184" spans="1:22" s="21" customFormat="1" ht="20.5">
      <c r="A1184" s="16">
        <v>1177</v>
      </c>
      <c r="B1184" s="22" t="s">
        <v>2084</v>
      </c>
      <c r="C1184" s="22" t="s">
        <v>2085</v>
      </c>
      <c r="D1184" s="24" t="s">
        <v>3385</v>
      </c>
      <c r="E1184" s="17">
        <v>36</v>
      </c>
      <c r="F1184" s="60">
        <v>5.36</v>
      </c>
      <c r="G1184" s="64">
        <v>4</v>
      </c>
      <c r="H1184" s="64" t="s">
        <v>2475</v>
      </c>
      <c r="I1184" s="60" t="s">
        <v>3591</v>
      </c>
      <c r="J1184" s="64" t="s">
        <v>3591</v>
      </c>
      <c r="K1184" s="64" t="s">
        <v>3591</v>
      </c>
      <c r="L1184" s="56" t="e">
        <f t="shared" si="165"/>
        <v>#VALUE!</v>
      </c>
      <c r="M1184" s="12" t="e">
        <f t="shared" si="166"/>
        <v>#VALUE!</v>
      </c>
      <c r="N1184" s="12">
        <f t="shared" si="167"/>
        <v>1</v>
      </c>
      <c r="O1184" s="12">
        <f t="shared" si="168"/>
        <v>1</v>
      </c>
      <c r="P1184" s="19">
        <f t="shared" si="169"/>
        <v>2</v>
      </c>
      <c r="Q1184" s="20">
        <f t="shared" si="175"/>
        <v>0.98</v>
      </c>
      <c r="R1184" s="20" t="e">
        <f t="shared" si="170"/>
        <v>#VALUE!</v>
      </c>
      <c r="S1184" s="15"/>
      <c r="T1184" s="65"/>
      <c r="U1184" s="65"/>
      <c r="V1184" s="65"/>
    </row>
    <row r="1185" spans="1:22" s="21" customFormat="1" ht="20.5">
      <c r="A1185" s="16">
        <v>1178</v>
      </c>
      <c r="B1185" s="22" t="s">
        <v>2086</v>
      </c>
      <c r="C1185" s="22" t="s">
        <v>2087</v>
      </c>
      <c r="D1185" s="24" t="s">
        <v>3386</v>
      </c>
      <c r="E1185" s="17">
        <v>36</v>
      </c>
      <c r="F1185" s="60" t="s">
        <v>3591</v>
      </c>
      <c r="G1185" s="64" t="s">
        <v>3591</v>
      </c>
      <c r="H1185" s="64" t="s">
        <v>3591</v>
      </c>
      <c r="I1185" s="60" t="s">
        <v>3591</v>
      </c>
      <c r="J1185" s="64" t="s">
        <v>3591</v>
      </c>
      <c r="K1185" s="64" t="s">
        <v>3591</v>
      </c>
      <c r="L1185" s="56" t="e">
        <f t="shared" si="165"/>
        <v>#VALUE!</v>
      </c>
      <c r="M1185" s="12" t="e">
        <f t="shared" si="166"/>
        <v>#VALUE!</v>
      </c>
      <c r="N1185" s="12">
        <f t="shared" si="167"/>
        <v>2</v>
      </c>
      <c r="O1185" s="12">
        <f t="shared" si="168"/>
        <v>0</v>
      </c>
      <c r="P1185" s="19">
        <f t="shared" si="169"/>
        <v>2</v>
      </c>
      <c r="Q1185" s="20">
        <f t="shared" si="175"/>
        <v>0.98</v>
      </c>
      <c r="R1185" s="20" t="e">
        <f t="shared" si="170"/>
        <v>#VALUE!</v>
      </c>
      <c r="S1185" s="15"/>
      <c r="T1185" s="65"/>
      <c r="U1185" s="65"/>
      <c r="V1185" s="65"/>
    </row>
    <row r="1186" spans="1:22" s="21" customFormat="1" ht="20.5">
      <c r="A1186" s="16">
        <v>1179</v>
      </c>
      <c r="B1186" s="22" t="s">
        <v>2088</v>
      </c>
      <c r="C1186" s="22" t="s">
        <v>1614</v>
      </c>
      <c r="D1186" s="24" t="s">
        <v>3387</v>
      </c>
      <c r="E1186" s="17">
        <v>36</v>
      </c>
      <c r="F1186" s="60">
        <v>13.77</v>
      </c>
      <c r="G1186" s="64">
        <v>30</v>
      </c>
      <c r="H1186" s="64" t="s">
        <v>2475</v>
      </c>
      <c r="I1186" s="60">
        <v>13.14</v>
      </c>
      <c r="J1186" s="64">
        <v>30</v>
      </c>
      <c r="K1186" s="64" t="s">
        <v>2475</v>
      </c>
      <c r="L1186" s="56">
        <f t="shared" si="165"/>
        <v>13.455</v>
      </c>
      <c r="M1186" s="12">
        <f t="shared" si="166"/>
        <v>60</v>
      </c>
      <c r="N1186" s="12">
        <f t="shared" si="167"/>
        <v>0</v>
      </c>
      <c r="O1186" s="12">
        <f t="shared" si="168"/>
        <v>0</v>
      </c>
      <c r="P1186" s="19">
        <f t="shared" si="169"/>
        <v>0</v>
      </c>
      <c r="Q1186" s="20">
        <f t="shared" si="175"/>
        <v>1</v>
      </c>
      <c r="R1186" s="20">
        <f t="shared" si="170"/>
        <v>13.455</v>
      </c>
      <c r="S1186" s="15"/>
      <c r="T1186" s="65" t="s">
        <v>3585</v>
      </c>
      <c r="U1186" s="65" t="s">
        <v>3580</v>
      </c>
      <c r="V1186" s="65" t="s">
        <v>3581</v>
      </c>
    </row>
    <row r="1187" spans="1:22" s="21" customFormat="1" ht="20.5">
      <c r="A1187" s="16">
        <v>1180</v>
      </c>
      <c r="B1187" s="22" t="s">
        <v>2089</v>
      </c>
      <c r="C1187" s="22" t="s">
        <v>1064</v>
      </c>
      <c r="D1187" s="24" t="s">
        <v>3388</v>
      </c>
      <c r="E1187" s="17">
        <v>36</v>
      </c>
      <c r="F1187" s="60">
        <v>12.86</v>
      </c>
      <c r="G1187" s="64">
        <v>30</v>
      </c>
      <c r="H1187" s="64" t="s">
        <v>2475</v>
      </c>
      <c r="I1187" s="60">
        <v>10.53</v>
      </c>
      <c r="J1187" s="64">
        <v>30</v>
      </c>
      <c r="K1187" s="64" t="s">
        <v>2475</v>
      </c>
      <c r="L1187" s="56">
        <f t="shared" si="165"/>
        <v>11.695</v>
      </c>
      <c r="M1187" s="12">
        <f t="shared" si="166"/>
        <v>60</v>
      </c>
      <c r="N1187" s="12">
        <f t="shared" si="167"/>
        <v>0</v>
      </c>
      <c r="O1187" s="12">
        <f t="shared" si="168"/>
        <v>0</v>
      </c>
      <c r="P1187" s="19">
        <f t="shared" si="169"/>
        <v>0</v>
      </c>
      <c r="Q1187" s="20">
        <f t="shared" si="175"/>
        <v>1</v>
      </c>
      <c r="R1187" s="20">
        <f t="shared" si="170"/>
        <v>11.695</v>
      </c>
      <c r="S1187" s="15"/>
      <c r="T1187" s="65" t="s">
        <v>3585</v>
      </c>
      <c r="U1187" s="65" t="s">
        <v>3580</v>
      </c>
      <c r="V1187" s="65" t="s">
        <v>3581</v>
      </c>
    </row>
    <row r="1188" spans="1:22" s="21" customFormat="1" ht="20.5">
      <c r="A1188" s="16">
        <v>1181</v>
      </c>
      <c r="B1188" s="22" t="s">
        <v>2090</v>
      </c>
      <c r="C1188" s="22" t="s">
        <v>1993</v>
      </c>
      <c r="D1188" s="24" t="s">
        <v>3389</v>
      </c>
      <c r="E1188" s="17">
        <v>36</v>
      </c>
      <c r="F1188" s="60">
        <v>9.91</v>
      </c>
      <c r="G1188" s="64">
        <v>25</v>
      </c>
      <c r="H1188" s="64" t="s">
        <v>2476</v>
      </c>
      <c r="I1188" s="60">
        <v>11.13</v>
      </c>
      <c r="J1188" s="64">
        <v>30</v>
      </c>
      <c r="K1188" s="64" t="s">
        <v>2476</v>
      </c>
      <c r="L1188" s="56">
        <f t="shared" si="165"/>
        <v>10.52</v>
      </c>
      <c r="M1188" s="12">
        <f t="shared" si="166"/>
        <v>60</v>
      </c>
      <c r="N1188" s="12">
        <f t="shared" si="167"/>
        <v>2</v>
      </c>
      <c r="O1188" s="12">
        <f t="shared" si="168"/>
        <v>1</v>
      </c>
      <c r="P1188" s="19">
        <f t="shared" si="169"/>
        <v>3</v>
      </c>
      <c r="Q1188" s="20">
        <f t="shared" si="175"/>
        <v>0.97</v>
      </c>
      <c r="R1188" s="20">
        <f t="shared" si="170"/>
        <v>10.2044</v>
      </c>
      <c r="S1188" s="15"/>
      <c r="T1188" s="65" t="s">
        <v>3585</v>
      </c>
      <c r="U1188" s="65" t="s">
        <v>3580</v>
      </c>
      <c r="V1188" s="65" t="s">
        <v>3581</v>
      </c>
    </row>
    <row r="1189" spans="1:22" s="21" customFormat="1" ht="20.5">
      <c r="A1189" s="16">
        <v>1182</v>
      </c>
      <c r="B1189" s="22" t="s">
        <v>2091</v>
      </c>
      <c r="C1189" s="22" t="s">
        <v>2092</v>
      </c>
      <c r="D1189" s="24" t="s">
        <v>3390</v>
      </c>
      <c r="E1189" s="17">
        <v>36</v>
      </c>
      <c r="F1189" s="60" t="s">
        <v>3591</v>
      </c>
      <c r="G1189" s="64" t="s">
        <v>3591</v>
      </c>
      <c r="H1189" s="64" t="s">
        <v>3591</v>
      </c>
      <c r="I1189" s="60" t="s">
        <v>3591</v>
      </c>
      <c r="J1189" s="64" t="s">
        <v>3591</v>
      </c>
      <c r="K1189" s="64" t="s">
        <v>3591</v>
      </c>
      <c r="L1189" s="56" t="e">
        <f t="shared" si="165"/>
        <v>#VALUE!</v>
      </c>
      <c r="M1189" s="12" t="e">
        <f t="shared" si="166"/>
        <v>#VALUE!</v>
      </c>
      <c r="N1189" s="12">
        <f t="shared" si="167"/>
        <v>2</v>
      </c>
      <c r="O1189" s="12">
        <f t="shared" si="168"/>
        <v>0</v>
      </c>
      <c r="P1189" s="19">
        <f t="shared" si="169"/>
        <v>2</v>
      </c>
      <c r="Q1189" s="20">
        <f t="shared" si="175"/>
        <v>0.98</v>
      </c>
      <c r="R1189" s="20" t="e">
        <f t="shared" si="170"/>
        <v>#VALUE!</v>
      </c>
      <c r="S1189" s="15"/>
      <c r="T1189" s="65"/>
      <c r="U1189" s="65"/>
      <c r="V1189" s="65"/>
    </row>
    <row r="1190" spans="1:22" s="21" customFormat="1" ht="20.5">
      <c r="A1190" s="16">
        <v>1183</v>
      </c>
      <c r="B1190" s="22" t="s">
        <v>2093</v>
      </c>
      <c r="C1190" s="22" t="s">
        <v>832</v>
      </c>
      <c r="D1190" s="12" t="s">
        <v>3391</v>
      </c>
      <c r="E1190" s="17">
        <v>36</v>
      </c>
      <c r="F1190" s="60">
        <v>11.25</v>
      </c>
      <c r="G1190" s="64">
        <v>30</v>
      </c>
      <c r="H1190" s="64" t="s">
        <v>2475</v>
      </c>
      <c r="I1190" s="60">
        <v>10.36</v>
      </c>
      <c r="J1190" s="64">
        <v>30</v>
      </c>
      <c r="K1190" s="64" t="s">
        <v>2475</v>
      </c>
      <c r="L1190" s="56">
        <f t="shared" ref="L1190:L1250" si="176">(F1190+I1190)/2</f>
        <v>10.805</v>
      </c>
      <c r="M1190" s="12">
        <f t="shared" ref="M1190:M1250" si="177">IF(L1190&gt;=10,60,G1190+J1190)</f>
        <v>60</v>
      </c>
      <c r="N1190" s="12">
        <f t="shared" ref="N1190:N1250" si="178">IF(H1190="ACC",0,1)+IF(K1190="ACC",0,1)</f>
        <v>0</v>
      </c>
      <c r="O1190" s="12">
        <f t="shared" ref="O1190:O1250" si="179">IF(F1190&lt;10,1,(IF(I1190&lt;10,1,0)))</f>
        <v>0</v>
      </c>
      <c r="P1190" s="19">
        <f t="shared" si="169"/>
        <v>0</v>
      </c>
      <c r="Q1190" s="20">
        <f>IF(P1190=0,0.96,IF(P1190=1,0.95,IF(P1190=2,0.94,IF(P1190=3,0.93))))</f>
        <v>0.96</v>
      </c>
      <c r="R1190" s="20">
        <f t="shared" si="170"/>
        <v>10.3728</v>
      </c>
      <c r="S1190" s="15"/>
      <c r="T1190" s="65" t="s">
        <v>3585</v>
      </c>
      <c r="U1190" s="65" t="s">
        <v>3580</v>
      </c>
      <c r="V1190" s="65" t="s">
        <v>3581</v>
      </c>
    </row>
    <row r="1191" spans="1:22" s="21" customFormat="1" ht="20.5">
      <c r="A1191" s="16">
        <v>1184</v>
      </c>
      <c r="B1191" s="22" t="s">
        <v>2094</v>
      </c>
      <c r="C1191" s="22" t="s">
        <v>100</v>
      </c>
      <c r="D1191" s="24" t="s">
        <v>3392</v>
      </c>
      <c r="E1191" s="17">
        <v>36</v>
      </c>
      <c r="F1191" s="60">
        <v>12.43</v>
      </c>
      <c r="G1191" s="64">
        <v>30</v>
      </c>
      <c r="H1191" s="64" t="s">
        <v>2475</v>
      </c>
      <c r="I1191" s="60">
        <v>10.7</v>
      </c>
      <c r="J1191" s="64">
        <v>30</v>
      </c>
      <c r="K1191" s="64" t="s">
        <v>2475</v>
      </c>
      <c r="L1191" s="56">
        <f t="shared" si="176"/>
        <v>11.565</v>
      </c>
      <c r="M1191" s="12">
        <f t="shared" si="177"/>
        <v>60</v>
      </c>
      <c r="N1191" s="12">
        <f t="shared" si="178"/>
        <v>0</v>
      </c>
      <c r="O1191" s="12">
        <f t="shared" si="179"/>
        <v>0</v>
      </c>
      <c r="P1191" s="19">
        <f t="shared" si="169"/>
        <v>0</v>
      </c>
      <c r="Q1191" s="20">
        <f t="shared" ref="Q1191:Q1199" si="180">IF(P1191=0,1,IF(P1191=1,0.99,IF(P1191=2,0.98,IF(P1191=3,0.97))))</f>
        <v>1</v>
      </c>
      <c r="R1191" s="20">
        <f t="shared" si="170"/>
        <v>11.565</v>
      </c>
      <c r="S1191" s="15"/>
      <c r="T1191" s="65" t="s">
        <v>3580</v>
      </c>
      <c r="U1191" s="65" t="s">
        <v>3585</v>
      </c>
      <c r="V1191" s="65" t="s">
        <v>3581</v>
      </c>
    </row>
    <row r="1192" spans="1:22" s="21" customFormat="1" ht="20.5">
      <c r="A1192" s="16">
        <v>1185</v>
      </c>
      <c r="B1192" s="22" t="s">
        <v>1944</v>
      </c>
      <c r="C1192" s="22" t="s">
        <v>2095</v>
      </c>
      <c r="D1192" s="24" t="s">
        <v>3393</v>
      </c>
      <c r="E1192" s="17">
        <v>36</v>
      </c>
      <c r="F1192" s="60">
        <v>10.72</v>
      </c>
      <c r="G1192" s="64">
        <v>30</v>
      </c>
      <c r="H1192" s="64" t="s">
        <v>2476</v>
      </c>
      <c r="I1192" s="60">
        <v>9.83</v>
      </c>
      <c r="J1192" s="64">
        <v>23</v>
      </c>
      <c r="K1192" s="64" t="s">
        <v>2476</v>
      </c>
      <c r="L1192" s="56">
        <f t="shared" si="176"/>
        <v>10.275</v>
      </c>
      <c r="M1192" s="12">
        <f t="shared" si="177"/>
        <v>60</v>
      </c>
      <c r="N1192" s="12">
        <f t="shared" si="178"/>
        <v>2</v>
      </c>
      <c r="O1192" s="12">
        <f t="shared" si="179"/>
        <v>1</v>
      </c>
      <c r="P1192" s="19">
        <f t="shared" si="169"/>
        <v>3</v>
      </c>
      <c r="Q1192" s="20">
        <f t="shared" si="180"/>
        <v>0.97</v>
      </c>
      <c r="R1192" s="20">
        <f t="shared" si="170"/>
        <v>9.9667499999999993</v>
      </c>
      <c r="S1192" s="15"/>
      <c r="T1192" s="65" t="s">
        <v>3585</v>
      </c>
      <c r="U1192" s="65" t="s">
        <v>3580</v>
      </c>
      <c r="V1192" s="65" t="s">
        <v>3581</v>
      </c>
    </row>
    <row r="1193" spans="1:22" s="21" customFormat="1" ht="20.5">
      <c r="A1193" s="16">
        <v>1186</v>
      </c>
      <c r="B1193" s="22" t="s">
        <v>2096</v>
      </c>
      <c r="C1193" s="22" t="s">
        <v>54</v>
      </c>
      <c r="D1193" s="24" t="s">
        <v>3394</v>
      </c>
      <c r="E1193" s="17">
        <v>36</v>
      </c>
      <c r="F1193" s="60">
        <v>10.39</v>
      </c>
      <c r="G1193" s="64">
        <v>30</v>
      </c>
      <c r="H1193" s="64" t="s">
        <v>2476</v>
      </c>
      <c r="I1193" s="60">
        <v>10.93</v>
      </c>
      <c r="J1193" s="64">
        <v>30</v>
      </c>
      <c r="K1193" s="64" t="s">
        <v>2476</v>
      </c>
      <c r="L1193" s="56">
        <f t="shared" si="176"/>
        <v>10.66</v>
      </c>
      <c r="M1193" s="12">
        <f t="shared" si="177"/>
        <v>60</v>
      </c>
      <c r="N1193" s="12">
        <f t="shared" si="178"/>
        <v>2</v>
      </c>
      <c r="O1193" s="12">
        <f t="shared" si="179"/>
        <v>0</v>
      </c>
      <c r="P1193" s="19">
        <f t="shared" si="169"/>
        <v>2</v>
      </c>
      <c r="Q1193" s="20">
        <f t="shared" si="180"/>
        <v>0.98</v>
      </c>
      <c r="R1193" s="20">
        <f t="shared" si="170"/>
        <v>10.4468</v>
      </c>
      <c r="S1193" s="15"/>
      <c r="T1193" s="65" t="s">
        <v>3585</v>
      </c>
      <c r="U1193" s="65" t="s">
        <v>3580</v>
      </c>
      <c r="V1193" s="65" t="s">
        <v>3581</v>
      </c>
    </row>
    <row r="1194" spans="1:22" s="21" customFormat="1" ht="20.5">
      <c r="A1194" s="16">
        <v>1187</v>
      </c>
      <c r="B1194" s="22" t="s">
        <v>530</v>
      </c>
      <c r="C1194" s="22" t="s">
        <v>62</v>
      </c>
      <c r="D1194" s="24" t="s">
        <v>3395</v>
      </c>
      <c r="E1194" s="17">
        <v>36</v>
      </c>
      <c r="F1194" s="60">
        <v>7.54</v>
      </c>
      <c r="G1194" s="64">
        <v>8</v>
      </c>
      <c r="H1194" s="64" t="s">
        <v>2476</v>
      </c>
      <c r="I1194" s="60">
        <v>7.15</v>
      </c>
      <c r="J1194" s="64">
        <v>8</v>
      </c>
      <c r="K1194" s="64" t="s">
        <v>2476</v>
      </c>
      <c r="L1194" s="56">
        <f t="shared" si="176"/>
        <v>7.3450000000000006</v>
      </c>
      <c r="M1194" s="12">
        <f t="shared" si="177"/>
        <v>16</v>
      </c>
      <c r="N1194" s="12">
        <f t="shared" si="178"/>
        <v>2</v>
      </c>
      <c r="O1194" s="12">
        <f t="shared" si="179"/>
        <v>1</v>
      </c>
      <c r="P1194" s="19">
        <f t="shared" ref="P1194:P1253" si="181">N1194+O1194</f>
        <v>3</v>
      </c>
      <c r="Q1194" s="20">
        <f t="shared" si="180"/>
        <v>0.97</v>
      </c>
      <c r="R1194" s="20">
        <f t="shared" ref="R1194:R1253" si="182">(L1194*Q1194)</f>
        <v>7.1246500000000008</v>
      </c>
      <c r="S1194" s="15"/>
      <c r="T1194" s="65" t="s">
        <v>3585</v>
      </c>
      <c r="U1194" s="65" t="s">
        <v>3580</v>
      </c>
      <c r="V1194" s="65" t="s">
        <v>3581</v>
      </c>
    </row>
    <row r="1195" spans="1:22" s="21" customFormat="1" ht="20.5">
      <c r="A1195" s="16">
        <v>1188</v>
      </c>
      <c r="B1195" s="22" t="s">
        <v>2097</v>
      </c>
      <c r="C1195" s="22" t="s">
        <v>2098</v>
      </c>
      <c r="D1195" s="24" t="s">
        <v>3396</v>
      </c>
      <c r="E1195" s="17">
        <v>36</v>
      </c>
      <c r="F1195" s="60">
        <v>12.47</v>
      </c>
      <c r="G1195" s="64">
        <v>30</v>
      </c>
      <c r="H1195" s="64" t="s">
        <v>2476</v>
      </c>
      <c r="I1195" s="60">
        <v>10.84</v>
      </c>
      <c r="J1195" s="64">
        <v>30</v>
      </c>
      <c r="K1195" s="64" t="s">
        <v>2475</v>
      </c>
      <c r="L1195" s="56">
        <f t="shared" si="176"/>
        <v>11.655000000000001</v>
      </c>
      <c r="M1195" s="12">
        <f t="shared" si="177"/>
        <v>60</v>
      </c>
      <c r="N1195" s="12">
        <f t="shared" si="178"/>
        <v>1</v>
      </c>
      <c r="O1195" s="12">
        <f t="shared" si="179"/>
        <v>0</v>
      </c>
      <c r="P1195" s="19">
        <f t="shared" si="181"/>
        <v>1</v>
      </c>
      <c r="Q1195" s="20">
        <f t="shared" si="180"/>
        <v>0.99</v>
      </c>
      <c r="R1195" s="20">
        <f t="shared" si="182"/>
        <v>11.538450000000001</v>
      </c>
      <c r="S1195" s="15"/>
      <c r="T1195" s="65" t="s">
        <v>3585</v>
      </c>
      <c r="U1195" s="65" t="s">
        <v>3580</v>
      </c>
      <c r="V1195" s="65" t="s">
        <v>3581</v>
      </c>
    </row>
    <row r="1196" spans="1:22" s="21" customFormat="1" ht="20.5">
      <c r="A1196" s="16">
        <v>1189</v>
      </c>
      <c r="B1196" s="22" t="s">
        <v>2099</v>
      </c>
      <c r="C1196" s="22" t="s">
        <v>2100</v>
      </c>
      <c r="D1196" s="24" t="s">
        <v>3397</v>
      </c>
      <c r="E1196" s="17">
        <v>36</v>
      </c>
      <c r="F1196" s="60">
        <v>10.41</v>
      </c>
      <c r="G1196" s="64">
        <v>30</v>
      </c>
      <c r="H1196" s="64" t="s">
        <v>2476</v>
      </c>
      <c r="I1196" s="60">
        <v>6.19</v>
      </c>
      <c r="J1196" s="64">
        <v>10</v>
      </c>
      <c r="K1196" s="64" t="s">
        <v>2476</v>
      </c>
      <c r="L1196" s="56">
        <f t="shared" si="176"/>
        <v>8.3000000000000007</v>
      </c>
      <c r="M1196" s="12">
        <f t="shared" si="177"/>
        <v>40</v>
      </c>
      <c r="N1196" s="12">
        <f t="shared" si="178"/>
        <v>2</v>
      </c>
      <c r="O1196" s="12">
        <f t="shared" si="179"/>
        <v>1</v>
      </c>
      <c r="P1196" s="19">
        <f t="shared" si="181"/>
        <v>3</v>
      </c>
      <c r="Q1196" s="20">
        <f t="shared" si="180"/>
        <v>0.97</v>
      </c>
      <c r="R1196" s="20">
        <f t="shared" si="182"/>
        <v>8.0510000000000002</v>
      </c>
      <c r="S1196" s="15"/>
      <c r="T1196" s="65" t="s">
        <v>3585</v>
      </c>
      <c r="U1196" s="65" t="s">
        <v>3580</v>
      </c>
      <c r="V1196" s="65" t="s">
        <v>3581</v>
      </c>
    </row>
    <row r="1197" spans="1:22" s="21" customFormat="1" ht="20.5">
      <c r="A1197" s="16">
        <v>1190</v>
      </c>
      <c r="B1197" s="22" t="s">
        <v>2101</v>
      </c>
      <c r="C1197" s="22" t="s">
        <v>2102</v>
      </c>
      <c r="D1197" s="24" t="s">
        <v>3398</v>
      </c>
      <c r="E1197" s="17">
        <v>36</v>
      </c>
      <c r="F1197" s="60">
        <v>6.36</v>
      </c>
      <c r="G1197" s="64">
        <v>4</v>
      </c>
      <c r="H1197" s="64" t="s">
        <v>2476</v>
      </c>
      <c r="I1197" s="60">
        <v>7.02</v>
      </c>
      <c r="J1197" s="64">
        <v>6</v>
      </c>
      <c r="K1197" s="64" t="s">
        <v>2476</v>
      </c>
      <c r="L1197" s="56">
        <f t="shared" si="176"/>
        <v>6.6899999999999995</v>
      </c>
      <c r="M1197" s="12">
        <f t="shared" si="177"/>
        <v>10</v>
      </c>
      <c r="N1197" s="12">
        <f t="shared" si="178"/>
        <v>2</v>
      </c>
      <c r="O1197" s="12">
        <f t="shared" si="179"/>
        <v>1</v>
      </c>
      <c r="P1197" s="19">
        <f t="shared" si="181"/>
        <v>3</v>
      </c>
      <c r="Q1197" s="20">
        <f t="shared" si="180"/>
        <v>0.97</v>
      </c>
      <c r="R1197" s="20">
        <f t="shared" si="182"/>
        <v>6.4892999999999992</v>
      </c>
      <c r="S1197" s="15"/>
      <c r="T1197" s="65" t="s">
        <v>3585</v>
      </c>
      <c r="U1197" s="65" t="s">
        <v>3581</v>
      </c>
      <c r="V1197" s="65" t="s">
        <v>3580</v>
      </c>
    </row>
    <row r="1198" spans="1:22" s="21" customFormat="1" ht="20.5">
      <c r="A1198" s="16">
        <v>1191</v>
      </c>
      <c r="B1198" s="22" t="s">
        <v>2103</v>
      </c>
      <c r="C1198" s="22" t="s">
        <v>2104</v>
      </c>
      <c r="D1198" s="24" t="s">
        <v>3399</v>
      </c>
      <c r="E1198" s="17">
        <v>36</v>
      </c>
      <c r="F1198" s="60">
        <v>11.11</v>
      </c>
      <c r="G1198" s="64">
        <v>30</v>
      </c>
      <c r="H1198" s="64" t="s">
        <v>2475</v>
      </c>
      <c r="I1198" s="60">
        <v>11.61</v>
      </c>
      <c r="J1198" s="64">
        <v>30</v>
      </c>
      <c r="K1198" s="64" t="s">
        <v>2475</v>
      </c>
      <c r="L1198" s="56">
        <f t="shared" si="176"/>
        <v>11.36</v>
      </c>
      <c r="M1198" s="12">
        <f t="shared" si="177"/>
        <v>60</v>
      </c>
      <c r="N1198" s="12">
        <f t="shared" si="178"/>
        <v>0</v>
      </c>
      <c r="O1198" s="12">
        <f t="shared" si="179"/>
        <v>0</v>
      </c>
      <c r="P1198" s="19">
        <f t="shared" si="181"/>
        <v>0</v>
      </c>
      <c r="Q1198" s="20">
        <f t="shared" si="180"/>
        <v>1</v>
      </c>
      <c r="R1198" s="20">
        <f t="shared" si="182"/>
        <v>11.36</v>
      </c>
      <c r="S1198" s="15"/>
      <c r="T1198" s="65" t="s">
        <v>3585</v>
      </c>
      <c r="U1198" s="65" t="s">
        <v>3580</v>
      </c>
      <c r="V1198" s="65" t="s">
        <v>3581</v>
      </c>
    </row>
    <row r="1199" spans="1:22" s="21" customFormat="1" ht="20.5">
      <c r="A1199" s="16">
        <v>1192</v>
      </c>
      <c r="B1199" s="34" t="s">
        <v>2105</v>
      </c>
      <c r="C1199" s="34" t="s">
        <v>2106</v>
      </c>
      <c r="D1199" s="35" t="s">
        <v>3400</v>
      </c>
      <c r="E1199" s="17">
        <v>36</v>
      </c>
      <c r="F1199" s="60">
        <v>13.04</v>
      </c>
      <c r="G1199" s="64">
        <v>30</v>
      </c>
      <c r="H1199" s="64" t="s">
        <v>2475</v>
      </c>
      <c r="I1199" s="60">
        <v>16.41</v>
      </c>
      <c r="J1199" s="64">
        <v>30</v>
      </c>
      <c r="K1199" s="64" t="s">
        <v>2475</v>
      </c>
      <c r="L1199" s="56">
        <f t="shared" si="176"/>
        <v>14.725</v>
      </c>
      <c r="M1199" s="12">
        <f t="shared" si="177"/>
        <v>60</v>
      </c>
      <c r="N1199" s="12">
        <f t="shared" si="178"/>
        <v>0</v>
      </c>
      <c r="O1199" s="12">
        <f t="shared" si="179"/>
        <v>0</v>
      </c>
      <c r="P1199" s="19">
        <f t="shared" si="181"/>
        <v>0</v>
      </c>
      <c r="Q1199" s="20">
        <f t="shared" si="180"/>
        <v>1</v>
      </c>
      <c r="R1199" s="20">
        <f t="shared" si="182"/>
        <v>14.725</v>
      </c>
      <c r="S1199" s="15"/>
      <c r="T1199" s="65" t="s">
        <v>3581</v>
      </c>
      <c r="U1199" s="65" t="s">
        <v>3585</v>
      </c>
      <c r="V1199" s="65" t="s">
        <v>3580</v>
      </c>
    </row>
    <row r="1200" spans="1:22" s="21" customFormat="1" ht="20.5">
      <c r="A1200" s="16">
        <v>1193</v>
      </c>
      <c r="B1200" s="22" t="s">
        <v>2107</v>
      </c>
      <c r="C1200" s="22" t="s">
        <v>2462</v>
      </c>
      <c r="D1200" s="12" t="s">
        <v>2108</v>
      </c>
      <c r="E1200" s="17">
        <v>36</v>
      </c>
      <c r="F1200" s="60">
        <v>10</v>
      </c>
      <c r="G1200" s="64">
        <v>30</v>
      </c>
      <c r="H1200" s="64" t="s">
        <v>2476</v>
      </c>
      <c r="I1200" s="60">
        <v>10</v>
      </c>
      <c r="J1200" s="64">
        <v>30</v>
      </c>
      <c r="K1200" s="64" t="s">
        <v>2476</v>
      </c>
      <c r="L1200" s="56">
        <f t="shared" si="176"/>
        <v>10</v>
      </c>
      <c r="M1200" s="12">
        <f t="shared" si="177"/>
        <v>60</v>
      </c>
      <c r="N1200" s="12">
        <f t="shared" si="178"/>
        <v>2</v>
      </c>
      <c r="O1200" s="12">
        <f t="shared" si="179"/>
        <v>0</v>
      </c>
      <c r="P1200" s="19">
        <f t="shared" si="181"/>
        <v>2</v>
      </c>
      <c r="Q1200" s="20">
        <f>IF(P1200=0,0.92,IF(P1200=1,0.91,IF(P1200=2,0.9,IF(P1200=3,0.89))))</f>
        <v>0.9</v>
      </c>
      <c r="R1200" s="20">
        <f t="shared" si="182"/>
        <v>9</v>
      </c>
      <c r="S1200" s="15"/>
      <c r="T1200" s="65" t="s">
        <v>3580</v>
      </c>
      <c r="U1200" s="65" t="s">
        <v>3585</v>
      </c>
      <c r="V1200" s="65" t="s">
        <v>3581</v>
      </c>
    </row>
    <row r="1201" spans="1:22" s="21" customFormat="1" ht="20.5">
      <c r="A1201" s="16">
        <v>1194</v>
      </c>
      <c r="B1201" s="22" t="s">
        <v>2109</v>
      </c>
      <c r="C1201" s="22" t="s">
        <v>60</v>
      </c>
      <c r="D1201" s="24" t="s">
        <v>3401</v>
      </c>
      <c r="E1201" s="17">
        <v>36</v>
      </c>
      <c r="F1201" s="60">
        <v>10</v>
      </c>
      <c r="G1201" s="64">
        <v>30</v>
      </c>
      <c r="H1201" s="64" t="s">
        <v>2476</v>
      </c>
      <c r="I1201" s="60">
        <v>10</v>
      </c>
      <c r="J1201" s="64">
        <v>30</v>
      </c>
      <c r="K1201" s="64" t="s">
        <v>2476</v>
      </c>
      <c r="L1201" s="56">
        <f t="shared" si="176"/>
        <v>10</v>
      </c>
      <c r="M1201" s="12">
        <f t="shared" si="177"/>
        <v>60</v>
      </c>
      <c r="N1201" s="12">
        <f t="shared" si="178"/>
        <v>2</v>
      </c>
      <c r="O1201" s="12">
        <f t="shared" si="179"/>
        <v>0</v>
      </c>
      <c r="P1201" s="19">
        <f t="shared" si="181"/>
        <v>2</v>
      </c>
      <c r="Q1201" s="20">
        <f>IF(P1201=0,1,IF(P1201=1,0.99,IF(P1201=2,0.98,IF(P1201=3,0.97))))</f>
        <v>0.98</v>
      </c>
      <c r="R1201" s="20">
        <f t="shared" si="182"/>
        <v>9.8000000000000007</v>
      </c>
      <c r="S1201" s="15"/>
      <c r="T1201" s="65" t="s">
        <v>3585</v>
      </c>
      <c r="U1201" s="65" t="s">
        <v>3580</v>
      </c>
      <c r="V1201" s="65" t="s">
        <v>3581</v>
      </c>
    </row>
    <row r="1202" spans="1:22" s="21" customFormat="1" ht="20.5">
      <c r="A1202" s="16">
        <v>1195</v>
      </c>
      <c r="B1202" s="34" t="s">
        <v>2110</v>
      </c>
      <c r="C1202" s="34" t="s">
        <v>2111</v>
      </c>
      <c r="D1202" s="35" t="s">
        <v>3402</v>
      </c>
      <c r="E1202" s="17">
        <v>36</v>
      </c>
      <c r="F1202" s="60">
        <v>15.04</v>
      </c>
      <c r="G1202" s="64">
        <v>30</v>
      </c>
      <c r="H1202" s="64" t="s">
        <v>2475</v>
      </c>
      <c r="I1202" s="60">
        <v>17.760000000000002</v>
      </c>
      <c r="J1202" s="64">
        <v>30</v>
      </c>
      <c r="K1202" s="64" t="s">
        <v>2475</v>
      </c>
      <c r="L1202" s="56">
        <f t="shared" si="176"/>
        <v>16.399999999999999</v>
      </c>
      <c r="M1202" s="12">
        <f t="shared" si="177"/>
        <v>60</v>
      </c>
      <c r="N1202" s="12">
        <f t="shared" si="178"/>
        <v>0</v>
      </c>
      <c r="O1202" s="12">
        <f t="shared" si="179"/>
        <v>0</v>
      </c>
      <c r="P1202" s="19">
        <f t="shared" si="181"/>
        <v>0</v>
      </c>
      <c r="Q1202" s="20">
        <f>IF(P1202=0,1,IF(P1202=1,0.99,IF(P1202=2,0.98,IF(P1202=3,0.97))))</f>
        <v>1</v>
      </c>
      <c r="R1202" s="20">
        <f t="shared" si="182"/>
        <v>16.399999999999999</v>
      </c>
      <c r="S1202" s="15"/>
      <c r="T1202" s="65" t="s">
        <v>3581</v>
      </c>
      <c r="U1202" s="65" t="s">
        <v>3585</v>
      </c>
      <c r="V1202" s="65" t="s">
        <v>3580</v>
      </c>
    </row>
    <row r="1203" spans="1:22" s="21" customFormat="1" ht="20.5">
      <c r="A1203" s="16">
        <v>1196</v>
      </c>
      <c r="B1203" s="22" t="s">
        <v>2059</v>
      </c>
      <c r="C1203" s="22" t="s">
        <v>2112</v>
      </c>
      <c r="D1203" s="24" t="s">
        <v>3403</v>
      </c>
      <c r="E1203" s="17">
        <v>36</v>
      </c>
      <c r="F1203" s="60">
        <v>14</v>
      </c>
      <c r="G1203" s="64">
        <v>30</v>
      </c>
      <c r="H1203" s="64" t="s">
        <v>2475</v>
      </c>
      <c r="I1203" s="60">
        <v>14.72</v>
      </c>
      <c r="J1203" s="64">
        <v>30</v>
      </c>
      <c r="K1203" s="64" t="s">
        <v>2475</v>
      </c>
      <c r="L1203" s="56">
        <f t="shared" si="176"/>
        <v>14.36</v>
      </c>
      <c r="M1203" s="12">
        <f t="shared" si="177"/>
        <v>60</v>
      </c>
      <c r="N1203" s="12">
        <f t="shared" si="178"/>
        <v>0</v>
      </c>
      <c r="O1203" s="12">
        <f t="shared" si="179"/>
        <v>0</v>
      </c>
      <c r="P1203" s="19">
        <f t="shared" si="181"/>
        <v>0</v>
      </c>
      <c r="Q1203" s="20">
        <f>IF(P1203=0,1,IF(P1203=1,0.99,IF(P1203=2,0.98,IF(P1203=3,0.97))))</f>
        <v>1</v>
      </c>
      <c r="R1203" s="20">
        <f t="shared" si="182"/>
        <v>14.36</v>
      </c>
      <c r="S1203" s="15"/>
      <c r="T1203" s="65" t="s">
        <v>3585</v>
      </c>
      <c r="U1203" s="65" t="s">
        <v>3580</v>
      </c>
      <c r="V1203" s="65" t="s">
        <v>3581</v>
      </c>
    </row>
    <row r="1204" spans="1:22" s="21" customFormat="1" ht="20.5">
      <c r="A1204" s="16">
        <v>1197</v>
      </c>
      <c r="B1204" s="22" t="s">
        <v>2113</v>
      </c>
      <c r="C1204" s="22" t="s">
        <v>2114</v>
      </c>
      <c r="D1204" s="24" t="s">
        <v>3404</v>
      </c>
      <c r="E1204" s="17">
        <v>36</v>
      </c>
      <c r="F1204" s="60" t="s">
        <v>3591</v>
      </c>
      <c r="G1204" s="64" t="s">
        <v>3591</v>
      </c>
      <c r="H1204" s="64" t="s">
        <v>3591</v>
      </c>
      <c r="I1204" s="60" t="s">
        <v>3591</v>
      </c>
      <c r="J1204" s="64" t="s">
        <v>3591</v>
      </c>
      <c r="K1204" s="64" t="s">
        <v>3591</v>
      </c>
      <c r="L1204" s="56" t="e">
        <f t="shared" si="176"/>
        <v>#VALUE!</v>
      </c>
      <c r="M1204" s="12" t="e">
        <f t="shared" si="177"/>
        <v>#VALUE!</v>
      </c>
      <c r="N1204" s="12">
        <f t="shared" si="178"/>
        <v>2</v>
      </c>
      <c r="O1204" s="12">
        <f t="shared" si="179"/>
        <v>0</v>
      </c>
      <c r="P1204" s="19">
        <f t="shared" si="181"/>
        <v>2</v>
      </c>
      <c r="Q1204" s="20">
        <f>IF(P1204=0,1,IF(P1204=1,0.99,IF(P1204=2,0.98,IF(P1204=3,0.97))))</f>
        <v>0.98</v>
      </c>
      <c r="R1204" s="20" t="e">
        <f t="shared" si="182"/>
        <v>#VALUE!</v>
      </c>
      <c r="S1204" s="15"/>
      <c r="T1204" s="65"/>
      <c r="U1204" s="65"/>
      <c r="V1204" s="65"/>
    </row>
    <row r="1205" spans="1:22" s="21" customFormat="1" ht="20.5">
      <c r="A1205" s="16">
        <v>1198</v>
      </c>
      <c r="B1205" s="36" t="s">
        <v>916</v>
      </c>
      <c r="C1205" s="36" t="s">
        <v>2115</v>
      </c>
      <c r="D1205" s="33" t="s">
        <v>3405</v>
      </c>
      <c r="E1205" s="17">
        <v>36</v>
      </c>
      <c r="F1205" s="60">
        <v>9.8800000000000008</v>
      </c>
      <c r="G1205" s="64">
        <v>12</v>
      </c>
      <c r="H1205" s="64" t="s">
        <v>2475</v>
      </c>
      <c r="I1205" s="60">
        <v>11.39</v>
      </c>
      <c r="J1205" s="64">
        <v>30</v>
      </c>
      <c r="K1205" s="64" t="s">
        <v>2475</v>
      </c>
      <c r="L1205" s="56">
        <f t="shared" si="176"/>
        <v>10.635000000000002</v>
      </c>
      <c r="M1205" s="12">
        <f t="shared" si="177"/>
        <v>60</v>
      </c>
      <c r="N1205" s="12">
        <f t="shared" si="178"/>
        <v>0</v>
      </c>
      <c r="O1205" s="12">
        <f t="shared" si="179"/>
        <v>1</v>
      </c>
      <c r="P1205" s="19">
        <f t="shared" si="181"/>
        <v>1</v>
      </c>
      <c r="Q1205" s="20">
        <f>IF(P1205=0,0.96,IF(P1205=1,0.95,IF(P1205=2,0.94,IF(P1205=3,0.93))))</f>
        <v>0.95</v>
      </c>
      <c r="R1205" s="20">
        <f t="shared" si="182"/>
        <v>10.103250000000001</v>
      </c>
      <c r="S1205" s="15"/>
      <c r="T1205" s="65" t="s">
        <v>3585</v>
      </c>
      <c r="U1205" s="65" t="s">
        <v>3580</v>
      </c>
      <c r="V1205" s="65" t="s">
        <v>3581</v>
      </c>
    </row>
    <row r="1206" spans="1:22" s="21" customFormat="1" ht="20.5">
      <c r="A1206" s="16">
        <v>1199</v>
      </c>
      <c r="B1206" s="22" t="s">
        <v>2116</v>
      </c>
      <c r="C1206" s="22" t="s">
        <v>2117</v>
      </c>
      <c r="D1206" s="12" t="s">
        <v>3406</v>
      </c>
      <c r="E1206" s="17">
        <v>36</v>
      </c>
      <c r="F1206" s="60" t="s">
        <v>3591</v>
      </c>
      <c r="G1206" s="64" t="s">
        <v>3591</v>
      </c>
      <c r="H1206" s="64" t="s">
        <v>3591</v>
      </c>
      <c r="I1206" s="60">
        <v>6.4</v>
      </c>
      <c r="J1206" s="64">
        <v>7</v>
      </c>
      <c r="K1206" s="64" t="s">
        <v>2475</v>
      </c>
      <c r="L1206" s="56" t="e">
        <f t="shared" si="176"/>
        <v>#VALUE!</v>
      </c>
      <c r="M1206" s="12" t="e">
        <f t="shared" si="177"/>
        <v>#VALUE!</v>
      </c>
      <c r="N1206" s="12">
        <f t="shared" si="178"/>
        <v>1</v>
      </c>
      <c r="O1206" s="12">
        <f t="shared" si="179"/>
        <v>1</v>
      </c>
      <c r="P1206" s="19">
        <f t="shared" si="181"/>
        <v>2</v>
      </c>
      <c r="Q1206" s="20">
        <f>IF(P1206=0,0.96,IF(P1206=1,0.95,IF(P1206=2,0.94,IF(P1206=3,0.93))))</f>
        <v>0.94</v>
      </c>
      <c r="R1206" s="20" t="e">
        <f t="shared" si="182"/>
        <v>#VALUE!</v>
      </c>
      <c r="S1206" s="15"/>
      <c r="T1206" s="65" t="s">
        <v>3585</v>
      </c>
      <c r="U1206" s="65" t="s">
        <v>3580</v>
      </c>
      <c r="V1206" s="65" t="s">
        <v>3581</v>
      </c>
    </row>
    <row r="1207" spans="1:22" s="21" customFormat="1" ht="20.5">
      <c r="A1207" s="16">
        <v>1200</v>
      </c>
      <c r="B1207" s="22" t="s">
        <v>2118</v>
      </c>
      <c r="C1207" s="22" t="s">
        <v>2119</v>
      </c>
      <c r="D1207" s="24" t="s">
        <v>3407</v>
      </c>
      <c r="E1207" s="17">
        <v>36</v>
      </c>
      <c r="F1207" s="60">
        <v>13.21</v>
      </c>
      <c r="G1207" s="64">
        <v>30</v>
      </c>
      <c r="H1207" s="64" t="s">
        <v>2475</v>
      </c>
      <c r="I1207" s="60">
        <v>13.28</v>
      </c>
      <c r="J1207" s="64">
        <v>30</v>
      </c>
      <c r="K1207" s="64" t="s">
        <v>2475</v>
      </c>
      <c r="L1207" s="56">
        <f t="shared" si="176"/>
        <v>13.245000000000001</v>
      </c>
      <c r="M1207" s="12">
        <f t="shared" si="177"/>
        <v>60</v>
      </c>
      <c r="N1207" s="12">
        <f t="shared" si="178"/>
        <v>0</v>
      </c>
      <c r="O1207" s="12">
        <f t="shared" si="179"/>
        <v>0</v>
      </c>
      <c r="P1207" s="19">
        <f t="shared" si="181"/>
        <v>0</v>
      </c>
      <c r="Q1207" s="20">
        <f>IF(P1207=0,1,IF(P1207=1,0.99,IF(P1207=2,0.98,IF(P1207=3,0.97))))</f>
        <v>1</v>
      </c>
      <c r="R1207" s="20">
        <f t="shared" si="182"/>
        <v>13.245000000000001</v>
      </c>
      <c r="S1207" s="15"/>
      <c r="T1207" s="65" t="s">
        <v>3585</v>
      </c>
      <c r="U1207" s="65" t="s">
        <v>3580</v>
      </c>
      <c r="V1207" s="65" t="s">
        <v>3581</v>
      </c>
    </row>
    <row r="1208" spans="1:22" s="21" customFormat="1" ht="20.5">
      <c r="A1208" s="16">
        <v>1201</v>
      </c>
      <c r="B1208" s="32" t="s">
        <v>2120</v>
      </c>
      <c r="C1208" s="32" t="s">
        <v>275</v>
      </c>
      <c r="D1208" s="24" t="s">
        <v>2121</v>
      </c>
      <c r="E1208" s="17">
        <v>36</v>
      </c>
      <c r="F1208" s="60" t="s">
        <v>3591</v>
      </c>
      <c r="G1208" s="64" t="s">
        <v>3591</v>
      </c>
      <c r="H1208" s="64" t="s">
        <v>3591</v>
      </c>
      <c r="I1208" s="60">
        <v>5.28</v>
      </c>
      <c r="J1208" s="64">
        <v>7</v>
      </c>
      <c r="K1208" s="64" t="s">
        <v>2475</v>
      </c>
      <c r="L1208" s="56" t="e">
        <f t="shared" si="176"/>
        <v>#VALUE!</v>
      </c>
      <c r="M1208" s="12" t="e">
        <f t="shared" si="177"/>
        <v>#VALUE!</v>
      </c>
      <c r="N1208" s="12">
        <f t="shared" si="178"/>
        <v>1</v>
      </c>
      <c r="O1208" s="12">
        <f t="shared" si="179"/>
        <v>1</v>
      </c>
      <c r="P1208" s="19">
        <f t="shared" si="181"/>
        <v>2</v>
      </c>
      <c r="Q1208" s="20">
        <f>IF(P1208=0,0.92,IF(P1208=1,0.91,IF(P1208=2,0.9,IF(P1208=3,0.89))))</f>
        <v>0.9</v>
      </c>
      <c r="R1208" s="20" t="e">
        <f t="shared" si="182"/>
        <v>#VALUE!</v>
      </c>
      <c r="S1208" s="15"/>
      <c r="T1208" s="65"/>
      <c r="U1208" s="65"/>
      <c r="V1208" s="65"/>
    </row>
    <row r="1209" spans="1:22" s="21" customFormat="1" ht="20.5">
      <c r="A1209" s="16">
        <v>1202</v>
      </c>
      <c r="B1209" s="22" t="s">
        <v>1968</v>
      </c>
      <c r="C1209" s="22" t="s">
        <v>2122</v>
      </c>
      <c r="D1209" s="24" t="s">
        <v>3408</v>
      </c>
      <c r="E1209" s="17">
        <v>36</v>
      </c>
      <c r="F1209" s="60">
        <v>10.07</v>
      </c>
      <c r="G1209" s="64">
        <v>30</v>
      </c>
      <c r="H1209" s="64" t="s">
        <v>2475</v>
      </c>
      <c r="I1209" s="60">
        <v>12</v>
      </c>
      <c r="J1209" s="64">
        <v>30</v>
      </c>
      <c r="K1209" s="64" t="s">
        <v>2475</v>
      </c>
      <c r="L1209" s="56">
        <f t="shared" si="176"/>
        <v>11.035</v>
      </c>
      <c r="M1209" s="12">
        <f t="shared" si="177"/>
        <v>60</v>
      </c>
      <c r="N1209" s="12">
        <f t="shared" si="178"/>
        <v>0</v>
      </c>
      <c r="O1209" s="12">
        <f t="shared" si="179"/>
        <v>0</v>
      </c>
      <c r="P1209" s="19">
        <f t="shared" si="181"/>
        <v>0</v>
      </c>
      <c r="Q1209" s="20">
        <f>IF(P1209=0,1,IF(P1209=1,0.99,IF(P1209=2,0.98,IF(P1209=3,0.97))))</f>
        <v>1</v>
      </c>
      <c r="R1209" s="20">
        <f t="shared" si="182"/>
        <v>11.035</v>
      </c>
      <c r="S1209" s="15"/>
      <c r="T1209" s="65" t="s">
        <v>3585</v>
      </c>
      <c r="U1209" s="65" t="s">
        <v>3580</v>
      </c>
      <c r="V1209" s="65" t="s">
        <v>3581</v>
      </c>
    </row>
    <row r="1210" spans="1:22" s="21" customFormat="1" ht="20.5">
      <c r="A1210" s="16">
        <v>1203</v>
      </c>
      <c r="B1210" s="22" t="s">
        <v>2123</v>
      </c>
      <c r="C1210" s="22" t="s">
        <v>129</v>
      </c>
      <c r="D1210" s="24" t="s">
        <v>3409</v>
      </c>
      <c r="E1210" s="17">
        <v>36</v>
      </c>
      <c r="F1210" s="60">
        <v>7.36</v>
      </c>
      <c r="G1210" s="64">
        <v>6</v>
      </c>
      <c r="H1210" s="64" t="s">
        <v>2476</v>
      </c>
      <c r="I1210" s="60">
        <v>7.58</v>
      </c>
      <c r="J1210" s="64">
        <v>18</v>
      </c>
      <c r="K1210" s="64" t="s">
        <v>2476</v>
      </c>
      <c r="L1210" s="56">
        <f t="shared" si="176"/>
        <v>7.4700000000000006</v>
      </c>
      <c r="M1210" s="12">
        <f t="shared" si="177"/>
        <v>24</v>
      </c>
      <c r="N1210" s="12">
        <f t="shared" si="178"/>
        <v>2</v>
      </c>
      <c r="O1210" s="12">
        <f t="shared" si="179"/>
        <v>1</v>
      </c>
      <c r="P1210" s="19">
        <f t="shared" si="181"/>
        <v>3</v>
      </c>
      <c r="Q1210" s="20">
        <f>IF(P1210=0,1,IF(P1210=1,0.99,IF(P1210=2,0.98,IF(P1210=3,0.97))))</f>
        <v>0.97</v>
      </c>
      <c r="R1210" s="20">
        <f t="shared" si="182"/>
        <v>7.2459000000000007</v>
      </c>
      <c r="S1210" s="15"/>
      <c r="T1210" s="65" t="s">
        <v>3585</v>
      </c>
      <c r="U1210" s="65" t="s">
        <v>3580</v>
      </c>
      <c r="V1210" s="65" t="s">
        <v>3581</v>
      </c>
    </row>
    <row r="1211" spans="1:22" s="21" customFormat="1" ht="20.5">
      <c r="A1211" s="16">
        <v>1204</v>
      </c>
      <c r="B1211" s="32" t="s">
        <v>2124</v>
      </c>
      <c r="C1211" s="32" t="s">
        <v>919</v>
      </c>
      <c r="D1211" s="24" t="s">
        <v>3410</v>
      </c>
      <c r="E1211" s="17">
        <v>37</v>
      </c>
      <c r="F1211" s="60">
        <v>3.78</v>
      </c>
      <c r="G1211" s="64">
        <v>0</v>
      </c>
      <c r="H1211" s="64" t="s">
        <v>2475</v>
      </c>
      <c r="I1211" s="60" t="s">
        <v>3591</v>
      </c>
      <c r="J1211" s="64" t="s">
        <v>3591</v>
      </c>
      <c r="K1211" s="64" t="s">
        <v>3591</v>
      </c>
      <c r="L1211" s="56" t="e">
        <f t="shared" si="176"/>
        <v>#VALUE!</v>
      </c>
      <c r="M1211" s="12" t="e">
        <f t="shared" si="177"/>
        <v>#VALUE!</v>
      </c>
      <c r="N1211" s="12">
        <f t="shared" si="178"/>
        <v>1</v>
      </c>
      <c r="O1211" s="12">
        <f t="shared" si="179"/>
        <v>1</v>
      </c>
      <c r="P1211" s="19">
        <f t="shared" si="181"/>
        <v>2</v>
      </c>
      <c r="Q1211" s="20">
        <f>IF(P1211=0,1,IF(P1211=1,0.99,IF(P1211=2,0.98,IF(P1211=3,0.97))))</f>
        <v>0.98</v>
      </c>
      <c r="R1211" s="20" t="e">
        <f t="shared" si="182"/>
        <v>#VALUE!</v>
      </c>
      <c r="S1211" s="15"/>
      <c r="T1211" s="65"/>
      <c r="U1211" s="65"/>
      <c r="V1211" s="65"/>
    </row>
    <row r="1212" spans="1:22" s="21" customFormat="1" ht="20.5">
      <c r="A1212" s="16">
        <v>1205</v>
      </c>
      <c r="B1212" s="32" t="s">
        <v>2125</v>
      </c>
      <c r="C1212" s="32" t="s">
        <v>1255</v>
      </c>
      <c r="D1212" s="24" t="s">
        <v>3411</v>
      </c>
      <c r="E1212" s="17">
        <v>37</v>
      </c>
      <c r="F1212" s="60">
        <v>10</v>
      </c>
      <c r="G1212" s="64">
        <v>30</v>
      </c>
      <c r="H1212" s="64" t="s">
        <v>2476</v>
      </c>
      <c r="I1212" s="60">
        <v>10.48</v>
      </c>
      <c r="J1212" s="64">
        <v>30</v>
      </c>
      <c r="K1212" s="64" t="s">
        <v>2476</v>
      </c>
      <c r="L1212" s="56">
        <f t="shared" si="176"/>
        <v>10.24</v>
      </c>
      <c r="M1212" s="12">
        <f t="shared" si="177"/>
        <v>60</v>
      </c>
      <c r="N1212" s="12">
        <f t="shared" si="178"/>
        <v>2</v>
      </c>
      <c r="O1212" s="12">
        <f t="shared" si="179"/>
        <v>0</v>
      </c>
      <c r="P1212" s="19">
        <f t="shared" si="181"/>
        <v>2</v>
      </c>
      <c r="Q1212" s="20">
        <f>IF(P1212=0,0.96,IF(P1212=1,0.95,IF(P1212=2,0.94,IF(P1212=3,0.93))))</f>
        <v>0.94</v>
      </c>
      <c r="R1212" s="20">
        <f t="shared" si="182"/>
        <v>9.6256000000000004</v>
      </c>
      <c r="S1212" s="15"/>
      <c r="T1212" s="65" t="s">
        <v>3585</v>
      </c>
      <c r="U1212" s="65" t="s">
        <v>3580</v>
      </c>
      <c r="V1212" s="65" t="s">
        <v>3581</v>
      </c>
    </row>
    <row r="1213" spans="1:22" s="21" customFormat="1" ht="20.5">
      <c r="A1213" s="16">
        <v>1206</v>
      </c>
      <c r="B1213" s="32" t="s">
        <v>2126</v>
      </c>
      <c r="C1213" s="32" t="s">
        <v>687</v>
      </c>
      <c r="D1213" s="24" t="s">
        <v>3412</v>
      </c>
      <c r="E1213" s="17">
        <v>37</v>
      </c>
      <c r="F1213" s="60">
        <v>10.29</v>
      </c>
      <c r="G1213" s="64">
        <v>30</v>
      </c>
      <c r="H1213" s="64" t="s">
        <v>2476</v>
      </c>
      <c r="I1213" s="60">
        <v>11.81</v>
      </c>
      <c r="J1213" s="64">
        <v>30</v>
      </c>
      <c r="K1213" s="64" t="s">
        <v>2475</v>
      </c>
      <c r="L1213" s="56">
        <f t="shared" si="176"/>
        <v>11.05</v>
      </c>
      <c r="M1213" s="12">
        <f t="shared" si="177"/>
        <v>60</v>
      </c>
      <c r="N1213" s="12">
        <f t="shared" si="178"/>
        <v>1</v>
      </c>
      <c r="O1213" s="12">
        <f t="shared" si="179"/>
        <v>0</v>
      </c>
      <c r="P1213" s="19">
        <f t="shared" si="181"/>
        <v>1</v>
      </c>
      <c r="Q1213" s="20">
        <f>IF(P1213=0,1,IF(P1213=1,0.99,IF(P1213=2,0.98,IF(P1213=3,0.97))))</f>
        <v>0.99</v>
      </c>
      <c r="R1213" s="20">
        <f t="shared" si="182"/>
        <v>10.939500000000001</v>
      </c>
      <c r="S1213" s="15"/>
      <c r="T1213" s="65" t="s">
        <v>3585</v>
      </c>
      <c r="U1213" s="65" t="s">
        <v>3580</v>
      </c>
      <c r="V1213" s="65" t="s">
        <v>3581</v>
      </c>
    </row>
    <row r="1214" spans="1:22" s="21" customFormat="1" ht="20.5">
      <c r="A1214" s="16">
        <v>1207</v>
      </c>
      <c r="B1214" s="32" t="s">
        <v>2127</v>
      </c>
      <c r="C1214" s="32" t="s">
        <v>2128</v>
      </c>
      <c r="D1214" s="24" t="s">
        <v>3413</v>
      </c>
      <c r="E1214" s="17">
        <v>37</v>
      </c>
      <c r="F1214" s="60">
        <v>9.56</v>
      </c>
      <c r="G1214" s="64">
        <v>15</v>
      </c>
      <c r="H1214" s="64" t="s">
        <v>2476</v>
      </c>
      <c r="I1214" s="60">
        <v>10.72</v>
      </c>
      <c r="J1214" s="64">
        <v>30</v>
      </c>
      <c r="K1214" s="64" t="s">
        <v>2476</v>
      </c>
      <c r="L1214" s="56">
        <f t="shared" si="176"/>
        <v>10.14</v>
      </c>
      <c r="M1214" s="12">
        <f t="shared" si="177"/>
        <v>60</v>
      </c>
      <c r="N1214" s="12">
        <f t="shared" si="178"/>
        <v>2</v>
      </c>
      <c r="O1214" s="12">
        <f t="shared" si="179"/>
        <v>1</v>
      </c>
      <c r="P1214" s="19">
        <f t="shared" si="181"/>
        <v>3</v>
      </c>
      <c r="Q1214" s="20">
        <f>IF(P1214=0,1,IF(P1214=1,0.99,IF(P1214=2,0.98,IF(P1214=3,0.97))))</f>
        <v>0.97</v>
      </c>
      <c r="R1214" s="20">
        <f t="shared" si="182"/>
        <v>9.8358000000000008</v>
      </c>
      <c r="S1214" s="15"/>
      <c r="T1214" s="65" t="s">
        <v>3585</v>
      </c>
      <c r="U1214" s="65" t="s">
        <v>3580</v>
      </c>
      <c r="V1214" s="65" t="s">
        <v>3581</v>
      </c>
    </row>
    <row r="1215" spans="1:22" s="21" customFormat="1" ht="20.5">
      <c r="A1215" s="16">
        <v>1208</v>
      </c>
      <c r="B1215" s="32" t="s">
        <v>1979</v>
      </c>
      <c r="C1215" s="32" t="s">
        <v>2129</v>
      </c>
      <c r="D1215" s="24" t="s">
        <v>2459</v>
      </c>
      <c r="E1215" s="17">
        <v>37</v>
      </c>
      <c r="F1215" s="60">
        <v>9.59</v>
      </c>
      <c r="G1215" s="64">
        <v>12</v>
      </c>
      <c r="H1215" s="64" t="s">
        <v>2476</v>
      </c>
      <c r="I1215" s="60">
        <v>10.41</v>
      </c>
      <c r="J1215" s="64">
        <v>30</v>
      </c>
      <c r="K1215" s="64" t="s">
        <v>2476</v>
      </c>
      <c r="L1215" s="56">
        <f t="shared" si="176"/>
        <v>10</v>
      </c>
      <c r="M1215" s="12">
        <f t="shared" si="177"/>
        <v>60</v>
      </c>
      <c r="N1215" s="12">
        <f t="shared" si="178"/>
        <v>2</v>
      </c>
      <c r="O1215" s="12">
        <f t="shared" si="179"/>
        <v>1</v>
      </c>
      <c r="P1215" s="19">
        <f t="shared" si="181"/>
        <v>3</v>
      </c>
      <c r="Q1215" s="20">
        <f>IF(P1215=0,0.96,IF(P1215=1,0.95,IF(P1215=2,0.94,IF(P1215=3,0.93))))</f>
        <v>0.93</v>
      </c>
      <c r="R1215" s="20">
        <f t="shared" si="182"/>
        <v>9.3000000000000007</v>
      </c>
      <c r="S1215" s="15"/>
      <c r="T1215" s="65" t="s">
        <v>3585</v>
      </c>
      <c r="U1215" s="65" t="s">
        <v>3581</v>
      </c>
      <c r="V1215" s="65" t="s">
        <v>3580</v>
      </c>
    </row>
    <row r="1216" spans="1:22" s="21" customFormat="1" ht="20.5">
      <c r="A1216" s="16">
        <v>1209</v>
      </c>
      <c r="B1216" s="32" t="s">
        <v>2130</v>
      </c>
      <c r="C1216" s="32" t="s">
        <v>2131</v>
      </c>
      <c r="D1216" s="24" t="s">
        <v>2132</v>
      </c>
      <c r="E1216" s="17">
        <v>37</v>
      </c>
      <c r="F1216" s="60" t="s">
        <v>3591</v>
      </c>
      <c r="G1216" s="64" t="s">
        <v>3591</v>
      </c>
      <c r="H1216" s="64" t="s">
        <v>3591</v>
      </c>
      <c r="I1216" s="60" t="s">
        <v>3591</v>
      </c>
      <c r="J1216" s="64" t="s">
        <v>3591</v>
      </c>
      <c r="K1216" s="64" t="s">
        <v>3591</v>
      </c>
      <c r="L1216" s="56" t="e">
        <f t="shared" si="176"/>
        <v>#VALUE!</v>
      </c>
      <c r="M1216" s="12" t="e">
        <f t="shared" si="177"/>
        <v>#VALUE!</v>
      </c>
      <c r="N1216" s="12">
        <f t="shared" si="178"/>
        <v>2</v>
      </c>
      <c r="O1216" s="12">
        <f t="shared" si="179"/>
        <v>0</v>
      </c>
      <c r="P1216" s="19">
        <f t="shared" si="181"/>
        <v>2</v>
      </c>
      <c r="Q1216" s="20">
        <f>IF(P1216=0,0.88,IF(P1216=1,0.87,IF(P1216=2,0.86,IF(P1216=3,0.85))))</f>
        <v>0.86</v>
      </c>
      <c r="R1216" s="20" t="e">
        <f t="shared" si="182"/>
        <v>#VALUE!</v>
      </c>
      <c r="S1216" s="15"/>
      <c r="T1216" s="65"/>
      <c r="U1216" s="65"/>
      <c r="V1216" s="65"/>
    </row>
    <row r="1217" spans="1:22" s="21" customFormat="1" ht="20.5">
      <c r="A1217" s="16">
        <v>1210</v>
      </c>
      <c r="B1217" s="32" t="s">
        <v>1828</v>
      </c>
      <c r="C1217" s="32" t="s">
        <v>2133</v>
      </c>
      <c r="D1217" s="24" t="s">
        <v>2134</v>
      </c>
      <c r="E1217" s="17">
        <v>37</v>
      </c>
      <c r="F1217" s="60" t="s">
        <v>3591</v>
      </c>
      <c r="G1217" s="64" t="s">
        <v>3591</v>
      </c>
      <c r="H1217" s="64" t="s">
        <v>3591</v>
      </c>
      <c r="I1217" s="60" t="s">
        <v>3591</v>
      </c>
      <c r="J1217" s="64" t="s">
        <v>3591</v>
      </c>
      <c r="K1217" s="64" t="s">
        <v>3591</v>
      </c>
      <c r="L1217" s="56" t="e">
        <f t="shared" si="176"/>
        <v>#VALUE!</v>
      </c>
      <c r="M1217" s="12" t="e">
        <f t="shared" si="177"/>
        <v>#VALUE!</v>
      </c>
      <c r="N1217" s="12">
        <f t="shared" si="178"/>
        <v>2</v>
      </c>
      <c r="O1217" s="12">
        <f t="shared" si="179"/>
        <v>0</v>
      </c>
      <c r="P1217" s="19">
        <f t="shared" si="181"/>
        <v>2</v>
      </c>
      <c r="Q1217" s="20">
        <f>IF(P1217=0,0.92,IF(P1217=1,0.91,IF(P1217=2,0.9,IF(P1217=3,0.89))))</f>
        <v>0.9</v>
      </c>
      <c r="R1217" s="20" t="e">
        <f t="shared" si="182"/>
        <v>#VALUE!</v>
      </c>
      <c r="S1217" s="15"/>
      <c r="T1217" s="65"/>
      <c r="U1217" s="65"/>
      <c r="V1217" s="65"/>
    </row>
    <row r="1218" spans="1:22" s="21" customFormat="1" ht="20.5">
      <c r="A1218" s="16">
        <v>1211</v>
      </c>
      <c r="B1218" s="32" t="s">
        <v>2135</v>
      </c>
      <c r="C1218" s="32" t="s">
        <v>2136</v>
      </c>
      <c r="D1218" s="24" t="s">
        <v>3414</v>
      </c>
      <c r="E1218" s="17">
        <v>37</v>
      </c>
      <c r="F1218" s="60" t="s">
        <v>3591</v>
      </c>
      <c r="G1218" s="64" t="s">
        <v>3591</v>
      </c>
      <c r="H1218" s="64" t="s">
        <v>3591</v>
      </c>
      <c r="I1218" s="60" t="s">
        <v>3591</v>
      </c>
      <c r="J1218" s="64" t="s">
        <v>3591</v>
      </c>
      <c r="K1218" s="64" t="s">
        <v>3591</v>
      </c>
      <c r="L1218" s="56" t="e">
        <f t="shared" si="176"/>
        <v>#VALUE!</v>
      </c>
      <c r="M1218" s="12" t="e">
        <f t="shared" si="177"/>
        <v>#VALUE!</v>
      </c>
      <c r="N1218" s="12">
        <f t="shared" si="178"/>
        <v>2</v>
      </c>
      <c r="O1218" s="12">
        <f t="shared" si="179"/>
        <v>0</v>
      </c>
      <c r="P1218" s="19">
        <f t="shared" si="181"/>
        <v>2</v>
      </c>
      <c r="Q1218" s="20">
        <f t="shared" ref="Q1218:Q1224" si="183">IF(P1218=0,1,IF(P1218=1,0.99,IF(P1218=2,0.98,IF(P1218=3,0.97))))</f>
        <v>0.98</v>
      </c>
      <c r="R1218" s="20" t="e">
        <f t="shared" si="182"/>
        <v>#VALUE!</v>
      </c>
      <c r="S1218" s="15"/>
      <c r="T1218" s="65"/>
      <c r="U1218" s="65"/>
      <c r="V1218" s="65"/>
    </row>
    <row r="1219" spans="1:22" s="21" customFormat="1" ht="20.5">
      <c r="A1219" s="16">
        <v>1212</v>
      </c>
      <c r="B1219" s="32" t="s">
        <v>2135</v>
      </c>
      <c r="C1219" s="32" t="s">
        <v>1505</v>
      </c>
      <c r="D1219" s="24" t="s">
        <v>3415</v>
      </c>
      <c r="E1219" s="17">
        <v>37</v>
      </c>
      <c r="F1219" s="60">
        <v>9.9600000000000009</v>
      </c>
      <c r="G1219" s="64">
        <v>12</v>
      </c>
      <c r="H1219" s="64" t="s">
        <v>2476</v>
      </c>
      <c r="I1219" s="60">
        <v>10.039999999999999</v>
      </c>
      <c r="J1219" s="64">
        <v>30</v>
      </c>
      <c r="K1219" s="64" t="s">
        <v>2476</v>
      </c>
      <c r="L1219" s="56">
        <f t="shared" si="176"/>
        <v>10</v>
      </c>
      <c r="M1219" s="12">
        <f t="shared" si="177"/>
        <v>60</v>
      </c>
      <c r="N1219" s="12">
        <f t="shared" si="178"/>
        <v>2</v>
      </c>
      <c r="O1219" s="12">
        <f t="shared" si="179"/>
        <v>1</v>
      </c>
      <c r="P1219" s="19">
        <f t="shared" si="181"/>
        <v>3</v>
      </c>
      <c r="Q1219" s="20">
        <f t="shared" si="183"/>
        <v>0.97</v>
      </c>
      <c r="R1219" s="20">
        <f t="shared" si="182"/>
        <v>9.6999999999999993</v>
      </c>
      <c r="S1219" s="15"/>
      <c r="T1219" s="65" t="s">
        <v>3585</v>
      </c>
      <c r="U1219" s="65" t="s">
        <v>3580</v>
      </c>
      <c r="V1219" s="65" t="s">
        <v>3581</v>
      </c>
    </row>
    <row r="1220" spans="1:22" s="21" customFormat="1" ht="20.5">
      <c r="A1220" s="16">
        <v>1213</v>
      </c>
      <c r="B1220" s="32" t="s">
        <v>2137</v>
      </c>
      <c r="C1220" s="32" t="s">
        <v>961</v>
      </c>
      <c r="D1220" s="24" t="s">
        <v>3416</v>
      </c>
      <c r="E1220" s="17">
        <v>37</v>
      </c>
      <c r="F1220" s="60" t="s">
        <v>3591</v>
      </c>
      <c r="G1220" s="64" t="s">
        <v>3591</v>
      </c>
      <c r="H1220" s="64" t="s">
        <v>3591</v>
      </c>
      <c r="I1220" s="60" t="s">
        <v>3591</v>
      </c>
      <c r="J1220" s="64" t="s">
        <v>3591</v>
      </c>
      <c r="K1220" s="64" t="s">
        <v>3591</v>
      </c>
      <c r="L1220" s="56" t="e">
        <f t="shared" si="176"/>
        <v>#VALUE!</v>
      </c>
      <c r="M1220" s="12" t="e">
        <f t="shared" si="177"/>
        <v>#VALUE!</v>
      </c>
      <c r="N1220" s="12">
        <f t="shared" si="178"/>
        <v>2</v>
      </c>
      <c r="O1220" s="12">
        <f t="shared" si="179"/>
        <v>0</v>
      </c>
      <c r="P1220" s="19">
        <f t="shared" si="181"/>
        <v>2</v>
      </c>
      <c r="Q1220" s="20">
        <f t="shared" si="183"/>
        <v>0.98</v>
      </c>
      <c r="R1220" s="20" t="e">
        <f t="shared" si="182"/>
        <v>#VALUE!</v>
      </c>
      <c r="S1220" s="15"/>
      <c r="T1220" s="65"/>
      <c r="U1220" s="65"/>
      <c r="V1220" s="65"/>
    </row>
    <row r="1221" spans="1:22" s="21" customFormat="1" ht="20.5">
      <c r="A1221" s="16">
        <v>1214</v>
      </c>
      <c r="B1221" s="32" t="s">
        <v>2138</v>
      </c>
      <c r="C1221" s="32" t="s">
        <v>1743</v>
      </c>
      <c r="D1221" s="24" t="s">
        <v>3417</v>
      </c>
      <c r="E1221" s="17">
        <v>37</v>
      </c>
      <c r="F1221" s="60">
        <v>9.83</v>
      </c>
      <c r="G1221" s="64">
        <v>20</v>
      </c>
      <c r="H1221" s="64" t="s">
        <v>2476</v>
      </c>
      <c r="I1221" s="60">
        <v>10.17</v>
      </c>
      <c r="J1221" s="64">
        <v>30</v>
      </c>
      <c r="K1221" s="64" t="s">
        <v>2476</v>
      </c>
      <c r="L1221" s="56">
        <f t="shared" si="176"/>
        <v>10</v>
      </c>
      <c r="M1221" s="12">
        <f t="shared" si="177"/>
        <v>60</v>
      </c>
      <c r="N1221" s="12">
        <f t="shared" si="178"/>
        <v>2</v>
      </c>
      <c r="O1221" s="12">
        <f t="shared" si="179"/>
        <v>1</v>
      </c>
      <c r="P1221" s="19">
        <f t="shared" si="181"/>
        <v>3</v>
      </c>
      <c r="Q1221" s="20">
        <f t="shared" si="183"/>
        <v>0.97</v>
      </c>
      <c r="R1221" s="20">
        <f t="shared" si="182"/>
        <v>9.6999999999999993</v>
      </c>
      <c r="S1221" s="15"/>
      <c r="T1221" s="65" t="s">
        <v>3585</v>
      </c>
      <c r="U1221" s="65" t="s">
        <v>3580</v>
      </c>
      <c r="V1221" s="65" t="s">
        <v>3581</v>
      </c>
    </row>
    <row r="1222" spans="1:22" s="21" customFormat="1" ht="20.5">
      <c r="A1222" s="16">
        <v>1215</v>
      </c>
      <c r="B1222" s="32" t="s">
        <v>2139</v>
      </c>
      <c r="C1222" s="32" t="s">
        <v>64</v>
      </c>
      <c r="D1222" s="24" t="s">
        <v>3418</v>
      </c>
      <c r="E1222" s="17">
        <v>37</v>
      </c>
      <c r="F1222" s="60">
        <v>8</v>
      </c>
      <c r="G1222" s="64">
        <v>11</v>
      </c>
      <c r="H1222" s="64" t="s">
        <v>2476</v>
      </c>
      <c r="I1222" s="60">
        <v>12</v>
      </c>
      <c r="J1222" s="64">
        <v>30</v>
      </c>
      <c r="K1222" s="64" t="s">
        <v>2476</v>
      </c>
      <c r="L1222" s="56">
        <f t="shared" si="176"/>
        <v>10</v>
      </c>
      <c r="M1222" s="12">
        <f t="shared" si="177"/>
        <v>60</v>
      </c>
      <c r="N1222" s="12">
        <f t="shared" si="178"/>
        <v>2</v>
      </c>
      <c r="O1222" s="12">
        <f t="shared" si="179"/>
        <v>1</v>
      </c>
      <c r="P1222" s="19">
        <f t="shared" si="181"/>
        <v>3</v>
      </c>
      <c r="Q1222" s="20">
        <f t="shared" si="183"/>
        <v>0.97</v>
      </c>
      <c r="R1222" s="20">
        <f t="shared" si="182"/>
        <v>9.6999999999999993</v>
      </c>
      <c r="S1222" s="15"/>
      <c r="T1222" s="65" t="s">
        <v>3585</v>
      </c>
      <c r="U1222" s="65" t="s">
        <v>3581</v>
      </c>
      <c r="V1222" s="65" t="s">
        <v>3580</v>
      </c>
    </row>
    <row r="1223" spans="1:22" s="21" customFormat="1" ht="20.5">
      <c r="A1223" s="16">
        <v>1216</v>
      </c>
      <c r="B1223" s="32" t="s">
        <v>2140</v>
      </c>
      <c r="C1223" s="32" t="s">
        <v>2141</v>
      </c>
      <c r="D1223" s="24" t="s">
        <v>3419</v>
      </c>
      <c r="E1223" s="17">
        <v>37</v>
      </c>
      <c r="F1223" s="60">
        <v>10.92</v>
      </c>
      <c r="G1223" s="64">
        <v>30</v>
      </c>
      <c r="H1223" s="64" t="s">
        <v>2476</v>
      </c>
      <c r="I1223" s="60">
        <v>10.32</v>
      </c>
      <c r="J1223" s="64">
        <v>30</v>
      </c>
      <c r="K1223" s="64" t="s">
        <v>2476</v>
      </c>
      <c r="L1223" s="56">
        <f t="shared" si="176"/>
        <v>10.620000000000001</v>
      </c>
      <c r="M1223" s="12">
        <f t="shared" si="177"/>
        <v>60</v>
      </c>
      <c r="N1223" s="12">
        <f t="shared" si="178"/>
        <v>2</v>
      </c>
      <c r="O1223" s="12">
        <f t="shared" si="179"/>
        <v>0</v>
      </c>
      <c r="P1223" s="19">
        <f t="shared" si="181"/>
        <v>2</v>
      </c>
      <c r="Q1223" s="20">
        <f t="shared" si="183"/>
        <v>0.98</v>
      </c>
      <c r="R1223" s="20">
        <f t="shared" si="182"/>
        <v>10.4076</v>
      </c>
      <c r="S1223" s="15"/>
      <c r="T1223" s="65" t="s">
        <v>3585</v>
      </c>
      <c r="U1223" s="65" t="s">
        <v>3580</v>
      </c>
      <c r="V1223" s="65" t="s">
        <v>3581</v>
      </c>
    </row>
    <row r="1224" spans="1:22" s="21" customFormat="1" ht="20.5">
      <c r="A1224" s="16">
        <v>1217</v>
      </c>
      <c r="B1224" s="32" t="s">
        <v>2142</v>
      </c>
      <c r="C1224" s="32" t="s">
        <v>100</v>
      </c>
      <c r="D1224" s="24" t="s">
        <v>3420</v>
      </c>
      <c r="E1224" s="17">
        <v>37</v>
      </c>
      <c r="F1224" s="60">
        <v>10.26</v>
      </c>
      <c r="G1224" s="64">
        <v>30</v>
      </c>
      <c r="H1224" s="64" t="s">
        <v>2476</v>
      </c>
      <c r="I1224" s="60">
        <v>11.06</v>
      </c>
      <c r="J1224" s="64">
        <v>30</v>
      </c>
      <c r="K1224" s="64" t="s">
        <v>2476</v>
      </c>
      <c r="L1224" s="56">
        <f t="shared" si="176"/>
        <v>10.66</v>
      </c>
      <c r="M1224" s="12">
        <f t="shared" si="177"/>
        <v>60</v>
      </c>
      <c r="N1224" s="12">
        <f t="shared" si="178"/>
        <v>2</v>
      </c>
      <c r="O1224" s="12">
        <f t="shared" si="179"/>
        <v>0</v>
      </c>
      <c r="P1224" s="19">
        <f t="shared" si="181"/>
        <v>2</v>
      </c>
      <c r="Q1224" s="20">
        <f t="shared" si="183"/>
        <v>0.98</v>
      </c>
      <c r="R1224" s="20">
        <f t="shared" si="182"/>
        <v>10.4468</v>
      </c>
      <c r="S1224" s="15"/>
      <c r="T1224" s="65" t="s">
        <v>3585</v>
      </c>
      <c r="U1224" s="65" t="s">
        <v>3580</v>
      </c>
      <c r="V1224" s="65" t="s">
        <v>3581</v>
      </c>
    </row>
    <row r="1225" spans="1:22" s="21" customFormat="1" ht="20.5">
      <c r="A1225" s="16">
        <v>1218</v>
      </c>
      <c r="B1225" s="32" t="s">
        <v>2143</v>
      </c>
      <c r="C1225" s="32" t="s">
        <v>2144</v>
      </c>
      <c r="D1225" s="24" t="s">
        <v>2145</v>
      </c>
      <c r="E1225" s="17">
        <v>37</v>
      </c>
      <c r="F1225" s="60">
        <v>10.67</v>
      </c>
      <c r="G1225" s="64">
        <v>30</v>
      </c>
      <c r="H1225" s="64" t="s">
        <v>2476</v>
      </c>
      <c r="I1225" s="60">
        <v>10.6</v>
      </c>
      <c r="J1225" s="64">
        <v>30</v>
      </c>
      <c r="K1225" s="64" t="s">
        <v>2476</v>
      </c>
      <c r="L1225" s="56">
        <f t="shared" si="176"/>
        <v>10.635</v>
      </c>
      <c r="M1225" s="12">
        <f t="shared" si="177"/>
        <v>60</v>
      </c>
      <c r="N1225" s="12">
        <f t="shared" si="178"/>
        <v>2</v>
      </c>
      <c r="O1225" s="12">
        <f t="shared" si="179"/>
        <v>0</v>
      </c>
      <c r="P1225" s="19">
        <f t="shared" si="181"/>
        <v>2</v>
      </c>
      <c r="Q1225" s="20">
        <f>IF(P1225=0,0.92,IF(P1225=1,0.91,IF(P1225=2,0.9,IF(P1225=3,0.89))))</f>
        <v>0.9</v>
      </c>
      <c r="R1225" s="20">
        <f t="shared" si="182"/>
        <v>9.5715000000000003</v>
      </c>
      <c r="S1225" s="15"/>
      <c r="T1225" s="65"/>
      <c r="U1225" s="65"/>
      <c r="V1225" s="65"/>
    </row>
    <row r="1226" spans="1:22" s="21" customFormat="1" ht="20.5">
      <c r="A1226" s="16">
        <v>1219</v>
      </c>
      <c r="B1226" s="32" t="s">
        <v>2040</v>
      </c>
      <c r="C1226" s="32" t="s">
        <v>1046</v>
      </c>
      <c r="D1226" s="24" t="s">
        <v>3421</v>
      </c>
      <c r="E1226" s="17">
        <v>37</v>
      </c>
      <c r="F1226" s="60">
        <v>9.8800000000000008</v>
      </c>
      <c r="G1226" s="64">
        <v>11</v>
      </c>
      <c r="H1226" s="64" t="s">
        <v>2476</v>
      </c>
      <c r="I1226" s="60">
        <v>10.119999999999999</v>
      </c>
      <c r="J1226" s="64">
        <v>30</v>
      </c>
      <c r="K1226" s="64" t="s">
        <v>2475</v>
      </c>
      <c r="L1226" s="56">
        <f t="shared" si="176"/>
        <v>10</v>
      </c>
      <c r="M1226" s="12">
        <f t="shared" si="177"/>
        <v>60</v>
      </c>
      <c r="N1226" s="12">
        <f t="shared" si="178"/>
        <v>1</v>
      </c>
      <c r="O1226" s="12">
        <f t="shared" si="179"/>
        <v>1</v>
      </c>
      <c r="P1226" s="19">
        <f t="shared" si="181"/>
        <v>2</v>
      </c>
      <c r="Q1226" s="20">
        <f>IF(P1226=0,1,IF(P1226=1,0.99,IF(P1226=2,0.98,IF(P1226=3,0.97))))</f>
        <v>0.98</v>
      </c>
      <c r="R1226" s="20">
        <f t="shared" si="182"/>
        <v>9.8000000000000007</v>
      </c>
      <c r="S1226" s="15"/>
      <c r="T1226" s="65" t="s">
        <v>3585</v>
      </c>
      <c r="U1226" s="65" t="s">
        <v>3580</v>
      </c>
      <c r="V1226" s="65" t="s">
        <v>3581</v>
      </c>
    </row>
    <row r="1227" spans="1:22" s="21" customFormat="1" ht="20.5">
      <c r="A1227" s="16">
        <v>1220</v>
      </c>
      <c r="B1227" s="32" t="s">
        <v>2146</v>
      </c>
      <c r="C1227" s="32" t="s">
        <v>2147</v>
      </c>
      <c r="D1227" s="24" t="s">
        <v>3422</v>
      </c>
      <c r="E1227" s="17">
        <v>37</v>
      </c>
      <c r="F1227" s="60">
        <v>1.2</v>
      </c>
      <c r="G1227" s="64">
        <v>0</v>
      </c>
      <c r="H1227" s="64" t="s">
        <v>2475</v>
      </c>
      <c r="I1227" s="60" t="s">
        <v>3591</v>
      </c>
      <c r="J1227" s="64" t="s">
        <v>3591</v>
      </c>
      <c r="K1227" s="64" t="s">
        <v>3591</v>
      </c>
      <c r="L1227" s="56" t="e">
        <f t="shared" si="176"/>
        <v>#VALUE!</v>
      </c>
      <c r="M1227" s="12" t="e">
        <f t="shared" si="177"/>
        <v>#VALUE!</v>
      </c>
      <c r="N1227" s="12">
        <f t="shared" si="178"/>
        <v>1</v>
      </c>
      <c r="O1227" s="12">
        <f t="shared" si="179"/>
        <v>1</v>
      </c>
      <c r="P1227" s="19">
        <f t="shared" si="181"/>
        <v>2</v>
      </c>
      <c r="Q1227" s="20">
        <f>IF(P1227=0,1,IF(P1227=1,0.99,IF(P1227=2,0.98,IF(P1227=3,0.97))))</f>
        <v>0.98</v>
      </c>
      <c r="R1227" s="20" t="e">
        <f t="shared" si="182"/>
        <v>#VALUE!</v>
      </c>
      <c r="S1227" s="15"/>
      <c r="T1227" s="65"/>
      <c r="U1227" s="65"/>
      <c r="V1227" s="65"/>
    </row>
    <row r="1228" spans="1:22" s="21" customFormat="1" ht="20.5">
      <c r="A1228" s="16">
        <v>1221</v>
      </c>
      <c r="B1228" s="32" t="s">
        <v>2148</v>
      </c>
      <c r="C1228" s="32" t="s">
        <v>2149</v>
      </c>
      <c r="D1228" s="24" t="s">
        <v>3423</v>
      </c>
      <c r="E1228" s="17">
        <v>37</v>
      </c>
      <c r="F1228" s="60" t="s">
        <v>3591</v>
      </c>
      <c r="G1228" s="64" t="s">
        <v>3591</v>
      </c>
      <c r="H1228" s="64" t="s">
        <v>3591</v>
      </c>
      <c r="I1228" s="60">
        <v>7.22</v>
      </c>
      <c r="J1228" s="64">
        <v>7</v>
      </c>
      <c r="K1228" s="64" t="s">
        <v>2476</v>
      </c>
      <c r="L1228" s="56" t="e">
        <f t="shared" si="176"/>
        <v>#VALUE!</v>
      </c>
      <c r="M1228" s="12" t="e">
        <f t="shared" si="177"/>
        <v>#VALUE!</v>
      </c>
      <c r="N1228" s="12">
        <f t="shared" si="178"/>
        <v>2</v>
      </c>
      <c r="O1228" s="12">
        <f t="shared" si="179"/>
        <v>1</v>
      </c>
      <c r="P1228" s="19">
        <f t="shared" si="181"/>
        <v>3</v>
      </c>
      <c r="Q1228" s="20">
        <f>IF(P1228=0,0.96,IF(P1228=1,0.95,IF(P1228=2,0.94,IF(P1228=3,0.93))))</f>
        <v>0.93</v>
      </c>
      <c r="R1228" s="20" t="e">
        <f t="shared" si="182"/>
        <v>#VALUE!</v>
      </c>
      <c r="S1228" s="15"/>
      <c r="T1228" s="65"/>
      <c r="U1228" s="65"/>
      <c r="V1228" s="65"/>
    </row>
    <row r="1229" spans="1:22" s="21" customFormat="1" ht="20.5">
      <c r="A1229" s="16">
        <v>1222</v>
      </c>
      <c r="B1229" s="32" t="s">
        <v>2150</v>
      </c>
      <c r="C1229" s="32" t="s">
        <v>2151</v>
      </c>
      <c r="D1229" s="24" t="s">
        <v>3424</v>
      </c>
      <c r="E1229" s="17">
        <v>37</v>
      </c>
      <c r="F1229" s="60">
        <v>5.6</v>
      </c>
      <c r="G1229" s="64">
        <v>4</v>
      </c>
      <c r="H1229" s="64" t="s">
        <v>2476</v>
      </c>
      <c r="I1229" s="60">
        <v>3.29</v>
      </c>
      <c r="J1229" s="64">
        <v>0</v>
      </c>
      <c r="K1229" s="64" t="s">
        <v>2475</v>
      </c>
      <c r="L1229" s="56">
        <f t="shared" si="176"/>
        <v>4.4450000000000003</v>
      </c>
      <c r="M1229" s="12">
        <f t="shared" si="177"/>
        <v>4</v>
      </c>
      <c r="N1229" s="12">
        <f t="shared" si="178"/>
        <v>1</v>
      </c>
      <c r="O1229" s="12">
        <f t="shared" si="179"/>
        <v>1</v>
      </c>
      <c r="P1229" s="19">
        <f t="shared" si="181"/>
        <v>2</v>
      </c>
      <c r="Q1229" s="20">
        <f>IF(P1229=0,1,IF(P1229=1,0.99,IF(P1229=2,0.98,IF(P1229=3,0.97))))</f>
        <v>0.98</v>
      </c>
      <c r="R1229" s="20">
        <f t="shared" si="182"/>
        <v>4.3561000000000005</v>
      </c>
      <c r="S1229" s="15"/>
      <c r="T1229" s="65" t="s">
        <v>3585</v>
      </c>
      <c r="U1229" s="65" t="s">
        <v>3580</v>
      </c>
      <c r="V1229" s="65" t="s">
        <v>3581</v>
      </c>
    </row>
    <row r="1230" spans="1:22" s="21" customFormat="1" ht="20.5">
      <c r="A1230" s="16">
        <v>1223</v>
      </c>
      <c r="B1230" s="32" t="s">
        <v>2152</v>
      </c>
      <c r="C1230" s="32" t="s">
        <v>2153</v>
      </c>
      <c r="D1230" s="24" t="s">
        <v>2154</v>
      </c>
      <c r="E1230" s="17">
        <v>37</v>
      </c>
      <c r="F1230" s="60" t="s">
        <v>3591</v>
      </c>
      <c r="G1230" s="64" t="s">
        <v>3591</v>
      </c>
      <c r="H1230" s="64" t="s">
        <v>3591</v>
      </c>
      <c r="I1230" s="60">
        <v>2.06</v>
      </c>
      <c r="J1230" s="64">
        <v>0</v>
      </c>
      <c r="K1230" s="64" t="s">
        <v>2475</v>
      </c>
      <c r="L1230" s="56" t="e">
        <f t="shared" si="176"/>
        <v>#VALUE!</v>
      </c>
      <c r="M1230" s="12" t="e">
        <f t="shared" si="177"/>
        <v>#VALUE!</v>
      </c>
      <c r="N1230" s="12">
        <f t="shared" si="178"/>
        <v>1</v>
      </c>
      <c r="O1230" s="12">
        <f t="shared" si="179"/>
        <v>1</v>
      </c>
      <c r="P1230" s="19">
        <f t="shared" si="181"/>
        <v>2</v>
      </c>
      <c r="Q1230" s="20">
        <f>IF(P1230=0,0.92,IF(P1230=1,0.91,IF(P1230=2,0.9,IF(P1230=3,0.89))))</f>
        <v>0.9</v>
      </c>
      <c r="R1230" s="20" t="e">
        <f t="shared" si="182"/>
        <v>#VALUE!</v>
      </c>
      <c r="S1230" s="15"/>
      <c r="T1230" s="65"/>
      <c r="U1230" s="65"/>
      <c r="V1230" s="65"/>
    </row>
    <row r="1231" spans="1:22" s="21" customFormat="1" ht="20.5">
      <c r="A1231" s="16">
        <v>1224</v>
      </c>
      <c r="B1231" s="32" t="s">
        <v>2155</v>
      </c>
      <c r="C1231" s="32" t="s">
        <v>2156</v>
      </c>
      <c r="D1231" s="24" t="s">
        <v>2157</v>
      </c>
      <c r="E1231" s="17">
        <v>37</v>
      </c>
      <c r="F1231" s="60">
        <v>9.4600000000000009</v>
      </c>
      <c r="G1231" s="64">
        <v>19</v>
      </c>
      <c r="H1231" s="64" t="s">
        <v>2476</v>
      </c>
      <c r="I1231" s="60">
        <v>8.2899999999999991</v>
      </c>
      <c r="J1231" s="64">
        <v>19</v>
      </c>
      <c r="K1231" s="64" t="s">
        <v>2476</v>
      </c>
      <c r="L1231" s="56">
        <f t="shared" si="176"/>
        <v>8.875</v>
      </c>
      <c r="M1231" s="12">
        <f t="shared" si="177"/>
        <v>38</v>
      </c>
      <c r="N1231" s="12">
        <f t="shared" si="178"/>
        <v>2</v>
      </c>
      <c r="O1231" s="12">
        <f t="shared" si="179"/>
        <v>1</v>
      </c>
      <c r="P1231" s="19">
        <f t="shared" si="181"/>
        <v>3</v>
      </c>
      <c r="Q1231" s="20">
        <f>IF(P1231=0,0.88,IF(P1231=1,0.87,IF(P1231=2,0.86,IF(P1231=3,0.85))))</f>
        <v>0.85</v>
      </c>
      <c r="R1231" s="20">
        <f t="shared" si="182"/>
        <v>7.5437500000000002</v>
      </c>
      <c r="S1231" s="15"/>
      <c r="T1231" s="65"/>
      <c r="U1231" s="65"/>
      <c r="V1231" s="65"/>
    </row>
    <row r="1232" spans="1:22" s="21" customFormat="1" ht="20.5">
      <c r="A1232" s="16">
        <v>1225</v>
      </c>
      <c r="B1232" s="32" t="s">
        <v>2158</v>
      </c>
      <c r="C1232" s="32" t="s">
        <v>604</v>
      </c>
      <c r="D1232" s="24" t="s">
        <v>3425</v>
      </c>
      <c r="E1232" s="17">
        <v>37</v>
      </c>
      <c r="F1232" s="60">
        <v>10.89</v>
      </c>
      <c r="G1232" s="64">
        <v>30</v>
      </c>
      <c r="H1232" s="64" t="s">
        <v>2476</v>
      </c>
      <c r="I1232" s="60">
        <v>10.06</v>
      </c>
      <c r="J1232" s="64">
        <v>30</v>
      </c>
      <c r="K1232" s="64" t="s">
        <v>2475</v>
      </c>
      <c r="L1232" s="56">
        <f t="shared" si="176"/>
        <v>10.475000000000001</v>
      </c>
      <c r="M1232" s="12">
        <f t="shared" si="177"/>
        <v>60</v>
      </c>
      <c r="N1232" s="12">
        <f t="shared" si="178"/>
        <v>1</v>
      </c>
      <c r="O1232" s="12">
        <f t="shared" si="179"/>
        <v>0</v>
      </c>
      <c r="P1232" s="19">
        <f t="shared" si="181"/>
        <v>1</v>
      </c>
      <c r="Q1232" s="20">
        <f>IF(P1232=0,1,IF(P1232=1,0.99,IF(P1232=2,0.98,IF(P1232=3,0.97))))</f>
        <v>0.99</v>
      </c>
      <c r="R1232" s="20">
        <f t="shared" si="182"/>
        <v>10.370250000000002</v>
      </c>
      <c r="S1232" s="15"/>
      <c r="T1232" s="65" t="s">
        <v>3585</v>
      </c>
      <c r="U1232" s="65" t="s">
        <v>3580</v>
      </c>
      <c r="V1232" s="65" t="s">
        <v>3581</v>
      </c>
    </row>
    <row r="1233" spans="1:22" s="21" customFormat="1" ht="20.5">
      <c r="A1233" s="16">
        <v>1226</v>
      </c>
      <c r="B1233" s="32" t="s">
        <v>1607</v>
      </c>
      <c r="C1233" s="32" t="s">
        <v>2159</v>
      </c>
      <c r="D1233" s="24" t="s">
        <v>3426</v>
      </c>
      <c r="E1233" s="17">
        <v>37</v>
      </c>
      <c r="F1233" s="60">
        <v>10.06</v>
      </c>
      <c r="G1233" s="64">
        <v>30</v>
      </c>
      <c r="H1233" s="64" t="s">
        <v>2475</v>
      </c>
      <c r="I1233" s="60">
        <v>10.02</v>
      </c>
      <c r="J1233" s="64">
        <v>30</v>
      </c>
      <c r="K1233" s="64" t="s">
        <v>2476</v>
      </c>
      <c r="L1233" s="56">
        <f t="shared" si="176"/>
        <v>10.039999999999999</v>
      </c>
      <c r="M1233" s="12">
        <f t="shared" si="177"/>
        <v>60</v>
      </c>
      <c r="N1233" s="12">
        <f t="shared" si="178"/>
        <v>1</v>
      </c>
      <c r="O1233" s="12">
        <f t="shared" si="179"/>
        <v>0</v>
      </c>
      <c r="P1233" s="19">
        <f t="shared" si="181"/>
        <v>1</v>
      </c>
      <c r="Q1233" s="20">
        <f>IF(P1233=0,0.96,IF(P1233=1,0.95,IF(P1233=2,0.94,IF(P1233=3,0.93))))</f>
        <v>0.95</v>
      </c>
      <c r="R1233" s="20">
        <f t="shared" si="182"/>
        <v>9.5379999999999985</v>
      </c>
      <c r="S1233" s="15"/>
      <c r="T1233" s="65" t="s">
        <v>3585</v>
      </c>
      <c r="U1233" s="65" t="s">
        <v>3580</v>
      </c>
      <c r="V1233" s="65" t="s">
        <v>3581</v>
      </c>
    </row>
    <row r="1234" spans="1:22" s="21" customFormat="1" ht="20.5">
      <c r="A1234" s="16">
        <v>1227</v>
      </c>
      <c r="B1234" s="32" t="s">
        <v>2096</v>
      </c>
      <c r="C1234" s="32" t="s">
        <v>2160</v>
      </c>
      <c r="D1234" s="24" t="s">
        <v>3427</v>
      </c>
      <c r="E1234" s="17">
        <v>37</v>
      </c>
      <c r="F1234" s="60">
        <v>13.07</v>
      </c>
      <c r="G1234" s="64">
        <v>30</v>
      </c>
      <c r="H1234" s="64" t="s">
        <v>2475</v>
      </c>
      <c r="I1234" s="60">
        <v>13.91</v>
      </c>
      <c r="J1234" s="64">
        <v>30</v>
      </c>
      <c r="K1234" s="64" t="s">
        <v>2475</v>
      </c>
      <c r="L1234" s="56">
        <f t="shared" si="176"/>
        <v>13.49</v>
      </c>
      <c r="M1234" s="12">
        <f t="shared" si="177"/>
        <v>60</v>
      </c>
      <c r="N1234" s="12">
        <f t="shared" si="178"/>
        <v>0</v>
      </c>
      <c r="O1234" s="12">
        <f t="shared" si="179"/>
        <v>0</v>
      </c>
      <c r="P1234" s="19">
        <f t="shared" si="181"/>
        <v>0</v>
      </c>
      <c r="Q1234" s="20">
        <f t="shared" ref="Q1234:Q1239" si="184">IF(P1234=0,1,IF(P1234=1,0.99,IF(P1234=2,0.98,IF(P1234=3,0.97))))</f>
        <v>1</v>
      </c>
      <c r="R1234" s="20">
        <f t="shared" si="182"/>
        <v>13.49</v>
      </c>
      <c r="S1234" s="15"/>
      <c r="T1234" s="65" t="s">
        <v>3585</v>
      </c>
      <c r="U1234" s="65" t="s">
        <v>3580</v>
      </c>
      <c r="V1234" s="65" t="s">
        <v>3581</v>
      </c>
    </row>
    <row r="1235" spans="1:22" s="21" customFormat="1" ht="20.5">
      <c r="A1235" s="16">
        <v>1228</v>
      </c>
      <c r="B1235" s="32" t="s">
        <v>2161</v>
      </c>
      <c r="C1235" s="32" t="s">
        <v>2162</v>
      </c>
      <c r="D1235" s="24" t="s">
        <v>3428</v>
      </c>
      <c r="E1235" s="17">
        <v>37</v>
      </c>
      <c r="F1235" s="60" t="s">
        <v>3591</v>
      </c>
      <c r="G1235" s="64" t="s">
        <v>3591</v>
      </c>
      <c r="H1235" s="64" t="s">
        <v>3591</v>
      </c>
      <c r="I1235" s="60" t="s">
        <v>3591</v>
      </c>
      <c r="J1235" s="64" t="s">
        <v>3591</v>
      </c>
      <c r="K1235" s="64" t="s">
        <v>3591</v>
      </c>
      <c r="L1235" s="56" t="e">
        <f t="shared" si="176"/>
        <v>#VALUE!</v>
      </c>
      <c r="M1235" s="12" t="e">
        <f t="shared" si="177"/>
        <v>#VALUE!</v>
      </c>
      <c r="N1235" s="12">
        <f t="shared" si="178"/>
        <v>2</v>
      </c>
      <c r="O1235" s="12">
        <f t="shared" si="179"/>
        <v>0</v>
      </c>
      <c r="P1235" s="19">
        <f t="shared" si="181"/>
        <v>2</v>
      </c>
      <c r="Q1235" s="20">
        <f t="shared" si="184"/>
        <v>0.98</v>
      </c>
      <c r="R1235" s="20" t="e">
        <f t="shared" si="182"/>
        <v>#VALUE!</v>
      </c>
      <c r="S1235" s="15"/>
      <c r="T1235" s="68"/>
      <c r="U1235" s="68"/>
      <c r="V1235" s="68"/>
    </row>
    <row r="1236" spans="1:22" s="21" customFormat="1" ht="20.5">
      <c r="A1236" s="16">
        <v>1229</v>
      </c>
      <c r="B1236" s="32" t="s">
        <v>2161</v>
      </c>
      <c r="C1236" s="32" t="s">
        <v>2163</v>
      </c>
      <c r="D1236" s="24" t="s">
        <v>3429</v>
      </c>
      <c r="E1236" s="17">
        <v>37</v>
      </c>
      <c r="F1236" s="60">
        <v>11.29</v>
      </c>
      <c r="G1236" s="64">
        <v>30</v>
      </c>
      <c r="H1236" s="64" t="s">
        <v>2476</v>
      </c>
      <c r="I1236" s="60">
        <v>11.13</v>
      </c>
      <c r="J1236" s="64">
        <v>30</v>
      </c>
      <c r="K1236" s="64" t="s">
        <v>2475</v>
      </c>
      <c r="L1236" s="56">
        <f t="shared" si="176"/>
        <v>11.21</v>
      </c>
      <c r="M1236" s="12">
        <f t="shared" si="177"/>
        <v>60</v>
      </c>
      <c r="N1236" s="12">
        <f t="shared" si="178"/>
        <v>1</v>
      </c>
      <c r="O1236" s="12">
        <f t="shared" si="179"/>
        <v>0</v>
      </c>
      <c r="P1236" s="19">
        <f t="shared" si="181"/>
        <v>1</v>
      </c>
      <c r="Q1236" s="20">
        <f t="shared" si="184"/>
        <v>0.99</v>
      </c>
      <c r="R1236" s="20">
        <f t="shared" si="182"/>
        <v>11.097900000000001</v>
      </c>
      <c r="S1236" s="15"/>
      <c r="T1236" s="65" t="s">
        <v>3585</v>
      </c>
      <c r="U1236" s="65" t="s">
        <v>3580</v>
      </c>
      <c r="V1236" s="65" t="s">
        <v>3581</v>
      </c>
    </row>
    <row r="1237" spans="1:22" s="21" customFormat="1" ht="20.5">
      <c r="A1237" s="16">
        <v>1230</v>
      </c>
      <c r="B1237" s="32" t="s">
        <v>724</v>
      </c>
      <c r="C1237" s="32" t="s">
        <v>2164</v>
      </c>
      <c r="D1237" s="24" t="s">
        <v>3430</v>
      </c>
      <c r="E1237" s="17">
        <v>37</v>
      </c>
      <c r="F1237" s="60">
        <v>9.0399999999999991</v>
      </c>
      <c r="G1237" s="64">
        <v>20</v>
      </c>
      <c r="H1237" s="64" t="s">
        <v>2476</v>
      </c>
      <c r="I1237" s="60">
        <v>11.37</v>
      </c>
      <c r="J1237" s="64">
        <v>30</v>
      </c>
      <c r="K1237" s="64" t="s">
        <v>2476</v>
      </c>
      <c r="L1237" s="56">
        <f t="shared" si="176"/>
        <v>10.204999999999998</v>
      </c>
      <c r="M1237" s="12">
        <f t="shared" si="177"/>
        <v>60</v>
      </c>
      <c r="N1237" s="12">
        <f t="shared" si="178"/>
        <v>2</v>
      </c>
      <c r="O1237" s="12">
        <f t="shared" si="179"/>
        <v>1</v>
      </c>
      <c r="P1237" s="19">
        <f t="shared" si="181"/>
        <v>3</v>
      </c>
      <c r="Q1237" s="20">
        <f t="shared" si="184"/>
        <v>0.97</v>
      </c>
      <c r="R1237" s="20">
        <f t="shared" si="182"/>
        <v>9.8988499999999977</v>
      </c>
      <c r="S1237" s="15"/>
      <c r="T1237" s="65" t="s">
        <v>3585</v>
      </c>
      <c r="U1237" s="65" t="s">
        <v>3580</v>
      </c>
      <c r="V1237" s="65" t="s">
        <v>3581</v>
      </c>
    </row>
    <row r="1238" spans="1:22" s="21" customFormat="1" ht="20.5">
      <c r="A1238" s="16">
        <v>1231</v>
      </c>
      <c r="B1238" s="32" t="s">
        <v>2165</v>
      </c>
      <c r="C1238" s="32" t="s">
        <v>919</v>
      </c>
      <c r="D1238" s="24" t="s">
        <v>3431</v>
      </c>
      <c r="E1238" s="17">
        <v>37</v>
      </c>
      <c r="F1238" s="60">
        <v>6.8</v>
      </c>
      <c r="G1238" s="64">
        <v>5</v>
      </c>
      <c r="H1238" s="64" t="s">
        <v>2476</v>
      </c>
      <c r="I1238" s="60">
        <v>9.01</v>
      </c>
      <c r="J1238" s="64">
        <v>13</v>
      </c>
      <c r="K1238" s="64" t="s">
        <v>2476</v>
      </c>
      <c r="L1238" s="56">
        <f t="shared" si="176"/>
        <v>7.9049999999999994</v>
      </c>
      <c r="M1238" s="12">
        <f t="shared" si="177"/>
        <v>18</v>
      </c>
      <c r="N1238" s="12">
        <f t="shared" si="178"/>
        <v>2</v>
      </c>
      <c r="O1238" s="12">
        <f t="shared" si="179"/>
        <v>1</v>
      </c>
      <c r="P1238" s="19">
        <f t="shared" si="181"/>
        <v>3</v>
      </c>
      <c r="Q1238" s="20">
        <f t="shared" si="184"/>
        <v>0.97</v>
      </c>
      <c r="R1238" s="20">
        <f t="shared" si="182"/>
        <v>7.6678499999999996</v>
      </c>
      <c r="S1238" s="15"/>
      <c r="T1238" s="65" t="s">
        <v>3585</v>
      </c>
      <c r="U1238" s="65" t="s">
        <v>3580</v>
      </c>
      <c r="V1238" s="65" t="s">
        <v>3581</v>
      </c>
    </row>
    <row r="1239" spans="1:22" s="21" customFormat="1" ht="20.5">
      <c r="A1239" s="16">
        <v>1232</v>
      </c>
      <c r="B1239" s="32" t="s">
        <v>2166</v>
      </c>
      <c r="C1239" s="32" t="s">
        <v>2167</v>
      </c>
      <c r="D1239" s="24" t="s">
        <v>3432</v>
      </c>
      <c r="E1239" s="17">
        <v>37</v>
      </c>
      <c r="F1239" s="60">
        <v>10.68</v>
      </c>
      <c r="G1239" s="64">
        <v>30</v>
      </c>
      <c r="H1239" s="64" t="s">
        <v>2475</v>
      </c>
      <c r="I1239" s="60">
        <v>11.32</v>
      </c>
      <c r="J1239" s="64">
        <v>30</v>
      </c>
      <c r="K1239" s="64" t="s">
        <v>2475</v>
      </c>
      <c r="L1239" s="56">
        <f t="shared" si="176"/>
        <v>11</v>
      </c>
      <c r="M1239" s="12">
        <f t="shared" si="177"/>
        <v>60</v>
      </c>
      <c r="N1239" s="12">
        <f t="shared" si="178"/>
        <v>0</v>
      </c>
      <c r="O1239" s="12">
        <f t="shared" si="179"/>
        <v>0</v>
      </c>
      <c r="P1239" s="19">
        <f t="shared" si="181"/>
        <v>0</v>
      </c>
      <c r="Q1239" s="20">
        <f t="shared" si="184"/>
        <v>1</v>
      </c>
      <c r="R1239" s="20">
        <f t="shared" si="182"/>
        <v>11</v>
      </c>
      <c r="S1239" s="15"/>
      <c r="T1239" s="65" t="s">
        <v>3585</v>
      </c>
      <c r="U1239" s="65" t="s">
        <v>3580</v>
      </c>
      <c r="V1239" s="65" t="s">
        <v>3581</v>
      </c>
    </row>
    <row r="1240" spans="1:22" s="21" customFormat="1" ht="20.5">
      <c r="A1240" s="16">
        <v>1233</v>
      </c>
      <c r="B1240" s="32" t="s">
        <v>2168</v>
      </c>
      <c r="C1240" s="32" t="s">
        <v>1427</v>
      </c>
      <c r="D1240" s="24" t="s">
        <v>3433</v>
      </c>
      <c r="E1240" s="17">
        <v>37</v>
      </c>
      <c r="F1240" s="60" t="s">
        <v>3591</v>
      </c>
      <c r="G1240" s="64" t="s">
        <v>3591</v>
      </c>
      <c r="H1240" s="64" t="s">
        <v>3591</v>
      </c>
      <c r="I1240" s="60" t="s">
        <v>3591</v>
      </c>
      <c r="J1240" s="64" t="s">
        <v>3591</v>
      </c>
      <c r="K1240" s="64" t="s">
        <v>3591</v>
      </c>
      <c r="L1240" s="56" t="e">
        <f t="shared" si="176"/>
        <v>#VALUE!</v>
      </c>
      <c r="M1240" s="12" t="e">
        <f t="shared" si="177"/>
        <v>#VALUE!</v>
      </c>
      <c r="N1240" s="12">
        <f t="shared" si="178"/>
        <v>2</v>
      </c>
      <c r="O1240" s="12">
        <f t="shared" si="179"/>
        <v>0</v>
      </c>
      <c r="P1240" s="19">
        <f t="shared" si="181"/>
        <v>2</v>
      </c>
      <c r="Q1240" s="20">
        <f>IF(P1240=0,0.96,IF(P1240=1,0.95,IF(P1240=2,0.94,IF(P1240=3,0.93))))</f>
        <v>0.94</v>
      </c>
      <c r="R1240" s="20" t="e">
        <f t="shared" si="182"/>
        <v>#VALUE!</v>
      </c>
      <c r="S1240" s="15"/>
      <c r="T1240" s="65"/>
      <c r="U1240" s="65"/>
      <c r="V1240" s="65"/>
    </row>
    <row r="1241" spans="1:22" s="21" customFormat="1" ht="21" customHeight="1">
      <c r="A1241" s="16">
        <v>1234</v>
      </c>
      <c r="B1241" s="32" t="s">
        <v>2169</v>
      </c>
      <c r="C1241" s="32" t="s">
        <v>634</v>
      </c>
      <c r="D1241" s="24" t="s">
        <v>3434</v>
      </c>
      <c r="E1241" s="17">
        <v>37</v>
      </c>
      <c r="F1241" s="60">
        <v>12.51</v>
      </c>
      <c r="G1241" s="64">
        <v>30</v>
      </c>
      <c r="H1241" s="64" t="s">
        <v>2476</v>
      </c>
      <c r="I1241" s="60">
        <v>11.53</v>
      </c>
      <c r="J1241" s="64">
        <v>30</v>
      </c>
      <c r="K1241" s="64" t="s">
        <v>2475</v>
      </c>
      <c r="L1241" s="56">
        <f t="shared" si="176"/>
        <v>12.02</v>
      </c>
      <c r="M1241" s="12">
        <f t="shared" si="177"/>
        <v>60</v>
      </c>
      <c r="N1241" s="12">
        <f t="shared" si="178"/>
        <v>1</v>
      </c>
      <c r="O1241" s="12">
        <f t="shared" si="179"/>
        <v>0</v>
      </c>
      <c r="P1241" s="19">
        <f t="shared" si="181"/>
        <v>1</v>
      </c>
      <c r="Q1241" s="20">
        <f>IF(P1241=0,1,IF(P1241=1,0.99,IF(P1241=2,0.98,IF(P1241=3,0.97))))</f>
        <v>0.99</v>
      </c>
      <c r="R1241" s="20">
        <f t="shared" si="182"/>
        <v>11.899799999999999</v>
      </c>
      <c r="S1241" s="15"/>
      <c r="T1241" s="65" t="s">
        <v>3585</v>
      </c>
      <c r="U1241" s="65" t="s">
        <v>3580</v>
      </c>
      <c r="V1241" s="65" t="s">
        <v>3581</v>
      </c>
    </row>
    <row r="1242" spans="1:22" s="21" customFormat="1" ht="21" customHeight="1">
      <c r="A1242" s="16">
        <v>1235</v>
      </c>
      <c r="B1242" s="32" t="s">
        <v>2170</v>
      </c>
      <c r="C1242" s="32" t="s">
        <v>232</v>
      </c>
      <c r="D1242" s="24" t="s">
        <v>3435</v>
      </c>
      <c r="E1242" s="17">
        <v>37</v>
      </c>
      <c r="F1242" s="60">
        <v>6.73</v>
      </c>
      <c r="G1242" s="64">
        <v>1</v>
      </c>
      <c r="H1242" s="64" t="s">
        <v>2476</v>
      </c>
      <c r="I1242" s="60">
        <v>10.15</v>
      </c>
      <c r="J1242" s="64">
        <v>30</v>
      </c>
      <c r="K1242" s="64" t="s">
        <v>2476</v>
      </c>
      <c r="L1242" s="56">
        <f t="shared" si="176"/>
        <v>8.4400000000000013</v>
      </c>
      <c r="M1242" s="12">
        <f t="shared" si="177"/>
        <v>31</v>
      </c>
      <c r="N1242" s="12">
        <f t="shared" si="178"/>
        <v>2</v>
      </c>
      <c r="O1242" s="12">
        <f t="shared" si="179"/>
        <v>1</v>
      </c>
      <c r="P1242" s="19">
        <f t="shared" si="181"/>
        <v>3</v>
      </c>
      <c r="Q1242" s="20">
        <f>IF(P1242=0,1,IF(P1242=1,0.99,IF(P1242=2,0.98,IF(P1242=3,0.97))))</f>
        <v>0.97</v>
      </c>
      <c r="R1242" s="20">
        <f t="shared" si="182"/>
        <v>8.1868000000000016</v>
      </c>
      <c r="S1242" s="15"/>
      <c r="T1242" s="65" t="s">
        <v>3585</v>
      </c>
      <c r="U1242" s="65" t="s">
        <v>3580</v>
      </c>
      <c r="V1242" s="65" t="s">
        <v>3581</v>
      </c>
    </row>
    <row r="1243" spans="1:22" s="21" customFormat="1" ht="21" customHeight="1">
      <c r="A1243" s="16">
        <v>1236</v>
      </c>
      <c r="B1243" s="32" t="s">
        <v>2171</v>
      </c>
      <c r="C1243" s="32" t="s">
        <v>150</v>
      </c>
      <c r="D1243" s="24" t="s">
        <v>3436</v>
      </c>
      <c r="E1243" s="17">
        <v>37</v>
      </c>
      <c r="F1243" s="60">
        <v>9.08</v>
      </c>
      <c r="G1243" s="64">
        <v>11</v>
      </c>
      <c r="H1243" s="64" t="s">
        <v>2476</v>
      </c>
      <c r="I1243" s="60">
        <v>10.92</v>
      </c>
      <c r="J1243" s="64">
        <v>30</v>
      </c>
      <c r="K1243" s="64" t="s">
        <v>2475</v>
      </c>
      <c r="L1243" s="56">
        <f t="shared" si="176"/>
        <v>10</v>
      </c>
      <c r="M1243" s="12">
        <f t="shared" si="177"/>
        <v>60</v>
      </c>
      <c r="N1243" s="12">
        <f t="shared" si="178"/>
        <v>1</v>
      </c>
      <c r="O1243" s="12">
        <f t="shared" si="179"/>
        <v>1</v>
      </c>
      <c r="P1243" s="19">
        <f t="shared" si="181"/>
        <v>2</v>
      </c>
      <c r="Q1243" s="20">
        <f>IF(P1243=0,1,IF(P1243=1,0.99,IF(P1243=2,0.98,IF(P1243=3,0.97))))</f>
        <v>0.98</v>
      </c>
      <c r="R1243" s="20">
        <f t="shared" si="182"/>
        <v>9.8000000000000007</v>
      </c>
      <c r="S1243" s="15"/>
      <c r="T1243" s="65" t="s">
        <v>3585</v>
      </c>
      <c r="U1243" s="65" t="s">
        <v>3580</v>
      </c>
      <c r="V1243" s="65" t="s">
        <v>3581</v>
      </c>
    </row>
    <row r="1244" spans="1:22" s="21" customFormat="1" ht="21" customHeight="1">
      <c r="A1244" s="16">
        <v>1237</v>
      </c>
      <c r="B1244" s="32" t="s">
        <v>2172</v>
      </c>
      <c r="C1244" s="32" t="s">
        <v>86</v>
      </c>
      <c r="D1244" s="24" t="s">
        <v>3437</v>
      </c>
      <c r="E1244" s="17">
        <v>37</v>
      </c>
      <c r="F1244" s="60">
        <v>9.94</v>
      </c>
      <c r="G1244" s="64">
        <v>12</v>
      </c>
      <c r="H1244" s="64" t="s">
        <v>2476</v>
      </c>
      <c r="I1244" s="60">
        <v>10.5</v>
      </c>
      <c r="J1244" s="64">
        <v>30</v>
      </c>
      <c r="K1244" s="64" t="s">
        <v>2476</v>
      </c>
      <c r="L1244" s="56">
        <f t="shared" si="176"/>
        <v>10.219999999999999</v>
      </c>
      <c r="M1244" s="12">
        <f t="shared" si="177"/>
        <v>60</v>
      </c>
      <c r="N1244" s="12">
        <f t="shared" si="178"/>
        <v>2</v>
      </c>
      <c r="O1244" s="12">
        <f t="shared" si="179"/>
        <v>1</v>
      </c>
      <c r="P1244" s="19">
        <f t="shared" si="181"/>
        <v>3</v>
      </c>
      <c r="Q1244" s="20">
        <f>IF(P1244=0,1,IF(P1244=1,0.99,IF(P1244=2,0.98,IF(P1244=3,0.97))))</f>
        <v>0.97</v>
      </c>
      <c r="R1244" s="20">
        <f t="shared" si="182"/>
        <v>9.9133999999999993</v>
      </c>
      <c r="S1244" s="15"/>
      <c r="T1244" s="65" t="s">
        <v>3585</v>
      </c>
      <c r="U1244" s="65" t="s">
        <v>3580</v>
      </c>
      <c r="V1244" s="65" t="s">
        <v>3581</v>
      </c>
    </row>
    <row r="1245" spans="1:22" s="21" customFormat="1" ht="21" customHeight="1">
      <c r="A1245" s="16">
        <v>1238</v>
      </c>
      <c r="B1245" s="32" t="s">
        <v>2173</v>
      </c>
      <c r="C1245" s="32" t="s">
        <v>2174</v>
      </c>
      <c r="D1245" s="24" t="s">
        <v>2175</v>
      </c>
      <c r="E1245" s="17">
        <v>37</v>
      </c>
      <c r="F1245" s="60">
        <v>11.21</v>
      </c>
      <c r="G1245" s="64">
        <v>30</v>
      </c>
      <c r="H1245" s="64" t="s">
        <v>2476</v>
      </c>
      <c r="I1245" s="60">
        <v>10.86</v>
      </c>
      <c r="J1245" s="64">
        <v>30</v>
      </c>
      <c r="K1245" s="64" t="s">
        <v>2475</v>
      </c>
      <c r="L1245" s="56">
        <f t="shared" si="176"/>
        <v>11.035</v>
      </c>
      <c r="M1245" s="12">
        <f t="shared" si="177"/>
        <v>60</v>
      </c>
      <c r="N1245" s="12">
        <f t="shared" si="178"/>
        <v>1</v>
      </c>
      <c r="O1245" s="12">
        <f t="shared" si="179"/>
        <v>0</v>
      </c>
      <c r="P1245" s="19">
        <f t="shared" si="181"/>
        <v>1</v>
      </c>
      <c r="Q1245" s="20">
        <f>IF(P1245=0,0.96,IF(P1245=1,0.95,IF(P1245=2,0.94,IF(P1245=3,0.93))))</f>
        <v>0.95</v>
      </c>
      <c r="R1245" s="20">
        <f t="shared" si="182"/>
        <v>10.48325</v>
      </c>
      <c r="S1245" s="15"/>
      <c r="T1245" s="65" t="s">
        <v>3585</v>
      </c>
      <c r="U1245" s="65" t="s">
        <v>3580</v>
      </c>
      <c r="V1245" s="65" t="s">
        <v>3581</v>
      </c>
    </row>
    <row r="1246" spans="1:22" s="21" customFormat="1" ht="21" customHeight="1">
      <c r="A1246" s="16">
        <v>1239</v>
      </c>
      <c r="B1246" s="32" t="s">
        <v>2176</v>
      </c>
      <c r="C1246" s="32" t="s">
        <v>2177</v>
      </c>
      <c r="D1246" s="24" t="s">
        <v>3438</v>
      </c>
      <c r="E1246" s="17">
        <v>37</v>
      </c>
      <c r="F1246" s="60">
        <v>14.69</v>
      </c>
      <c r="G1246" s="64">
        <v>30</v>
      </c>
      <c r="H1246" s="64" t="s">
        <v>2475</v>
      </c>
      <c r="I1246" s="60">
        <v>15.89</v>
      </c>
      <c r="J1246" s="64">
        <v>30</v>
      </c>
      <c r="K1246" s="64" t="s">
        <v>2475</v>
      </c>
      <c r="L1246" s="56">
        <f t="shared" si="176"/>
        <v>15.29</v>
      </c>
      <c r="M1246" s="12">
        <f t="shared" si="177"/>
        <v>60</v>
      </c>
      <c r="N1246" s="12">
        <f t="shared" si="178"/>
        <v>0</v>
      </c>
      <c r="O1246" s="12">
        <f t="shared" si="179"/>
        <v>0</v>
      </c>
      <c r="P1246" s="19">
        <f t="shared" si="181"/>
        <v>0</v>
      </c>
      <c r="Q1246" s="20">
        <f>IF(P1246=0,1,IF(P1246=1,0.99,IF(P1246=2,0.98,IF(P1246=3,0.97))))</f>
        <v>1</v>
      </c>
      <c r="R1246" s="20">
        <f t="shared" si="182"/>
        <v>15.29</v>
      </c>
      <c r="S1246" s="15"/>
      <c r="T1246" s="65" t="s">
        <v>3585</v>
      </c>
      <c r="U1246" s="65" t="s">
        <v>3580</v>
      </c>
      <c r="V1246" s="65" t="s">
        <v>3581</v>
      </c>
    </row>
    <row r="1247" spans="1:22" s="21" customFormat="1" ht="20.5">
      <c r="A1247" s="16">
        <v>1240</v>
      </c>
      <c r="B1247" s="32" t="s">
        <v>2178</v>
      </c>
      <c r="C1247" s="32" t="s">
        <v>2179</v>
      </c>
      <c r="D1247" s="24" t="s">
        <v>3439</v>
      </c>
      <c r="E1247" s="17">
        <v>37</v>
      </c>
      <c r="F1247" s="60">
        <v>8.4600000000000009</v>
      </c>
      <c r="G1247" s="64">
        <v>7</v>
      </c>
      <c r="H1247" s="64" t="s">
        <v>2476</v>
      </c>
      <c r="I1247" s="60">
        <v>12.46</v>
      </c>
      <c r="J1247" s="64">
        <v>30</v>
      </c>
      <c r="K1247" s="64" t="s">
        <v>2475</v>
      </c>
      <c r="L1247" s="56">
        <f t="shared" si="176"/>
        <v>10.46</v>
      </c>
      <c r="M1247" s="12">
        <f t="shared" si="177"/>
        <v>60</v>
      </c>
      <c r="N1247" s="12">
        <f t="shared" si="178"/>
        <v>1</v>
      </c>
      <c r="O1247" s="12">
        <f t="shared" si="179"/>
        <v>1</v>
      </c>
      <c r="P1247" s="19">
        <f t="shared" si="181"/>
        <v>2</v>
      </c>
      <c r="Q1247" s="20">
        <f>IF(P1247=0,1,IF(P1247=1,0.99,IF(P1247=2,0.98,IF(P1247=3,0.97))))</f>
        <v>0.98</v>
      </c>
      <c r="R1247" s="20">
        <f t="shared" si="182"/>
        <v>10.2508</v>
      </c>
      <c r="S1247" s="15"/>
      <c r="T1247" s="65" t="s">
        <v>3585</v>
      </c>
      <c r="U1247" s="65" t="s">
        <v>3580</v>
      </c>
      <c r="V1247" s="65" t="s">
        <v>3581</v>
      </c>
    </row>
    <row r="1248" spans="1:22" s="21" customFormat="1" ht="20.5">
      <c r="A1248" s="16">
        <v>1241</v>
      </c>
      <c r="B1248" s="31" t="s">
        <v>2180</v>
      </c>
      <c r="C1248" s="31" t="s">
        <v>2181</v>
      </c>
      <c r="D1248" s="33" t="s">
        <v>2182</v>
      </c>
      <c r="E1248" s="17">
        <v>38</v>
      </c>
      <c r="F1248" s="60" t="s">
        <v>3591</v>
      </c>
      <c r="G1248" s="64" t="s">
        <v>3591</v>
      </c>
      <c r="H1248" s="64" t="s">
        <v>3591</v>
      </c>
      <c r="I1248" s="60">
        <v>11.86</v>
      </c>
      <c r="J1248" s="64">
        <v>30</v>
      </c>
      <c r="K1248" s="64" t="s">
        <v>2476</v>
      </c>
      <c r="L1248" s="56" t="e">
        <f t="shared" si="176"/>
        <v>#VALUE!</v>
      </c>
      <c r="M1248" s="12" t="e">
        <f t="shared" si="177"/>
        <v>#VALUE!</v>
      </c>
      <c r="N1248" s="12">
        <f t="shared" si="178"/>
        <v>2</v>
      </c>
      <c r="O1248" s="12">
        <f t="shared" si="179"/>
        <v>0</v>
      </c>
      <c r="P1248" s="19">
        <f t="shared" si="181"/>
        <v>2</v>
      </c>
      <c r="Q1248" s="20">
        <f>IF(P1248=0,0.92,IF(P1248=1,0.91,IF(P1248=2,0.9,IF(P1248=3,0.89))))</f>
        <v>0.9</v>
      </c>
      <c r="R1248" s="20" t="e">
        <f t="shared" si="182"/>
        <v>#VALUE!</v>
      </c>
      <c r="S1248" s="15"/>
      <c r="T1248" s="65" t="s">
        <v>3580</v>
      </c>
      <c r="U1248" s="65" t="s">
        <v>3585</v>
      </c>
      <c r="V1248" s="65" t="s">
        <v>3581</v>
      </c>
    </row>
    <row r="1249" spans="1:22" s="21" customFormat="1" ht="20.5">
      <c r="A1249" s="16">
        <v>1242</v>
      </c>
      <c r="B1249" s="31" t="s">
        <v>2183</v>
      </c>
      <c r="C1249" s="31" t="s">
        <v>2184</v>
      </c>
      <c r="D1249" s="33" t="s">
        <v>2185</v>
      </c>
      <c r="E1249" s="17">
        <v>38</v>
      </c>
      <c r="F1249" s="60">
        <v>6.65</v>
      </c>
      <c r="G1249" s="64">
        <v>7</v>
      </c>
      <c r="H1249" s="64" t="s">
        <v>2476</v>
      </c>
      <c r="I1249" s="60">
        <v>10.220000000000001</v>
      </c>
      <c r="J1249" s="64">
        <v>30</v>
      </c>
      <c r="K1249" s="64" t="s">
        <v>2476</v>
      </c>
      <c r="L1249" s="56">
        <f t="shared" si="176"/>
        <v>8.4350000000000005</v>
      </c>
      <c r="M1249" s="12">
        <f t="shared" si="177"/>
        <v>37</v>
      </c>
      <c r="N1249" s="12">
        <f t="shared" si="178"/>
        <v>2</v>
      </c>
      <c r="O1249" s="12">
        <f t="shared" si="179"/>
        <v>1</v>
      </c>
      <c r="P1249" s="19">
        <f t="shared" si="181"/>
        <v>3</v>
      </c>
      <c r="Q1249" s="20">
        <f>IF(P1249=0,0.92,IF(P1249=1,0.91,IF(P1249=2,0.9,IF(P1249=3,0.89))))</f>
        <v>0.89</v>
      </c>
      <c r="R1249" s="20">
        <f t="shared" si="182"/>
        <v>7.5071500000000002</v>
      </c>
      <c r="S1249" s="15"/>
      <c r="T1249" s="65"/>
      <c r="U1249" s="65"/>
      <c r="V1249" s="65"/>
    </row>
    <row r="1250" spans="1:22" s="21" customFormat="1" ht="20.5">
      <c r="A1250" s="16">
        <v>1243</v>
      </c>
      <c r="B1250" s="31" t="s">
        <v>2186</v>
      </c>
      <c r="C1250" s="31" t="s">
        <v>1611</v>
      </c>
      <c r="D1250" s="33" t="s">
        <v>3440</v>
      </c>
      <c r="E1250" s="17">
        <v>38</v>
      </c>
      <c r="F1250" s="60">
        <v>8.89</v>
      </c>
      <c r="G1250" s="64">
        <v>15</v>
      </c>
      <c r="H1250" s="64" t="s">
        <v>2475</v>
      </c>
      <c r="I1250" s="60">
        <v>8.67</v>
      </c>
      <c r="J1250" s="64">
        <v>13</v>
      </c>
      <c r="K1250" s="64" t="s">
        <v>2476</v>
      </c>
      <c r="L1250" s="56">
        <f t="shared" si="176"/>
        <v>8.7800000000000011</v>
      </c>
      <c r="M1250" s="12">
        <f t="shared" si="177"/>
        <v>28</v>
      </c>
      <c r="N1250" s="12">
        <f t="shared" si="178"/>
        <v>1</v>
      </c>
      <c r="O1250" s="12">
        <f t="shared" si="179"/>
        <v>1</v>
      </c>
      <c r="P1250" s="19">
        <f t="shared" si="181"/>
        <v>2</v>
      </c>
      <c r="Q1250" s="20">
        <f>IF(P1250=0,0.96,IF(P1250=1,0.95,IF(P1250=2,0.94,IF(P1250=3,0.93))))</f>
        <v>0.94</v>
      </c>
      <c r="R1250" s="20">
        <f t="shared" si="182"/>
        <v>8.2532000000000014</v>
      </c>
      <c r="S1250" s="15"/>
      <c r="T1250" s="65" t="s">
        <v>3585</v>
      </c>
      <c r="U1250" s="65" t="s">
        <v>3580</v>
      </c>
      <c r="V1250" s="65" t="s">
        <v>3581</v>
      </c>
    </row>
    <row r="1251" spans="1:22" s="21" customFormat="1" ht="20.5">
      <c r="A1251" s="16">
        <v>1244</v>
      </c>
      <c r="B1251" s="31" t="s">
        <v>2187</v>
      </c>
      <c r="C1251" s="31" t="s">
        <v>2188</v>
      </c>
      <c r="D1251" s="33" t="s">
        <v>3441</v>
      </c>
      <c r="E1251" s="17">
        <v>38</v>
      </c>
      <c r="F1251" s="60" t="s">
        <v>3591</v>
      </c>
      <c r="G1251" s="64" t="s">
        <v>3591</v>
      </c>
      <c r="H1251" s="64" t="s">
        <v>3591</v>
      </c>
      <c r="I1251" s="60">
        <v>5.01</v>
      </c>
      <c r="J1251" s="64">
        <v>0</v>
      </c>
      <c r="K1251" s="64" t="s">
        <v>2475</v>
      </c>
      <c r="L1251" s="56" t="e">
        <f t="shared" ref="L1251:L1308" si="185">(F1251+I1251)/2</f>
        <v>#VALUE!</v>
      </c>
      <c r="M1251" s="12" t="e">
        <f t="shared" ref="M1251:M1308" si="186">IF(L1251&gt;=10,60,G1251+J1251)</f>
        <v>#VALUE!</v>
      </c>
      <c r="N1251" s="12">
        <f t="shared" ref="N1251:N1308" si="187">IF(H1251="ACC",0,1)+IF(K1251="ACC",0,1)</f>
        <v>1</v>
      </c>
      <c r="O1251" s="12">
        <f t="shared" ref="O1251:O1308" si="188">IF(F1251&lt;10,1,(IF(I1251&lt;10,1,0)))</f>
        <v>1</v>
      </c>
      <c r="P1251" s="19">
        <f t="shared" si="181"/>
        <v>2</v>
      </c>
      <c r="Q1251" s="20">
        <f>IF(P1251=0,1,IF(P1251=1,0.99,IF(P1251=2,0.98,IF(P1251=3,0.97))))</f>
        <v>0.98</v>
      </c>
      <c r="R1251" s="20" t="e">
        <f t="shared" si="182"/>
        <v>#VALUE!</v>
      </c>
      <c r="S1251" s="15"/>
      <c r="T1251" s="65" t="s">
        <v>3580</v>
      </c>
      <c r="U1251" s="65" t="s">
        <v>3585</v>
      </c>
      <c r="V1251" s="65" t="s">
        <v>3581</v>
      </c>
    </row>
    <row r="1252" spans="1:22" s="21" customFormat="1" ht="20.5">
      <c r="A1252" s="16">
        <v>1245</v>
      </c>
      <c r="B1252" s="31" t="s">
        <v>2189</v>
      </c>
      <c r="C1252" s="31" t="s">
        <v>2190</v>
      </c>
      <c r="D1252" s="33" t="s">
        <v>2191</v>
      </c>
      <c r="E1252" s="17">
        <v>38</v>
      </c>
      <c r="F1252" s="60" t="s">
        <v>3591</v>
      </c>
      <c r="G1252" s="64" t="s">
        <v>3591</v>
      </c>
      <c r="H1252" s="64" t="s">
        <v>3591</v>
      </c>
      <c r="I1252" s="60">
        <v>2.69</v>
      </c>
      <c r="J1252" s="64">
        <v>2</v>
      </c>
      <c r="K1252" s="64" t="s">
        <v>2476</v>
      </c>
      <c r="L1252" s="56" t="e">
        <f t="shared" si="185"/>
        <v>#VALUE!</v>
      </c>
      <c r="M1252" s="12" t="e">
        <f t="shared" si="186"/>
        <v>#VALUE!</v>
      </c>
      <c r="N1252" s="12">
        <f t="shared" si="187"/>
        <v>2</v>
      </c>
      <c r="O1252" s="12">
        <f t="shared" si="188"/>
        <v>1</v>
      </c>
      <c r="P1252" s="19">
        <f t="shared" si="181"/>
        <v>3</v>
      </c>
      <c r="Q1252" s="20">
        <f>IF(P1252=0,0.96,IF(P1252=1,0.95,IF(P1252=2,0.94,IF(P1252=3,0.93))))</f>
        <v>0.93</v>
      </c>
      <c r="R1252" s="20" t="e">
        <f t="shared" si="182"/>
        <v>#VALUE!</v>
      </c>
      <c r="S1252" s="15"/>
      <c r="T1252" s="65"/>
      <c r="U1252" s="65"/>
      <c r="V1252" s="65"/>
    </row>
    <row r="1253" spans="1:22" s="21" customFormat="1" ht="20.5">
      <c r="A1253" s="16">
        <v>1246</v>
      </c>
      <c r="B1253" s="31" t="s">
        <v>2192</v>
      </c>
      <c r="C1253" s="31" t="s">
        <v>2193</v>
      </c>
      <c r="D1253" s="33" t="s">
        <v>3442</v>
      </c>
      <c r="E1253" s="17">
        <v>38</v>
      </c>
      <c r="F1253" s="60">
        <v>10.31</v>
      </c>
      <c r="G1253" s="64">
        <v>30</v>
      </c>
      <c r="H1253" s="64" t="s">
        <v>2476</v>
      </c>
      <c r="I1253" s="60">
        <v>10.039999999999999</v>
      </c>
      <c r="J1253" s="64">
        <v>30</v>
      </c>
      <c r="K1253" s="64" t="s">
        <v>2475</v>
      </c>
      <c r="L1253" s="56">
        <f t="shared" si="185"/>
        <v>10.175000000000001</v>
      </c>
      <c r="M1253" s="12">
        <f t="shared" si="186"/>
        <v>60</v>
      </c>
      <c r="N1253" s="12">
        <f t="shared" si="187"/>
        <v>1</v>
      </c>
      <c r="O1253" s="12">
        <f t="shared" si="188"/>
        <v>0</v>
      </c>
      <c r="P1253" s="19">
        <f t="shared" si="181"/>
        <v>1</v>
      </c>
      <c r="Q1253" s="20">
        <f>IF(P1253=0,1,IF(P1253=1,0.99,IF(P1253=2,0.98,IF(P1253=3,0.97))))</f>
        <v>0.99</v>
      </c>
      <c r="R1253" s="20">
        <f t="shared" si="182"/>
        <v>10.07325</v>
      </c>
      <c r="S1253" s="15"/>
      <c r="T1253" s="65" t="s">
        <v>3585</v>
      </c>
      <c r="U1253" s="65" t="s">
        <v>3580</v>
      </c>
      <c r="V1253" s="65" t="s">
        <v>3581</v>
      </c>
    </row>
    <row r="1254" spans="1:22" s="21" customFormat="1" ht="20.5">
      <c r="A1254" s="16">
        <v>1247</v>
      </c>
      <c r="B1254" s="31" t="s">
        <v>2194</v>
      </c>
      <c r="C1254" s="31" t="s">
        <v>3578</v>
      </c>
      <c r="D1254" s="33" t="s">
        <v>3443</v>
      </c>
      <c r="E1254" s="17">
        <v>38</v>
      </c>
      <c r="F1254" s="60">
        <v>12.64</v>
      </c>
      <c r="G1254" s="64">
        <v>30</v>
      </c>
      <c r="H1254" s="64" t="s">
        <v>2476</v>
      </c>
      <c r="I1254" s="60">
        <v>4.46</v>
      </c>
      <c r="J1254" s="64">
        <v>0</v>
      </c>
      <c r="K1254" s="64" t="s">
        <v>2475</v>
      </c>
      <c r="L1254" s="56">
        <f t="shared" si="185"/>
        <v>8.5500000000000007</v>
      </c>
      <c r="M1254" s="12">
        <f t="shared" si="186"/>
        <v>30</v>
      </c>
      <c r="N1254" s="12">
        <f t="shared" si="187"/>
        <v>1</v>
      </c>
      <c r="O1254" s="12">
        <f t="shared" si="188"/>
        <v>1</v>
      </c>
      <c r="P1254" s="19">
        <f t="shared" ref="P1254:P1311" si="189">N1254+O1254</f>
        <v>2</v>
      </c>
      <c r="Q1254" s="20">
        <f t="shared" ref="Q1254:Q1260" si="190">IF(P1254=0,1,IF(P1254=1,0.99,IF(P1254=2,0.98,IF(P1254=3,0.97))))</f>
        <v>0.98</v>
      </c>
      <c r="R1254" s="20">
        <f t="shared" ref="R1254:R1311" si="191">(L1254*Q1254)</f>
        <v>8.3790000000000013</v>
      </c>
      <c r="S1254" s="15"/>
      <c r="T1254" s="65" t="s">
        <v>3585</v>
      </c>
      <c r="U1254" s="65" t="s">
        <v>3580</v>
      </c>
      <c r="V1254" s="65" t="s">
        <v>3581</v>
      </c>
    </row>
    <row r="1255" spans="1:22" s="21" customFormat="1" ht="20.5">
      <c r="A1255" s="16">
        <v>1248</v>
      </c>
      <c r="B1255" s="31" t="s">
        <v>2195</v>
      </c>
      <c r="C1255" s="31" t="s">
        <v>961</v>
      </c>
      <c r="D1255" s="33" t="s">
        <v>3444</v>
      </c>
      <c r="E1255" s="17">
        <v>38</v>
      </c>
      <c r="F1255" s="60">
        <v>10.06</v>
      </c>
      <c r="G1255" s="64">
        <v>30</v>
      </c>
      <c r="H1255" s="64" t="s">
        <v>2476</v>
      </c>
      <c r="I1255" s="60">
        <v>11.43</v>
      </c>
      <c r="J1255" s="64">
        <v>30</v>
      </c>
      <c r="K1255" s="64" t="s">
        <v>2476</v>
      </c>
      <c r="L1255" s="56">
        <f t="shared" si="185"/>
        <v>10.745000000000001</v>
      </c>
      <c r="M1255" s="12">
        <f t="shared" si="186"/>
        <v>60</v>
      </c>
      <c r="N1255" s="12">
        <f t="shared" si="187"/>
        <v>2</v>
      </c>
      <c r="O1255" s="12">
        <f t="shared" si="188"/>
        <v>0</v>
      </c>
      <c r="P1255" s="19">
        <f t="shared" si="189"/>
        <v>2</v>
      </c>
      <c r="Q1255" s="20">
        <f t="shared" si="190"/>
        <v>0.98</v>
      </c>
      <c r="R1255" s="20">
        <f t="shared" si="191"/>
        <v>10.530100000000001</v>
      </c>
      <c r="S1255" s="15"/>
      <c r="T1255" s="65" t="s">
        <v>3585</v>
      </c>
      <c r="U1255" s="65" t="s">
        <v>3580</v>
      </c>
      <c r="V1255" s="65" t="s">
        <v>3581</v>
      </c>
    </row>
    <row r="1256" spans="1:22" s="21" customFormat="1" ht="20.5">
      <c r="A1256" s="16">
        <v>1249</v>
      </c>
      <c r="B1256" s="31" t="s">
        <v>2196</v>
      </c>
      <c r="C1256" s="31" t="s">
        <v>1282</v>
      </c>
      <c r="D1256" s="33" t="s">
        <v>3445</v>
      </c>
      <c r="E1256" s="17">
        <v>38</v>
      </c>
      <c r="F1256" s="60">
        <v>11.92</v>
      </c>
      <c r="G1256" s="64">
        <v>30</v>
      </c>
      <c r="H1256" s="64" t="s">
        <v>2475</v>
      </c>
      <c r="I1256" s="60">
        <v>10.94</v>
      </c>
      <c r="J1256" s="64">
        <v>30</v>
      </c>
      <c r="K1256" s="64" t="s">
        <v>2475</v>
      </c>
      <c r="L1256" s="56">
        <f t="shared" si="185"/>
        <v>11.43</v>
      </c>
      <c r="M1256" s="12">
        <f t="shared" si="186"/>
        <v>60</v>
      </c>
      <c r="N1256" s="12">
        <f t="shared" si="187"/>
        <v>0</v>
      </c>
      <c r="O1256" s="12">
        <f t="shared" si="188"/>
        <v>0</v>
      </c>
      <c r="P1256" s="19">
        <f t="shared" si="189"/>
        <v>0</v>
      </c>
      <c r="Q1256" s="20">
        <f t="shared" si="190"/>
        <v>1</v>
      </c>
      <c r="R1256" s="20">
        <f t="shared" si="191"/>
        <v>11.43</v>
      </c>
      <c r="S1256" s="15"/>
      <c r="T1256" s="65" t="s">
        <v>3585</v>
      </c>
      <c r="U1256" s="65" t="s">
        <v>3580</v>
      </c>
      <c r="V1256" s="65" t="s">
        <v>3581</v>
      </c>
    </row>
    <row r="1257" spans="1:22" s="21" customFormat="1" ht="20.5">
      <c r="A1257" s="16">
        <v>1250</v>
      </c>
      <c r="B1257" s="31" t="s">
        <v>2197</v>
      </c>
      <c r="C1257" s="31" t="s">
        <v>164</v>
      </c>
      <c r="D1257" s="33" t="s">
        <v>3446</v>
      </c>
      <c r="E1257" s="17">
        <v>38</v>
      </c>
      <c r="F1257" s="60">
        <v>10.9</v>
      </c>
      <c r="G1257" s="64">
        <v>30</v>
      </c>
      <c r="H1257" s="64" t="s">
        <v>2475</v>
      </c>
      <c r="I1257" s="60">
        <v>12.13</v>
      </c>
      <c r="J1257" s="64">
        <v>30</v>
      </c>
      <c r="K1257" s="64" t="s">
        <v>2475</v>
      </c>
      <c r="L1257" s="56">
        <f t="shared" si="185"/>
        <v>11.515000000000001</v>
      </c>
      <c r="M1257" s="12">
        <f t="shared" si="186"/>
        <v>60</v>
      </c>
      <c r="N1257" s="12">
        <f t="shared" si="187"/>
        <v>0</v>
      </c>
      <c r="O1257" s="12">
        <f t="shared" si="188"/>
        <v>0</v>
      </c>
      <c r="P1257" s="19">
        <f t="shared" si="189"/>
        <v>0</v>
      </c>
      <c r="Q1257" s="20">
        <f t="shared" si="190"/>
        <v>1</v>
      </c>
      <c r="R1257" s="20">
        <f t="shared" si="191"/>
        <v>11.515000000000001</v>
      </c>
      <c r="S1257" s="15"/>
      <c r="T1257" s="65" t="s">
        <v>3585</v>
      </c>
      <c r="U1257" s="65" t="s">
        <v>3580</v>
      </c>
      <c r="V1257" s="65" t="s">
        <v>3581</v>
      </c>
    </row>
    <row r="1258" spans="1:22" s="21" customFormat="1" ht="20.5">
      <c r="A1258" s="16">
        <v>1251</v>
      </c>
      <c r="B1258" s="31" t="s">
        <v>2198</v>
      </c>
      <c r="C1258" s="31" t="s">
        <v>2199</v>
      </c>
      <c r="D1258" s="33" t="s">
        <v>3447</v>
      </c>
      <c r="E1258" s="17">
        <v>38</v>
      </c>
      <c r="F1258" s="60" t="s">
        <v>3591</v>
      </c>
      <c r="G1258" s="64" t="s">
        <v>3591</v>
      </c>
      <c r="H1258" s="64" t="s">
        <v>3591</v>
      </c>
      <c r="I1258" s="60" t="s">
        <v>3591</v>
      </c>
      <c r="J1258" s="64" t="s">
        <v>3591</v>
      </c>
      <c r="K1258" s="64" t="s">
        <v>3591</v>
      </c>
      <c r="L1258" s="56" t="e">
        <f t="shared" si="185"/>
        <v>#VALUE!</v>
      </c>
      <c r="M1258" s="12" t="e">
        <f t="shared" si="186"/>
        <v>#VALUE!</v>
      </c>
      <c r="N1258" s="12">
        <f t="shared" si="187"/>
        <v>2</v>
      </c>
      <c r="O1258" s="12">
        <f t="shared" si="188"/>
        <v>0</v>
      </c>
      <c r="P1258" s="19">
        <f t="shared" si="189"/>
        <v>2</v>
      </c>
      <c r="Q1258" s="20">
        <f t="shared" si="190"/>
        <v>0.98</v>
      </c>
      <c r="R1258" s="20" t="e">
        <f t="shared" si="191"/>
        <v>#VALUE!</v>
      </c>
      <c r="S1258" s="15"/>
      <c r="T1258" s="65"/>
      <c r="U1258" s="65"/>
      <c r="V1258" s="65"/>
    </row>
    <row r="1259" spans="1:22" s="21" customFormat="1" ht="20.5">
      <c r="A1259" s="16">
        <v>1252</v>
      </c>
      <c r="B1259" s="31" t="s">
        <v>2200</v>
      </c>
      <c r="C1259" s="31" t="s">
        <v>64</v>
      </c>
      <c r="D1259" s="33" t="s">
        <v>3448</v>
      </c>
      <c r="E1259" s="17">
        <v>38</v>
      </c>
      <c r="F1259" s="60">
        <v>11.43</v>
      </c>
      <c r="G1259" s="64">
        <v>30</v>
      </c>
      <c r="H1259" s="64" t="s">
        <v>2476</v>
      </c>
      <c r="I1259" s="60">
        <v>10.15</v>
      </c>
      <c r="J1259" s="64">
        <v>30</v>
      </c>
      <c r="K1259" s="64" t="s">
        <v>2475</v>
      </c>
      <c r="L1259" s="56">
        <f t="shared" si="185"/>
        <v>10.79</v>
      </c>
      <c r="M1259" s="12">
        <f t="shared" si="186"/>
        <v>60</v>
      </c>
      <c r="N1259" s="12">
        <f t="shared" si="187"/>
        <v>1</v>
      </c>
      <c r="O1259" s="12">
        <f t="shared" si="188"/>
        <v>0</v>
      </c>
      <c r="P1259" s="19">
        <f t="shared" si="189"/>
        <v>1</v>
      </c>
      <c r="Q1259" s="20">
        <f t="shared" si="190"/>
        <v>0.99</v>
      </c>
      <c r="R1259" s="20">
        <f t="shared" si="191"/>
        <v>10.682099999999998</v>
      </c>
      <c r="S1259" s="15"/>
      <c r="T1259" s="65" t="s">
        <v>3585</v>
      </c>
      <c r="U1259" s="65" t="s">
        <v>3580</v>
      </c>
      <c r="V1259" s="65" t="s">
        <v>3581</v>
      </c>
    </row>
    <row r="1260" spans="1:22" s="21" customFormat="1" ht="20.5">
      <c r="A1260" s="16">
        <v>1253</v>
      </c>
      <c r="B1260" s="31" t="s">
        <v>2201</v>
      </c>
      <c r="C1260" s="31" t="s">
        <v>1230</v>
      </c>
      <c r="D1260" s="33" t="s">
        <v>3449</v>
      </c>
      <c r="E1260" s="17">
        <v>38</v>
      </c>
      <c r="F1260" s="60">
        <v>12.82</v>
      </c>
      <c r="G1260" s="64">
        <v>30</v>
      </c>
      <c r="H1260" s="64" t="s">
        <v>2476</v>
      </c>
      <c r="I1260" s="60">
        <v>13.01</v>
      </c>
      <c r="J1260" s="64">
        <v>30</v>
      </c>
      <c r="K1260" s="64" t="s">
        <v>2475</v>
      </c>
      <c r="L1260" s="56">
        <f t="shared" si="185"/>
        <v>12.914999999999999</v>
      </c>
      <c r="M1260" s="12">
        <f t="shared" si="186"/>
        <v>60</v>
      </c>
      <c r="N1260" s="12">
        <f t="shared" si="187"/>
        <v>1</v>
      </c>
      <c r="O1260" s="12">
        <f t="shared" si="188"/>
        <v>0</v>
      </c>
      <c r="P1260" s="19">
        <f t="shared" si="189"/>
        <v>1</v>
      </c>
      <c r="Q1260" s="20">
        <f t="shared" si="190"/>
        <v>0.99</v>
      </c>
      <c r="R1260" s="20">
        <f t="shared" si="191"/>
        <v>12.785849999999998</v>
      </c>
      <c r="S1260" s="15"/>
      <c r="T1260" s="65" t="s">
        <v>3585</v>
      </c>
      <c r="U1260" s="65" t="s">
        <v>3580</v>
      </c>
      <c r="V1260" s="65" t="s">
        <v>3581</v>
      </c>
    </row>
    <row r="1261" spans="1:22" s="7" customFormat="1" ht="20.5">
      <c r="A1261" s="16">
        <v>1254</v>
      </c>
      <c r="B1261" s="31" t="s">
        <v>2202</v>
      </c>
      <c r="C1261" s="31" t="s">
        <v>2203</v>
      </c>
      <c r="D1261" s="33" t="s">
        <v>3450</v>
      </c>
      <c r="E1261" s="17">
        <v>38</v>
      </c>
      <c r="F1261" s="60" t="s">
        <v>3591</v>
      </c>
      <c r="G1261" s="64" t="s">
        <v>3591</v>
      </c>
      <c r="H1261" s="64" t="s">
        <v>3591</v>
      </c>
      <c r="I1261" s="60">
        <v>0.98</v>
      </c>
      <c r="J1261" s="64">
        <v>0</v>
      </c>
      <c r="K1261" s="64" t="s">
        <v>2475</v>
      </c>
      <c r="L1261" s="56" t="e">
        <f t="shared" si="185"/>
        <v>#VALUE!</v>
      </c>
      <c r="M1261" s="12" t="e">
        <f t="shared" si="186"/>
        <v>#VALUE!</v>
      </c>
      <c r="N1261" s="12">
        <f t="shared" si="187"/>
        <v>1</v>
      </c>
      <c r="O1261" s="12">
        <f t="shared" si="188"/>
        <v>1</v>
      </c>
      <c r="P1261" s="19">
        <f t="shared" si="189"/>
        <v>2</v>
      </c>
      <c r="Q1261" s="20">
        <f t="shared" ref="Q1261:Q1266" si="192">IF(P1261=0,1,IF(P1261=1,0.99,IF(P1261=2,0.98,IF(P1261=3,0.97))))</f>
        <v>0.98</v>
      </c>
      <c r="R1261" s="20" t="e">
        <f t="shared" si="191"/>
        <v>#VALUE!</v>
      </c>
      <c r="S1261" s="15"/>
      <c r="T1261" s="65"/>
      <c r="U1261" s="65"/>
      <c r="V1261" s="65"/>
    </row>
    <row r="1262" spans="1:22" s="7" customFormat="1" ht="20.5">
      <c r="A1262" s="16">
        <v>1255</v>
      </c>
      <c r="B1262" s="31" t="s">
        <v>2204</v>
      </c>
      <c r="C1262" s="31" t="s">
        <v>2205</v>
      </c>
      <c r="D1262" s="33" t="s">
        <v>3451</v>
      </c>
      <c r="E1262" s="17">
        <v>38</v>
      </c>
      <c r="F1262" s="60">
        <v>10.68</v>
      </c>
      <c r="G1262" s="64">
        <v>30</v>
      </c>
      <c r="H1262" s="64" t="s">
        <v>2476</v>
      </c>
      <c r="I1262" s="60">
        <v>4.12</v>
      </c>
      <c r="J1262" s="64">
        <v>6</v>
      </c>
      <c r="K1262" s="64" t="s">
        <v>2475</v>
      </c>
      <c r="L1262" s="56">
        <f t="shared" si="185"/>
        <v>7.4</v>
      </c>
      <c r="M1262" s="12">
        <f t="shared" si="186"/>
        <v>36</v>
      </c>
      <c r="N1262" s="12">
        <f t="shared" si="187"/>
        <v>1</v>
      </c>
      <c r="O1262" s="12">
        <f t="shared" si="188"/>
        <v>1</v>
      </c>
      <c r="P1262" s="19">
        <f t="shared" si="189"/>
        <v>2</v>
      </c>
      <c r="Q1262" s="20">
        <f t="shared" si="192"/>
        <v>0.98</v>
      </c>
      <c r="R1262" s="20">
        <f t="shared" si="191"/>
        <v>7.2519999999999998</v>
      </c>
      <c r="S1262" s="15"/>
      <c r="T1262" s="65" t="s">
        <v>3585</v>
      </c>
      <c r="U1262" s="65" t="s">
        <v>3580</v>
      </c>
      <c r="V1262" s="65" t="s">
        <v>3581</v>
      </c>
    </row>
    <row r="1263" spans="1:22" s="21" customFormat="1" ht="20.5">
      <c r="A1263" s="16">
        <v>1256</v>
      </c>
      <c r="B1263" s="31" t="s">
        <v>2206</v>
      </c>
      <c r="C1263" s="31" t="s">
        <v>1224</v>
      </c>
      <c r="D1263" s="33" t="s">
        <v>3452</v>
      </c>
      <c r="E1263" s="17">
        <v>38</v>
      </c>
      <c r="F1263" s="60">
        <v>14.05</v>
      </c>
      <c r="G1263" s="64">
        <v>30</v>
      </c>
      <c r="H1263" s="64" t="s">
        <v>2475</v>
      </c>
      <c r="I1263" s="60">
        <v>13.1</v>
      </c>
      <c r="J1263" s="64">
        <v>30</v>
      </c>
      <c r="K1263" s="64" t="s">
        <v>2475</v>
      </c>
      <c r="L1263" s="56">
        <f t="shared" si="185"/>
        <v>13.574999999999999</v>
      </c>
      <c r="M1263" s="12">
        <f t="shared" si="186"/>
        <v>60</v>
      </c>
      <c r="N1263" s="12">
        <f t="shared" si="187"/>
        <v>0</v>
      </c>
      <c r="O1263" s="12">
        <f t="shared" si="188"/>
        <v>0</v>
      </c>
      <c r="P1263" s="19">
        <f t="shared" si="189"/>
        <v>0</v>
      </c>
      <c r="Q1263" s="20">
        <f t="shared" si="192"/>
        <v>1</v>
      </c>
      <c r="R1263" s="20">
        <f t="shared" si="191"/>
        <v>13.574999999999999</v>
      </c>
      <c r="S1263" s="15"/>
      <c r="T1263" s="65" t="s">
        <v>3585</v>
      </c>
      <c r="U1263" s="65" t="s">
        <v>3580</v>
      </c>
      <c r="V1263" s="65" t="s">
        <v>3581</v>
      </c>
    </row>
    <row r="1264" spans="1:22" s="21" customFormat="1" ht="20.5">
      <c r="A1264" s="16">
        <v>1257</v>
      </c>
      <c r="B1264" s="31" t="s">
        <v>2207</v>
      </c>
      <c r="C1264" s="31" t="s">
        <v>1544</v>
      </c>
      <c r="D1264" s="33" t="s">
        <v>3453</v>
      </c>
      <c r="E1264" s="17">
        <v>38</v>
      </c>
      <c r="F1264" s="60">
        <v>5.39</v>
      </c>
      <c r="G1264" s="64">
        <v>1</v>
      </c>
      <c r="H1264" s="64" t="s">
        <v>2476</v>
      </c>
      <c r="I1264" s="60">
        <v>5.65</v>
      </c>
      <c r="J1264" s="64">
        <v>5</v>
      </c>
      <c r="K1264" s="64" t="s">
        <v>2475</v>
      </c>
      <c r="L1264" s="56">
        <f t="shared" si="185"/>
        <v>5.52</v>
      </c>
      <c r="M1264" s="12">
        <f t="shared" si="186"/>
        <v>6</v>
      </c>
      <c r="N1264" s="12">
        <f t="shared" si="187"/>
        <v>1</v>
      </c>
      <c r="O1264" s="12">
        <f t="shared" si="188"/>
        <v>1</v>
      </c>
      <c r="P1264" s="19">
        <f t="shared" si="189"/>
        <v>2</v>
      </c>
      <c r="Q1264" s="20">
        <f t="shared" si="192"/>
        <v>0.98</v>
      </c>
      <c r="R1264" s="20">
        <f t="shared" si="191"/>
        <v>5.4095999999999993</v>
      </c>
      <c r="S1264" s="15"/>
      <c r="T1264" s="65" t="s">
        <v>3585</v>
      </c>
      <c r="U1264" s="65" t="s">
        <v>3580</v>
      </c>
      <c r="V1264" s="65" t="s">
        <v>3581</v>
      </c>
    </row>
    <row r="1265" spans="1:22" s="21" customFormat="1" ht="20.5">
      <c r="A1265" s="16">
        <v>1258</v>
      </c>
      <c r="B1265" s="31" t="s">
        <v>2208</v>
      </c>
      <c r="C1265" s="31" t="s">
        <v>2209</v>
      </c>
      <c r="D1265" s="33" t="s">
        <v>3454</v>
      </c>
      <c r="E1265" s="17">
        <v>38</v>
      </c>
      <c r="F1265" s="60">
        <v>13.77</v>
      </c>
      <c r="G1265" s="64">
        <v>30</v>
      </c>
      <c r="H1265" s="64" t="s">
        <v>2475</v>
      </c>
      <c r="I1265" s="60">
        <v>14.92</v>
      </c>
      <c r="J1265" s="64">
        <v>30</v>
      </c>
      <c r="K1265" s="64" t="s">
        <v>2475</v>
      </c>
      <c r="L1265" s="56">
        <f t="shared" si="185"/>
        <v>14.344999999999999</v>
      </c>
      <c r="M1265" s="12">
        <f t="shared" si="186"/>
        <v>60</v>
      </c>
      <c r="N1265" s="12">
        <f t="shared" si="187"/>
        <v>0</v>
      </c>
      <c r="O1265" s="12">
        <f t="shared" si="188"/>
        <v>0</v>
      </c>
      <c r="P1265" s="19">
        <f t="shared" si="189"/>
        <v>0</v>
      </c>
      <c r="Q1265" s="20">
        <f t="shared" si="192"/>
        <v>1</v>
      </c>
      <c r="R1265" s="20">
        <f t="shared" si="191"/>
        <v>14.344999999999999</v>
      </c>
      <c r="S1265" s="15"/>
      <c r="T1265" s="65" t="s">
        <v>3585</v>
      </c>
      <c r="U1265" s="65" t="s">
        <v>3580</v>
      </c>
      <c r="V1265" s="65" t="s">
        <v>3581</v>
      </c>
    </row>
    <row r="1266" spans="1:22" s="21" customFormat="1" ht="20.5">
      <c r="A1266" s="16">
        <v>1259</v>
      </c>
      <c r="B1266" s="31" t="s">
        <v>2210</v>
      </c>
      <c r="C1266" s="31" t="s">
        <v>2211</v>
      </c>
      <c r="D1266" s="33" t="s">
        <v>3455</v>
      </c>
      <c r="E1266" s="17">
        <v>38</v>
      </c>
      <c r="F1266" s="60">
        <v>10.45</v>
      </c>
      <c r="G1266" s="64">
        <v>30</v>
      </c>
      <c r="H1266" s="64" t="s">
        <v>2476</v>
      </c>
      <c r="I1266" s="60">
        <v>12.34</v>
      </c>
      <c r="J1266" s="64">
        <v>30</v>
      </c>
      <c r="K1266" s="64" t="s">
        <v>2475</v>
      </c>
      <c r="L1266" s="56">
        <f t="shared" si="185"/>
        <v>11.395</v>
      </c>
      <c r="M1266" s="12">
        <f t="shared" si="186"/>
        <v>60</v>
      </c>
      <c r="N1266" s="12">
        <f t="shared" si="187"/>
        <v>1</v>
      </c>
      <c r="O1266" s="12">
        <f t="shared" si="188"/>
        <v>0</v>
      </c>
      <c r="P1266" s="19">
        <f t="shared" si="189"/>
        <v>1</v>
      </c>
      <c r="Q1266" s="20">
        <f t="shared" si="192"/>
        <v>0.99</v>
      </c>
      <c r="R1266" s="20">
        <f t="shared" si="191"/>
        <v>11.281049999999999</v>
      </c>
      <c r="S1266" s="15"/>
      <c r="T1266" s="65" t="s">
        <v>3585</v>
      </c>
      <c r="U1266" s="65" t="s">
        <v>3580</v>
      </c>
      <c r="V1266" s="65" t="s">
        <v>3581</v>
      </c>
    </row>
    <row r="1267" spans="1:22" s="21" customFormat="1" ht="20.5">
      <c r="A1267" s="16">
        <v>1260</v>
      </c>
      <c r="B1267" s="31" t="s">
        <v>2212</v>
      </c>
      <c r="C1267" s="31" t="s">
        <v>2213</v>
      </c>
      <c r="D1267" s="33" t="s">
        <v>2214</v>
      </c>
      <c r="E1267" s="17">
        <v>38</v>
      </c>
      <c r="F1267" s="60">
        <v>9.5</v>
      </c>
      <c r="G1267" s="64">
        <v>16</v>
      </c>
      <c r="H1267" s="64" t="s">
        <v>2476</v>
      </c>
      <c r="I1267" s="60">
        <v>10.5</v>
      </c>
      <c r="J1267" s="64">
        <v>30</v>
      </c>
      <c r="K1267" s="64" t="s">
        <v>2476</v>
      </c>
      <c r="L1267" s="56">
        <f t="shared" si="185"/>
        <v>10</v>
      </c>
      <c r="M1267" s="12">
        <f t="shared" si="186"/>
        <v>60</v>
      </c>
      <c r="N1267" s="12">
        <f t="shared" si="187"/>
        <v>2</v>
      </c>
      <c r="O1267" s="12">
        <f t="shared" si="188"/>
        <v>1</v>
      </c>
      <c r="P1267" s="19">
        <f t="shared" si="189"/>
        <v>3</v>
      </c>
      <c r="Q1267" s="20">
        <f>IF(P1267=0,0.96,IF(P1267=1,0.95,IF(P1267=2,0.94,IF(P1267=3,0.93))))</f>
        <v>0.93</v>
      </c>
      <c r="R1267" s="20">
        <f t="shared" si="191"/>
        <v>9.3000000000000007</v>
      </c>
      <c r="S1267" s="15"/>
      <c r="T1267" s="65" t="s">
        <v>3585</v>
      </c>
      <c r="U1267" s="65" t="s">
        <v>3580</v>
      </c>
      <c r="V1267" s="65" t="s">
        <v>3581</v>
      </c>
    </row>
    <row r="1268" spans="1:22" s="21" customFormat="1" ht="20.5">
      <c r="A1268" s="16">
        <v>1261</v>
      </c>
      <c r="B1268" s="31" t="s">
        <v>2215</v>
      </c>
      <c r="C1268" s="31" t="s">
        <v>44</v>
      </c>
      <c r="D1268" s="33" t="s">
        <v>3456</v>
      </c>
      <c r="E1268" s="17">
        <v>38</v>
      </c>
      <c r="F1268" s="60">
        <v>10.77</v>
      </c>
      <c r="G1268" s="64">
        <v>30</v>
      </c>
      <c r="H1268" s="64" t="s">
        <v>2475</v>
      </c>
      <c r="I1268" s="60">
        <v>10.93</v>
      </c>
      <c r="J1268" s="64">
        <v>30</v>
      </c>
      <c r="K1268" s="64" t="s">
        <v>2475</v>
      </c>
      <c r="L1268" s="56">
        <f t="shared" si="185"/>
        <v>10.85</v>
      </c>
      <c r="M1268" s="12">
        <f t="shared" si="186"/>
        <v>60</v>
      </c>
      <c r="N1268" s="12">
        <f t="shared" si="187"/>
        <v>0</v>
      </c>
      <c r="O1268" s="12">
        <f t="shared" si="188"/>
        <v>0</v>
      </c>
      <c r="P1268" s="19">
        <f t="shared" si="189"/>
        <v>0</v>
      </c>
      <c r="Q1268" s="20">
        <f>IF(P1268=0,1,IF(P1268=1,0.99,IF(P1268=2,0.98,IF(P1268=3,0.97))))</f>
        <v>1</v>
      </c>
      <c r="R1268" s="20">
        <f t="shared" si="191"/>
        <v>10.85</v>
      </c>
      <c r="S1268" s="15"/>
      <c r="T1268" s="65" t="s">
        <v>3585</v>
      </c>
      <c r="U1268" s="65" t="s">
        <v>3580</v>
      </c>
      <c r="V1268" s="65" t="s">
        <v>3581</v>
      </c>
    </row>
    <row r="1269" spans="1:22" s="21" customFormat="1" ht="20.5">
      <c r="A1269" s="16">
        <v>1262</v>
      </c>
      <c r="B1269" s="31" t="s">
        <v>2216</v>
      </c>
      <c r="C1269" s="31" t="s">
        <v>2217</v>
      </c>
      <c r="D1269" s="33" t="s">
        <v>3457</v>
      </c>
      <c r="E1269" s="17">
        <v>38</v>
      </c>
      <c r="F1269" s="60">
        <v>11.46</v>
      </c>
      <c r="G1269" s="64">
        <v>30</v>
      </c>
      <c r="H1269" s="64" t="s">
        <v>2475</v>
      </c>
      <c r="I1269" s="60">
        <v>11.73</v>
      </c>
      <c r="J1269" s="64">
        <v>30</v>
      </c>
      <c r="K1269" s="64" t="s">
        <v>2475</v>
      </c>
      <c r="L1269" s="56">
        <f t="shared" si="185"/>
        <v>11.595000000000001</v>
      </c>
      <c r="M1269" s="12">
        <f t="shared" si="186"/>
        <v>60</v>
      </c>
      <c r="N1269" s="12">
        <f t="shared" si="187"/>
        <v>0</v>
      </c>
      <c r="O1269" s="12">
        <f t="shared" si="188"/>
        <v>0</v>
      </c>
      <c r="P1269" s="19">
        <f t="shared" si="189"/>
        <v>0</v>
      </c>
      <c r="Q1269" s="20">
        <f>IF(P1269=0,1,IF(P1269=1,0.99,IF(P1269=2,0.98,IF(P1269=3,0.97))))</f>
        <v>1</v>
      </c>
      <c r="R1269" s="20">
        <f t="shared" si="191"/>
        <v>11.595000000000001</v>
      </c>
      <c r="S1269" s="15"/>
      <c r="T1269" s="65" t="s">
        <v>3585</v>
      </c>
      <c r="U1269" s="65" t="s">
        <v>3580</v>
      </c>
      <c r="V1269" s="65" t="s">
        <v>3581</v>
      </c>
    </row>
    <row r="1270" spans="1:22" s="21" customFormat="1" ht="20.5">
      <c r="A1270" s="16">
        <v>1263</v>
      </c>
      <c r="B1270" s="31" t="s">
        <v>2218</v>
      </c>
      <c r="C1270" s="31" t="s">
        <v>2203</v>
      </c>
      <c r="D1270" s="33" t="s">
        <v>2219</v>
      </c>
      <c r="E1270" s="17">
        <v>38</v>
      </c>
      <c r="F1270" s="60">
        <v>13.12</v>
      </c>
      <c r="G1270" s="64">
        <v>30</v>
      </c>
      <c r="H1270" s="64" t="s">
        <v>2475</v>
      </c>
      <c r="I1270" s="60">
        <v>12.49</v>
      </c>
      <c r="J1270" s="64">
        <v>30</v>
      </c>
      <c r="K1270" s="64" t="s">
        <v>2475</v>
      </c>
      <c r="L1270" s="56">
        <f t="shared" si="185"/>
        <v>12.805</v>
      </c>
      <c r="M1270" s="12">
        <f t="shared" si="186"/>
        <v>60</v>
      </c>
      <c r="N1270" s="12">
        <f t="shared" si="187"/>
        <v>0</v>
      </c>
      <c r="O1270" s="12">
        <f t="shared" si="188"/>
        <v>0</v>
      </c>
      <c r="P1270" s="19">
        <f t="shared" si="189"/>
        <v>0</v>
      </c>
      <c r="Q1270" s="20">
        <f>IF(P1270=0,0.92,IF(P1270=1,0.91,IF(P1270=2,0.9,IF(P1270=3,0.89))))</f>
        <v>0.92</v>
      </c>
      <c r="R1270" s="20">
        <f t="shared" si="191"/>
        <v>11.7806</v>
      </c>
      <c r="S1270" s="15"/>
      <c r="T1270" s="65" t="s">
        <v>3585</v>
      </c>
      <c r="U1270" s="65" t="s">
        <v>3580</v>
      </c>
      <c r="V1270" s="65" t="s">
        <v>3581</v>
      </c>
    </row>
    <row r="1271" spans="1:22" s="21" customFormat="1" ht="20.5">
      <c r="A1271" s="16">
        <v>1264</v>
      </c>
      <c r="B1271" s="22" t="s">
        <v>2220</v>
      </c>
      <c r="C1271" s="22" t="s">
        <v>2221</v>
      </c>
      <c r="D1271" s="12" t="s">
        <v>3458</v>
      </c>
      <c r="E1271" s="17">
        <v>38</v>
      </c>
      <c r="F1271" s="60">
        <v>7.17</v>
      </c>
      <c r="G1271" s="64">
        <v>12</v>
      </c>
      <c r="H1271" s="64" t="s">
        <v>2476</v>
      </c>
      <c r="I1271" s="60">
        <v>9.41</v>
      </c>
      <c r="J1271" s="64">
        <v>12</v>
      </c>
      <c r="K1271" s="64" t="s">
        <v>2476</v>
      </c>
      <c r="L1271" s="56">
        <f t="shared" si="185"/>
        <v>8.2899999999999991</v>
      </c>
      <c r="M1271" s="12">
        <f t="shared" si="186"/>
        <v>24</v>
      </c>
      <c r="N1271" s="12">
        <f t="shared" si="187"/>
        <v>2</v>
      </c>
      <c r="O1271" s="12">
        <f t="shared" si="188"/>
        <v>1</v>
      </c>
      <c r="P1271" s="19">
        <f t="shared" si="189"/>
        <v>3</v>
      </c>
      <c r="Q1271" s="20">
        <f t="shared" ref="Q1271:Q1280" si="193">IF(P1271=0,1,IF(P1271=1,0.99,IF(P1271=2,0.98,IF(P1271=3,0.97))))</f>
        <v>0.97</v>
      </c>
      <c r="R1271" s="20">
        <f t="shared" si="191"/>
        <v>8.0412999999999997</v>
      </c>
      <c r="S1271" s="15"/>
      <c r="T1271" s="65" t="s">
        <v>3585</v>
      </c>
      <c r="U1271" s="65" t="s">
        <v>3580</v>
      </c>
      <c r="V1271" s="65" t="s">
        <v>3581</v>
      </c>
    </row>
    <row r="1272" spans="1:22" s="21" customFormat="1" ht="20.5">
      <c r="A1272" s="16">
        <v>1265</v>
      </c>
      <c r="B1272" s="31" t="s">
        <v>2222</v>
      </c>
      <c r="C1272" s="31" t="s">
        <v>2223</v>
      </c>
      <c r="D1272" s="33" t="s">
        <v>3459</v>
      </c>
      <c r="E1272" s="17">
        <v>38</v>
      </c>
      <c r="F1272" s="60">
        <v>11.46</v>
      </c>
      <c r="G1272" s="64">
        <v>30</v>
      </c>
      <c r="H1272" s="64" t="s">
        <v>2475</v>
      </c>
      <c r="I1272" s="60">
        <v>9.4499999999999993</v>
      </c>
      <c r="J1272" s="64">
        <v>22</v>
      </c>
      <c r="K1272" s="64" t="s">
        <v>2475</v>
      </c>
      <c r="L1272" s="56">
        <f t="shared" si="185"/>
        <v>10.455</v>
      </c>
      <c r="M1272" s="12">
        <f t="shared" si="186"/>
        <v>60</v>
      </c>
      <c r="N1272" s="12">
        <f t="shared" si="187"/>
        <v>0</v>
      </c>
      <c r="O1272" s="12">
        <f t="shared" si="188"/>
        <v>1</v>
      </c>
      <c r="P1272" s="19">
        <f t="shared" si="189"/>
        <v>1</v>
      </c>
      <c r="Q1272" s="20">
        <f t="shared" si="193"/>
        <v>0.99</v>
      </c>
      <c r="R1272" s="20">
        <f t="shared" si="191"/>
        <v>10.35045</v>
      </c>
      <c r="S1272" s="15"/>
      <c r="T1272" s="65" t="s">
        <v>3585</v>
      </c>
      <c r="U1272" s="65" t="s">
        <v>3580</v>
      </c>
      <c r="V1272" s="65" t="s">
        <v>3581</v>
      </c>
    </row>
    <row r="1273" spans="1:22" s="21" customFormat="1" ht="20.5">
      <c r="A1273" s="16">
        <v>1266</v>
      </c>
      <c r="B1273" s="31" t="s">
        <v>2224</v>
      </c>
      <c r="C1273" s="31" t="s">
        <v>2225</v>
      </c>
      <c r="D1273" s="33" t="s">
        <v>3460</v>
      </c>
      <c r="E1273" s="17">
        <v>38</v>
      </c>
      <c r="F1273" s="60">
        <v>10.54</v>
      </c>
      <c r="G1273" s="64">
        <v>30</v>
      </c>
      <c r="H1273" s="64" t="s">
        <v>2476</v>
      </c>
      <c r="I1273" s="60">
        <v>11.86</v>
      </c>
      <c r="J1273" s="64">
        <v>30</v>
      </c>
      <c r="K1273" s="64" t="s">
        <v>2476</v>
      </c>
      <c r="L1273" s="56">
        <f t="shared" si="185"/>
        <v>11.2</v>
      </c>
      <c r="M1273" s="12">
        <f t="shared" si="186"/>
        <v>60</v>
      </c>
      <c r="N1273" s="12">
        <f t="shared" si="187"/>
        <v>2</v>
      </c>
      <c r="O1273" s="12">
        <f t="shared" si="188"/>
        <v>0</v>
      </c>
      <c r="P1273" s="19">
        <f t="shared" si="189"/>
        <v>2</v>
      </c>
      <c r="Q1273" s="20">
        <f t="shared" si="193"/>
        <v>0.98</v>
      </c>
      <c r="R1273" s="20">
        <f t="shared" si="191"/>
        <v>10.975999999999999</v>
      </c>
      <c r="S1273" s="15"/>
      <c r="T1273" s="65" t="s">
        <v>3585</v>
      </c>
      <c r="U1273" s="65" t="s">
        <v>3580</v>
      </c>
      <c r="V1273" s="65" t="s">
        <v>3581</v>
      </c>
    </row>
    <row r="1274" spans="1:22" s="21" customFormat="1" ht="20.5">
      <c r="A1274" s="16">
        <v>1267</v>
      </c>
      <c r="B1274" s="31" t="s">
        <v>2226</v>
      </c>
      <c r="C1274" s="31" t="s">
        <v>2228</v>
      </c>
      <c r="D1274" s="33" t="s">
        <v>3461</v>
      </c>
      <c r="E1274" s="17">
        <v>38</v>
      </c>
      <c r="F1274" s="60">
        <v>10.4</v>
      </c>
      <c r="G1274" s="64">
        <v>30</v>
      </c>
      <c r="H1274" s="64" t="s">
        <v>2476</v>
      </c>
      <c r="I1274" s="60">
        <v>10.17</v>
      </c>
      <c r="J1274" s="64">
        <v>30</v>
      </c>
      <c r="K1274" s="64" t="s">
        <v>2476</v>
      </c>
      <c r="L1274" s="56">
        <f t="shared" si="185"/>
        <v>10.285</v>
      </c>
      <c r="M1274" s="12">
        <f t="shared" si="186"/>
        <v>60</v>
      </c>
      <c r="N1274" s="12">
        <f t="shared" si="187"/>
        <v>2</v>
      </c>
      <c r="O1274" s="12">
        <f t="shared" si="188"/>
        <v>0</v>
      </c>
      <c r="P1274" s="19">
        <f t="shared" si="189"/>
        <v>2</v>
      </c>
      <c r="Q1274" s="20">
        <f t="shared" si="193"/>
        <v>0.98</v>
      </c>
      <c r="R1274" s="20">
        <f t="shared" si="191"/>
        <v>10.0793</v>
      </c>
      <c r="S1274" s="15"/>
      <c r="T1274" s="65" t="s">
        <v>3585</v>
      </c>
      <c r="U1274" s="65" t="s">
        <v>3580</v>
      </c>
      <c r="V1274" s="65" t="s">
        <v>3581</v>
      </c>
    </row>
    <row r="1275" spans="1:22" s="21" customFormat="1" ht="20.5">
      <c r="A1275" s="16">
        <v>1268</v>
      </c>
      <c r="B1275" s="31" t="s">
        <v>2226</v>
      </c>
      <c r="C1275" s="31" t="s">
        <v>2227</v>
      </c>
      <c r="D1275" s="33" t="s">
        <v>3462</v>
      </c>
      <c r="E1275" s="17">
        <v>38</v>
      </c>
      <c r="F1275" s="60">
        <v>5.97</v>
      </c>
      <c r="G1275" s="64">
        <v>7</v>
      </c>
      <c r="H1275" s="64" t="s">
        <v>2476</v>
      </c>
      <c r="I1275" s="60" t="s">
        <v>3591</v>
      </c>
      <c r="J1275" s="64" t="s">
        <v>3591</v>
      </c>
      <c r="K1275" s="64" t="s">
        <v>3591</v>
      </c>
      <c r="L1275" s="56" t="e">
        <f t="shared" si="185"/>
        <v>#VALUE!</v>
      </c>
      <c r="M1275" s="12" t="e">
        <f t="shared" si="186"/>
        <v>#VALUE!</v>
      </c>
      <c r="N1275" s="12">
        <f t="shared" si="187"/>
        <v>2</v>
      </c>
      <c r="O1275" s="12">
        <f t="shared" si="188"/>
        <v>1</v>
      </c>
      <c r="P1275" s="19">
        <f t="shared" si="189"/>
        <v>3</v>
      </c>
      <c r="Q1275" s="20">
        <f t="shared" si="193"/>
        <v>0.97</v>
      </c>
      <c r="R1275" s="20" t="e">
        <f t="shared" si="191"/>
        <v>#VALUE!</v>
      </c>
      <c r="S1275" s="15"/>
      <c r="T1275" s="65"/>
      <c r="U1275" s="65"/>
      <c r="V1275" s="65"/>
    </row>
    <row r="1276" spans="1:22" s="21" customFormat="1" ht="20.5">
      <c r="A1276" s="16">
        <v>1269</v>
      </c>
      <c r="B1276" s="31" t="s">
        <v>2229</v>
      </c>
      <c r="C1276" s="31" t="s">
        <v>1191</v>
      </c>
      <c r="D1276" s="33" t="s">
        <v>3463</v>
      </c>
      <c r="E1276" s="17">
        <v>38</v>
      </c>
      <c r="F1276" s="60">
        <v>7.79</v>
      </c>
      <c r="G1276" s="64">
        <v>14</v>
      </c>
      <c r="H1276" s="64" t="s">
        <v>2476</v>
      </c>
      <c r="I1276" s="60">
        <v>12.21</v>
      </c>
      <c r="J1276" s="64">
        <v>30</v>
      </c>
      <c r="K1276" s="64" t="s">
        <v>2476</v>
      </c>
      <c r="L1276" s="56">
        <f t="shared" si="185"/>
        <v>10</v>
      </c>
      <c r="M1276" s="12">
        <f t="shared" si="186"/>
        <v>60</v>
      </c>
      <c r="N1276" s="12">
        <f t="shared" si="187"/>
        <v>2</v>
      </c>
      <c r="O1276" s="12">
        <f t="shared" si="188"/>
        <v>1</v>
      </c>
      <c r="P1276" s="19">
        <f t="shared" si="189"/>
        <v>3</v>
      </c>
      <c r="Q1276" s="20">
        <f t="shared" si="193"/>
        <v>0.97</v>
      </c>
      <c r="R1276" s="20">
        <f t="shared" si="191"/>
        <v>9.6999999999999993</v>
      </c>
      <c r="S1276" s="15"/>
      <c r="T1276" s="65" t="s">
        <v>3585</v>
      </c>
      <c r="U1276" s="65" t="s">
        <v>3580</v>
      </c>
      <c r="V1276" s="65" t="s">
        <v>3581</v>
      </c>
    </row>
    <row r="1277" spans="1:22" s="21" customFormat="1" ht="20.5">
      <c r="A1277" s="16">
        <v>1270</v>
      </c>
      <c r="B1277" s="31" t="s">
        <v>2171</v>
      </c>
      <c r="C1277" s="31" t="s">
        <v>944</v>
      </c>
      <c r="D1277" s="33" t="s">
        <v>3464</v>
      </c>
      <c r="E1277" s="17">
        <v>38</v>
      </c>
      <c r="F1277" s="60" t="s">
        <v>3591</v>
      </c>
      <c r="G1277" s="64" t="s">
        <v>3591</v>
      </c>
      <c r="H1277" s="64" t="s">
        <v>3591</v>
      </c>
      <c r="I1277" s="60" t="s">
        <v>3591</v>
      </c>
      <c r="J1277" s="64" t="s">
        <v>3591</v>
      </c>
      <c r="K1277" s="64" t="s">
        <v>3591</v>
      </c>
      <c r="L1277" s="56" t="e">
        <f t="shared" si="185"/>
        <v>#VALUE!</v>
      </c>
      <c r="M1277" s="12" t="e">
        <f t="shared" si="186"/>
        <v>#VALUE!</v>
      </c>
      <c r="N1277" s="12">
        <f t="shared" si="187"/>
        <v>2</v>
      </c>
      <c r="O1277" s="12">
        <f t="shared" si="188"/>
        <v>0</v>
      </c>
      <c r="P1277" s="19">
        <f t="shared" si="189"/>
        <v>2</v>
      </c>
      <c r="Q1277" s="20">
        <f t="shared" si="193"/>
        <v>0.98</v>
      </c>
      <c r="R1277" s="20" t="e">
        <f t="shared" si="191"/>
        <v>#VALUE!</v>
      </c>
      <c r="S1277" s="15"/>
      <c r="T1277" s="65"/>
      <c r="U1277" s="65"/>
      <c r="V1277" s="65"/>
    </row>
    <row r="1278" spans="1:22" s="21" customFormat="1" ht="20.5">
      <c r="A1278" s="16">
        <v>1271</v>
      </c>
      <c r="B1278" s="31" t="s">
        <v>2230</v>
      </c>
      <c r="C1278" s="31" t="s">
        <v>2231</v>
      </c>
      <c r="D1278" s="33" t="s">
        <v>3465</v>
      </c>
      <c r="E1278" s="17">
        <v>38</v>
      </c>
      <c r="F1278" s="60">
        <v>12.32</v>
      </c>
      <c r="G1278" s="64">
        <v>30</v>
      </c>
      <c r="H1278" s="64" t="s">
        <v>2475</v>
      </c>
      <c r="I1278" s="60">
        <v>12.31</v>
      </c>
      <c r="J1278" s="64">
        <v>30</v>
      </c>
      <c r="K1278" s="64" t="s">
        <v>2475</v>
      </c>
      <c r="L1278" s="56">
        <f t="shared" si="185"/>
        <v>12.315000000000001</v>
      </c>
      <c r="M1278" s="12">
        <f t="shared" si="186"/>
        <v>60</v>
      </c>
      <c r="N1278" s="12">
        <f t="shared" si="187"/>
        <v>0</v>
      </c>
      <c r="O1278" s="12">
        <f t="shared" si="188"/>
        <v>0</v>
      </c>
      <c r="P1278" s="19">
        <f t="shared" si="189"/>
        <v>0</v>
      </c>
      <c r="Q1278" s="20">
        <f t="shared" si="193"/>
        <v>1</v>
      </c>
      <c r="R1278" s="20">
        <f t="shared" si="191"/>
        <v>12.315000000000001</v>
      </c>
      <c r="S1278" s="15"/>
      <c r="T1278" s="65" t="s">
        <v>3585</v>
      </c>
      <c r="U1278" s="65" t="s">
        <v>3580</v>
      </c>
      <c r="V1278" s="65" t="s">
        <v>3581</v>
      </c>
    </row>
    <row r="1279" spans="1:22" s="21" customFormat="1" ht="20.5">
      <c r="A1279" s="16">
        <v>1272</v>
      </c>
      <c r="B1279" s="31" t="s">
        <v>2232</v>
      </c>
      <c r="C1279" s="31" t="s">
        <v>2233</v>
      </c>
      <c r="D1279" s="33" t="s">
        <v>3466</v>
      </c>
      <c r="E1279" s="17">
        <v>38</v>
      </c>
      <c r="F1279" s="60">
        <v>7.34</v>
      </c>
      <c r="G1279" s="64">
        <v>10</v>
      </c>
      <c r="H1279" s="64" t="s">
        <v>2476</v>
      </c>
      <c r="I1279" s="60">
        <v>8.8800000000000008</v>
      </c>
      <c r="J1279" s="64">
        <v>12</v>
      </c>
      <c r="K1279" s="64" t="s">
        <v>2476</v>
      </c>
      <c r="L1279" s="56">
        <f t="shared" si="185"/>
        <v>8.11</v>
      </c>
      <c r="M1279" s="12">
        <f t="shared" si="186"/>
        <v>22</v>
      </c>
      <c r="N1279" s="12">
        <f t="shared" si="187"/>
        <v>2</v>
      </c>
      <c r="O1279" s="12">
        <f t="shared" si="188"/>
        <v>1</v>
      </c>
      <c r="P1279" s="19">
        <f t="shared" si="189"/>
        <v>3</v>
      </c>
      <c r="Q1279" s="20">
        <f t="shared" si="193"/>
        <v>0.97</v>
      </c>
      <c r="R1279" s="20">
        <f t="shared" si="191"/>
        <v>7.8666999999999989</v>
      </c>
      <c r="S1279" s="15"/>
      <c r="T1279" s="65" t="s">
        <v>3580</v>
      </c>
      <c r="U1279" s="65" t="s">
        <v>3585</v>
      </c>
      <c r="V1279" s="65" t="s">
        <v>3581</v>
      </c>
    </row>
    <row r="1280" spans="1:22" s="21" customFormat="1" ht="20.5">
      <c r="A1280" s="16">
        <v>1273</v>
      </c>
      <c r="B1280" s="31" t="s">
        <v>2234</v>
      </c>
      <c r="C1280" s="31" t="s">
        <v>2235</v>
      </c>
      <c r="D1280" s="33" t="s">
        <v>3467</v>
      </c>
      <c r="E1280" s="17">
        <v>38</v>
      </c>
      <c r="F1280" s="60">
        <v>10.77</v>
      </c>
      <c r="G1280" s="64">
        <v>30</v>
      </c>
      <c r="H1280" s="64" t="s">
        <v>2475</v>
      </c>
      <c r="I1280" s="60">
        <v>11.48</v>
      </c>
      <c r="J1280" s="64">
        <v>30</v>
      </c>
      <c r="K1280" s="64" t="s">
        <v>2476</v>
      </c>
      <c r="L1280" s="56">
        <f t="shared" si="185"/>
        <v>11.125</v>
      </c>
      <c r="M1280" s="12">
        <f t="shared" si="186"/>
        <v>60</v>
      </c>
      <c r="N1280" s="12">
        <f t="shared" si="187"/>
        <v>1</v>
      </c>
      <c r="O1280" s="12">
        <f t="shared" si="188"/>
        <v>0</v>
      </c>
      <c r="P1280" s="19">
        <f t="shared" si="189"/>
        <v>1</v>
      </c>
      <c r="Q1280" s="20">
        <f t="shared" si="193"/>
        <v>0.99</v>
      </c>
      <c r="R1280" s="20">
        <f t="shared" si="191"/>
        <v>11.01375</v>
      </c>
      <c r="S1280" s="15"/>
      <c r="T1280" s="65" t="s">
        <v>3585</v>
      </c>
      <c r="U1280" s="65" t="s">
        <v>3580</v>
      </c>
      <c r="V1280" s="65" t="s">
        <v>3581</v>
      </c>
    </row>
    <row r="1281" spans="1:22" s="21" customFormat="1" ht="20.5">
      <c r="A1281" s="16">
        <v>1274</v>
      </c>
      <c r="B1281" s="31" t="s">
        <v>2236</v>
      </c>
      <c r="C1281" s="31" t="s">
        <v>149</v>
      </c>
      <c r="D1281" s="33" t="s">
        <v>2237</v>
      </c>
      <c r="E1281" s="17">
        <v>39</v>
      </c>
      <c r="F1281" s="60">
        <v>10</v>
      </c>
      <c r="G1281" s="64">
        <v>30</v>
      </c>
      <c r="H1281" s="64" t="s">
        <v>2476</v>
      </c>
      <c r="I1281" s="60">
        <v>10</v>
      </c>
      <c r="J1281" s="64">
        <v>30</v>
      </c>
      <c r="K1281" s="64" t="s">
        <v>2476</v>
      </c>
      <c r="L1281" s="56">
        <f t="shared" si="185"/>
        <v>10</v>
      </c>
      <c r="M1281" s="12">
        <f t="shared" si="186"/>
        <v>60</v>
      </c>
      <c r="N1281" s="12">
        <f t="shared" si="187"/>
        <v>2</v>
      </c>
      <c r="O1281" s="12">
        <f t="shared" si="188"/>
        <v>0</v>
      </c>
      <c r="P1281" s="19">
        <f t="shared" si="189"/>
        <v>2</v>
      </c>
      <c r="Q1281" s="20">
        <f>IF(P1281=0,0.88,IF(P1281=1,0.87,IF(P1281=2,0.86,IF(P1281=3,0.85))))</f>
        <v>0.86</v>
      </c>
      <c r="R1281" s="20">
        <f t="shared" si="191"/>
        <v>8.6</v>
      </c>
      <c r="S1281" s="15"/>
      <c r="T1281" s="65"/>
      <c r="U1281" s="65"/>
      <c r="V1281" s="65"/>
    </row>
    <row r="1282" spans="1:22" s="21" customFormat="1" ht="20.5">
      <c r="A1282" s="16">
        <v>1275</v>
      </c>
      <c r="B1282" s="29" t="s">
        <v>2238</v>
      </c>
      <c r="C1282" s="29" t="s">
        <v>2239</v>
      </c>
      <c r="D1282" s="24" t="s">
        <v>2240</v>
      </c>
      <c r="E1282" s="17">
        <v>39</v>
      </c>
      <c r="F1282" s="60" t="s">
        <v>3591</v>
      </c>
      <c r="G1282" s="64" t="s">
        <v>3591</v>
      </c>
      <c r="H1282" s="64" t="s">
        <v>3591</v>
      </c>
      <c r="I1282" s="60">
        <v>2.2000000000000002</v>
      </c>
      <c r="J1282" s="64">
        <v>2</v>
      </c>
      <c r="K1282" s="64" t="s">
        <v>2475</v>
      </c>
      <c r="L1282" s="56" t="e">
        <f t="shared" si="185"/>
        <v>#VALUE!</v>
      </c>
      <c r="M1282" s="12" t="e">
        <f t="shared" si="186"/>
        <v>#VALUE!</v>
      </c>
      <c r="N1282" s="12">
        <f t="shared" si="187"/>
        <v>1</v>
      </c>
      <c r="O1282" s="12">
        <f t="shared" si="188"/>
        <v>1</v>
      </c>
      <c r="P1282" s="19">
        <f t="shared" si="189"/>
        <v>2</v>
      </c>
      <c r="Q1282" s="20">
        <f>IF(P1282=0,0.84,IF(P1282=1,0.83,IF(P1282=2,0.82,IF(P1282=3,0.81))))</f>
        <v>0.82</v>
      </c>
      <c r="R1282" s="20" t="e">
        <f t="shared" si="191"/>
        <v>#VALUE!</v>
      </c>
      <c r="S1282" s="15"/>
      <c r="T1282" s="65"/>
      <c r="U1282" s="65"/>
      <c r="V1282" s="65"/>
    </row>
    <row r="1283" spans="1:22" s="21" customFormat="1" ht="20.5">
      <c r="A1283" s="16">
        <v>1276</v>
      </c>
      <c r="B1283" s="31" t="s">
        <v>2241</v>
      </c>
      <c r="C1283" s="31" t="s">
        <v>2242</v>
      </c>
      <c r="D1283" s="33" t="s">
        <v>3468</v>
      </c>
      <c r="E1283" s="17">
        <v>39</v>
      </c>
      <c r="F1283" s="60">
        <v>12.74</v>
      </c>
      <c r="G1283" s="64">
        <v>30</v>
      </c>
      <c r="H1283" s="64" t="s">
        <v>2475</v>
      </c>
      <c r="I1283" s="60">
        <v>11.02</v>
      </c>
      <c r="J1283" s="64">
        <v>30</v>
      </c>
      <c r="K1283" s="64" t="s">
        <v>2475</v>
      </c>
      <c r="L1283" s="56">
        <f t="shared" si="185"/>
        <v>11.879999999999999</v>
      </c>
      <c r="M1283" s="12">
        <f t="shared" si="186"/>
        <v>60</v>
      </c>
      <c r="N1283" s="12">
        <f t="shared" si="187"/>
        <v>0</v>
      </c>
      <c r="O1283" s="12">
        <f t="shared" si="188"/>
        <v>0</v>
      </c>
      <c r="P1283" s="19">
        <f t="shared" si="189"/>
        <v>0</v>
      </c>
      <c r="Q1283" s="20">
        <f t="shared" ref="Q1283:Q1292" si="194">IF(P1283=0,1,IF(P1283=1,0.99,IF(P1283=2,0.98,IF(P1283=3,0.97))))</f>
        <v>1</v>
      </c>
      <c r="R1283" s="20">
        <f t="shared" si="191"/>
        <v>11.879999999999999</v>
      </c>
      <c r="S1283" s="15"/>
      <c r="T1283" s="65" t="s">
        <v>3585</v>
      </c>
      <c r="U1283" s="65" t="s">
        <v>3580</v>
      </c>
      <c r="V1283" s="65" t="s">
        <v>3581</v>
      </c>
    </row>
    <row r="1284" spans="1:22" s="21" customFormat="1" ht="20.5">
      <c r="A1284" s="16">
        <v>1277</v>
      </c>
      <c r="B1284" s="31" t="s">
        <v>2243</v>
      </c>
      <c r="C1284" s="31" t="s">
        <v>112</v>
      </c>
      <c r="D1284" s="33" t="s">
        <v>3469</v>
      </c>
      <c r="E1284" s="17">
        <v>39</v>
      </c>
      <c r="F1284" s="60">
        <v>12.61</v>
      </c>
      <c r="G1284" s="64">
        <v>30</v>
      </c>
      <c r="H1284" s="64" t="s">
        <v>2475</v>
      </c>
      <c r="I1284" s="60">
        <v>9.69</v>
      </c>
      <c r="J1284" s="64">
        <v>28</v>
      </c>
      <c r="K1284" s="64" t="s">
        <v>2475</v>
      </c>
      <c r="L1284" s="56">
        <f t="shared" si="185"/>
        <v>11.149999999999999</v>
      </c>
      <c r="M1284" s="12">
        <f t="shared" si="186"/>
        <v>60</v>
      </c>
      <c r="N1284" s="12">
        <f t="shared" si="187"/>
        <v>0</v>
      </c>
      <c r="O1284" s="12">
        <f t="shared" si="188"/>
        <v>1</v>
      </c>
      <c r="P1284" s="19">
        <f t="shared" si="189"/>
        <v>1</v>
      </c>
      <c r="Q1284" s="20">
        <f t="shared" si="194"/>
        <v>0.99</v>
      </c>
      <c r="R1284" s="20">
        <f t="shared" si="191"/>
        <v>11.038499999999999</v>
      </c>
      <c r="S1284" s="15"/>
      <c r="T1284" s="65" t="s">
        <v>3585</v>
      </c>
      <c r="U1284" s="65" t="s">
        <v>3580</v>
      </c>
      <c r="V1284" s="65" t="s">
        <v>3581</v>
      </c>
    </row>
    <row r="1285" spans="1:22" s="21" customFormat="1" ht="20.5">
      <c r="A1285" s="16">
        <v>1278</v>
      </c>
      <c r="B1285" s="31" t="s">
        <v>2244</v>
      </c>
      <c r="C1285" s="31" t="s">
        <v>349</v>
      </c>
      <c r="D1285" s="33" t="s">
        <v>3470</v>
      </c>
      <c r="E1285" s="17">
        <v>39</v>
      </c>
      <c r="F1285" s="60">
        <v>5.16</v>
      </c>
      <c r="G1285" s="64">
        <v>1</v>
      </c>
      <c r="H1285" s="64" t="s">
        <v>2475</v>
      </c>
      <c r="I1285" s="60">
        <v>2.2200000000000002</v>
      </c>
      <c r="J1285" s="64">
        <v>0</v>
      </c>
      <c r="K1285" s="64" t="s">
        <v>2475</v>
      </c>
      <c r="L1285" s="56">
        <f t="shared" si="185"/>
        <v>3.6900000000000004</v>
      </c>
      <c r="M1285" s="12">
        <f t="shared" si="186"/>
        <v>1</v>
      </c>
      <c r="N1285" s="12">
        <f t="shared" si="187"/>
        <v>0</v>
      </c>
      <c r="O1285" s="12">
        <f t="shared" si="188"/>
        <v>1</v>
      </c>
      <c r="P1285" s="19">
        <f t="shared" si="189"/>
        <v>1</v>
      </c>
      <c r="Q1285" s="20">
        <f t="shared" si="194"/>
        <v>0.99</v>
      </c>
      <c r="R1285" s="20">
        <f t="shared" si="191"/>
        <v>3.6531000000000002</v>
      </c>
      <c r="S1285" s="15"/>
      <c r="T1285" s="65" t="s">
        <v>3585</v>
      </c>
      <c r="U1285" s="65" t="s">
        <v>3580</v>
      </c>
      <c r="V1285" s="65" t="s">
        <v>3581</v>
      </c>
    </row>
    <row r="1286" spans="1:22" s="21" customFormat="1" ht="20.5">
      <c r="A1286" s="16">
        <v>1279</v>
      </c>
      <c r="B1286" s="31" t="s">
        <v>2245</v>
      </c>
      <c r="C1286" s="31" t="s">
        <v>1501</v>
      </c>
      <c r="D1286" s="33" t="s">
        <v>3471</v>
      </c>
      <c r="E1286" s="17">
        <v>39</v>
      </c>
      <c r="F1286" s="60">
        <v>9.7200000000000006</v>
      </c>
      <c r="G1286" s="64">
        <v>17</v>
      </c>
      <c r="H1286" s="64" t="s">
        <v>2476</v>
      </c>
      <c r="I1286" s="60">
        <v>11.17</v>
      </c>
      <c r="J1286" s="64">
        <v>30</v>
      </c>
      <c r="K1286" s="64" t="s">
        <v>2475</v>
      </c>
      <c r="L1286" s="56">
        <f t="shared" si="185"/>
        <v>10.445</v>
      </c>
      <c r="M1286" s="12">
        <f t="shared" si="186"/>
        <v>60</v>
      </c>
      <c r="N1286" s="12">
        <f t="shared" si="187"/>
        <v>1</v>
      </c>
      <c r="O1286" s="12">
        <f t="shared" si="188"/>
        <v>1</v>
      </c>
      <c r="P1286" s="19">
        <f t="shared" si="189"/>
        <v>2</v>
      </c>
      <c r="Q1286" s="20">
        <f t="shared" si="194"/>
        <v>0.98</v>
      </c>
      <c r="R1286" s="20">
        <f t="shared" si="191"/>
        <v>10.2361</v>
      </c>
      <c r="S1286" s="15"/>
      <c r="T1286" s="65" t="s">
        <v>3585</v>
      </c>
      <c r="U1286" s="65" t="s">
        <v>3580</v>
      </c>
      <c r="V1286" s="65" t="s">
        <v>3581</v>
      </c>
    </row>
    <row r="1287" spans="1:22" s="21" customFormat="1" ht="20.5">
      <c r="A1287" s="16">
        <v>1280</v>
      </c>
      <c r="B1287" s="31" t="s">
        <v>2246</v>
      </c>
      <c r="C1287" s="31" t="s">
        <v>2247</v>
      </c>
      <c r="D1287" s="33" t="s">
        <v>3472</v>
      </c>
      <c r="E1287" s="17">
        <v>39</v>
      </c>
      <c r="F1287" s="60">
        <v>8.9</v>
      </c>
      <c r="G1287" s="64">
        <v>13</v>
      </c>
      <c r="H1287" s="64" t="s">
        <v>2476</v>
      </c>
      <c r="I1287" s="60">
        <v>11.1</v>
      </c>
      <c r="J1287" s="64">
        <v>30</v>
      </c>
      <c r="K1287" s="64" t="s">
        <v>2476</v>
      </c>
      <c r="L1287" s="56">
        <f t="shared" si="185"/>
        <v>10</v>
      </c>
      <c r="M1287" s="12">
        <f t="shared" si="186"/>
        <v>60</v>
      </c>
      <c r="N1287" s="12">
        <f t="shared" si="187"/>
        <v>2</v>
      </c>
      <c r="O1287" s="12">
        <f t="shared" si="188"/>
        <v>1</v>
      </c>
      <c r="P1287" s="19">
        <f t="shared" si="189"/>
        <v>3</v>
      </c>
      <c r="Q1287" s="20">
        <f t="shared" si="194"/>
        <v>0.97</v>
      </c>
      <c r="R1287" s="20">
        <f t="shared" si="191"/>
        <v>9.6999999999999993</v>
      </c>
      <c r="S1287" s="15"/>
      <c r="T1287" s="65" t="s">
        <v>3580</v>
      </c>
      <c r="U1287" s="65" t="s">
        <v>3585</v>
      </c>
      <c r="V1287" s="65" t="s">
        <v>3581</v>
      </c>
    </row>
    <row r="1288" spans="1:22" s="21" customFormat="1" ht="20.5">
      <c r="A1288" s="16">
        <v>1281</v>
      </c>
      <c r="B1288" s="31" t="s">
        <v>2248</v>
      </c>
      <c r="C1288" s="31" t="s">
        <v>2249</v>
      </c>
      <c r="D1288" s="33" t="s">
        <v>3473</v>
      </c>
      <c r="E1288" s="17">
        <v>39</v>
      </c>
      <c r="F1288" s="60" t="s">
        <v>3591</v>
      </c>
      <c r="G1288" s="64" t="s">
        <v>3591</v>
      </c>
      <c r="H1288" s="64" t="s">
        <v>3591</v>
      </c>
      <c r="I1288" s="60" t="s">
        <v>3591</v>
      </c>
      <c r="J1288" s="64" t="s">
        <v>3591</v>
      </c>
      <c r="K1288" s="64" t="s">
        <v>3591</v>
      </c>
      <c r="L1288" s="56" t="e">
        <f t="shared" si="185"/>
        <v>#VALUE!</v>
      </c>
      <c r="M1288" s="12" t="e">
        <f t="shared" si="186"/>
        <v>#VALUE!</v>
      </c>
      <c r="N1288" s="12">
        <f t="shared" si="187"/>
        <v>2</v>
      </c>
      <c r="O1288" s="12">
        <f t="shared" si="188"/>
        <v>0</v>
      </c>
      <c r="P1288" s="19">
        <f t="shared" si="189"/>
        <v>2</v>
      </c>
      <c r="Q1288" s="20">
        <f t="shared" si="194"/>
        <v>0.98</v>
      </c>
      <c r="R1288" s="20" t="e">
        <f t="shared" si="191"/>
        <v>#VALUE!</v>
      </c>
      <c r="S1288" s="15"/>
      <c r="T1288" s="65"/>
      <c r="U1288" s="65"/>
      <c r="V1288" s="65"/>
    </row>
    <row r="1289" spans="1:22" s="21" customFormat="1" ht="20.5">
      <c r="A1289" s="16">
        <v>1282</v>
      </c>
      <c r="B1289" s="31" t="s">
        <v>2250</v>
      </c>
      <c r="C1289" s="31" t="s">
        <v>2251</v>
      </c>
      <c r="D1289" s="33" t="s">
        <v>3474</v>
      </c>
      <c r="E1289" s="17">
        <v>39</v>
      </c>
      <c r="F1289" s="60">
        <v>5.93</v>
      </c>
      <c r="G1289" s="64">
        <v>5</v>
      </c>
      <c r="H1289" s="64" t="s">
        <v>2476</v>
      </c>
      <c r="I1289" s="60">
        <v>9.2799999999999994</v>
      </c>
      <c r="J1289" s="64">
        <v>13</v>
      </c>
      <c r="K1289" s="64" t="s">
        <v>2476</v>
      </c>
      <c r="L1289" s="56">
        <f t="shared" si="185"/>
        <v>7.6049999999999995</v>
      </c>
      <c r="M1289" s="12">
        <f t="shared" si="186"/>
        <v>18</v>
      </c>
      <c r="N1289" s="12">
        <f t="shared" si="187"/>
        <v>2</v>
      </c>
      <c r="O1289" s="12">
        <f t="shared" si="188"/>
        <v>1</v>
      </c>
      <c r="P1289" s="19">
        <f t="shared" si="189"/>
        <v>3</v>
      </c>
      <c r="Q1289" s="20">
        <f t="shared" si="194"/>
        <v>0.97</v>
      </c>
      <c r="R1289" s="20">
        <f t="shared" si="191"/>
        <v>7.3768499999999992</v>
      </c>
      <c r="S1289" s="15"/>
      <c r="T1289" s="65" t="s">
        <v>3585</v>
      </c>
      <c r="U1289" s="65" t="s">
        <v>3580</v>
      </c>
      <c r="V1289" s="65" t="s">
        <v>3581</v>
      </c>
    </row>
    <row r="1290" spans="1:22" s="21" customFormat="1" ht="20.5">
      <c r="A1290" s="16">
        <v>1283</v>
      </c>
      <c r="B1290" s="32" t="s">
        <v>2252</v>
      </c>
      <c r="C1290" s="32" t="s">
        <v>2253</v>
      </c>
      <c r="D1290" s="24" t="s">
        <v>3475</v>
      </c>
      <c r="E1290" s="17">
        <v>39</v>
      </c>
      <c r="F1290" s="60">
        <v>12.95</v>
      </c>
      <c r="G1290" s="64">
        <v>30</v>
      </c>
      <c r="H1290" s="64" t="s">
        <v>2475</v>
      </c>
      <c r="I1290" s="60">
        <v>13.08</v>
      </c>
      <c r="J1290" s="64">
        <v>30</v>
      </c>
      <c r="K1290" s="64" t="s">
        <v>2475</v>
      </c>
      <c r="L1290" s="56">
        <f t="shared" si="185"/>
        <v>13.015000000000001</v>
      </c>
      <c r="M1290" s="12">
        <f t="shared" si="186"/>
        <v>60</v>
      </c>
      <c r="N1290" s="12">
        <f t="shared" si="187"/>
        <v>0</v>
      </c>
      <c r="O1290" s="12">
        <f t="shared" si="188"/>
        <v>0</v>
      </c>
      <c r="P1290" s="19">
        <f t="shared" si="189"/>
        <v>0</v>
      </c>
      <c r="Q1290" s="20">
        <f t="shared" si="194"/>
        <v>1</v>
      </c>
      <c r="R1290" s="20">
        <f t="shared" si="191"/>
        <v>13.015000000000001</v>
      </c>
      <c r="S1290" s="15"/>
      <c r="T1290" s="65" t="s">
        <v>3581</v>
      </c>
      <c r="U1290" s="65" t="s">
        <v>3585</v>
      </c>
      <c r="V1290" s="65" t="s">
        <v>3581</v>
      </c>
    </row>
    <row r="1291" spans="1:22" s="21" customFormat="1" ht="20.5">
      <c r="A1291" s="16">
        <v>1284</v>
      </c>
      <c r="B1291" s="31" t="s">
        <v>2254</v>
      </c>
      <c r="C1291" s="31" t="s">
        <v>188</v>
      </c>
      <c r="D1291" s="33" t="s">
        <v>3476</v>
      </c>
      <c r="E1291" s="17">
        <v>39</v>
      </c>
      <c r="F1291" s="60">
        <v>11.74</v>
      </c>
      <c r="G1291" s="64">
        <v>30</v>
      </c>
      <c r="H1291" s="64" t="s">
        <v>2475</v>
      </c>
      <c r="I1291" s="60">
        <v>14.35</v>
      </c>
      <c r="J1291" s="64">
        <v>30</v>
      </c>
      <c r="K1291" s="64" t="s">
        <v>2475</v>
      </c>
      <c r="L1291" s="56">
        <f t="shared" si="185"/>
        <v>13.045</v>
      </c>
      <c r="M1291" s="12">
        <f t="shared" si="186"/>
        <v>60</v>
      </c>
      <c r="N1291" s="12">
        <f t="shared" si="187"/>
        <v>0</v>
      </c>
      <c r="O1291" s="12">
        <f t="shared" si="188"/>
        <v>0</v>
      </c>
      <c r="P1291" s="19">
        <f t="shared" si="189"/>
        <v>0</v>
      </c>
      <c r="Q1291" s="20">
        <f t="shared" si="194"/>
        <v>1</v>
      </c>
      <c r="R1291" s="20">
        <f t="shared" si="191"/>
        <v>13.045</v>
      </c>
      <c r="S1291" s="15"/>
      <c r="T1291" s="65" t="s">
        <v>3585</v>
      </c>
      <c r="U1291" s="65" t="s">
        <v>3580</v>
      </c>
      <c r="V1291" s="65" t="s">
        <v>3581</v>
      </c>
    </row>
    <row r="1292" spans="1:22" s="21" customFormat="1" ht="20.5">
      <c r="A1292" s="16">
        <v>1285</v>
      </c>
      <c r="B1292" s="31" t="s">
        <v>2255</v>
      </c>
      <c r="C1292" s="31" t="s">
        <v>2256</v>
      </c>
      <c r="D1292" s="33" t="s">
        <v>3477</v>
      </c>
      <c r="E1292" s="17">
        <v>39</v>
      </c>
      <c r="F1292" s="60">
        <v>10.72</v>
      </c>
      <c r="G1292" s="64">
        <v>30</v>
      </c>
      <c r="H1292" s="64" t="s">
        <v>2475</v>
      </c>
      <c r="I1292" s="60">
        <v>10.199999999999999</v>
      </c>
      <c r="J1292" s="64">
        <v>30</v>
      </c>
      <c r="K1292" s="64" t="s">
        <v>2475</v>
      </c>
      <c r="L1292" s="56">
        <f t="shared" si="185"/>
        <v>10.46</v>
      </c>
      <c r="M1292" s="12">
        <f t="shared" si="186"/>
        <v>60</v>
      </c>
      <c r="N1292" s="12">
        <f t="shared" si="187"/>
        <v>0</v>
      </c>
      <c r="O1292" s="12">
        <f t="shared" si="188"/>
        <v>0</v>
      </c>
      <c r="P1292" s="19">
        <f t="shared" si="189"/>
        <v>0</v>
      </c>
      <c r="Q1292" s="20">
        <f t="shared" si="194"/>
        <v>1</v>
      </c>
      <c r="R1292" s="20">
        <f t="shared" si="191"/>
        <v>10.46</v>
      </c>
      <c r="S1292" s="15"/>
      <c r="T1292" s="65" t="s">
        <v>3585</v>
      </c>
      <c r="U1292" s="65" t="s">
        <v>3580</v>
      </c>
      <c r="V1292" s="65" t="s">
        <v>3581</v>
      </c>
    </row>
    <row r="1293" spans="1:22" s="21" customFormat="1" ht="20.5">
      <c r="A1293" s="16">
        <v>1286</v>
      </c>
      <c r="B1293" s="31" t="s">
        <v>2257</v>
      </c>
      <c r="C1293" s="31" t="s">
        <v>742</v>
      </c>
      <c r="D1293" s="33" t="s">
        <v>2258</v>
      </c>
      <c r="E1293" s="17">
        <v>39</v>
      </c>
      <c r="F1293" s="60">
        <v>9.84</v>
      </c>
      <c r="G1293" s="64">
        <v>25</v>
      </c>
      <c r="H1293" s="64" t="s">
        <v>2475</v>
      </c>
      <c r="I1293" s="60">
        <v>8.1199999999999992</v>
      </c>
      <c r="J1293" s="64">
        <v>12</v>
      </c>
      <c r="K1293" s="64" t="s">
        <v>2475</v>
      </c>
      <c r="L1293" s="56">
        <f t="shared" si="185"/>
        <v>8.98</v>
      </c>
      <c r="M1293" s="12">
        <f t="shared" si="186"/>
        <v>37</v>
      </c>
      <c r="N1293" s="12">
        <f t="shared" si="187"/>
        <v>0</v>
      </c>
      <c r="O1293" s="12">
        <f t="shared" si="188"/>
        <v>1</v>
      </c>
      <c r="P1293" s="19">
        <f t="shared" si="189"/>
        <v>1</v>
      </c>
      <c r="Q1293" s="20">
        <f>IF(P1293=0,0.92,IF(P1293=1,0.91,IF(P1293=2,0.9,IF(P1293=3,0.89))))</f>
        <v>0.91</v>
      </c>
      <c r="R1293" s="20">
        <f t="shared" si="191"/>
        <v>8.1718000000000011</v>
      </c>
      <c r="S1293" s="15"/>
      <c r="T1293" s="65" t="s">
        <v>3580</v>
      </c>
      <c r="U1293" s="65" t="s">
        <v>3585</v>
      </c>
      <c r="V1293" s="65" t="s">
        <v>3581</v>
      </c>
    </row>
    <row r="1294" spans="1:22" s="21" customFormat="1" ht="20.5">
      <c r="A1294" s="16">
        <v>1287</v>
      </c>
      <c r="B1294" s="31" t="s">
        <v>1697</v>
      </c>
      <c r="C1294" s="31" t="s">
        <v>2259</v>
      </c>
      <c r="D1294" s="33" t="s">
        <v>3478</v>
      </c>
      <c r="E1294" s="17">
        <v>39</v>
      </c>
      <c r="F1294" s="60">
        <v>10.67</v>
      </c>
      <c r="G1294" s="64">
        <v>30</v>
      </c>
      <c r="H1294" s="64" t="s">
        <v>2476</v>
      </c>
      <c r="I1294" s="60">
        <v>9.7200000000000006</v>
      </c>
      <c r="J1294" s="64">
        <v>28</v>
      </c>
      <c r="K1294" s="64" t="s">
        <v>2475</v>
      </c>
      <c r="L1294" s="56">
        <f t="shared" si="185"/>
        <v>10.195</v>
      </c>
      <c r="M1294" s="12">
        <f t="shared" si="186"/>
        <v>60</v>
      </c>
      <c r="N1294" s="12">
        <f t="shared" si="187"/>
        <v>1</v>
      </c>
      <c r="O1294" s="12">
        <f t="shared" si="188"/>
        <v>1</v>
      </c>
      <c r="P1294" s="19">
        <f t="shared" si="189"/>
        <v>2</v>
      </c>
      <c r="Q1294" s="20">
        <f>IF(P1294=0,1,IF(P1294=1,0.99,IF(P1294=2,0.98,IF(P1294=3,0.97))))</f>
        <v>0.98</v>
      </c>
      <c r="R1294" s="20">
        <f t="shared" si="191"/>
        <v>9.9910999999999994</v>
      </c>
      <c r="S1294" s="15"/>
      <c r="T1294" s="65" t="s">
        <v>3585</v>
      </c>
      <c r="U1294" s="65" t="s">
        <v>3580</v>
      </c>
      <c r="V1294" s="65" t="s">
        <v>3581</v>
      </c>
    </row>
    <row r="1295" spans="1:22" s="21" customFormat="1" ht="20.5">
      <c r="A1295" s="16">
        <v>1288</v>
      </c>
      <c r="B1295" s="31" t="s">
        <v>2260</v>
      </c>
      <c r="C1295" s="31" t="s">
        <v>430</v>
      </c>
      <c r="D1295" s="33" t="s">
        <v>3479</v>
      </c>
      <c r="E1295" s="17">
        <v>39</v>
      </c>
      <c r="F1295" s="60">
        <v>8.8800000000000008</v>
      </c>
      <c r="G1295" s="64">
        <v>13</v>
      </c>
      <c r="H1295" s="64" t="s">
        <v>2476</v>
      </c>
      <c r="I1295" s="60">
        <v>11.92</v>
      </c>
      <c r="J1295" s="64">
        <v>30</v>
      </c>
      <c r="K1295" s="64" t="s">
        <v>2476</v>
      </c>
      <c r="L1295" s="56">
        <f t="shared" si="185"/>
        <v>10.4</v>
      </c>
      <c r="M1295" s="12">
        <f t="shared" si="186"/>
        <v>60</v>
      </c>
      <c r="N1295" s="12">
        <f t="shared" si="187"/>
        <v>2</v>
      </c>
      <c r="O1295" s="12">
        <f t="shared" si="188"/>
        <v>1</v>
      </c>
      <c r="P1295" s="19">
        <f t="shared" si="189"/>
        <v>3</v>
      </c>
      <c r="Q1295" s="20">
        <f>IF(P1295=0,1,IF(P1295=1,0.99,IF(P1295=2,0.98,IF(P1295=3,0.97))))</f>
        <v>0.97</v>
      </c>
      <c r="R1295" s="20">
        <f t="shared" si="191"/>
        <v>10.087999999999999</v>
      </c>
      <c r="S1295" s="15"/>
      <c r="T1295" s="65" t="s">
        <v>3585</v>
      </c>
      <c r="U1295" s="65" t="s">
        <v>3580</v>
      </c>
      <c r="V1295" s="65" t="s">
        <v>3581</v>
      </c>
    </row>
    <row r="1296" spans="1:22" s="21" customFormat="1" ht="20.5">
      <c r="A1296" s="16">
        <v>1289</v>
      </c>
      <c r="B1296" s="31" t="s">
        <v>2261</v>
      </c>
      <c r="C1296" s="31" t="s">
        <v>2262</v>
      </c>
      <c r="D1296" s="33" t="s">
        <v>3480</v>
      </c>
      <c r="E1296" s="17">
        <v>39</v>
      </c>
      <c r="F1296" s="60">
        <v>5.81</v>
      </c>
      <c r="G1296" s="64">
        <v>4</v>
      </c>
      <c r="H1296" s="64" t="s">
        <v>2476</v>
      </c>
      <c r="I1296" s="60">
        <v>5.46</v>
      </c>
      <c r="J1296" s="64">
        <v>4</v>
      </c>
      <c r="K1296" s="64" t="s">
        <v>2475</v>
      </c>
      <c r="L1296" s="56">
        <f t="shared" si="185"/>
        <v>5.6349999999999998</v>
      </c>
      <c r="M1296" s="12">
        <f t="shared" si="186"/>
        <v>8</v>
      </c>
      <c r="N1296" s="12">
        <f t="shared" si="187"/>
        <v>1</v>
      </c>
      <c r="O1296" s="12">
        <f t="shared" si="188"/>
        <v>1</v>
      </c>
      <c r="P1296" s="19">
        <f t="shared" si="189"/>
        <v>2</v>
      </c>
      <c r="Q1296" s="20">
        <f>IF(P1296=0,1,IF(P1296=1,0.99,IF(P1296=2,0.98,IF(P1296=3,0.97))))</f>
        <v>0.98</v>
      </c>
      <c r="R1296" s="20">
        <f t="shared" si="191"/>
        <v>5.5222999999999995</v>
      </c>
      <c r="S1296" s="15"/>
      <c r="T1296" s="65" t="s">
        <v>3580</v>
      </c>
      <c r="U1296" s="65" t="s">
        <v>3585</v>
      </c>
      <c r="V1296" s="65" t="s">
        <v>3581</v>
      </c>
    </row>
    <row r="1297" spans="1:22" s="21" customFormat="1" ht="20.5">
      <c r="A1297" s="16">
        <v>1290</v>
      </c>
      <c r="B1297" s="29" t="s">
        <v>2263</v>
      </c>
      <c r="C1297" s="29" t="s">
        <v>437</v>
      </c>
      <c r="D1297" s="24" t="s">
        <v>3481</v>
      </c>
      <c r="E1297" s="17">
        <v>39</v>
      </c>
      <c r="F1297" s="60">
        <v>12.52</v>
      </c>
      <c r="G1297" s="64">
        <v>30</v>
      </c>
      <c r="H1297" s="64" t="s">
        <v>2475</v>
      </c>
      <c r="I1297" s="60">
        <v>14.29</v>
      </c>
      <c r="J1297" s="64">
        <v>30</v>
      </c>
      <c r="K1297" s="64" t="s">
        <v>2475</v>
      </c>
      <c r="L1297" s="56">
        <f t="shared" si="185"/>
        <v>13.404999999999999</v>
      </c>
      <c r="M1297" s="12">
        <f t="shared" si="186"/>
        <v>60</v>
      </c>
      <c r="N1297" s="12">
        <f t="shared" si="187"/>
        <v>0</v>
      </c>
      <c r="O1297" s="12">
        <f t="shared" si="188"/>
        <v>0</v>
      </c>
      <c r="P1297" s="19">
        <f t="shared" si="189"/>
        <v>0</v>
      </c>
      <c r="Q1297" s="20">
        <f>IF(P1297=0,1,IF(P1297=1,0.99,IF(P1297=2,0.98,IF(P1297=3,0.97))))</f>
        <v>1</v>
      </c>
      <c r="R1297" s="20">
        <f t="shared" si="191"/>
        <v>13.404999999999999</v>
      </c>
      <c r="S1297" s="15"/>
      <c r="T1297" s="65" t="s">
        <v>3585</v>
      </c>
      <c r="U1297" s="65" t="s">
        <v>3580</v>
      </c>
      <c r="V1297" s="65" t="s">
        <v>3581</v>
      </c>
    </row>
    <row r="1298" spans="1:22" s="21" customFormat="1" ht="20.5">
      <c r="A1298" s="16">
        <v>1291</v>
      </c>
      <c r="B1298" s="31" t="s">
        <v>2264</v>
      </c>
      <c r="C1298" s="31" t="s">
        <v>2265</v>
      </c>
      <c r="D1298" s="33" t="s">
        <v>3482</v>
      </c>
      <c r="E1298" s="17">
        <v>39</v>
      </c>
      <c r="F1298" s="60">
        <v>9.2799999999999994</v>
      </c>
      <c r="G1298" s="64">
        <v>20</v>
      </c>
      <c r="H1298" s="64" t="s">
        <v>2476</v>
      </c>
      <c r="I1298" s="60">
        <v>3.01</v>
      </c>
      <c r="J1298" s="64">
        <v>2</v>
      </c>
      <c r="K1298" s="64" t="s">
        <v>2475</v>
      </c>
      <c r="L1298" s="56">
        <f t="shared" si="185"/>
        <v>6.1449999999999996</v>
      </c>
      <c r="M1298" s="12">
        <f t="shared" si="186"/>
        <v>22</v>
      </c>
      <c r="N1298" s="12">
        <f t="shared" si="187"/>
        <v>1</v>
      </c>
      <c r="O1298" s="12">
        <f t="shared" si="188"/>
        <v>1</v>
      </c>
      <c r="P1298" s="19">
        <f t="shared" si="189"/>
        <v>2</v>
      </c>
      <c r="Q1298" s="20">
        <f>IF(P1298=0,0.96,IF(P1298=1,0.95,IF(P1298=2,0.94,IF(P1298=3,0.93))))</f>
        <v>0.94</v>
      </c>
      <c r="R1298" s="20">
        <f t="shared" si="191"/>
        <v>5.7762999999999991</v>
      </c>
      <c r="S1298" s="15"/>
      <c r="T1298" s="65" t="s">
        <v>3585</v>
      </c>
      <c r="U1298" s="65" t="s">
        <v>3580</v>
      </c>
      <c r="V1298" s="65" t="s">
        <v>3581</v>
      </c>
    </row>
    <row r="1299" spans="1:22" s="21" customFormat="1" ht="20.5">
      <c r="A1299" s="16">
        <v>1292</v>
      </c>
      <c r="B1299" s="31" t="s">
        <v>2266</v>
      </c>
      <c r="C1299" s="31" t="s">
        <v>2267</v>
      </c>
      <c r="D1299" s="33" t="s">
        <v>3483</v>
      </c>
      <c r="E1299" s="17">
        <v>39</v>
      </c>
      <c r="F1299" s="60" t="s">
        <v>3591</v>
      </c>
      <c r="G1299" s="64" t="s">
        <v>3591</v>
      </c>
      <c r="H1299" s="64" t="s">
        <v>3591</v>
      </c>
      <c r="I1299" s="60">
        <v>0.59</v>
      </c>
      <c r="J1299" s="64">
        <v>0</v>
      </c>
      <c r="K1299" s="64" t="s">
        <v>2475</v>
      </c>
      <c r="L1299" s="56" t="e">
        <f t="shared" si="185"/>
        <v>#VALUE!</v>
      </c>
      <c r="M1299" s="12" t="e">
        <f t="shared" si="186"/>
        <v>#VALUE!</v>
      </c>
      <c r="N1299" s="12">
        <f t="shared" si="187"/>
        <v>1</v>
      </c>
      <c r="O1299" s="12">
        <f t="shared" si="188"/>
        <v>1</v>
      </c>
      <c r="P1299" s="19">
        <f t="shared" si="189"/>
        <v>2</v>
      </c>
      <c r="Q1299" s="20">
        <f t="shared" ref="Q1299:Q1310" si="195">IF(P1299=0,1,IF(P1299=1,0.99,IF(P1299=2,0.98,IF(P1299=3,0.97))))</f>
        <v>0.98</v>
      </c>
      <c r="R1299" s="20" t="e">
        <f t="shared" si="191"/>
        <v>#VALUE!</v>
      </c>
      <c r="S1299" s="15"/>
      <c r="T1299" s="65"/>
      <c r="U1299" s="65"/>
      <c r="V1299" s="65"/>
    </row>
    <row r="1300" spans="1:22" s="21" customFormat="1" ht="20.5">
      <c r="A1300" s="16">
        <v>1293</v>
      </c>
      <c r="B1300" s="31" t="s">
        <v>2268</v>
      </c>
      <c r="C1300" s="31" t="s">
        <v>1540</v>
      </c>
      <c r="D1300" s="33" t="s">
        <v>3484</v>
      </c>
      <c r="E1300" s="17">
        <v>39</v>
      </c>
      <c r="F1300" s="60" t="s">
        <v>3591</v>
      </c>
      <c r="G1300" s="64" t="s">
        <v>3591</v>
      </c>
      <c r="H1300" s="64" t="s">
        <v>3591</v>
      </c>
      <c r="I1300" s="60">
        <v>0.06</v>
      </c>
      <c r="J1300" s="64">
        <v>0</v>
      </c>
      <c r="K1300" s="64" t="s">
        <v>2475</v>
      </c>
      <c r="L1300" s="56" t="e">
        <f t="shared" si="185"/>
        <v>#VALUE!</v>
      </c>
      <c r="M1300" s="12" t="e">
        <f t="shared" si="186"/>
        <v>#VALUE!</v>
      </c>
      <c r="N1300" s="12">
        <f t="shared" si="187"/>
        <v>1</v>
      </c>
      <c r="O1300" s="12">
        <f t="shared" si="188"/>
        <v>1</v>
      </c>
      <c r="P1300" s="19">
        <f t="shared" si="189"/>
        <v>2</v>
      </c>
      <c r="Q1300" s="20">
        <f t="shared" si="195"/>
        <v>0.98</v>
      </c>
      <c r="R1300" s="20" t="e">
        <f t="shared" si="191"/>
        <v>#VALUE!</v>
      </c>
      <c r="S1300" s="15"/>
      <c r="T1300" s="65"/>
      <c r="U1300" s="65"/>
      <c r="V1300" s="65"/>
    </row>
    <row r="1301" spans="1:22" s="21" customFormat="1" ht="20.5">
      <c r="A1301" s="16">
        <v>1294</v>
      </c>
      <c r="B1301" s="31" t="s">
        <v>538</v>
      </c>
      <c r="C1301" s="31" t="s">
        <v>2269</v>
      </c>
      <c r="D1301" s="33" t="s">
        <v>3485</v>
      </c>
      <c r="E1301" s="17">
        <v>39</v>
      </c>
      <c r="F1301" s="60">
        <v>9.69</v>
      </c>
      <c r="G1301" s="64">
        <v>7</v>
      </c>
      <c r="H1301" s="64" t="s">
        <v>2476</v>
      </c>
      <c r="I1301" s="60">
        <v>10.31</v>
      </c>
      <c r="J1301" s="64">
        <v>30</v>
      </c>
      <c r="K1301" s="64" t="s">
        <v>2475</v>
      </c>
      <c r="L1301" s="56">
        <f t="shared" si="185"/>
        <v>10</v>
      </c>
      <c r="M1301" s="12">
        <f t="shared" si="186"/>
        <v>60</v>
      </c>
      <c r="N1301" s="12">
        <f t="shared" si="187"/>
        <v>1</v>
      </c>
      <c r="O1301" s="12">
        <f t="shared" si="188"/>
        <v>1</v>
      </c>
      <c r="P1301" s="19">
        <f t="shared" si="189"/>
        <v>2</v>
      </c>
      <c r="Q1301" s="20">
        <f t="shared" si="195"/>
        <v>0.98</v>
      </c>
      <c r="R1301" s="20">
        <f t="shared" si="191"/>
        <v>9.8000000000000007</v>
      </c>
      <c r="S1301" s="15"/>
      <c r="T1301" s="65" t="s">
        <v>3585</v>
      </c>
      <c r="U1301" s="65" t="s">
        <v>3580</v>
      </c>
      <c r="V1301" s="65" t="s">
        <v>3581</v>
      </c>
    </row>
    <row r="1302" spans="1:22" s="21" customFormat="1" ht="20.5">
      <c r="A1302" s="16">
        <v>1295</v>
      </c>
      <c r="B1302" s="31" t="s">
        <v>2270</v>
      </c>
      <c r="C1302" s="31" t="s">
        <v>2128</v>
      </c>
      <c r="D1302" s="33" t="s">
        <v>3486</v>
      </c>
      <c r="E1302" s="17">
        <v>39</v>
      </c>
      <c r="F1302" s="60">
        <v>11.56</v>
      </c>
      <c r="G1302" s="64">
        <v>30</v>
      </c>
      <c r="H1302" s="64" t="s">
        <v>2476</v>
      </c>
      <c r="I1302" s="60">
        <v>8.64</v>
      </c>
      <c r="J1302" s="64">
        <v>23</v>
      </c>
      <c r="K1302" s="64" t="s">
        <v>2475</v>
      </c>
      <c r="L1302" s="56">
        <f t="shared" si="185"/>
        <v>10.100000000000001</v>
      </c>
      <c r="M1302" s="12">
        <f t="shared" si="186"/>
        <v>60</v>
      </c>
      <c r="N1302" s="12">
        <f t="shared" si="187"/>
        <v>1</v>
      </c>
      <c r="O1302" s="12">
        <f t="shared" si="188"/>
        <v>1</v>
      </c>
      <c r="P1302" s="19">
        <f t="shared" si="189"/>
        <v>2</v>
      </c>
      <c r="Q1302" s="20">
        <f t="shared" si="195"/>
        <v>0.98</v>
      </c>
      <c r="R1302" s="20">
        <f t="shared" si="191"/>
        <v>9.8980000000000015</v>
      </c>
      <c r="S1302" s="15"/>
      <c r="T1302" s="65" t="s">
        <v>3585</v>
      </c>
      <c r="U1302" s="65" t="s">
        <v>3580</v>
      </c>
      <c r="V1302" s="65" t="s">
        <v>3581</v>
      </c>
    </row>
    <row r="1303" spans="1:22" s="21" customFormat="1" ht="20.5">
      <c r="A1303" s="16">
        <v>1296</v>
      </c>
      <c r="B1303" s="31" t="s">
        <v>2271</v>
      </c>
      <c r="C1303" s="31" t="s">
        <v>2205</v>
      </c>
      <c r="D1303" s="33" t="s">
        <v>3487</v>
      </c>
      <c r="E1303" s="17">
        <v>39</v>
      </c>
      <c r="F1303" s="60">
        <v>11.13</v>
      </c>
      <c r="G1303" s="64">
        <v>30</v>
      </c>
      <c r="H1303" s="64" t="s">
        <v>2475</v>
      </c>
      <c r="I1303" s="60">
        <v>14.38</v>
      </c>
      <c r="J1303" s="64">
        <v>30</v>
      </c>
      <c r="K1303" s="64" t="s">
        <v>2475</v>
      </c>
      <c r="L1303" s="56">
        <f t="shared" si="185"/>
        <v>12.755000000000001</v>
      </c>
      <c r="M1303" s="12">
        <f t="shared" si="186"/>
        <v>60</v>
      </c>
      <c r="N1303" s="12">
        <f t="shared" si="187"/>
        <v>0</v>
      </c>
      <c r="O1303" s="12">
        <f t="shared" si="188"/>
        <v>0</v>
      </c>
      <c r="P1303" s="19">
        <f t="shared" si="189"/>
        <v>0</v>
      </c>
      <c r="Q1303" s="20">
        <f t="shared" si="195"/>
        <v>1</v>
      </c>
      <c r="R1303" s="20">
        <f t="shared" si="191"/>
        <v>12.755000000000001</v>
      </c>
      <c r="S1303" s="15"/>
      <c r="T1303" s="65" t="s">
        <v>3585</v>
      </c>
      <c r="U1303" s="65" t="s">
        <v>3580</v>
      </c>
      <c r="V1303" s="65" t="s">
        <v>3581</v>
      </c>
    </row>
    <row r="1304" spans="1:22" s="21" customFormat="1" ht="20.5">
      <c r="A1304" s="16">
        <v>1297</v>
      </c>
      <c r="B1304" s="31" t="s">
        <v>2271</v>
      </c>
      <c r="C1304" s="31" t="s">
        <v>2272</v>
      </c>
      <c r="D1304" s="33" t="s">
        <v>3488</v>
      </c>
      <c r="E1304" s="17">
        <v>39</v>
      </c>
      <c r="F1304" s="60">
        <v>9.69</v>
      </c>
      <c r="G1304" s="64">
        <v>26</v>
      </c>
      <c r="H1304" s="64" t="s">
        <v>2476</v>
      </c>
      <c r="I1304" s="60">
        <v>11.39</v>
      </c>
      <c r="J1304" s="64">
        <v>30</v>
      </c>
      <c r="K1304" s="64" t="s">
        <v>2476</v>
      </c>
      <c r="L1304" s="56">
        <f t="shared" si="185"/>
        <v>10.54</v>
      </c>
      <c r="M1304" s="12">
        <f t="shared" si="186"/>
        <v>60</v>
      </c>
      <c r="N1304" s="12">
        <f t="shared" si="187"/>
        <v>2</v>
      </c>
      <c r="O1304" s="12">
        <f t="shared" si="188"/>
        <v>1</v>
      </c>
      <c r="P1304" s="19">
        <f t="shared" si="189"/>
        <v>3</v>
      </c>
      <c r="Q1304" s="20">
        <f t="shared" si="195"/>
        <v>0.97</v>
      </c>
      <c r="R1304" s="20">
        <f t="shared" si="191"/>
        <v>10.223799999999999</v>
      </c>
      <c r="S1304" s="15"/>
      <c r="T1304" s="65" t="s">
        <v>3585</v>
      </c>
      <c r="U1304" s="65" t="s">
        <v>3580</v>
      </c>
      <c r="V1304" s="65" t="s">
        <v>3581</v>
      </c>
    </row>
    <row r="1305" spans="1:22" s="21" customFormat="1" ht="20.5">
      <c r="A1305" s="16">
        <v>1298</v>
      </c>
      <c r="B1305" s="29" t="s">
        <v>2273</v>
      </c>
      <c r="C1305" s="29" t="s">
        <v>2274</v>
      </c>
      <c r="D1305" s="24" t="s">
        <v>3489</v>
      </c>
      <c r="E1305" s="17">
        <v>39</v>
      </c>
      <c r="F1305" s="60">
        <v>10.98</v>
      </c>
      <c r="G1305" s="64">
        <v>30</v>
      </c>
      <c r="H1305" s="64" t="s">
        <v>2476</v>
      </c>
      <c r="I1305" s="60">
        <v>15.35</v>
      </c>
      <c r="J1305" s="64">
        <v>30</v>
      </c>
      <c r="K1305" s="64" t="s">
        <v>2475</v>
      </c>
      <c r="L1305" s="56">
        <f t="shared" si="185"/>
        <v>13.164999999999999</v>
      </c>
      <c r="M1305" s="12">
        <f t="shared" si="186"/>
        <v>60</v>
      </c>
      <c r="N1305" s="12">
        <f t="shared" si="187"/>
        <v>1</v>
      </c>
      <c r="O1305" s="12">
        <f t="shared" si="188"/>
        <v>0</v>
      </c>
      <c r="P1305" s="19">
        <f t="shared" si="189"/>
        <v>1</v>
      </c>
      <c r="Q1305" s="20">
        <f t="shared" si="195"/>
        <v>0.99</v>
      </c>
      <c r="R1305" s="20">
        <f t="shared" si="191"/>
        <v>13.033349999999999</v>
      </c>
      <c r="S1305" s="15"/>
      <c r="T1305" s="65" t="s">
        <v>3585</v>
      </c>
      <c r="U1305" s="65" t="s">
        <v>3580</v>
      </c>
      <c r="V1305" s="65" t="s">
        <v>3581</v>
      </c>
    </row>
    <row r="1306" spans="1:22" s="21" customFormat="1" ht="20.5">
      <c r="A1306" s="16">
        <v>1299</v>
      </c>
      <c r="B1306" s="31" t="s">
        <v>2275</v>
      </c>
      <c r="C1306" s="31" t="s">
        <v>149</v>
      </c>
      <c r="D1306" s="33" t="s">
        <v>3490</v>
      </c>
      <c r="E1306" s="17">
        <v>39</v>
      </c>
      <c r="F1306" s="60">
        <v>10.79</v>
      </c>
      <c r="G1306" s="64">
        <v>30</v>
      </c>
      <c r="H1306" s="64" t="s">
        <v>2476</v>
      </c>
      <c r="I1306" s="60">
        <v>11.67</v>
      </c>
      <c r="J1306" s="64">
        <v>30</v>
      </c>
      <c r="K1306" s="64" t="s">
        <v>2475</v>
      </c>
      <c r="L1306" s="56">
        <f t="shared" si="185"/>
        <v>11.23</v>
      </c>
      <c r="M1306" s="12">
        <f t="shared" si="186"/>
        <v>60</v>
      </c>
      <c r="N1306" s="12">
        <f t="shared" si="187"/>
        <v>1</v>
      </c>
      <c r="O1306" s="12">
        <f t="shared" si="188"/>
        <v>0</v>
      </c>
      <c r="P1306" s="19">
        <f t="shared" si="189"/>
        <v>1</v>
      </c>
      <c r="Q1306" s="20">
        <f t="shared" si="195"/>
        <v>0.99</v>
      </c>
      <c r="R1306" s="20">
        <f t="shared" si="191"/>
        <v>11.117700000000001</v>
      </c>
      <c r="S1306" s="15"/>
      <c r="T1306" s="65" t="s">
        <v>3585</v>
      </c>
      <c r="U1306" s="65" t="s">
        <v>3580</v>
      </c>
      <c r="V1306" s="65" t="s">
        <v>3581</v>
      </c>
    </row>
    <row r="1307" spans="1:22" s="21" customFormat="1" ht="20.5">
      <c r="A1307" s="16">
        <v>1300</v>
      </c>
      <c r="B1307" s="31" t="s">
        <v>2276</v>
      </c>
      <c r="C1307" s="31" t="s">
        <v>936</v>
      </c>
      <c r="D1307" s="33" t="s">
        <v>3491</v>
      </c>
      <c r="E1307" s="17">
        <v>39</v>
      </c>
      <c r="F1307" s="60">
        <v>12.12</v>
      </c>
      <c r="G1307" s="64">
        <v>30</v>
      </c>
      <c r="H1307" s="64" t="s">
        <v>2475</v>
      </c>
      <c r="I1307" s="60">
        <v>11.38</v>
      </c>
      <c r="J1307" s="64">
        <v>30</v>
      </c>
      <c r="K1307" s="64" t="s">
        <v>2475</v>
      </c>
      <c r="L1307" s="56">
        <f t="shared" si="185"/>
        <v>11.75</v>
      </c>
      <c r="M1307" s="12">
        <f t="shared" si="186"/>
        <v>60</v>
      </c>
      <c r="N1307" s="12">
        <f t="shared" si="187"/>
        <v>0</v>
      </c>
      <c r="O1307" s="12">
        <f t="shared" si="188"/>
        <v>0</v>
      </c>
      <c r="P1307" s="19">
        <f t="shared" si="189"/>
        <v>0</v>
      </c>
      <c r="Q1307" s="20">
        <f t="shared" si="195"/>
        <v>1</v>
      </c>
      <c r="R1307" s="20">
        <f t="shared" si="191"/>
        <v>11.75</v>
      </c>
      <c r="S1307" s="15"/>
      <c r="T1307" s="65" t="s">
        <v>3585</v>
      </c>
      <c r="U1307" s="65" t="s">
        <v>3580</v>
      </c>
      <c r="V1307" s="65" t="s">
        <v>3581</v>
      </c>
    </row>
    <row r="1308" spans="1:22" s="21" customFormat="1" ht="20.5">
      <c r="A1308" s="16">
        <v>1301</v>
      </c>
      <c r="B1308" s="31" t="s">
        <v>1265</v>
      </c>
      <c r="C1308" s="31" t="s">
        <v>657</v>
      </c>
      <c r="D1308" s="33" t="s">
        <v>3492</v>
      </c>
      <c r="E1308" s="17">
        <v>39</v>
      </c>
      <c r="F1308" s="60">
        <v>12.45</v>
      </c>
      <c r="G1308" s="64">
        <v>30</v>
      </c>
      <c r="H1308" s="64" t="s">
        <v>2476</v>
      </c>
      <c r="I1308" s="60">
        <v>11.68</v>
      </c>
      <c r="J1308" s="64">
        <v>30</v>
      </c>
      <c r="K1308" s="64" t="s">
        <v>2475</v>
      </c>
      <c r="L1308" s="56">
        <f t="shared" si="185"/>
        <v>12.065</v>
      </c>
      <c r="M1308" s="12">
        <f t="shared" si="186"/>
        <v>60</v>
      </c>
      <c r="N1308" s="12">
        <f t="shared" si="187"/>
        <v>1</v>
      </c>
      <c r="O1308" s="12">
        <f t="shared" si="188"/>
        <v>0</v>
      </c>
      <c r="P1308" s="19">
        <f t="shared" si="189"/>
        <v>1</v>
      </c>
      <c r="Q1308" s="20">
        <f t="shared" si="195"/>
        <v>0.99</v>
      </c>
      <c r="R1308" s="20">
        <f t="shared" si="191"/>
        <v>11.94435</v>
      </c>
      <c r="S1308" s="15"/>
      <c r="T1308" s="65" t="s">
        <v>3585</v>
      </c>
      <c r="U1308" s="65" t="s">
        <v>3580</v>
      </c>
      <c r="V1308" s="65" t="s">
        <v>3581</v>
      </c>
    </row>
    <row r="1309" spans="1:22" s="21" customFormat="1" ht="20.5">
      <c r="A1309" s="16">
        <v>1302</v>
      </c>
      <c r="B1309" s="31" t="s">
        <v>2277</v>
      </c>
      <c r="C1309" s="31" t="s">
        <v>2278</v>
      </c>
      <c r="D1309" s="33" t="s">
        <v>3493</v>
      </c>
      <c r="E1309" s="17">
        <v>39</v>
      </c>
      <c r="F1309" s="60">
        <v>6.9</v>
      </c>
      <c r="G1309" s="64">
        <v>7</v>
      </c>
      <c r="H1309" s="64" t="s">
        <v>2476</v>
      </c>
      <c r="I1309" s="60">
        <v>10.36</v>
      </c>
      <c r="J1309" s="64">
        <v>30</v>
      </c>
      <c r="K1309" s="64" t="s">
        <v>2476</v>
      </c>
      <c r="L1309" s="56">
        <f t="shared" ref="L1309:L1365" si="196">(F1309+I1309)/2</f>
        <v>8.629999999999999</v>
      </c>
      <c r="M1309" s="12">
        <f t="shared" ref="M1309:M1365" si="197">IF(L1309&gt;=10,60,G1309+J1309)</f>
        <v>37</v>
      </c>
      <c r="N1309" s="12">
        <f t="shared" ref="N1309:N1365" si="198">IF(H1309="ACC",0,1)+IF(K1309="ACC",0,1)</f>
        <v>2</v>
      </c>
      <c r="O1309" s="12">
        <f t="shared" ref="O1309:O1365" si="199">IF(F1309&lt;10,1,(IF(I1309&lt;10,1,0)))</f>
        <v>1</v>
      </c>
      <c r="P1309" s="19">
        <f t="shared" si="189"/>
        <v>3</v>
      </c>
      <c r="Q1309" s="20">
        <f t="shared" si="195"/>
        <v>0.97</v>
      </c>
      <c r="R1309" s="20">
        <f t="shared" si="191"/>
        <v>8.3710999999999984</v>
      </c>
      <c r="S1309" s="15"/>
      <c r="T1309" s="65" t="s">
        <v>3585</v>
      </c>
      <c r="U1309" s="65" t="s">
        <v>3580</v>
      </c>
      <c r="V1309" s="65" t="s">
        <v>3581</v>
      </c>
    </row>
    <row r="1310" spans="1:22" s="21" customFormat="1" ht="20.5">
      <c r="A1310" s="16">
        <v>1303</v>
      </c>
      <c r="B1310" s="31" t="s">
        <v>2279</v>
      </c>
      <c r="C1310" s="31" t="s">
        <v>2280</v>
      </c>
      <c r="D1310" s="33" t="s">
        <v>3494</v>
      </c>
      <c r="E1310" s="17">
        <v>39</v>
      </c>
      <c r="F1310" s="60">
        <v>10.46</v>
      </c>
      <c r="G1310" s="64">
        <v>30</v>
      </c>
      <c r="H1310" s="64" t="s">
        <v>2476</v>
      </c>
      <c r="I1310" s="60">
        <v>11.9</v>
      </c>
      <c r="J1310" s="64">
        <v>30</v>
      </c>
      <c r="K1310" s="64" t="s">
        <v>2475</v>
      </c>
      <c r="L1310" s="56">
        <f t="shared" si="196"/>
        <v>11.18</v>
      </c>
      <c r="M1310" s="12">
        <f t="shared" si="197"/>
        <v>60</v>
      </c>
      <c r="N1310" s="12">
        <f t="shared" si="198"/>
        <v>1</v>
      </c>
      <c r="O1310" s="12">
        <f t="shared" si="199"/>
        <v>0</v>
      </c>
      <c r="P1310" s="19">
        <f t="shared" si="189"/>
        <v>1</v>
      </c>
      <c r="Q1310" s="20">
        <f t="shared" si="195"/>
        <v>0.99</v>
      </c>
      <c r="R1310" s="20">
        <f t="shared" si="191"/>
        <v>11.068199999999999</v>
      </c>
      <c r="S1310" s="15"/>
      <c r="T1310" s="65" t="s">
        <v>3585</v>
      </c>
      <c r="U1310" s="65" t="s">
        <v>3580</v>
      </c>
      <c r="V1310" s="65" t="s">
        <v>3581</v>
      </c>
    </row>
    <row r="1311" spans="1:22" s="21" customFormat="1" ht="20.5">
      <c r="A1311" s="16">
        <v>1304</v>
      </c>
      <c r="B1311" s="31" t="s">
        <v>2281</v>
      </c>
      <c r="C1311" s="31" t="s">
        <v>2282</v>
      </c>
      <c r="D1311" s="33" t="s">
        <v>2283</v>
      </c>
      <c r="E1311" s="17">
        <v>39</v>
      </c>
      <c r="F1311" s="60">
        <v>9.1</v>
      </c>
      <c r="G1311" s="64">
        <v>16</v>
      </c>
      <c r="H1311" s="64" t="s">
        <v>2476</v>
      </c>
      <c r="I1311" s="60">
        <v>11.56</v>
      </c>
      <c r="J1311" s="64">
        <v>30</v>
      </c>
      <c r="K1311" s="64" t="s">
        <v>2476</v>
      </c>
      <c r="L1311" s="56">
        <f t="shared" si="196"/>
        <v>10.33</v>
      </c>
      <c r="M1311" s="12">
        <f t="shared" si="197"/>
        <v>60</v>
      </c>
      <c r="N1311" s="12">
        <f t="shared" si="198"/>
        <v>2</v>
      </c>
      <c r="O1311" s="12">
        <f t="shared" si="199"/>
        <v>1</v>
      </c>
      <c r="P1311" s="19">
        <f t="shared" si="189"/>
        <v>3</v>
      </c>
      <c r="Q1311" s="20">
        <f>IF(P1311=0,0.96,IF(P1311=1,0.95,IF(P1311=2,0.94,IF(P1311=3,0.93))))</f>
        <v>0.93</v>
      </c>
      <c r="R1311" s="20">
        <f t="shared" si="191"/>
        <v>9.6069000000000013</v>
      </c>
      <c r="S1311" s="15"/>
      <c r="T1311" s="65" t="s">
        <v>3585</v>
      </c>
      <c r="U1311" s="65" t="s">
        <v>3580</v>
      </c>
      <c r="V1311" s="65" t="s">
        <v>3581</v>
      </c>
    </row>
    <row r="1312" spans="1:22" s="21" customFormat="1" ht="20.5">
      <c r="A1312" s="16">
        <v>1305</v>
      </c>
      <c r="B1312" s="31" t="s">
        <v>2284</v>
      </c>
      <c r="C1312" s="31" t="s">
        <v>419</v>
      </c>
      <c r="D1312" s="33" t="s">
        <v>3495</v>
      </c>
      <c r="E1312" s="17">
        <v>39</v>
      </c>
      <c r="F1312" s="60">
        <v>11.14</v>
      </c>
      <c r="G1312" s="64">
        <v>30</v>
      </c>
      <c r="H1312" s="64" t="s">
        <v>2475</v>
      </c>
      <c r="I1312" s="60">
        <v>13.44</v>
      </c>
      <c r="J1312" s="64">
        <v>30</v>
      </c>
      <c r="K1312" s="64" t="s">
        <v>2475</v>
      </c>
      <c r="L1312" s="56">
        <f t="shared" si="196"/>
        <v>12.29</v>
      </c>
      <c r="M1312" s="12">
        <f t="shared" si="197"/>
        <v>60</v>
      </c>
      <c r="N1312" s="12">
        <f t="shared" si="198"/>
        <v>0</v>
      </c>
      <c r="O1312" s="12">
        <f t="shared" si="199"/>
        <v>0</v>
      </c>
      <c r="P1312" s="19">
        <f t="shared" ref="P1312:P1369" si="200">N1312+O1312</f>
        <v>0</v>
      </c>
      <c r="Q1312" s="20">
        <f>IF(P1312=0,1,IF(P1312=1,0.99,IF(P1312=2,0.98,IF(P1312=3,0.97))))</f>
        <v>1</v>
      </c>
      <c r="R1312" s="20">
        <f t="shared" ref="R1312:R1369" si="201">(L1312*Q1312)</f>
        <v>12.29</v>
      </c>
      <c r="S1312" s="15"/>
      <c r="T1312" s="65" t="s">
        <v>3585</v>
      </c>
      <c r="U1312" s="65" t="s">
        <v>3580</v>
      </c>
      <c r="V1312" s="65" t="s">
        <v>3581</v>
      </c>
    </row>
    <row r="1313" spans="1:22" s="21" customFormat="1" ht="20.5">
      <c r="A1313" s="16">
        <v>1306</v>
      </c>
      <c r="B1313" s="32" t="s">
        <v>2285</v>
      </c>
      <c r="C1313" s="32" t="s">
        <v>2286</v>
      </c>
      <c r="D1313" s="24" t="s">
        <v>2287</v>
      </c>
      <c r="E1313" s="17">
        <v>40</v>
      </c>
      <c r="F1313" s="60">
        <v>10</v>
      </c>
      <c r="G1313" s="64">
        <v>30</v>
      </c>
      <c r="H1313" s="64" t="s">
        <v>2476</v>
      </c>
      <c r="I1313" s="60">
        <v>10</v>
      </c>
      <c r="J1313" s="64">
        <v>30</v>
      </c>
      <c r="K1313" s="64" t="s">
        <v>2476</v>
      </c>
      <c r="L1313" s="56">
        <f t="shared" si="196"/>
        <v>10</v>
      </c>
      <c r="M1313" s="12">
        <f t="shared" si="197"/>
        <v>60</v>
      </c>
      <c r="N1313" s="12">
        <f t="shared" si="198"/>
        <v>2</v>
      </c>
      <c r="O1313" s="12">
        <f t="shared" si="199"/>
        <v>0</v>
      </c>
      <c r="P1313" s="19">
        <f t="shared" si="200"/>
        <v>2</v>
      </c>
      <c r="Q1313" s="20">
        <f>IF(P1313=0,0.92,IF(P1313=1,0.91,IF(P1313=2,0.9,IF(P1313=3,0.89))))</f>
        <v>0.9</v>
      </c>
      <c r="R1313" s="20">
        <f t="shared" si="201"/>
        <v>9</v>
      </c>
      <c r="S1313" s="15"/>
      <c r="T1313" s="65" t="s">
        <v>3585</v>
      </c>
      <c r="U1313" s="65" t="s">
        <v>3580</v>
      </c>
      <c r="V1313" s="65" t="s">
        <v>3581</v>
      </c>
    </row>
    <row r="1314" spans="1:22" s="21" customFormat="1" ht="20.5">
      <c r="A1314" s="16">
        <v>1307</v>
      </c>
      <c r="B1314" s="22" t="s">
        <v>2288</v>
      </c>
      <c r="C1314" s="22" t="s">
        <v>478</v>
      </c>
      <c r="D1314" s="35" t="s">
        <v>3496</v>
      </c>
      <c r="E1314" s="17">
        <v>40</v>
      </c>
      <c r="F1314" s="60">
        <v>6.76</v>
      </c>
      <c r="G1314" s="64">
        <v>6</v>
      </c>
      <c r="H1314" s="64" t="s">
        <v>2476</v>
      </c>
      <c r="I1314" s="60">
        <v>10.050000000000001</v>
      </c>
      <c r="J1314" s="64">
        <v>30</v>
      </c>
      <c r="K1314" s="64" t="s">
        <v>2476</v>
      </c>
      <c r="L1314" s="56">
        <f t="shared" si="196"/>
        <v>8.4050000000000011</v>
      </c>
      <c r="M1314" s="12">
        <f t="shared" si="197"/>
        <v>36</v>
      </c>
      <c r="N1314" s="12">
        <f t="shared" si="198"/>
        <v>2</v>
      </c>
      <c r="O1314" s="12">
        <f t="shared" si="199"/>
        <v>1</v>
      </c>
      <c r="P1314" s="19">
        <f t="shared" si="200"/>
        <v>3</v>
      </c>
      <c r="Q1314" s="20">
        <f>IF(P1314=0,1,IF(P1314=1,0.99,IF(P1314=2,0.98,IF(P1314=3,0.97))))</f>
        <v>0.97</v>
      </c>
      <c r="R1314" s="20">
        <f t="shared" si="201"/>
        <v>8.1528500000000008</v>
      </c>
      <c r="S1314" s="15"/>
      <c r="T1314" s="65" t="s">
        <v>3585</v>
      </c>
      <c r="U1314" s="65" t="s">
        <v>3580</v>
      </c>
      <c r="V1314" s="65" t="s">
        <v>3581</v>
      </c>
    </row>
    <row r="1315" spans="1:22" s="21" customFormat="1" ht="20.5">
      <c r="A1315" s="16">
        <v>1308</v>
      </c>
      <c r="B1315" s="32" t="s">
        <v>2289</v>
      </c>
      <c r="C1315" s="32" t="s">
        <v>2470</v>
      </c>
      <c r="D1315" s="35" t="s">
        <v>2290</v>
      </c>
      <c r="E1315" s="17">
        <v>40</v>
      </c>
      <c r="F1315" s="60" t="s">
        <v>3591</v>
      </c>
      <c r="G1315" s="64" t="s">
        <v>3591</v>
      </c>
      <c r="H1315" s="64" t="s">
        <v>3591</v>
      </c>
      <c r="I1315" s="60" t="s">
        <v>3591</v>
      </c>
      <c r="J1315" s="64" t="s">
        <v>3591</v>
      </c>
      <c r="K1315" s="64" t="s">
        <v>3591</v>
      </c>
      <c r="L1315" s="56" t="e">
        <f t="shared" si="196"/>
        <v>#VALUE!</v>
      </c>
      <c r="M1315" s="12" t="e">
        <f t="shared" si="197"/>
        <v>#VALUE!</v>
      </c>
      <c r="N1315" s="12">
        <f t="shared" si="198"/>
        <v>2</v>
      </c>
      <c r="O1315" s="12">
        <f t="shared" si="199"/>
        <v>0</v>
      </c>
      <c r="P1315" s="19">
        <f t="shared" si="200"/>
        <v>2</v>
      </c>
      <c r="Q1315" s="20">
        <f>IF(P1315=0,0.92,IF(P1315=1,0.91,IF(P1315=2,0.9,IF(P1315=3,0.89))))</f>
        <v>0.9</v>
      </c>
      <c r="R1315" s="20" t="e">
        <f t="shared" si="201"/>
        <v>#VALUE!</v>
      </c>
      <c r="S1315" s="15"/>
      <c r="T1315" s="65"/>
      <c r="U1315" s="65"/>
      <c r="V1315" s="65"/>
    </row>
    <row r="1316" spans="1:22" s="21" customFormat="1" ht="20.5">
      <c r="A1316" s="16">
        <v>1309</v>
      </c>
      <c r="B1316" s="22" t="s">
        <v>2291</v>
      </c>
      <c r="C1316" s="22" t="s">
        <v>459</v>
      </c>
      <c r="D1316" s="12" t="s">
        <v>2292</v>
      </c>
      <c r="E1316" s="17">
        <v>40</v>
      </c>
      <c r="F1316" s="60" t="s">
        <v>3591</v>
      </c>
      <c r="G1316" s="64" t="s">
        <v>3591</v>
      </c>
      <c r="H1316" s="64" t="s">
        <v>3591</v>
      </c>
      <c r="I1316" s="60">
        <v>10.19</v>
      </c>
      <c r="J1316" s="64">
        <v>30</v>
      </c>
      <c r="K1316" s="64" t="s">
        <v>2475</v>
      </c>
      <c r="L1316" s="56" t="e">
        <f t="shared" si="196"/>
        <v>#VALUE!</v>
      </c>
      <c r="M1316" s="12" t="e">
        <f t="shared" si="197"/>
        <v>#VALUE!</v>
      </c>
      <c r="N1316" s="12">
        <f t="shared" si="198"/>
        <v>1</v>
      </c>
      <c r="O1316" s="12">
        <f t="shared" si="199"/>
        <v>0</v>
      </c>
      <c r="P1316" s="19">
        <f t="shared" si="200"/>
        <v>1</v>
      </c>
      <c r="Q1316" s="20">
        <f>IF(P1316=0,0.92,IF(P1316=1,0.91,IF(P1316=2,0.9,IF(P1316=3,0.89))))</f>
        <v>0.91</v>
      </c>
      <c r="R1316" s="20" t="e">
        <f t="shared" si="201"/>
        <v>#VALUE!</v>
      </c>
      <c r="S1316" s="15"/>
      <c r="T1316" s="65" t="s">
        <v>3585</v>
      </c>
      <c r="U1316" s="65" t="s">
        <v>3581</v>
      </c>
      <c r="V1316" s="65" t="s">
        <v>3580</v>
      </c>
    </row>
    <row r="1317" spans="1:22" s="21" customFormat="1" ht="20.5">
      <c r="A1317" s="16">
        <v>1310</v>
      </c>
      <c r="B1317" s="38" t="s">
        <v>2293</v>
      </c>
      <c r="C1317" s="38" t="s">
        <v>2294</v>
      </c>
      <c r="D1317" s="12" t="s">
        <v>2295</v>
      </c>
      <c r="E1317" s="17">
        <v>40</v>
      </c>
      <c r="F1317" s="60" t="s">
        <v>3591</v>
      </c>
      <c r="G1317" s="64" t="s">
        <v>3591</v>
      </c>
      <c r="H1317" s="64" t="s">
        <v>3591</v>
      </c>
      <c r="I1317" s="60">
        <v>5.89</v>
      </c>
      <c r="J1317" s="64">
        <v>7</v>
      </c>
      <c r="K1317" s="64" t="s">
        <v>2476</v>
      </c>
      <c r="L1317" s="56" t="e">
        <f t="shared" si="196"/>
        <v>#VALUE!</v>
      </c>
      <c r="M1317" s="12" t="e">
        <f t="shared" si="197"/>
        <v>#VALUE!</v>
      </c>
      <c r="N1317" s="12">
        <f t="shared" si="198"/>
        <v>2</v>
      </c>
      <c r="O1317" s="12">
        <f t="shared" si="199"/>
        <v>1</v>
      </c>
      <c r="P1317" s="19">
        <f t="shared" si="200"/>
        <v>3</v>
      </c>
      <c r="Q1317" s="20">
        <f>IF(P1317=0,0.92,IF(P1317=1,0.91,IF(P1317=2,0.9,IF(P1317=3,0.89))))</f>
        <v>0.89</v>
      </c>
      <c r="R1317" s="20" t="e">
        <f t="shared" si="201"/>
        <v>#VALUE!</v>
      </c>
      <c r="S1317" s="15"/>
      <c r="T1317" s="65" t="s">
        <v>3585</v>
      </c>
      <c r="U1317" s="65" t="s">
        <v>3580</v>
      </c>
      <c r="V1317" s="65" t="s">
        <v>3581</v>
      </c>
    </row>
    <row r="1318" spans="1:22" s="21" customFormat="1" ht="20.5">
      <c r="A1318" s="16">
        <v>1311</v>
      </c>
      <c r="B1318" s="22" t="s">
        <v>2296</v>
      </c>
      <c r="C1318" s="22" t="s">
        <v>2297</v>
      </c>
      <c r="D1318" s="35" t="s">
        <v>3497</v>
      </c>
      <c r="E1318" s="17">
        <v>40</v>
      </c>
      <c r="F1318" s="60">
        <v>10.18</v>
      </c>
      <c r="G1318" s="64">
        <v>30</v>
      </c>
      <c r="H1318" s="64" t="s">
        <v>2476</v>
      </c>
      <c r="I1318" s="60">
        <v>9.82</v>
      </c>
      <c r="J1318" s="64">
        <v>24</v>
      </c>
      <c r="K1318" s="64" t="s">
        <v>2475</v>
      </c>
      <c r="L1318" s="56">
        <f t="shared" si="196"/>
        <v>10</v>
      </c>
      <c r="M1318" s="12">
        <f t="shared" si="197"/>
        <v>60</v>
      </c>
      <c r="N1318" s="12">
        <f t="shared" si="198"/>
        <v>1</v>
      </c>
      <c r="O1318" s="12">
        <f t="shared" si="199"/>
        <v>1</v>
      </c>
      <c r="P1318" s="19">
        <f t="shared" si="200"/>
        <v>2</v>
      </c>
      <c r="Q1318" s="20">
        <f t="shared" ref="Q1318:Q1328" si="202">IF(P1318=0,1,IF(P1318=1,0.99,IF(P1318=2,0.98,IF(P1318=3,0.97))))</f>
        <v>0.98</v>
      </c>
      <c r="R1318" s="20">
        <f t="shared" si="201"/>
        <v>9.8000000000000007</v>
      </c>
      <c r="S1318" s="15"/>
      <c r="T1318" s="65" t="s">
        <v>3585</v>
      </c>
      <c r="U1318" s="65" t="s">
        <v>3580</v>
      </c>
      <c r="V1318" s="65" t="s">
        <v>3581</v>
      </c>
    </row>
    <row r="1319" spans="1:22" s="21" customFormat="1" ht="20.5">
      <c r="A1319" s="16">
        <v>1312</v>
      </c>
      <c r="B1319" s="22" t="s">
        <v>2298</v>
      </c>
      <c r="C1319" s="22" t="s">
        <v>2299</v>
      </c>
      <c r="D1319" s="35" t="s">
        <v>3498</v>
      </c>
      <c r="E1319" s="17">
        <v>40</v>
      </c>
      <c r="F1319" s="60">
        <v>11.33</v>
      </c>
      <c r="G1319" s="64">
        <v>30</v>
      </c>
      <c r="H1319" s="64" t="s">
        <v>2475</v>
      </c>
      <c r="I1319" s="60">
        <v>10.81</v>
      </c>
      <c r="J1319" s="64">
        <v>30</v>
      </c>
      <c r="K1319" s="64" t="s">
        <v>2475</v>
      </c>
      <c r="L1319" s="56">
        <f t="shared" si="196"/>
        <v>11.07</v>
      </c>
      <c r="M1319" s="12">
        <f t="shared" si="197"/>
        <v>60</v>
      </c>
      <c r="N1319" s="12">
        <f t="shared" si="198"/>
        <v>0</v>
      </c>
      <c r="O1319" s="12">
        <f t="shared" si="199"/>
        <v>0</v>
      </c>
      <c r="P1319" s="19">
        <f t="shared" si="200"/>
        <v>0</v>
      </c>
      <c r="Q1319" s="20">
        <f t="shared" si="202"/>
        <v>1</v>
      </c>
      <c r="R1319" s="20">
        <f t="shared" si="201"/>
        <v>11.07</v>
      </c>
      <c r="S1319" s="15"/>
      <c r="T1319" s="65" t="s">
        <v>3585</v>
      </c>
      <c r="U1319" s="65" t="s">
        <v>3580</v>
      </c>
      <c r="V1319" s="65" t="s">
        <v>3581</v>
      </c>
    </row>
    <row r="1320" spans="1:22" s="21" customFormat="1" ht="20.5">
      <c r="A1320" s="16">
        <v>1313</v>
      </c>
      <c r="B1320" s="22" t="s">
        <v>2300</v>
      </c>
      <c r="C1320" s="22" t="s">
        <v>2301</v>
      </c>
      <c r="D1320" s="35" t="s">
        <v>3499</v>
      </c>
      <c r="E1320" s="17">
        <v>40</v>
      </c>
      <c r="F1320" s="60">
        <v>9.89</v>
      </c>
      <c r="G1320" s="64">
        <v>24</v>
      </c>
      <c r="H1320" s="64" t="s">
        <v>2476</v>
      </c>
      <c r="I1320" s="60">
        <v>12.4</v>
      </c>
      <c r="J1320" s="64">
        <v>30</v>
      </c>
      <c r="K1320" s="64" t="s">
        <v>2475</v>
      </c>
      <c r="L1320" s="56">
        <f t="shared" si="196"/>
        <v>11.145</v>
      </c>
      <c r="M1320" s="12">
        <f t="shared" si="197"/>
        <v>60</v>
      </c>
      <c r="N1320" s="12">
        <f t="shared" si="198"/>
        <v>1</v>
      </c>
      <c r="O1320" s="12">
        <f t="shared" si="199"/>
        <v>1</v>
      </c>
      <c r="P1320" s="19">
        <f t="shared" si="200"/>
        <v>2</v>
      </c>
      <c r="Q1320" s="20">
        <f t="shared" si="202"/>
        <v>0.98</v>
      </c>
      <c r="R1320" s="20">
        <f t="shared" si="201"/>
        <v>10.922099999999999</v>
      </c>
      <c r="S1320" s="15"/>
      <c r="T1320" s="65" t="s">
        <v>3585</v>
      </c>
      <c r="U1320" s="65" t="s">
        <v>3580</v>
      </c>
      <c r="V1320" s="65" t="s">
        <v>3581</v>
      </c>
    </row>
    <row r="1321" spans="1:22" s="21" customFormat="1" ht="20.5">
      <c r="A1321" s="16">
        <v>1314</v>
      </c>
      <c r="B1321" s="22" t="s">
        <v>2302</v>
      </c>
      <c r="C1321" s="22" t="s">
        <v>354</v>
      </c>
      <c r="D1321" s="35" t="s">
        <v>3500</v>
      </c>
      <c r="E1321" s="17">
        <v>40</v>
      </c>
      <c r="F1321" s="60" t="s">
        <v>3591</v>
      </c>
      <c r="G1321" s="64" t="s">
        <v>3591</v>
      </c>
      <c r="H1321" s="64" t="s">
        <v>3591</v>
      </c>
      <c r="I1321" s="60" t="s">
        <v>3591</v>
      </c>
      <c r="J1321" s="64" t="s">
        <v>3591</v>
      </c>
      <c r="K1321" s="64" t="s">
        <v>3591</v>
      </c>
      <c r="L1321" s="56" t="e">
        <f t="shared" si="196"/>
        <v>#VALUE!</v>
      </c>
      <c r="M1321" s="12" t="e">
        <f t="shared" si="197"/>
        <v>#VALUE!</v>
      </c>
      <c r="N1321" s="12">
        <f t="shared" si="198"/>
        <v>2</v>
      </c>
      <c r="O1321" s="12">
        <f t="shared" si="199"/>
        <v>0</v>
      </c>
      <c r="P1321" s="19">
        <f t="shared" si="200"/>
        <v>2</v>
      </c>
      <c r="Q1321" s="20">
        <f t="shared" si="202"/>
        <v>0.98</v>
      </c>
      <c r="R1321" s="20" t="e">
        <f t="shared" si="201"/>
        <v>#VALUE!</v>
      </c>
      <c r="S1321" s="15"/>
      <c r="T1321" s="65"/>
      <c r="U1321" s="65"/>
      <c r="V1321" s="65"/>
    </row>
    <row r="1322" spans="1:22" s="21" customFormat="1" ht="20.5">
      <c r="A1322" s="16">
        <v>1315</v>
      </c>
      <c r="B1322" s="22" t="s">
        <v>2302</v>
      </c>
      <c r="C1322" s="22" t="s">
        <v>2303</v>
      </c>
      <c r="D1322" s="35" t="s">
        <v>3501</v>
      </c>
      <c r="E1322" s="17">
        <v>40</v>
      </c>
      <c r="F1322" s="60">
        <v>11.06</v>
      </c>
      <c r="G1322" s="64">
        <v>30</v>
      </c>
      <c r="H1322" s="64" t="s">
        <v>2475</v>
      </c>
      <c r="I1322" s="60">
        <v>12.59</v>
      </c>
      <c r="J1322" s="64">
        <v>30</v>
      </c>
      <c r="K1322" s="64" t="s">
        <v>2475</v>
      </c>
      <c r="L1322" s="56">
        <f t="shared" si="196"/>
        <v>11.824999999999999</v>
      </c>
      <c r="M1322" s="12">
        <f t="shared" si="197"/>
        <v>60</v>
      </c>
      <c r="N1322" s="12">
        <f t="shared" si="198"/>
        <v>0</v>
      </c>
      <c r="O1322" s="12">
        <f t="shared" si="199"/>
        <v>0</v>
      </c>
      <c r="P1322" s="19">
        <f t="shared" si="200"/>
        <v>0</v>
      </c>
      <c r="Q1322" s="20">
        <f t="shared" si="202"/>
        <v>1</v>
      </c>
      <c r="R1322" s="20">
        <f t="shared" si="201"/>
        <v>11.824999999999999</v>
      </c>
      <c r="S1322" s="15"/>
      <c r="T1322" s="65" t="s">
        <v>3585</v>
      </c>
      <c r="U1322" s="65" t="s">
        <v>3580</v>
      </c>
      <c r="V1322" s="65" t="s">
        <v>3581</v>
      </c>
    </row>
    <row r="1323" spans="1:22" s="21" customFormat="1" ht="20.5">
      <c r="A1323" s="16">
        <v>1316</v>
      </c>
      <c r="B1323" s="22" t="s">
        <v>2304</v>
      </c>
      <c r="C1323" s="22" t="s">
        <v>430</v>
      </c>
      <c r="D1323" s="35" t="s">
        <v>3502</v>
      </c>
      <c r="E1323" s="17">
        <v>40</v>
      </c>
      <c r="F1323" s="60">
        <v>10.18</v>
      </c>
      <c r="G1323" s="64">
        <v>30</v>
      </c>
      <c r="H1323" s="64" t="s">
        <v>2476</v>
      </c>
      <c r="I1323" s="60">
        <v>11.73</v>
      </c>
      <c r="J1323" s="64">
        <v>30</v>
      </c>
      <c r="K1323" s="64" t="s">
        <v>2475</v>
      </c>
      <c r="L1323" s="56">
        <f t="shared" si="196"/>
        <v>10.955</v>
      </c>
      <c r="M1323" s="12">
        <f t="shared" si="197"/>
        <v>60</v>
      </c>
      <c r="N1323" s="12">
        <f t="shared" si="198"/>
        <v>1</v>
      </c>
      <c r="O1323" s="12">
        <f t="shared" si="199"/>
        <v>0</v>
      </c>
      <c r="P1323" s="19">
        <f t="shared" si="200"/>
        <v>1</v>
      </c>
      <c r="Q1323" s="20">
        <f t="shared" si="202"/>
        <v>0.99</v>
      </c>
      <c r="R1323" s="20">
        <f t="shared" si="201"/>
        <v>10.84545</v>
      </c>
      <c r="S1323" s="15"/>
      <c r="T1323" s="65" t="s">
        <v>3585</v>
      </c>
      <c r="U1323" s="65" t="s">
        <v>3580</v>
      </c>
      <c r="V1323" s="65" t="s">
        <v>3581</v>
      </c>
    </row>
    <row r="1324" spans="1:22" s="21" customFormat="1" ht="20.5">
      <c r="A1324" s="16">
        <v>1317</v>
      </c>
      <c r="B1324" s="22" t="s">
        <v>2304</v>
      </c>
      <c r="C1324" s="22" t="s">
        <v>174</v>
      </c>
      <c r="D1324" s="35" t="s">
        <v>3503</v>
      </c>
      <c r="E1324" s="17">
        <v>40</v>
      </c>
      <c r="F1324" s="60">
        <v>9.5299999999999994</v>
      </c>
      <c r="G1324" s="64">
        <v>18</v>
      </c>
      <c r="H1324" s="64" t="s">
        <v>2476</v>
      </c>
      <c r="I1324" s="60">
        <v>11.58</v>
      </c>
      <c r="J1324" s="64">
        <v>30</v>
      </c>
      <c r="K1324" s="64" t="s">
        <v>2475</v>
      </c>
      <c r="L1324" s="56">
        <f t="shared" si="196"/>
        <v>10.555</v>
      </c>
      <c r="M1324" s="12">
        <f t="shared" si="197"/>
        <v>60</v>
      </c>
      <c r="N1324" s="12">
        <f t="shared" si="198"/>
        <v>1</v>
      </c>
      <c r="O1324" s="12">
        <f t="shared" si="199"/>
        <v>1</v>
      </c>
      <c r="P1324" s="19">
        <f t="shared" si="200"/>
        <v>2</v>
      </c>
      <c r="Q1324" s="20">
        <f t="shared" si="202"/>
        <v>0.98</v>
      </c>
      <c r="R1324" s="20">
        <f t="shared" si="201"/>
        <v>10.3439</v>
      </c>
      <c r="S1324" s="15"/>
      <c r="T1324" s="65" t="s">
        <v>3585</v>
      </c>
      <c r="U1324" s="65" t="s">
        <v>3580</v>
      </c>
      <c r="V1324" s="65" t="s">
        <v>3581</v>
      </c>
    </row>
    <row r="1325" spans="1:22" s="21" customFormat="1" ht="20.5">
      <c r="A1325" s="16">
        <v>1318</v>
      </c>
      <c r="B1325" s="22" t="s">
        <v>2305</v>
      </c>
      <c r="C1325" s="22" t="s">
        <v>137</v>
      </c>
      <c r="D1325" s="35" t="s">
        <v>3504</v>
      </c>
      <c r="E1325" s="17">
        <v>40</v>
      </c>
      <c r="F1325" s="60">
        <v>10.61</v>
      </c>
      <c r="G1325" s="64">
        <v>30</v>
      </c>
      <c r="H1325" s="64" t="s">
        <v>2476</v>
      </c>
      <c r="I1325" s="60">
        <v>12.36</v>
      </c>
      <c r="J1325" s="64">
        <v>30</v>
      </c>
      <c r="K1325" s="64" t="s">
        <v>2476</v>
      </c>
      <c r="L1325" s="56">
        <f t="shared" si="196"/>
        <v>11.484999999999999</v>
      </c>
      <c r="M1325" s="12">
        <f t="shared" si="197"/>
        <v>60</v>
      </c>
      <c r="N1325" s="12">
        <f t="shared" si="198"/>
        <v>2</v>
      </c>
      <c r="O1325" s="12">
        <f t="shared" si="199"/>
        <v>0</v>
      </c>
      <c r="P1325" s="19">
        <f t="shared" si="200"/>
        <v>2</v>
      </c>
      <c r="Q1325" s="20">
        <f t="shared" si="202"/>
        <v>0.98</v>
      </c>
      <c r="R1325" s="20">
        <f t="shared" si="201"/>
        <v>11.2553</v>
      </c>
      <c r="S1325" s="15"/>
      <c r="T1325" s="65" t="s">
        <v>3585</v>
      </c>
      <c r="U1325" s="65" t="s">
        <v>3580</v>
      </c>
      <c r="V1325" s="65" t="s">
        <v>3581</v>
      </c>
    </row>
    <row r="1326" spans="1:22" s="21" customFormat="1" ht="20.5">
      <c r="A1326" s="16">
        <v>1319</v>
      </c>
      <c r="B1326" s="22" t="s">
        <v>2306</v>
      </c>
      <c r="C1326" s="22" t="s">
        <v>1743</v>
      </c>
      <c r="D1326" s="35" t="s">
        <v>3505</v>
      </c>
      <c r="E1326" s="17">
        <v>40</v>
      </c>
      <c r="F1326" s="60">
        <v>10.43</v>
      </c>
      <c r="G1326" s="64">
        <v>30</v>
      </c>
      <c r="H1326" s="64" t="s">
        <v>2475</v>
      </c>
      <c r="I1326" s="60">
        <v>13.14</v>
      </c>
      <c r="J1326" s="64">
        <v>30</v>
      </c>
      <c r="K1326" s="64" t="s">
        <v>2475</v>
      </c>
      <c r="L1326" s="56">
        <f t="shared" si="196"/>
        <v>11.785</v>
      </c>
      <c r="M1326" s="12">
        <f t="shared" si="197"/>
        <v>60</v>
      </c>
      <c r="N1326" s="12">
        <f t="shared" si="198"/>
        <v>0</v>
      </c>
      <c r="O1326" s="12">
        <f t="shared" si="199"/>
        <v>0</v>
      </c>
      <c r="P1326" s="19">
        <f t="shared" si="200"/>
        <v>0</v>
      </c>
      <c r="Q1326" s="20">
        <f t="shared" si="202"/>
        <v>1</v>
      </c>
      <c r="R1326" s="20">
        <f t="shared" si="201"/>
        <v>11.785</v>
      </c>
      <c r="S1326" s="15"/>
      <c r="T1326" s="65" t="s">
        <v>3585</v>
      </c>
      <c r="U1326" s="65" t="s">
        <v>3580</v>
      </c>
      <c r="V1326" s="65" t="s">
        <v>3581</v>
      </c>
    </row>
    <row r="1327" spans="1:22" s="21" customFormat="1" ht="20.5">
      <c r="A1327" s="16">
        <v>1320</v>
      </c>
      <c r="B1327" s="22" t="s">
        <v>2307</v>
      </c>
      <c r="C1327" s="22" t="s">
        <v>275</v>
      </c>
      <c r="D1327" s="35" t="s">
        <v>3506</v>
      </c>
      <c r="E1327" s="17">
        <v>40</v>
      </c>
      <c r="F1327" s="60">
        <v>11.88</v>
      </c>
      <c r="G1327" s="64">
        <v>30</v>
      </c>
      <c r="H1327" s="64" t="s">
        <v>2475</v>
      </c>
      <c r="I1327" s="60">
        <v>14.65</v>
      </c>
      <c r="J1327" s="64">
        <v>30</v>
      </c>
      <c r="K1327" s="64" t="s">
        <v>2475</v>
      </c>
      <c r="L1327" s="56">
        <f t="shared" si="196"/>
        <v>13.265000000000001</v>
      </c>
      <c r="M1327" s="12">
        <f t="shared" si="197"/>
        <v>60</v>
      </c>
      <c r="N1327" s="12">
        <f t="shared" si="198"/>
        <v>0</v>
      </c>
      <c r="O1327" s="12">
        <f t="shared" si="199"/>
        <v>0</v>
      </c>
      <c r="P1327" s="19">
        <f t="shared" si="200"/>
        <v>0</v>
      </c>
      <c r="Q1327" s="20">
        <f t="shared" si="202"/>
        <v>1</v>
      </c>
      <c r="R1327" s="20">
        <f t="shared" si="201"/>
        <v>13.265000000000001</v>
      </c>
      <c r="S1327" s="15"/>
      <c r="T1327" s="65" t="s">
        <v>3585</v>
      </c>
      <c r="U1327" s="65" t="s">
        <v>3580</v>
      </c>
      <c r="V1327" s="65" t="s">
        <v>3581</v>
      </c>
    </row>
    <row r="1328" spans="1:22" s="21" customFormat="1" ht="20.5">
      <c r="A1328" s="16">
        <v>1321</v>
      </c>
      <c r="B1328" s="22" t="s">
        <v>701</v>
      </c>
      <c r="C1328" s="22" t="s">
        <v>2272</v>
      </c>
      <c r="D1328" s="35" t="s">
        <v>3507</v>
      </c>
      <c r="E1328" s="17">
        <v>40</v>
      </c>
      <c r="F1328" s="60" t="s">
        <v>3591</v>
      </c>
      <c r="G1328" s="64" t="s">
        <v>3591</v>
      </c>
      <c r="H1328" s="64" t="s">
        <v>3591</v>
      </c>
      <c r="I1328" s="60" t="s">
        <v>3591</v>
      </c>
      <c r="J1328" s="64" t="s">
        <v>3591</v>
      </c>
      <c r="K1328" s="64" t="s">
        <v>3591</v>
      </c>
      <c r="L1328" s="56" t="e">
        <f t="shared" si="196"/>
        <v>#VALUE!</v>
      </c>
      <c r="M1328" s="12" t="e">
        <f t="shared" si="197"/>
        <v>#VALUE!</v>
      </c>
      <c r="N1328" s="12">
        <f t="shared" si="198"/>
        <v>2</v>
      </c>
      <c r="O1328" s="12">
        <f t="shared" si="199"/>
        <v>0</v>
      </c>
      <c r="P1328" s="19">
        <f t="shared" si="200"/>
        <v>2</v>
      </c>
      <c r="Q1328" s="20">
        <f t="shared" si="202"/>
        <v>0.98</v>
      </c>
      <c r="R1328" s="20" t="e">
        <f t="shared" si="201"/>
        <v>#VALUE!</v>
      </c>
      <c r="S1328" s="15"/>
      <c r="T1328" s="65"/>
      <c r="U1328" s="65"/>
      <c r="V1328" s="65"/>
    </row>
    <row r="1329" spans="1:22" s="21" customFormat="1" ht="20.5">
      <c r="A1329" s="16">
        <v>1322</v>
      </c>
      <c r="B1329" s="22" t="s">
        <v>2308</v>
      </c>
      <c r="C1329" s="22" t="s">
        <v>2309</v>
      </c>
      <c r="D1329" s="12" t="s">
        <v>3508</v>
      </c>
      <c r="E1329" s="17">
        <v>40</v>
      </c>
      <c r="F1329" s="60">
        <v>10.82</v>
      </c>
      <c r="G1329" s="64">
        <v>30</v>
      </c>
      <c r="H1329" s="64" t="s">
        <v>2475</v>
      </c>
      <c r="I1329" s="60">
        <v>11.44</v>
      </c>
      <c r="J1329" s="64">
        <v>30</v>
      </c>
      <c r="K1329" s="64" t="s">
        <v>2475</v>
      </c>
      <c r="L1329" s="56">
        <f t="shared" si="196"/>
        <v>11.129999999999999</v>
      </c>
      <c r="M1329" s="12">
        <f t="shared" si="197"/>
        <v>60</v>
      </c>
      <c r="N1329" s="12">
        <f t="shared" si="198"/>
        <v>0</v>
      </c>
      <c r="O1329" s="12">
        <f t="shared" si="199"/>
        <v>0</v>
      </c>
      <c r="P1329" s="19">
        <f t="shared" si="200"/>
        <v>0</v>
      </c>
      <c r="Q1329" s="20">
        <f>IF(P1329=0,0.96,IF(P1329=1,0.95,IF(P1329=2,0.94,IF(P1329=3,0.93))))</f>
        <v>0.96</v>
      </c>
      <c r="R1329" s="20">
        <f t="shared" si="201"/>
        <v>10.684799999999999</v>
      </c>
      <c r="S1329" s="15"/>
      <c r="T1329" s="65"/>
      <c r="U1329" s="65"/>
      <c r="V1329" s="65"/>
    </row>
    <row r="1330" spans="1:22" s="21" customFormat="1" ht="20.5">
      <c r="A1330" s="16">
        <v>1323</v>
      </c>
      <c r="B1330" s="22" t="s">
        <v>2310</v>
      </c>
      <c r="C1330" s="22" t="s">
        <v>919</v>
      </c>
      <c r="D1330" s="35" t="s">
        <v>3509</v>
      </c>
      <c r="E1330" s="17">
        <v>40</v>
      </c>
      <c r="F1330" s="60">
        <v>12.39</v>
      </c>
      <c r="G1330" s="64">
        <v>30</v>
      </c>
      <c r="H1330" s="64" t="s">
        <v>2475</v>
      </c>
      <c r="I1330" s="60">
        <v>14.81</v>
      </c>
      <c r="J1330" s="64">
        <v>30</v>
      </c>
      <c r="K1330" s="64" t="s">
        <v>2475</v>
      </c>
      <c r="L1330" s="56">
        <f t="shared" si="196"/>
        <v>13.600000000000001</v>
      </c>
      <c r="M1330" s="12">
        <f t="shared" si="197"/>
        <v>60</v>
      </c>
      <c r="N1330" s="12">
        <f t="shared" si="198"/>
        <v>0</v>
      </c>
      <c r="O1330" s="12">
        <f t="shared" si="199"/>
        <v>0</v>
      </c>
      <c r="P1330" s="19">
        <f t="shared" si="200"/>
        <v>0</v>
      </c>
      <c r="Q1330" s="20">
        <f>IF(P1330=0,1,IF(P1330=1,0.99,IF(P1330=2,0.98,IF(P1330=3,0.97))))</f>
        <v>1</v>
      </c>
      <c r="R1330" s="20">
        <f t="shared" si="201"/>
        <v>13.600000000000001</v>
      </c>
      <c r="S1330" s="15"/>
      <c r="T1330" s="65" t="s">
        <v>3585</v>
      </c>
      <c r="U1330" s="65" t="s">
        <v>3580</v>
      </c>
      <c r="V1330" s="65" t="s">
        <v>3581</v>
      </c>
    </row>
    <row r="1331" spans="1:22" s="21" customFormat="1" ht="20.5">
      <c r="A1331" s="16">
        <v>1324</v>
      </c>
      <c r="B1331" s="22" t="s">
        <v>2311</v>
      </c>
      <c r="C1331" s="22" t="s">
        <v>907</v>
      </c>
      <c r="D1331" s="35" t="s">
        <v>3510</v>
      </c>
      <c r="E1331" s="17">
        <v>40</v>
      </c>
      <c r="F1331" s="60">
        <v>12.4</v>
      </c>
      <c r="G1331" s="64">
        <v>30</v>
      </c>
      <c r="H1331" s="64" t="s">
        <v>2475</v>
      </c>
      <c r="I1331" s="60">
        <v>15</v>
      </c>
      <c r="J1331" s="64">
        <v>30</v>
      </c>
      <c r="K1331" s="64" t="s">
        <v>2475</v>
      </c>
      <c r="L1331" s="56">
        <f t="shared" si="196"/>
        <v>13.7</v>
      </c>
      <c r="M1331" s="12">
        <f t="shared" si="197"/>
        <v>60</v>
      </c>
      <c r="N1331" s="12">
        <f t="shared" si="198"/>
        <v>0</v>
      </c>
      <c r="O1331" s="12">
        <f t="shared" si="199"/>
        <v>0</v>
      </c>
      <c r="P1331" s="19">
        <f t="shared" si="200"/>
        <v>0</v>
      </c>
      <c r="Q1331" s="20">
        <f>IF(P1331=0,1,IF(P1331=1,0.99,IF(P1331=2,0.98,IF(P1331=3,0.97))))</f>
        <v>1</v>
      </c>
      <c r="R1331" s="20">
        <f t="shared" si="201"/>
        <v>13.7</v>
      </c>
      <c r="S1331" s="15"/>
      <c r="T1331" s="65" t="s">
        <v>3585</v>
      </c>
      <c r="U1331" s="65" t="s">
        <v>3580</v>
      </c>
      <c r="V1331" s="65" t="s">
        <v>3581</v>
      </c>
    </row>
    <row r="1332" spans="1:22" s="21" customFormat="1" ht="20.5">
      <c r="A1332" s="16">
        <v>1325</v>
      </c>
      <c r="B1332" s="22" t="s">
        <v>2312</v>
      </c>
      <c r="C1332" s="22" t="s">
        <v>400</v>
      </c>
      <c r="D1332" s="35" t="s">
        <v>3511</v>
      </c>
      <c r="E1332" s="17">
        <v>40</v>
      </c>
      <c r="F1332" s="60">
        <v>9.1300000000000008</v>
      </c>
      <c r="G1332" s="64">
        <v>19</v>
      </c>
      <c r="H1332" s="64" t="s">
        <v>2476</v>
      </c>
      <c r="I1332" s="60">
        <v>10.87</v>
      </c>
      <c r="J1332" s="64">
        <v>30</v>
      </c>
      <c r="K1332" s="64" t="s">
        <v>2476</v>
      </c>
      <c r="L1332" s="56">
        <f t="shared" si="196"/>
        <v>10</v>
      </c>
      <c r="M1332" s="12">
        <f t="shared" si="197"/>
        <v>60</v>
      </c>
      <c r="N1332" s="12">
        <f t="shared" si="198"/>
        <v>2</v>
      </c>
      <c r="O1332" s="12">
        <f t="shared" si="199"/>
        <v>1</v>
      </c>
      <c r="P1332" s="19">
        <f t="shared" si="200"/>
        <v>3</v>
      </c>
      <c r="Q1332" s="20">
        <f>IF(P1332=0,1,IF(P1332=1,0.99,IF(P1332=2,0.98,IF(P1332=3,0.97))))</f>
        <v>0.97</v>
      </c>
      <c r="R1332" s="20">
        <f t="shared" si="201"/>
        <v>9.6999999999999993</v>
      </c>
      <c r="S1332" s="15"/>
      <c r="T1332" s="65" t="s">
        <v>3585</v>
      </c>
      <c r="U1332" s="65" t="s">
        <v>3580</v>
      </c>
      <c r="V1332" s="65" t="s">
        <v>3581</v>
      </c>
    </row>
    <row r="1333" spans="1:22" s="21" customFormat="1" ht="20.5">
      <c r="A1333" s="16">
        <v>1326</v>
      </c>
      <c r="B1333" s="22" t="s">
        <v>2313</v>
      </c>
      <c r="C1333" s="22" t="s">
        <v>2314</v>
      </c>
      <c r="D1333" s="35" t="s">
        <v>3512</v>
      </c>
      <c r="E1333" s="17">
        <v>40</v>
      </c>
      <c r="F1333" s="60">
        <v>5.45</v>
      </c>
      <c r="G1333" s="64">
        <v>4</v>
      </c>
      <c r="H1333" s="64" t="s">
        <v>2475</v>
      </c>
      <c r="I1333" s="60" t="s">
        <v>3591</v>
      </c>
      <c r="J1333" s="64" t="s">
        <v>3591</v>
      </c>
      <c r="K1333" s="64" t="s">
        <v>3591</v>
      </c>
      <c r="L1333" s="56" t="e">
        <f t="shared" si="196"/>
        <v>#VALUE!</v>
      </c>
      <c r="M1333" s="12" t="e">
        <f t="shared" si="197"/>
        <v>#VALUE!</v>
      </c>
      <c r="N1333" s="12">
        <f t="shared" si="198"/>
        <v>1</v>
      </c>
      <c r="O1333" s="12">
        <f t="shared" si="199"/>
        <v>1</v>
      </c>
      <c r="P1333" s="19">
        <f t="shared" si="200"/>
        <v>2</v>
      </c>
      <c r="Q1333" s="20">
        <f>IF(P1333=0,1,IF(P1333=1,0.99,IF(P1333=2,0.98,IF(P1333=3,0.97))))</f>
        <v>0.98</v>
      </c>
      <c r="R1333" s="20" t="e">
        <f t="shared" si="201"/>
        <v>#VALUE!</v>
      </c>
      <c r="S1333" s="15"/>
      <c r="T1333" s="65"/>
      <c r="U1333" s="65"/>
      <c r="V1333" s="65"/>
    </row>
    <row r="1334" spans="1:22" s="21" customFormat="1" ht="20.5">
      <c r="A1334" s="16">
        <v>1327</v>
      </c>
      <c r="B1334" s="22" t="s">
        <v>2315</v>
      </c>
      <c r="C1334" s="22" t="s">
        <v>50</v>
      </c>
      <c r="D1334" s="35" t="s">
        <v>3513</v>
      </c>
      <c r="E1334" s="17">
        <v>40</v>
      </c>
      <c r="F1334" s="60">
        <v>10.64</v>
      </c>
      <c r="G1334" s="64">
        <v>30</v>
      </c>
      <c r="H1334" s="64" t="s">
        <v>2475</v>
      </c>
      <c r="I1334" s="60">
        <v>15.65</v>
      </c>
      <c r="J1334" s="64">
        <v>30</v>
      </c>
      <c r="K1334" s="64" t="s">
        <v>2475</v>
      </c>
      <c r="L1334" s="56">
        <f t="shared" si="196"/>
        <v>13.145</v>
      </c>
      <c r="M1334" s="12">
        <f t="shared" si="197"/>
        <v>60</v>
      </c>
      <c r="N1334" s="12">
        <f t="shared" si="198"/>
        <v>0</v>
      </c>
      <c r="O1334" s="12">
        <f t="shared" si="199"/>
        <v>0</v>
      </c>
      <c r="P1334" s="19">
        <f t="shared" si="200"/>
        <v>0</v>
      </c>
      <c r="Q1334" s="20">
        <f>IF(P1334=0,1,IF(P1334=1,0.99,IF(P1334=2,0.98,IF(P1334=3,0.97))))</f>
        <v>1</v>
      </c>
      <c r="R1334" s="20">
        <f t="shared" si="201"/>
        <v>13.145</v>
      </c>
      <c r="S1334" s="15"/>
      <c r="T1334" s="65" t="s">
        <v>3585</v>
      </c>
      <c r="U1334" s="65" t="s">
        <v>3580</v>
      </c>
      <c r="V1334" s="65" t="s">
        <v>3581</v>
      </c>
    </row>
    <row r="1335" spans="1:22" s="21" customFormat="1" ht="20.5">
      <c r="A1335" s="16">
        <v>1328</v>
      </c>
      <c r="B1335" s="22" t="s">
        <v>964</v>
      </c>
      <c r="C1335" s="22" t="s">
        <v>2316</v>
      </c>
      <c r="D1335" s="35" t="s">
        <v>2317</v>
      </c>
      <c r="E1335" s="17">
        <v>40</v>
      </c>
      <c r="F1335" s="60" t="s">
        <v>3591</v>
      </c>
      <c r="G1335" s="64" t="s">
        <v>3591</v>
      </c>
      <c r="H1335" s="64" t="s">
        <v>3591</v>
      </c>
      <c r="I1335" s="60">
        <v>5.09</v>
      </c>
      <c r="J1335" s="64">
        <v>0</v>
      </c>
      <c r="K1335" s="64" t="s">
        <v>2476</v>
      </c>
      <c r="L1335" s="56" t="e">
        <f t="shared" si="196"/>
        <v>#VALUE!</v>
      </c>
      <c r="M1335" s="12" t="e">
        <f t="shared" si="197"/>
        <v>#VALUE!</v>
      </c>
      <c r="N1335" s="12">
        <f t="shared" si="198"/>
        <v>2</v>
      </c>
      <c r="O1335" s="12">
        <f t="shared" si="199"/>
        <v>1</v>
      </c>
      <c r="P1335" s="19">
        <f t="shared" si="200"/>
        <v>3</v>
      </c>
      <c r="Q1335" s="20">
        <f>IF(P1335=0,0.96,IF(P1335=1,0.95,IF(P1335=2,0.94,IF(P1335=3,0.93))))</f>
        <v>0.93</v>
      </c>
      <c r="R1335" s="20" t="e">
        <f t="shared" si="201"/>
        <v>#VALUE!</v>
      </c>
      <c r="S1335" s="15"/>
      <c r="T1335" s="65" t="s">
        <v>3585</v>
      </c>
      <c r="U1335" s="65" t="s">
        <v>3580</v>
      </c>
      <c r="V1335" s="65" t="s">
        <v>3581</v>
      </c>
    </row>
    <row r="1336" spans="1:22" s="21" customFormat="1" ht="20.5">
      <c r="A1336" s="16">
        <v>1329</v>
      </c>
      <c r="B1336" s="22" t="s">
        <v>2318</v>
      </c>
      <c r="C1336" s="22" t="s">
        <v>911</v>
      </c>
      <c r="D1336" s="35" t="s">
        <v>3514</v>
      </c>
      <c r="E1336" s="17">
        <v>40</v>
      </c>
      <c r="F1336" s="60">
        <v>12.08</v>
      </c>
      <c r="G1336" s="64">
        <v>30</v>
      </c>
      <c r="H1336" s="64" t="s">
        <v>2475</v>
      </c>
      <c r="I1336" s="60">
        <v>13.92</v>
      </c>
      <c r="J1336" s="64">
        <v>30</v>
      </c>
      <c r="K1336" s="64" t="s">
        <v>2475</v>
      </c>
      <c r="L1336" s="56">
        <f t="shared" si="196"/>
        <v>13</v>
      </c>
      <c r="M1336" s="12">
        <f t="shared" si="197"/>
        <v>60</v>
      </c>
      <c r="N1336" s="12">
        <f t="shared" si="198"/>
        <v>0</v>
      </c>
      <c r="O1336" s="12">
        <f t="shared" si="199"/>
        <v>0</v>
      </c>
      <c r="P1336" s="19">
        <f t="shared" si="200"/>
        <v>0</v>
      </c>
      <c r="Q1336" s="20">
        <f>IF(P1336=0,1,IF(P1336=1,0.99,IF(P1336=2,0.98,IF(P1336=3,0.97))))</f>
        <v>1</v>
      </c>
      <c r="R1336" s="20">
        <f t="shared" si="201"/>
        <v>13</v>
      </c>
      <c r="S1336" s="15"/>
      <c r="T1336" s="65" t="s">
        <v>3585</v>
      </c>
      <c r="U1336" s="65" t="s">
        <v>3580</v>
      </c>
      <c r="V1336" s="65" t="s">
        <v>3581</v>
      </c>
    </row>
    <row r="1337" spans="1:22" s="21" customFormat="1" ht="20.5">
      <c r="A1337" s="16">
        <v>1330</v>
      </c>
      <c r="B1337" s="22" t="s">
        <v>1500</v>
      </c>
      <c r="C1337" s="22" t="s">
        <v>2319</v>
      </c>
      <c r="D1337" s="35" t="s">
        <v>3515</v>
      </c>
      <c r="E1337" s="17">
        <v>40</v>
      </c>
      <c r="F1337" s="60" t="s">
        <v>3591</v>
      </c>
      <c r="G1337" s="64" t="s">
        <v>3591</v>
      </c>
      <c r="H1337" s="64" t="s">
        <v>3591</v>
      </c>
      <c r="I1337" s="60" t="s">
        <v>3591</v>
      </c>
      <c r="J1337" s="64" t="s">
        <v>3591</v>
      </c>
      <c r="K1337" s="64" t="s">
        <v>3591</v>
      </c>
      <c r="L1337" s="56" t="e">
        <f t="shared" si="196"/>
        <v>#VALUE!</v>
      </c>
      <c r="M1337" s="12" t="e">
        <f t="shared" si="197"/>
        <v>#VALUE!</v>
      </c>
      <c r="N1337" s="12">
        <f t="shared" si="198"/>
        <v>2</v>
      </c>
      <c r="O1337" s="12">
        <f t="shared" si="199"/>
        <v>0</v>
      </c>
      <c r="P1337" s="19">
        <f t="shared" si="200"/>
        <v>2</v>
      </c>
      <c r="Q1337" s="20">
        <f>IF(P1337=0,1,IF(P1337=1,0.99,IF(P1337=2,0.98,IF(P1337=3,0.97))))</f>
        <v>0.98</v>
      </c>
      <c r="R1337" s="20" t="e">
        <f t="shared" si="201"/>
        <v>#VALUE!</v>
      </c>
      <c r="S1337" s="15"/>
      <c r="T1337" s="65"/>
      <c r="U1337" s="65"/>
      <c r="V1337" s="65"/>
    </row>
    <row r="1338" spans="1:22" s="21" customFormat="1" ht="20.5">
      <c r="A1338" s="16">
        <v>1331</v>
      </c>
      <c r="B1338" s="22" t="s">
        <v>2320</v>
      </c>
      <c r="C1338" s="22" t="s">
        <v>150</v>
      </c>
      <c r="D1338" s="35" t="s">
        <v>3516</v>
      </c>
      <c r="E1338" s="17">
        <v>40</v>
      </c>
      <c r="F1338" s="60">
        <v>10.88</v>
      </c>
      <c r="G1338" s="64">
        <v>30</v>
      </c>
      <c r="H1338" s="64" t="s">
        <v>2476</v>
      </c>
      <c r="I1338" s="60">
        <v>9.8699999999999992</v>
      </c>
      <c r="J1338" s="64">
        <v>22</v>
      </c>
      <c r="K1338" s="64" t="s">
        <v>2475</v>
      </c>
      <c r="L1338" s="56">
        <f t="shared" si="196"/>
        <v>10.375</v>
      </c>
      <c r="M1338" s="12">
        <f t="shared" si="197"/>
        <v>60</v>
      </c>
      <c r="N1338" s="12">
        <f t="shared" si="198"/>
        <v>1</v>
      </c>
      <c r="O1338" s="12">
        <f t="shared" si="199"/>
        <v>1</v>
      </c>
      <c r="P1338" s="19">
        <f t="shared" si="200"/>
        <v>2</v>
      </c>
      <c r="Q1338" s="20">
        <f>IF(P1338=0,1,IF(P1338=1,0.99,IF(P1338=2,0.98,IF(P1338=3,0.97))))</f>
        <v>0.98</v>
      </c>
      <c r="R1338" s="20">
        <f t="shared" si="201"/>
        <v>10.1675</v>
      </c>
      <c r="S1338" s="15"/>
      <c r="T1338" s="65" t="s">
        <v>3585</v>
      </c>
      <c r="U1338" s="65" t="s">
        <v>3580</v>
      </c>
      <c r="V1338" s="65" t="s">
        <v>3581</v>
      </c>
    </row>
    <row r="1339" spans="1:22" s="21" customFormat="1" ht="20.5">
      <c r="A1339" s="16">
        <v>1332</v>
      </c>
      <c r="B1339" s="22" t="s">
        <v>2321</v>
      </c>
      <c r="C1339" s="37" t="s">
        <v>2322</v>
      </c>
      <c r="D1339" s="35" t="s">
        <v>3517</v>
      </c>
      <c r="E1339" s="17">
        <v>40</v>
      </c>
      <c r="F1339" s="60">
        <v>7.13</v>
      </c>
      <c r="G1339" s="64">
        <v>4</v>
      </c>
      <c r="H1339" s="64" t="s">
        <v>2476</v>
      </c>
      <c r="I1339" s="60">
        <v>8.5299999999999994</v>
      </c>
      <c r="J1339" s="64">
        <v>17</v>
      </c>
      <c r="K1339" s="64" t="s">
        <v>2476</v>
      </c>
      <c r="L1339" s="56">
        <f t="shared" si="196"/>
        <v>7.83</v>
      </c>
      <c r="M1339" s="12">
        <f t="shared" si="197"/>
        <v>21</v>
      </c>
      <c r="N1339" s="12">
        <f t="shared" si="198"/>
        <v>2</v>
      </c>
      <c r="O1339" s="12">
        <f t="shared" si="199"/>
        <v>1</v>
      </c>
      <c r="P1339" s="19">
        <f t="shared" si="200"/>
        <v>3</v>
      </c>
      <c r="Q1339" s="20">
        <f>IF(P1339=0,1,IF(P1339=1,0.99,IF(P1339=2,0.98,IF(P1339=3,0.97))))</f>
        <v>0.97</v>
      </c>
      <c r="R1339" s="20">
        <f t="shared" si="201"/>
        <v>7.5950999999999995</v>
      </c>
      <c r="S1339" s="15"/>
      <c r="T1339" s="65" t="s">
        <v>3585</v>
      </c>
      <c r="U1339" s="65" t="s">
        <v>3580</v>
      </c>
      <c r="V1339" s="65" t="s">
        <v>3581</v>
      </c>
    </row>
    <row r="1340" spans="1:22" s="21" customFormat="1" ht="20.5">
      <c r="A1340" s="16">
        <v>1333</v>
      </c>
      <c r="B1340" s="22" t="s">
        <v>2323</v>
      </c>
      <c r="C1340" s="22" t="s">
        <v>2324</v>
      </c>
      <c r="D1340" s="35" t="s">
        <v>3518</v>
      </c>
      <c r="E1340" s="17">
        <v>40</v>
      </c>
      <c r="F1340" s="60">
        <v>9.7799999999999994</v>
      </c>
      <c r="G1340" s="64">
        <v>10</v>
      </c>
      <c r="H1340" s="64" t="s">
        <v>2476</v>
      </c>
      <c r="I1340" s="60">
        <v>10.220000000000001</v>
      </c>
      <c r="J1340" s="64">
        <v>30</v>
      </c>
      <c r="K1340" s="64" t="s">
        <v>2476</v>
      </c>
      <c r="L1340" s="56">
        <f t="shared" si="196"/>
        <v>10</v>
      </c>
      <c r="M1340" s="12">
        <f t="shared" si="197"/>
        <v>60</v>
      </c>
      <c r="N1340" s="12">
        <f t="shared" si="198"/>
        <v>2</v>
      </c>
      <c r="O1340" s="12">
        <f t="shared" si="199"/>
        <v>1</v>
      </c>
      <c r="P1340" s="19">
        <f t="shared" si="200"/>
        <v>3</v>
      </c>
      <c r="Q1340" s="20">
        <f>IF(P1340=0,1,IF(P1340=1,0.99,IF(P1340=2,0.98,IF(P1340=3,0.97))))</f>
        <v>0.97</v>
      </c>
      <c r="R1340" s="20">
        <f t="shared" si="201"/>
        <v>9.6999999999999993</v>
      </c>
      <c r="S1340" s="15"/>
      <c r="T1340" s="65" t="s">
        <v>3585</v>
      </c>
      <c r="U1340" s="65" t="s">
        <v>3580</v>
      </c>
      <c r="V1340" s="65" t="s">
        <v>3581</v>
      </c>
    </row>
    <row r="1341" spans="1:22" s="21" customFormat="1" ht="20.5">
      <c r="A1341" s="16">
        <v>1334</v>
      </c>
      <c r="B1341" s="22" t="s">
        <v>2325</v>
      </c>
      <c r="C1341" s="22" t="s">
        <v>1899</v>
      </c>
      <c r="D1341" s="35" t="s">
        <v>3519</v>
      </c>
      <c r="E1341" s="17">
        <v>40</v>
      </c>
      <c r="F1341" s="60">
        <v>9.76</v>
      </c>
      <c r="G1341" s="64">
        <v>18</v>
      </c>
      <c r="H1341" s="64" t="s">
        <v>2476</v>
      </c>
      <c r="I1341" s="60">
        <v>12.89</v>
      </c>
      <c r="J1341" s="64">
        <v>30</v>
      </c>
      <c r="K1341" s="64" t="s">
        <v>2475</v>
      </c>
      <c r="L1341" s="56">
        <f t="shared" si="196"/>
        <v>11.324999999999999</v>
      </c>
      <c r="M1341" s="12">
        <f t="shared" si="197"/>
        <v>60</v>
      </c>
      <c r="N1341" s="12">
        <f t="shared" si="198"/>
        <v>1</v>
      </c>
      <c r="O1341" s="12">
        <f t="shared" si="199"/>
        <v>1</v>
      </c>
      <c r="P1341" s="19">
        <f t="shared" si="200"/>
        <v>2</v>
      </c>
      <c r="Q1341" s="20">
        <f>IF(P1341=0,0.96,IF(P1341=1,0.95,IF(P1341=2,0.94,IF(P1341=3,0.93))))</f>
        <v>0.94</v>
      </c>
      <c r="R1341" s="20">
        <f t="shared" si="201"/>
        <v>10.645499999999998</v>
      </c>
      <c r="S1341" s="15"/>
      <c r="T1341" s="65" t="s">
        <v>3585</v>
      </c>
      <c r="U1341" s="65" t="s">
        <v>3580</v>
      </c>
      <c r="V1341" s="65" t="s">
        <v>3581</v>
      </c>
    </row>
    <row r="1342" spans="1:22" s="21" customFormat="1" ht="20.5">
      <c r="A1342" s="16">
        <v>1335</v>
      </c>
      <c r="B1342" s="22" t="s">
        <v>2326</v>
      </c>
      <c r="C1342" s="22" t="s">
        <v>2327</v>
      </c>
      <c r="D1342" s="35" t="s">
        <v>3520</v>
      </c>
      <c r="E1342" s="17">
        <v>40</v>
      </c>
      <c r="F1342" s="60" t="s">
        <v>3591</v>
      </c>
      <c r="G1342" s="64" t="s">
        <v>3591</v>
      </c>
      <c r="H1342" s="64" t="s">
        <v>3591</v>
      </c>
      <c r="I1342" s="60" t="s">
        <v>3591</v>
      </c>
      <c r="J1342" s="64" t="s">
        <v>3591</v>
      </c>
      <c r="K1342" s="64" t="s">
        <v>3591</v>
      </c>
      <c r="L1342" s="56" t="e">
        <f t="shared" si="196"/>
        <v>#VALUE!</v>
      </c>
      <c r="M1342" s="12" t="e">
        <f t="shared" si="197"/>
        <v>#VALUE!</v>
      </c>
      <c r="N1342" s="12">
        <f t="shared" si="198"/>
        <v>2</v>
      </c>
      <c r="O1342" s="12">
        <f t="shared" si="199"/>
        <v>0</v>
      </c>
      <c r="P1342" s="19">
        <f t="shared" si="200"/>
        <v>2</v>
      </c>
      <c r="Q1342" s="20">
        <f>IF(P1342=0,1,IF(P1342=1,0.99,IF(P1342=2,0.98,IF(P1342=3,0.97))))</f>
        <v>0.98</v>
      </c>
      <c r="R1342" s="20" t="e">
        <f t="shared" si="201"/>
        <v>#VALUE!</v>
      </c>
      <c r="S1342" s="15"/>
      <c r="T1342" s="65" t="s">
        <v>3585</v>
      </c>
      <c r="U1342" s="65" t="s">
        <v>3580</v>
      </c>
      <c r="V1342" s="65" t="s">
        <v>3581</v>
      </c>
    </row>
    <row r="1343" spans="1:22" s="21" customFormat="1" ht="20.5">
      <c r="A1343" s="16">
        <v>1336</v>
      </c>
      <c r="B1343" s="34" t="s">
        <v>2328</v>
      </c>
      <c r="C1343" s="34" t="s">
        <v>763</v>
      </c>
      <c r="D1343" s="35" t="s">
        <v>3521</v>
      </c>
      <c r="E1343" s="17">
        <v>40</v>
      </c>
      <c r="F1343" s="60">
        <v>10.31</v>
      </c>
      <c r="G1343" s="64">
        <v>30</v>
      </c>
      <c r="H1343" s="64" t="s">
        <v>2476</v>
      </c>
      <c r="I1343" s="60">
        <v>10.63</v>
      </c>
      <c r="J1343" s="64">
        <v>30</v>
      </c>
      <c r="K1343" s="64" t="s">
        <v>2475</v>
      </c>
      <c r="L1343" s="56">
        <f t="shared" si="196"/>
        <v>10.47</v>
      </c>
      <c r="M1343" s="12">
        <f t="shared" si="197"/>
        <v>60</v>
      </c>
      <c r="N1343" s="12">
        <f t="shared" si="198"/>
        <v>1</v>
      </c>
      <c r="O1343" s="12">
        <f t="shared" si="199"/>
        <v>0</v>
      </c>
      <c r="P1343" s="19">
        <f t="shared" si="200"/>
        <v>1</v>
      </c>
      <c r="Q1343" s="20">
        <f>IF(P1343=0,0.96,IF(P1343=1,0.95,IF(P1343=2,0.94,IF(P1343=3,0.93))))</f>
        <v>0.95</v>
      </c>
      <c r="R1343" s="20">
        <f t="shared" si="201"/>
        <v>9.9465000000000003</v>
      </c>
      <c r="S1343" s="15"/>
      <c r="T1343" s="65" t="s">
        <v>3585</v>
      </c>
      <c r="U1343" s="65" t="s">
        <v>3580</v>
      </c>
      <c r="V1343" s="65" t="s">
        <v>3581</v>
      </c>
    </row>
    <row r="1344" spans="1:22" s="21" customFormat="1" ht="20.5">
      <c r="A1344" s="16">
        <v>1337</v>
      </c>
      <c r="B1344" s="22" t="s">
        <v>2329</v>
      </c>
      <c r="C1344" s="22" t="s">
        <v>205</v>
      </c>
      <c r="D1344" s="35" t="s">
        <v>3522</v>
      </c>
      <c r="E1344" s="17">
        <v>40</v>
      </c>
      <c r="F1344" s="60" t="s">
        <v>3591</v>
      </c>
      <c r="G1344" s="64" t="s">
        <v>3591</v>
      </c>
      <c r="H1344" s="64" t="s">
        <v>3591</v>
      </c>
      <c r="I1344" s="60" t="s">
        <v>3591</v>
      </c>
      <c r="J1344" s="64" t="s">
        <v>3591</v>
      </c>
      <c r="K1344" s="64" t="s">
        <v>3591</v>
      </c>
      <c r="L1344" s="56" t="e">
        <f t="shared" si="196"/>
        <v>#VALUE!</v>
      </c>
      <c r="M1344" s="12" t="e">
        <f t="shared" si="197"/>
        <v>#VALUE!</v>
      </c>
      <c r="N1344" s="12">
        <f t="shared" si="198"/>
        <v>2</v>
      </c>
      <c r="O1344" s="12">
        <f t="shared" si="199"/>
        <v>0</v>
      </c>
      <c r="P1344" s="19">
        <f t="shared" si="200"/>
        <v>2</v>
      </c>
      <c r="Q1344" s="20">
        <f>IF(P1344=0,1,IF(P1344=1,0.99,IF(P1344=2,0.98,IF(P1344=3,0.97))))</f>
        <v>0.98</v>
      </c>
      <c r="R1344" s="20" t="e">
        <f t="shared" si="201"/>
        <v>#VALUE!</v>
      </c>
      <c r="S1344" s="15"/>
      <c r="T1344" s="65"/>
      <c r="U1344" s="65"/>
      <c r="V1344" s="65"/>
    </row>
    <row r="1345" spans="1:22" s="21" customFormat="1" ht="20.5">
      <c r="A1345" s="16">
        <v>1338</v>
      </c>
      <c r="B1345" s="22" t="s">
        <v>1967</v>
      </c>
      <c r="C1345" s="22" t="s">
        <v>298</v>
      </c>
      <c r="D1345" s="35" t="s">
        <v>3523</v>
      </c>
      <c r="E1345" s="17">
        <v>40</v>
      </c>
      <c r="F1345" s="60">
        <v>11.29</v>
      </c>
      <c r="G1345" s="64">
        <v>30</v>
      </c>
      <c r="H1345" s="64" t="s">
        <v>2476</v>
      </c>
      <c r="I1345" s="60">
        <v>11.97</v>
      </c>
      <c r="J1345" s="64">
        <v>30</v>
      </c>
      <c r="K1345" s="64" t="s">
        <v>2475</v>
      </c>
      <c r="L1345" s="56">
        <f t="shared" si="196"/>
        <v>11.629999999999999</v>
      </c>
      <c r="M1345" s="12">
        <f t="shared" si="197"/>
        <v>60</v>
      </c>
      <c r="N1345" s="12">
        <f t="shared" si="198"/>
        <v>1</v>
      </c>
      <c r="O1345" s="12">
        <f t="shared" si="199"/>
        <v>0</v>
      </c>
      <c r="P1345" s="19">
        <f t="shared" si="200"/>
        <v>1</v>
      </c>
      <c r="Q1345" s="20">
        <f>IF(P1345=0,1,IF(P1345=1,0.99,IF(P1345=2,0.98,IF(P1345=3,0.97))))</f>
        <v>0.99</v>
      </c>
      <c r="R1345" s="20">
        <f t="shared" si="201"/>
        <v>11.513699999999998</v>
      </c>
      <c r="S1345" s="15"/>
      <c r="T1345" s="65" t="s">
        <v>3585</v>
      </c>
      <c r="U1345" s="65" t="s">
        <v>3580</v>
      </c>
      <c r="V1345" s="65" t="s">
        <v>3581</v>
      </c>
    </row>
    <row r="1346" spans="1:22" s="21" customFormat="1" ht="20.5">
      <c r="A1346" s="16">
        <v>1339</v>
      </c>
      <c r="B1346" s="22" t="s">
        <v>2284</v>
      </c>
      <c r="C1346" s="22" t="s">
        <v>205</v>
      </c>
      <c r="D1346" s="35" t="s">
        <v>3524</v>
      </c>
      <c r="E1346" s="17">
        <v>40</v>
      </c>
      <c r="F1346" s="60">
        <v>11.74</v>
      </c>
      <c r="G1346" s="64">
        <v>30</v>
      </c>
      <c r="H1346" s="64" t="s">
        <v>2475</v>
      </c>
      <c r="I1346" s="60">
        <v>13.61</v>
      </c>
      <c r="J1346" s="64">
        <v>30</v>
      </c>
      <c r="K1346" s="64" t="s">
        <v>2475</v>
      </c>
      <c r="L1346" s="56">
        <f t="shared" si="196"/>
        <v>12.675000000000001</v>
      </c>
      <c r="M1346" s="12">
        <f t="shared" si="197"/>
        <v>60</v>
      </c>
      <c r="N1346" s="12">
        <f t="shared" si="198"/>
        <v>0</v>
      </c>
      <c r="O1346" s="12">
        <f t="shared" si="199"/>
        <v>0</v>
      </c>
      <c r="P1346" s="19">
        <f t="shared" si="200"/>
        <v>0</v>
      </c>
      <c r="Q1346" s="20">
        <f>IF(P1346=0,1,IF(P1346=1,0.99,IF(P1346=2,0.98,IF(P1346=3,0.97))))</f>
        <v>1</v>
      </c>
      <c r="R1346" s="20">
        <f t="shared" si="201"/>
        <v>12.675000000000001</v>
      </c>
      <c r="S1346" s="15"/>
      <c r="T1346" s="65" t="s">
        <v>3585</v>
      </c>
      <c r="U1346" s="65" t="s">
        <v>3580</v>
      </c>
      <c r="V1346" s="65" t="s">
        <v>3581</v>
      </c>
    </row>
    <row r="1347" spans="1:22" s="21" customFormat="1" ht="20.5">
      <c r="A1347" s="16">
        <v>1340</v>
      </c>
      <c r="B1347" s="22" t="s">
        <v>2284</v>
      </c>
      <c r="C1347" s="22" t="s">
        <v>174</v>
      </c>
      <c r="D1347" s="35" t="s">
        <v>3525</v>
      </c>
      <c r="E1347" s="17">
        <v>40</v>
      </c>
      <c r="F1347" s="60" t="s">
        <v>3591</v>
      </c>
      <c r="G1347" s="64" t="s">
        <v>3591</v>
      </c>
      <c r="H1347" s="64" t="s">
        <v>3591</v>
      </c>
      <c r="I1347" s="60" t="s">
        <v>3591</v>
      </c>
      <c r="J1347" s="64" t="s">
        <v>3591</v>
      </c>
      <c r="K1347" s="64" t="s">
        <v>3591</v>
      </c>
      <c r="L1347" s="56" t="e">
        <f t="shared" si="196"/>
        <v>#VALUE!</v>
      </c>
      <c r="M1347" s="12" t="e">
        <f t="shared" si="197"/>
        <v>#VALUE!</v>
      </c>
      <c r="N1347" s="12">
        <f t="shared" si="198"/>
        <v>2</v>
      </c>
      <c r="O1347" s="12">
        <f t="shared" si="199"/>
        <v>0</v>
      </c>
      <c r="P1347" s="19">
        <f t="shared" si="200"/>
        <v>2</v>
      </c>
      <c r="Q1347" s="20">
        <f>IF(P1347=0,1,IF(P1347=1,0.99,IF(P1347=2,0.98,IF(P1347=3,0.97))))</f>
        <v>0.98</v>
      </c>
      <c r="R1347" s="20" t="e">
        <f t="shared" si="201"/>
        <v>#VALUE!</v>
      </c>
      <c r="S1347" s="15"/>
      <c r="T1347" s="65"/>
      <c r="U1347" s="65"/>
      <c r="V1347" s="65"/>
    </row>
    <row r="1348" spans="1:22" s="21" customFormat="1" ht="20.5">
      <c r="A1348" s="16">
        <v>1341</v>
      </c>
      <c r="B1348" s="30" t="s">
        <v>2330</v>
      </c>
      <c r="C1348" s="30" t="s">
        <v>2331</v>
      </c>
      <c r="D1348" s="12" t="s">
        <v>3526</v>
      </c>
      <c r="E1348" s="17">
        <v>41</v>
      </c>
      <c r="F1348" s="60" t="s">
        <v>3591</v>
      </c>
      <c r="G1348" s="64" t="s">
        <v>3591</v>
      </c>
      <c r="H1348" s="64" t="s">
        <v>3591</v>
      </c>
      <c r="I1348" s="60" t="s">
        <v>3591</v>
      </c>
      <c r="J1348" s="64" t="s">
        <v>3591</v>
      </c>
      <c r="K1348" s="64" t="s">
        <v>3591</v>
      </c>
      <c r="L1348" s="56" t="e">
        <f t="shared" si="196"/>
        <v>#VALUE!</v>
      </c>
      <c r="M1348" s="12" t="e">
        <f t="shared" si="197"/>
        <v>#VALUE!</v>
      </c>
      <c r="N1348" s="12">
        <f t="shared" si="198"/>
        <v>2</v>
      </c>
      <c r="O1348" s="12">
        <f t="shared" si="199"/>
        <v>0</v>
      </c>
      <c r="P1348" s="19">
        <f t="shared" si="200"/>
        <v>2</v>
      </c>
      <c r="Q1348" s="20">
        <f>IF(P1348=0,1,IF(P1348=1,0.99,IF(P1348=2,0.98,IF(P1348=3,0.97))))</f>
        <v>0.98</v>
      </c>
      <c r="R1348" s="20" t="e">
        <f t="shared" si="201"/>
        <v>#VALUE!</v>
      </c>
      <c r="S1348" s="15"/>
      <c r="T1348" s="65"/>
      <c r="U1348" s="65"/>
      <c r="V1348" s="65"/>
    </row>
    <row r="1349" spans="1:22" s="21" customFormat="1" ht="20.5">
      <c r="A1349" s="16">
        <v>1342</v>
      </c>
      <c r="B1349" s="36" t="s">
        <v>2332</v>
      </c>
      <c r="C1349" s="36" t="s">
        <v>2333</v>
      </c>
      <c r="D1349" s="33" t="s">
        <v>3527</v>
      </c>
      <c r="E1349" s="17">
        <v>41</v>
      </c>
      <c r="F1349" s="60" t="s">
        <v>3591</v>
      </c>
      <c r="G1349" s="64" t="s">
        <v>3591</v>
      </c>
      <c r="H1349" s="64" t="s">
        <v>3591</v>
      </c>
      <c r="I1349" s="60">
        <v>7.14</v>
      </c>
      <c r="J1349" s="64">
        <v>9</v>
      </c>
      <c r="K1349" s="64" t="s">
        <v>2475</v>
      </c>
      <c r="L1349" s="56" t="e">
        <f t="shared" si="196"/>
        <v>#VALUE!</v>
      </c>
      <c r="M1349" s="12" t="e">
        <f t="shared" si="197"/>
        <v>#VALUE!</v>
      </c>
      <c r="N1349" s="12">
        <f t="shared" si="198"/>
        <v>1</v>
      </c>
      <c r="O1349" s="12">
        <f t="shared" si="199"/>
        <v>1</v>
      </c>
      <c r="P1349" s="19">
        <f t="shared" si="200"/>
        <v>2</v>
      </c>
      <c r="Q1349" s="20">
        <f>IF(P1349=0,0.96,IF(P1349=1,0.95,IF(P1349=2,0.94,IF(P1349=3,0.93))))</f>
        <v>0.94</v>
      </c>
      <c r="R1349" s="20" t="e">
        <f t="shared" si="201"/>
        <v>#VALUE!</v>
      </c>
      <c r="S1349" s="15"/>
      <c r="T1349" s="65"/>
      <c r="U1349" s="65"/>
      <c r="V1349" s="65"/>
    </row>
    <row r="1350" spans="1:22" s="21" customFormat="1" ht="20.5">
      <c r="A1350" s="16">
        <v>1343</v>
      </c>
      <c r="B1350" s="22" t="s">
        <v>2334</v>
      </c>
      <c r="C1350" s="22" t="s">
        <v>1551</v>
      </c>
      <c r="D1350" s="12" t="s">
        <v>3528</v>
      </c>
      <c r="E1350" s="17">
        <v>41</v>
      </c>
      <c r="F1350" s="60">
        <v>10.23</v>
      </c>
      <c r="G1350" s="64">
        <v>30</v>
      </c>
      <c r="H1350" s="64" t="s">
        <v>2475</v>
      </c>
      <c r="I1350" s="60">
        <v>10.16</v>
      </c>
      <c r="J1350" s="64">
        <v>30</v>
      </c>
      <c r="K1350" s="64" t="s">
        <v>2475</v>
      </c>
      <c r="L1350" s="56">
        <f t="shared" si="196"/>
        <v>10.195</v>
      </c>
      <c r="M1350" s="12">
        <f t="shared" si="197"/>
        <v>60</v>
      </c>
      <c r="N1350" s="12">
        <f t="shared" si="198"/>
        <v>0</v>
      </c>
      <c r="O1350" s="12">
        <f t="shared" si="199"/>
        <v>0</v>
      </c>
      <c r="P1350" s="19">
        <f t="shared" si="200"/>
        <v>0</v>
      </c>
      <c r="Q1350" s="20">
        <f>IF(P1350=0,0.96,IF(P1350=1,0.95,IF(P1350=2,0.94,IF(P1350=3,0.93))))</f>
        <v>0.96</v>
      </c>
      <c r="R1350" s="20">
        <f t="shared" si="201"/>
        <v>9.7872000000000003</v>
      </c>
      <c r="S1350" s="15"/>
      <c r="T1350" s="65"/>
      <c r="U1350" s="65"/>
      <c r="V1350" s="65"/>
    </row>
    <row r="1351" spans="1:22" s="21" customFormat="1" ht="20.5">
      <c r="A1351" s="16">
        <v>1344</v>
      </c>
      <c r="B1351" s="36" t="s">
        <v>2335</v>
      </c>
      <c r="C1351" s="36" t="s">
        <v>2458</v>
      </c>
      <c r="D1351" s="39" t="s">
        <v>2336</v>
      </c>
      <c r="E1351" s="44">
        <v>41</v>
      </c>
      <c r="F1351" s="61">
        <v>11.49</v>
      </c>
      <c r="G1351" s="65">
        <v>30</v>
      </c>
      <c r="H1351" s="65" t="s">
        <v>2476</v>
      </c>
      <c r="I1351" s="61">
        <v>6.22</v>
      </c>
      <c r="J1351" s="65">
        <v>10</v>
      </c>
      <c r="K1351" s="65" t="s">
        <v>2475</v>
      </c>
      <c r="L1351" s="57">
        <f t="shared" si="196"/>
        <v>8.8550000000000004</v>
      </c>
      <c r="M1351" s="39">
        <f t="shared" si="197"/>
        <v>40</v>
      </c>
      <c r="N1351" s="39">
        <f t="shared" si="198"/>
        <v>1</v>
      </c>
      <c r="O1351" s="39">
        <f t="shared" si="199"/>
        <v>1</v>
      </c>
      <c r="P1351" s="46">
        <f t="shared" si="200"/>
        <v>2</v>
      </c>
      <c r="Q1351" s="47">
        <f>IF(P1351=0,0.92,IF(P1351=1,0.91,IF(P1351=2,0.9,IF(P1351=3,0.89))))</f>
        <v>0.9</v>
      </c>
      <c r="R1351" s="47">
        <f t="shared" si="201"/>
        <v>7.9695000000000009</v>
      </c>
      <c r="S1351" s="45"/>
      <c r="T1351" s="65" t="s">
        <v>3585</v>
      </c>
      <c r="U1351" s="65" t="s">
        <v>3580</v>
      </c>
      <c r="V1351" s="65" t="s">
        <v>3581</v>
      </c>
    </row>
    <row r="1352" spans="1:22" s="21" customFormat="1" ht="20.5">
      <c r="A1352" s="16">
        <v>1345</v>
      </c>
      <c r="B1352" s="30" t="s">
        <v>2337</v>
      </c>
      <c r="C1352" s="30" t="s">
        <v>364</v>
      </c>
      <c r="D1352" s="12" t="s">
        <v>3529</v>
      </c>
      <c r="E1352" s="17">
        <v>41</v>
      </c>
      <c r="F1352" s="60">
        <v>9.93</v>
      </c>
      <c r="G1352" s="64">
        <v>25</v>
      </c>
      <c r="H1352" s="64" t="s">
        <v>2476</v>
      </c>
      <c r="I1352" s="60">
        <v>12.3</v>
      </c>
      <c r="J1352" s="64">
        <v>30</v>
      </c>
      <c r="K1352" s="64" t="s">
        <v>2475</v>
      </c>
      <c r="L1352" s="56">
        <f t="shared" si="196"/>
        <v>11.115</v>
      </c>
      <c r="M1352" s="12">
        <f t="shared" si="197"/>
        <v>60</v>
      </c>
      <c r="N1352" s="12">
        <f t="shared" si="198"/>
        <v>1</v>
      </c>
      <c r="O1352" s="12">
        <f t="shared" si="199"/>
        <v>1</v>
      </c>
      <c r="P1352" s="19">
        <f t="shared" si="200"/>
        <v>2</v>
      </c>
      <c r="Q1352" s="20">
        <f>IF(P1352=0,1,IF(P1352=1,0.99,IF(P1352=2,0.98,IF(P1352=3,0.97))))</f>
        <v>0.98</v>
      </c>
      <c r="R1352" s="20">
        <f t="shared" si="201"/>
        <v>10.8927</v>
      </c>
      <c r="S1352" s="15"/>
      <c r="T1352" s="65" t="s">
        <v>3585</v>
      </c>
      <c r="U1352" s="65" t="s">
        <v>3580</v>
      </c>
      <c r="V1352" s="65" t="s">
        <v>3581</v>
      </c>
    </row>
    <row r="1353" spans="1:22" s="21" customFormat="1" ht="20.5">
      <c r="A1353" s="16">
        <v>1346</v>
      </c>
      <c r="B1353" s="30" t="s">
        <v>2338</v>
      </c>
      <c r="C1353" s="30" t="s">
        <v>66</v>
      </c>
      <c r="D1353" s="12" t="s">
        <v>3530</v>
      </c>
      <c r="E1353" s="17">
        <v>41</v>
      </c>
      <c r="F1353" s="60">
        <v>6.09</v>
      </c>
      <c r="G1353" s="64">
        <v>7</v>
      </c>
      <c r="H1353" s="64" t="s">
        <v>2476</v>
      </c>
      <c r="I1353" s="60">
        <v>7.98</v>
      </c>
      <c r="J1353" s="64">
        <v>11</v>
      </c>
      <c r="K1353" s="64" t="s">
        <v>2475</v>
      </c>
      <c r="L1353" s="56">
        <f t="shared" si="196"/>
        <v>7.0350000000000001</v>
      </c>
      <c r="M1353" s="12">
        <f t="shared" si="197"/>
        <v>18</v>
      </c>
      <c r="N1353" s="12">
        <f t="shared" si="198"/>
        <v>1</v>
      </c>
      <c r="O1353" s="12">
        <f t="shared" si="199"/>
        <v>1</v>
      </c>
      <c r="P1353" s="19">
        <f t="shared" si="200"/>
        <v>2</v>
      </c>
      <c r="Q1353" s="20">
        <f t="shared" ref="Q1353:Q1369" si="203">IF(P1353=0,1,IF(P1353=1,0.99,IF(P1353=2,0.98,IF(P1353=3,0.97))))</f>
        <v>0.98</v>
      </c>
      <c r="R1353" s="20">
        <f t="shared" si="201"/>
        <v>6.8943000000000003</v>
      </c>
      <c r="S1353" s="15"/>
      <c r="T1353" s="65" t="s">
        <v>3585</v>
      </c>
      <c r="U1353" s="65" t="s">
        <v>3580</v>
      </c>
      <c r="V1353" s="65" t="s">
        <v>3581</v>
      </c>
    </row>
    <row r="1354" spans="1:22" s="21" customFormat="1" ht="20.5">
      <c r="A1354" s="16">
        <v>1347</v>
      </c>
      <c r="B1354" s="30" t="s">
        <v>2339</v>
      </c>
      <c r="C1354" s="30" t="s">
        <v>205</v>
      </c>
      <c r="D1354" s="12" t="s">
        <v>3531</v>
      </c>
      <c r="E1354" s="17">
        <v>41</v>
      </c>
      <c r="F1354" s="60">
        <v>11.1</v>
      </c>
      <c r="G1354" s="64">
        <v>30</v>
      </c>
      <c r="H1354" s="64" t="s">
        <v>2476</v>
      </c>
      <c r="I1354" s="60">
        <v>11.72</v>
      </c>
      <c r="J1354" s="64">
        <v>30</v>
      </c>
      <c r="K1354" s="64" t="s">
        <v>2475</v>
      </c>
      <c r="L1354" s="56">
        <f t="shared" si="196"/>
        <v>11.41</v>
      </c>
      <c r="M1354" s="12">
        <f t="shared" si="197"/>
        <v>60</v>
      </c>
      <c r="N1354" s="12">
        <f t="shared" si="198"/>
        <v>1</v>
      </c>
      <c r="O1354" s="12">
        <f t="shared" si="199"/>
        <v>0</v>
      </c>
      <c r="P1354" s="19">
        <f t="shared" si="200"/>
        <v>1</v>
      </c>
      <c r="Q1354" s="20">
        <f t="shared" si="203"/>
        <v>0.99</v>
      </c>
      <c r="R1354" s="20">
        <f t="shared" si="201"/>
        <v>11.2959</v>
      </c>
      <c r="S1354" s="15"/>
      <c r="T1354" s="65" t="s">
        <v>3585</v>
      </c>
      <c r="U1354" s="65" t="s">
        <v>3580</v>
      </c>
      <c r="V1354" s="65" t="s">
        <v>3581</v>
      </c>
    </row>
    <row r="1355" spans="1:22" s="21" customFormat="1" ht="20.5">
      <c r="A1355" s="16">
        <v>1348</v>
      </c>
      <c r="B1355" s="30" t="s">
        <v>2340</v>
      </c>
      <c r="C1355" s="30" t="s">
        <v>2341</v>
      </c>
      <c r="D1355" s="12" t="s">
        <v>3532</v>
      </c>
      <c r="E1355" s="17">
        <v>41</v>
      </c>
      <c r="F1355" s="60" t="s">
        <v>3591</v>
      </c>
      <c r="G1355" s="64" t="s">
        <v>3591</v>
      </c>
      <c r="H1355" s="64" t="s">
        <v>3591</v>
      </c>
      <c r="I1355" s="60" t="s">
        <v>3591</v>
      </c>
      <c r="J1355" s="64" t="s">
        <v>3591</v>
      </c>
      <c r="K1355" s="64" t="s">
        <v>3591</v>
      </c>
      <c r="L1355" s="56" t="e">
        <f t="shared" si="196"/>
        <v>#VALUE!</v>
      </c>
      <c r="M1355" s="12" t="e">
        <f t="shared" si="197"/>
        <v>#VALUE!</v>
      </c>
      <c r="N1355" s="12">
        <f t="shared" si="198"/>
        <v>2</v>
      </c>
      <c r="O1355" s="12">
        <f t="shared" si="199"/>
        <v>0</v>
      </c>
      <c r="P1355" s="19">
        <f t="shared" si="200"/>
        <v>2</v>
      </c>
      <c r="Q1355" s="20">
        <f t="shared" si="203"/>
        <v>0.98</v>
      </c>
      <c r="R1355" s="20" t="e">
        <f t="shared" si="201"/>
        <v>#VALUE!</v>
      </c>
      <c r="S1355" s="15"/>
      <c r="T1355" s="65"/>
      <c r="U1355" s="65"/>
      <c r="V1355" s="65"/>
    </row>
    <row r="1356" spans="1:22" s="21" customFormat="1" ht="20.5">
      <c r="A1356" s="16">
        <v>1349</v>
      </c>
      <c r="B1356" s="30" t="s">
        <v>125</v>
      </c>
      <c r="C1356" s="30" t="s">
        <v>2342</v>
      </c>
      <c r="D1356" s="12" t="s">
        <v>3533</v>
      </c>
      <c r="E1356" s="17">
        <v>41</v>
      </c>
      <c r="F1356" s="60">
        <v>10</v>
      </c>
      <c r="G1356" s="64">
        <v>30</v>
      </c>
      <c r="H1356" s="64" t="s">
        <v>2476</v>
      </c>
      <c r="I1356" s="60">
        <v>10</v>
      </c>
      <c r="J1356" s="64">
        <v>30</v>
      </c>
      <c r="K1356" s="64" t="s">
        <v>2476</v>
      </c>
      <c r="L1356" s="56">
        <f t="shared" si="196"/>
        <v>10</v>
      </c>
      <c r="M1356" s="12">
        <f t="shared" si="197"/>
        <v>60</v>
      </c>
      <c r="N1356" s="12">
        <f t="shared" si="198"/>
        <v>2</v>
      </c>
      <c r="O1356" s="12">
        <f t="shared" si="199"/>
        <v>0</v>
      </c>
      <c r="P1356" s="19">
        <f t="shared" si="200"/>
        <v>2</v>
      </c>
      <c r="Q1356" s="20">
        <f t="shared" si="203"/>
        <v>0.98</v>
      </c>
      <c r="R1356" s="20">
        <f t="shared" si="201"/>
        <v>9.8000000000000007</v>
      </c>
      <c r="S1356" s="15"/>
      <c r="T1356" s="65" t="s">
        <v>3585</v>
      </c>
      <c r="U1356" s="65" t="s">
        <v>3580</v>
      </c>
      <c r="V1356" s="65" t="s">
        <v>3581</v>
      </c>
    </row>
    <row r="1357" spans="1:22" s="21" customFormat="1" ht="20.5">
      <c r="A1357" s="16">
        <v>1350</v>
      </c>
      <c r="B1357" s="30" t="s">
        <v>127</v>
      </c>
      <c r="C1357" s="30" t="s">
        <v>2343</v>
      </c>
      <c r="D1357" s="12" t="s">
        <v>3534</v>
      </c>
      <c r="E1357" s="17">
        <v>41</v>
      </c>
      <c r="F1357" s="60">
        <v>10.74</v>
      </c>
      <c r="G1357" s="64">
        <v>30</v>
      </c>
      <c r="H1357" s="64" t="s">
        <v>2476</v>
      </c>
      <c r="I1357" s="60">
        <v>10.26</v>
      </c>
      <c r="J1357" s="64">
        <v>30</v>
      </c>
      <c r="K1357" s="64" t="s">
        <v>2476</v>
      </c>
      <c r="L1357" s="56">
        <f t="shared" si="196"/>
        <v>10.5</v>
      </c>
      <c r="M1357" s="12">
        <f t="shared" si="197"/>
        <v>60</v>
      </c>
      <c r="N1357" s="12">
        <f t="shared" si="198"/>
        <v>2</v>
      </c>
      <c r="O1357" s="12">
        <f t="shared" si="199"/>
        <v>0</v>
      </c>
      <c r="P1357" s="19">
        <f t="shared" si="200"/>
        <v>2</v>
      </c>
      <c r="Q1357" s="20">
        <f t="shared" si="203"/>
        <v>0.98</v>
      </c>
      <c r="R1357" s="20">
        <f t="shared" si="201"/>
        <v>10.29</v>
      </c>
      <c r="S1357" s="15"/>
      <c r="T1357" s="65" t="s">
        <v>3585</v>
      </c>
      <c r="U1357" s="65" t="s">
        <v>3580</v>
      </c>
      <c r="V1357" s="65" t="s">
        <v>3581</v>
      </c>
    </row>
    <row r="1358" spans="1:22" s="21" customFormat="1" ht="20.5">
      <c r="A1358" s="16">
        <v>1351</v>
      </c>
      <c r="B1358" s="30" t="s">
        <v>2344</v>
      </c>
      <c r="C1358" s="30" t="s">
        <v>54</v>
      </c>
      <c r="D1358" s="12" t="s">
        <v>3535</v>
      </c>
      <c r="E1358" s="17">
        <v>41</v>
      </c>
      <c r="F1358" s="60">
        <v>4.74</v>
      </c>
      <c r="G1358" s="64">
        <v>1</v>
      </c>
      <c r="H1358" s="64" t="s">
        <v>2475</v>
      </c>
      <c r="I1358" s="60">
        <v>1.94</v>
      </c>
      <c r="J1358" s="64">
        <v>0</v>
      </c>
      <c r="K1358" s="64" t="s">
        <v>2475</v>
      </c>
      <c r="L1358" s="56">
        <f t="shared" si="196"/>
        <v>3.34</v>
      </c>
      <c r="M1358" s="12">
        <f t="shared" si="197"/>
        <v>1</v>
      </c>
      <c r="N1358" s="12">
        <f t="shared" si="198"/>
        <v>0</v>
      </c>
      <c r="O1358" s="12">
        <f t="shared" si="199"/>
        <v>1</v>
      </c>
      <c r="P1358" s="19">
        <f t="shared" si="200"/>
        <v>1</v>
      </c>
      <c r="Q1358" s="20">
        <f t="shared" si="203"/>
        <v>0.99</v>
      </c>
      <c r="R1358" s="20">
        <f t="shared" si="201"/>
        <v>3.3066</v>
      </c>
      <c r="S1358" s="15"/>
      <c r="T1358" s="65" t="s">
        <v>3585</v>
      </c>
      <c r="U1358" s="65" t="s">
        <v>3580</v>
      </c>
      <c r="V1358" s="65" t="s">
        <v>3581</v>
      </c>
    </row>
    <row r="1359" spans="1:22" s="21" customFormat="1" ht="20.5">
      <c r="A1359" s="16">
        <v>1352</v>
      </c>
      <c r="B1359" s="30" t="s">
        <v>2345</v>
      </c>
      <c r="C1359" s="30" t="s">
        <v>919</v>
      </c>
      <c r="D1359" s="12" t="s">
        <v>3536</v>
      </c>
      <c r="E1359" s="17">
        <v>41</v>
      </c>
      <c r="F1359" s="60">
        <v>13.06</v>
      </c>
      <c r="G1359" s="64">
        <v>30</v>
      </c>
      <c r="H1359" s="64" t="s">
        <v>2475</v>
      </c>
      <c r="I1359" s="60">
        <v>9.4</v>
      </c>
      <c r="J1359" s="64">
        <v>22</v>
      </c>
      <c r="K1359" s="64" t="s">
        <v>2475</v>
      </c>
      <c r="L1359" s="56">
        <f t="shared" si="196"/>
        <v>11.23</v>
      </c>
      <c r="M1359" s="12">
        <f t="shared" si="197"/>
        <v>60</v>
      </c>
      <c r="N1359" s="12">
        <f t="shared" si="198"/>
        <v>0</v>
      </c>
      <c r="O1359" s="12">
        <f t="shared" si="199"/>
        <v>1</v>
      </c>
      <c r="P1359" s="19">
        <f t="shared" si="200"/>
        <v>1</v>
      </c>
      <c r="Q1359" s="20">
        <f t="shared" si="203"/>
        <v>0.99</v>
      </c>
      <c r="R1359" s="20">
        <f t="shared" si="201"/>
        <v>11.117700000000001</v>
      </c>
      <c r="S1359" s="15"/>
      <c r="T1359" s="65" t="s">
        <v>3585</v>
      </c>
      <c r="U1359" s="65" t="s">
        <v>3580</v>
      </c>
      <c r="V1359" s="65" t="s">
        <v>3581</v>
      </c>
    </row>
    <row r="1360" spans="1:22" s="21" customFormat="1" ht="20.5">
      <c r="A1360" s="16">
        <v>1353</v>
      </c>
      <c r="B1360" s="30" t="s">
        <v>2346</v>
      </c>
      <c r="C1360" s="30" t="s">
        <v>1984</v>
      </c>
      <c r="D1360" s="12" t="s">
        <v>3537</v>
      </c>
      <c r="E1360" s="17">
        <v>41</v>
      </c>
      <c r="F1360" s="60">
        <v>10.88</v>
      </c>
      <c r="G1360" s="64">
        <v>30</v>
      </c>
      <c r="H1360" s="64" t="s">
        <v>2476</v>
      </c>
      <c r="I1360" s="60">
        <v>11.31</v>
      </c>
      <c r="J1360" s="64">
        <v>30</v>
      </c>
      <c r="K1360" s="64" t="s">
        <v>2475</v>
      </c>
      <c r="L1360" s="56">
        <f t="shared" si="196"/>
        <v>11.095000000000001</v>
      </c>
      <c r="M1360" s="12">
        <f t="shared" si="197"/>
        <v>60</v>
      </c>
      <c r="N1360" s="12">
        <f t="shared" si="198"/>
        <v>1</v>
      </c>
      <c r="O1360" s="12">
        <f t="shared" si="199"/>
        <v>0</v>
      </c>
      <c r="P1360" s="19">
        <f t="shared" si="200"/>
        <v>1</v>
      </c>
      <c r="Q1360" s="20">
        <f t="shared" si="203"/>
        <v>0.99</v>
      </c>
      <c r="R1360" s="20">
        <f t="shared" si="201"/>
        <v>10.98405</v>
      </c>
      <c r="S1360" s="15"/>
      <c r="T1360" s="65" t="s">
        <v>3585</v>
      </c>
      <c r="U1360" s="65" t="s">
        <v>3580</v>
      </c>
      <c r="V1360" s="65" t="s">
        <v>3581</v>
      </c>
    </row>
    <row r="1361" spans="1:22" s="21" customFormat="1" ht="20.5">
      <c r="A1361" s="16">
        <v>1354</v>
      </c>
      <c r="B1361" s="30" t="s">
        <v>2310</v>
      </c>
      <c r="C1361" s="30" t="s">
        <v>2347</v>
      </c>
      <c r="D1361" s="12" t="s">
        <v>3538</v>
      </c>
      <c r="E1361" s="17">
        <v>41</v>
      </c>
      <c r="F1361" s="60">
        <v>9.49</v>
      </c>
      <c r="G1361" s="64">
        <v>9</v>
      </c>
      <c r="H1361" s="64" t="s">
        <v>2476</v>
      </c>
      <c r="I1361" s="60">
        <v>10.51</v>
      </c>
      <c r="J1361" s="64">
        <v>30</v>
      </c>
      <c r="K1361" s="64" t="s">
        <v>2476</v>
      </c>
      <c r="L1361" s="56">
        <f t="shared" si="196"/>
        <v>10</v>
      </c>
      <c r="M1361" s="12">
        <f t="shared" si="197"/>
        <v>60</v>
      </c>
      <c r="N1361" s="12">
        <f t="shared" si="198"/>
        <v>2</v>
      </c>
      <c r="O1361" s="12">
        <f t="shared" si="199"/>
        <v>1</v>
      </c>
      <c r="P1361" s="19">
        <f t="shared" si="200"/>
        <v>3</v>
      </c>
      <c r="Q1361" s="20">
        <f t="shared" si="203"/>
        <v>0.97</v>
      </c>
      <c r="R1361" s="20">
        <f t="shared" si="201"/>
        <v>9.6999999999999993</v>
      </c>
      <c r="S1361" s="15"/>
      <c r="T1361" s="65" t="s">
        <v>3585</v>
      </c>
      <c r="U1361" s="65" t="s">
        <v>3580</v>
      </c>
      <c r="V1361" s="65" t="s">
        <v>3581</v>
      </c>
    </row>
    <row r="1362" spans="1:22" s="21" customFormat="1" ht="20.5">
      <c r="A1362" s="16">
        <v>1355</v>
      </c>
      <c r="B1362" s="30" t="s">
        <v>2348</v>
      </c>
      <c r="C1362" s="30" t="s">
        <v>298</v>
      </c>
      <c r="D1362" s="12" t="s">
        <v>3539</v>
      </c>
      <c r="E1362" s="17">
        <v>41</v>
      </c>
      <c r="F1362" s="60" t="s">
        <v>3591</v>
      </c>
      <c r="G1362" s="64" t="s">
        <v>3591</v>
      </c>
      <c r="H1362" s="64" t="s">
        <v>3591</v>
      </c>
      <c r="I1362" s="60" t="s">
        <v>3591</v>
      </c>
      <c r="J1362" s="64" t="s">
        <v>3591</v>
      </c>
      <c r="K1362" s="64" t="s">
        <v>3591</v>
      </c>
      <c r="L1362" s="56" t="e">
        <f t="shared" si="196"/>
        <v>#VALUE!</v>
      </c>
      <c r="M1362" s="12" t="e">
        <f t="shared" si="197"/>
        <v>#VALUE!</v>
      </c>
      <c r="N1362" s="12">
        <f t="shared" si="198"/>
        <v>2</v>
      </c>
      <c r="O1362" s="12">
        <f t="shared" si="199"/>
        <v>0</v>
      </c>
      <c r="P1362" s="19">
        <f t="shared" si="200"/>
        <v>2</v>
      </c>
      <c r="Q1362" s="20">
        <f t="shared" si="203"/>
        <v>0.98</v>
      </c>
      <c r="R1362" s="20" t="e">
        <f t="shared" si="201"/>
        <v>#VALUE!</v>
      </c>
      <c r="S1362" s="15"/>
      <c r="T1362" s="65"/>
      <c r="U1362" s="65"/>
      <c r="V1362" s="65"/>
    </row>
    <row r="1363" spans="1:22" s="21" customFormat="1" ht="20.5">
      <c r="A1363" s="16">
        <v>1356</v>
      </c>
      <c r="B1363" s="30" t="s">
        <v>1492</v>
      </c>
      <c r="C1363" s="30" t="s">
        <v>2349</v>
      </c>
      <c r="D1363" s="12" t="s">
        <v>3540</v>
      </c>
      <c r="E1363" s="17">
        <v>41</v>
      </c>
      <c r="F1363" s="60" t="s">
        <v>3591</v>
      </c>
      <c r="G1363" s="64" t="s">
        <v>3591</v>
      </c>
      <c r="H1363" s="64" t="s">
        <v>3591</v>
      </c>
      <c r="I1363" s="60" t="s">
        <v>3591</v>
      </c>
      <c r="J1363" s="64" t="s">
        <v>3591</v>
      </c>
      <c r="K1363" s="64" t="s">
        <v>3591</v>
      </c>
      <c r="L1363" s="56" t="e">
        <f t="shared" si="196"/>
        <v>#VALUE!</v>
      </c>
      <c r="M1363" s="12" t="e">
        <f t="shared" si="197"/>
        <v>#VALUE!</v>
      </c>
      <c r="N1363" s="12">
        <f t="shared" si="198"/>
        <v>2</v>
      </c>
      <c r="O1363" s="12">
        <f t="shared" si="199"/>
        <v>0</v>
      </c>
      <c r="P1363" s="19">
        <f t="shared" si="200"/>
        <v>2</v>
      </c>
      <c r="Q1363" s="20">
        <f t="shared" si="203"/>
        <v>0.98</v>
      </c>
      <c r="R1363" s="20" t="e">
        <f t="shared" si="201"/>
        <v>#VALUE!</v>
      </c>
      <c r="S1363" s="15"/>
      <c r="T1363" s="65"/>
      <c r="U1363" s="65"/>
      <c r="V1363" s="65"/>
    </row>
    <row r="1364" spans="1:22" s="21" customFormat="1" ht="20.5">
      <c r="A1364" s="16">
        <v>1357</v>
      </c>
      <c r="B1364" s="30" t="s">
        <v>2350</v>
      </c>
      <c r="C1364" s="30" t="s">
        <v>1191</v>
      </c>
      <c r="D1364" s="12" t="s">
        <v>3541</v>
      </c>
      <c r="E1364" s="17">
        <v>41</v>
      </c>
      <c r="F1364" s="60">
        <v>10.33</v>
      </c>
      <c r="G1364" s="64">
        <v>30</v>
      </c>
      <c r="H1364" s="64" t="s">
        <v>2476</v>
      </c>
      <c r="I1364" s="60">
        <v>12.61</v>
      </c>
      <c r="J1364" s="64">
        <v>30</v>
      </c>
      <c r="K1364" s="64" t="s">
        <v>2476</v>
      </c>
      <c r="L1364" s="56">
        <f t="shared" si="196"/>
        <v>11.469999999999999</v>
      </c>
      <c r="M1364" s="12">
        <f t="shared" si="197"/>
        <v>60</v>
      </c>
      <c r="N1364" s="12">
        <f t="shared" si="198"/>
        <v>2</v>
      </c>
      <c r="O1364" s="12">
        <f t="shared" si="199"/>
        <v>0</v>
      </c>
      <c r="P1364" s="19">
        <f t="shared" si="200"/>
        <v>2</v>
      </c>
      <c r="Q1364" s="20">
        <f t="shared" si="203"/>
        <v>0.98</v>
      </c>
      <c r="R1364" s="20">
        <f t="shared" si="201"/>
        <v>11.240599999999999</v>
      </c>
      <c r="S1364" s="15"/>
      <c r="T1364" s="65" t="s">
        <v>3585</v>
      </c>
      <c r="U1364" s="65" t="s">
        <v>3580</v>
      </c>
      <c r="V1364" s="65" t="s">
        <v>3581</v>
      </c>
    </row>
    <row r="1365" spans="1:22" s="21" customFormat="1" ht="20.5">
      <c r="A1365" s="16">
        <v>1358</v>
      </c>
      <c r="B1365" s="30" t="s">
        <v>2351</v>
      </c>
      <c r="C1365" s="30" t="s">
        <v>653</v>
      </c>
      <c r="D1365" s="12" t="s">
        <v>3542</v>
      </c>
      <c r="E1365" s="17">
        <v>41</v>
      </c>
      <c r="F1365" s="60" t="s">
        <v>3591</v>
      </c>
      <c r="G1365" s="64" t="s">
        <v>3591</v>
      </c>
      <c r="H1365" s="64" t="s">
        <v>3591</v>
      </c>
      <c r="I1365" s="60" t="s">
        <v>3591</v>
      </c>
      <c r="J1365" s="64" t="s">
        <v>3591</v>
      </c>
      <c r="K1365" s="64" t="s">
        <v>3591</v>
      </c>
      <c r="L1365" s="56" t="e">
        <f t="shared" si="196"/>
        <v>#VALUE!</v>
      </c>
      <c r="M1365" s="12" t="e">
        <f t="shared" si="197"/>
        <v>#VALUE!</v>
      </c>
      <c r="N1365" s="12">
        <f t="shared" si="198"/>
        <v>2</v>
      </c>
      <c r="O1365" s="12">
        <f t="shared" si="199"/>
        <v>0</v>
      </c>
      <c r="P1365" s="19">
        <f t="shared" si="200"/>
        <v>2</v>
      </c>
      <c r="Q1365" s="20">
        <f t="shared" si="203"/>
        <v>0.98</v>
      </c>
      <c r="R1365" s="20" t="e">
        <f t="shared" si="201"/>
        <v>#VALUE!</v>
      </c>
      <c r="S1365" s="15"/>
      <c r="T1365" s="65"/>
      <c r="U1365" s="65"/>
      <c r="V1365" s="65"/>
    </row>
    <row r="1366" spans="1:22" s="21" customFormat="1" ht="20.5">
      <c r="A1366" s="16">
        <v>1359</v>
      </c>
      <c r="B1366" s="30" t="s">
        <v>2352</v>
      </c>
      <c r="C1366" s="30" t="s">
        <v>2128</v>
      </c>
      <c r="D1366" s="12" t="s">
        <v>3543</v>
      </c>
      <c r="E1366" s="17">
        <v>41</v>
      </c>
      <c r="F1366" s="60">
        <v>10.11</v>
      </c>
      <c r="G1366" s="64">
        <v>30</v>
      </c>
      <c r="H1366" s="64" t="s">
        <v>2475</v>
      </c>
      <c r="I1366" s="60">
        <v>12.59</v>
      </c>
      <c r="J1366" s="64">
        <v>30</v>
      </c>
      <c r="K1366" s="64" t="s">
        <v>2475</v>
      </c>
      <c r="L1366" s="56">
        <f t="shared" ref="L1366:L1403" si="204">(F1366+I1366)/2</f>
        <v>11.35</v>
      </c>
      <c r="M1366" s="12">
        <f t="shared" ref="M1366:M1403" si="205">IF(L1366&gt;=10,60,G1366+J1366)</f>
        <v>60</v>
      </c>
      <c r="N1366" s="12">
        <f t="shared" ref="N1366:N1403" si="206">IF(H1366="ACC",0,1)+IF(K1366="ACC",0,1)</f>
        <v>0</v>
      </c>
      <c r="O1366" s="12">
        <f t="shared" ref="O1366:O1403" si="207">IF(F1366&lt;10,1,(IF(I1366&lt;10,1,0)))</f>
        <v>0</v>
      </c>
      <c r="P1366" s="19">
        <f t="shared" si="200"/>
        <v>0</v>
      </c>
      <c r="Q1366" s="20">
        <f t="shared" si="203"/>
        <v>1</v>
      </c>
      <c r="R1366" s="20">
        <f t="shared" si="201"/>
        <v>11.35</v>
      </c>
      <c r="S1366" s="15"/>
      <c r="T1366" s="65" t="s">
        <v>3585</v>
      </c>
      <c r="U1366" s="65" t="s">
        <v>3580</v>
      </c>
      <c r="V1366" s="65" t="s">
        <v>3581</v>
      </c>
    </row>
    <row r="1367" spans="1:22" s="21" customFormat="1" ht="20.5">
      <c r="A1367" s="16">
        <v>1360</v>
      </c>
      <c r="B1367" s="30" t="s">
        <v>2352</v>
      </c>
      <c r="C1367" s="30" t="s">
        <v>1144</v>
      </c>
      <c r="D1367" s="12" t="s">
        <v>3544</v>
      </c>
      <c r="E1367" s="17">
        <v>41</v>
      </c>
      <c r="F1367" s="60">
        <v>6.81</v>
      </c>
      <c r="G1367" s="64">
        <v>5</v>
      </c>
      <c r="H1367" s="64" t="s">
        <v>2476</v>
      </c>
      <c r="I1367" s="60">
        <v>9.82</v>
      </c>
      <c r="J1367" s="64">
        <v>25</v>
      </c>
      <c r="K1367" s="64" t="s">
        <v>2476</v>
      </c>
      <c r="L1367" s="56">
        <f t="shared" si="204"/>
        <v>8.3149999999999995</v>
      </c>
      <c r="M1367" s="12">
        <f t="shared" si="205"/>
        <v>30</v>
      </c>
      <c r="N1367" s="12">
        <f t="shared" si="206"/>
        <v>2</v>
      </c>
      <c r="O1367" s="12">
        <f t="shared" si="207"/>
        <v>1</v>
      </c>
      <c r="P1367" s="19">
        <f t="shared" si="200"/>
        <v>3</v>
      </c>
      <c r="Q1367" s="20">
        <f t="shared" si="203"/>
        <v>0.97</v>
      </c>
      <c r="R1367" s="20">
        <f t="shared" si="201"/>
        <v>8.06555</v>
      </c>
      <c r="S1367" s="15"/>
      <c r="T1367" s="65" t="s">
        <v>3580</v>
      </c>
      <c r="U1367" s="65" t="s">
        <v>3585</v>
      </c>
      <c r="V1367" s="65" t="s">
        <v>3581</v>
      </c>
    </row>
    <row r="1368" spans="1:22" s="21" customFormat="1" ht="20.5">
      <c r="A1368" s="16">
        <v>1361</v>
      </c>
      <c r="B1368" s="30" t="s">
        <v>2353</v>
      </c>
      <c r="C1368" s="30" t="s">
        <v>2354</v>
      </c>
      <c r="D1368" s="12" t="s">
        <v>3545</v>
      </c>
      <c r="E1368" s="17">
        <v>41</v>
      </c>
      <c r="F1368" s="60">
        <v>10.29</v>
      </c>
      <c r="G1368" s="64">
        <v>30</v>
      </c>
      <c r="H1368" s="64" t="s">
        <v>2475</v>
      </c>
      <c r="I1368" s="60">
        <v>11.74</v>
      </c>
      <c r="J1368" s="64">
        <v>30</v>
      </c>
      <c r="K1368" s="64" t="s">
        <v>2476</v>
      </c>
      <c r="L1368" s="56">
        <f t="shared" si="204"/>
        <v>11.015000000000001</v>
      </c>
      <c r="M1368" s="12">
        <f t="shared" si="205"/>
        <v>60</v>
      </c>
      <c r="N1368" s="12">
        <f t="shared" si="206"/>
        <v>1</v>
      </c>
      <c r="O1368" s="12">
        <f t="shared" si="207"/>
        <v>0</v>
      </c>
      <c r="P1368" s="19">
        <f t="shared" si="200"/>
        <v>1</v>
      </c>
      <c r="Q1368" s="20">
        <f t="shared" si="203"/>
        <v>0.99</v>
      </c>
      <c r="R1368" s="20">
        <f t="shared" si="201"/>
        <v>10.90485</v>
      </c>
      <c r="S1368" s="15"/>
      <c r="T1368" s="65" t="s">
        <v>3585</v>
      </c>
      <c r="U1368" s="65" t="s">
        <v>3580</v>
      </c>
      <c r="V1368" s="65" t="s">
        <v>3581</v>
      </c>
    </row>
    <row r="1369" spans="1:22" s="21" customFormat="1" ht="20.5">
      <c r="A1369" s="16">
        <v>1362</v>
      </c>
      <c r="B1369" s="30" t="s">
        <v>2355</v>
      </c>
      <c r="C1369" s="30" t="s">
        <v>100</v>
      </c>
      <c r="D1369" s="12" t="s">
        <v>3546</v>
      </c>
      <c r="E1369" s="17">
        <v>41</v>
      </c>
      <c r="F1369" s="60">
        <v>10.92</v>
      </c>
      <c r="G1369" s="64">
        <v>30</v>
      </c>
      <c r="H1369" s="64" t="s">
        <v>2476</v>
      </c>
      <c r="I1369" s="60">
        <v>10.85</v>
      </c>
      <c r="J1369" s="64">
        <v>30</v>
      </c>
      <c r="K1369" s="64" t="s">
        <v>2475</v>
      </c>
      <c r="L1369" s="56">
        <f t="shared" si="204"/>
        <v>10.885</v>
      </c>
      <c r="M1369" s="12">
        <f t="shared" si="205"/>
        <v>60</v>
      </c>
      <c r="N1369" s="12">
        <f t="shared" si="206"/>
        <v>1</v>
      </c>
      <c r="O1369" s="12">
        <f t="shared" si="207"/>
        <v>0</v>
      </c>
      <c r="P1369" s="19">
        <f t="shared" si="200"/>
        <v>1</v>
      </c>
      <c r="Q1369" s="20">
        <f t="shared" si="203"/>
        <v>0.99</v>
      </c>
      <c r="R1369" s="20">
        <f t="shared" si="201"/>
        <v>10.776149999999999</v>
      </c>
      <c r="S1369" s="15"/>
      <c r="T1369" s="65" t="s">
        <v>3585</v>
      </c>
      <c r="U1369" s="65" t="s">
        <v>3580</v>
      </c>
      <c r="V1369" s="65" t="s">
        <v>3581</v>
      </c>
    </row>
    <row r="1370" spans="1:22" s="21" customFormat="1" ht="20.5">
      <c r="A1370" s="16">
        <v>1363</v>
      </c>
      <c r="B1370" s="22" t="s">
        <v>2356</v>
      </c>
      <c r="C1370" s="22" t="s">
        <v>2357</v>
      </c>
      <c r="D1370" s="12" t="s">
        <v>3547</v>
      </c>
      <c r="E1370" s="17">
        <v>41</v>
      </c>
      <c r="F1370" s="60" t="s">
        <v>3591</v>
      </c>
      <c r="G1370" s="64" t="s">
        <v>3591</v>
      </c>
      <c r="H1370" s="64" t="s">
        <v>3591</v>
      </c>
      <c r="I1370" s="60">
        <v>9.9499999999999993</v>
      </c>
      <c r="J1370" s="64">
        <v>25</v>
      </c>
      <c r="K1370" s="64" t="s">
        <v>2476</v>
      </c>
      <c r="L1370" s="56" t="e">
        <f t="shared" si="204"/>
        <v>#VALUE!</v>
      </c>
      <c r="M1370" s="12" t="e">
        <f t="shared" si="205"/>
        <v>#VALUE!</v>
      </c>
      <c r="N1370" s="12">
        <f t="shared" si="206"/>
        <v>2</v>
      </c>
      <c r="O1370" s="12">
        <f t="shared" si="207"/>
        <v>1</v>
      </c>
      <c r="P1370" s="19">
        <f t="shared" ref="P1370:P1403" si="208">N1370+O1370</f>
        <v>3</v>
      </c>
      <c r="Q1370" s="20">
        <f>IF(P1370=0,0.96,IF(P1370=1,0.95,IF(P1370=2,0.94,IF(P1370=3,0.93))))</f>
        <v>0.93</v>
      </c>
      <c r="R1370" s="20" t="e">
        <f t="shared" ref="R1370:R1403" si="209">(L1370*Q1370)</f>
        <v>#VALUE!</v>
      </c>
      <c r="S1370" s="15"/>
      <c r="T1370" s="65" t="s">
        <v>3585</v>
      </c>
      <c r="U1370" s="65" t="s">
        <v>3580</v>
      </c>
      <c r="V1370" s="65" t="s">
        <v>3581</v>
      </c>
    </row>
    <row r="1371" spans="1:22" s="21" customFormat="1" ht="20.5">
      <c r="A1371" s="16">
        <v>1364</v>
      </c>
      <c r="B1371" s="30" t="s">
        <v>2358</v>
      </c>
      <c r="C1371" s="30" t="s">
        <v>2359</v>
      </c>
      <c r="D1371" s="12" t="s">
        <v>3548</v>
      </c>
      <c r="E1371" s="17">
        <v>41</v>
      </c>
      <c r="F1371" s="60">
        <v>7.83</v>
      </c>
      <c r="G1371" s="64">
        <v>15</v>
      </c>
      <c r="H1371" s="64" t="s">
        <v>2476</v>
      </c>
      <c r="I1371" s="60">
        <v>8.36</v>
      </c>
      <c r="J1371" s="64">
        <v>19</v>
      </c>
      <c r="K1371" s="64" t="s">
        <v>2476</v>
      </c>
      <c r="L1371" s="56">
        <f t="shared" si="204"/>
        <v>8.0949999999999989</v>
      </c>
      <c r="M1371" s="12">
        <f t="shared" si="205"/>
        <v>34</v>
      </c>
      <c r="N1371" s="12">
        <f t="shared" si="206"/>
        <v>2</v>
      </c>
      <c r="O1371" s="12">
        <f t="shared" si="207"/>
        <v>1</v>
      </c>
      <c r="P1371" s="19">
        <f t="shared" si="208"/>
        <v>3</v>
      </c>
      <c r="Q1371" s="20">
        <f t="shared" ref="Q1371:Q1377" si="210">IF(P1371=0,1,IF(P1371=1,0.99,IF(P1371=2,0.98,IF(P1371=3,0.97))))</f>
        <v>0.97</v>
      </c>
      <c r="R1371" s="20">
        <f t="shared" si="209"/>
        <v>7.8521499999999991</v>
      </c>
      <c r="S1371" s="15"/>
      <c r="T1371" s="65" t="s">
        <v>3585</v>
      </c>
      <c r="U1371" s="65" t="s">
        <v>3580</v>
      </c>
      <c r="V1371" s="65" t="s">
        <v>3581</v>
      </c>
    </row>
    <row r="1372" spans="1:22" s="21" customFormat="1" ht="20.5">
      <c r="A1372" s="16">
        <v>1365</v>
      </c>
      <c r="B1372" s="30" t="s">
        <v>2360</v>
      </c>
      <c r="C1372" s="30" t="s">
        <v>2361</v>
      </c>
      <c r="D1372" s="12" t="s">
        <v>3549</v>
      </c>
      <c r="E1372" s="17">
        <v>41</v>
      </c>
      <c r="F1372" s="60">
        <v>4.92</v>
      </c>
      <c r="G1372" s="64">
        <v>1</v>
      </c>
      <c r="H1372" s="64" t="s">
        <v>2475</v>
      </c>
      <c r="I1372" s="60" t="s">
        <v>3591</v>
      </c>
      <c r="J1372" s="64" t="s">
        <v>3591</v>
      </c>
      <c r="K1372" s="64" t="s">
        <v>3591</v>
      </c>
      <c r="L1372" s="56" t="e">
        <f t="shared" si="204"/>
        <v>#VALUE!</v>
      </c>
      <c r="M1372" s="12" t="e">
        <f t="shared" si="205"/>
        <v>#VALUE!</v>
      </c>
      <c r="N1372" s="12">
        <f t="shared" si="206"/>
        <v>1</v>
      </c>
      <c r="O1372" s="12">
        <f t="shared" si="207"/>
        <v>1</v>
      </c>
      <c r="P1372" s="19">
        <f t="shared" si="208"/>
        <v>2</v>
      </c>
      <c r="Q1372" s="20">
        <f t="shared" si="210"/>
        <v>0.98</v>
      </c>
      <c r="R1372" s="20" t="e">
        <f t="shared" si="209"/>
        <v>#VALUE!</v>
      </c>
      <c r="S1372" s="15"/>
      <c r="T1372" s="65"/>
      <c r="U1372" s="65"/>
      <c r="V1372" s="65"/>
    </row>
    <row r="1373" spans="1:22" s="21" customFormat="1" ht="20.5">
      <c r="A1373" s="16">
        <v>1366</v>
      </c>
      <c r="B1373" s="30" t="s">
        <v>2362</v>
      </c>
      <c r="C1373" s="30" t="s">
        <v>364</v>
      </c>
      <c r="D1373" s="12" t="s">
        <v>3550</v>
      </c>
      <c r="E1373" s="17">
        <v>41</v>
      </c>
      <c r="F1373" s="60">
        <v>10.71</v>
      </c>
      <c r="G1373" s="64">
        <v>30</v>
      </c>
      <c r="H1373" s="64" t="s">
        <v>2476</v>
      </c>
      <c r="I1373" s="60">
        <v>10.99</v>
      </c>
      <c r="J1373" s="64">
        <v>30</v>
      </c>
      <c r="K1373" s="64" t="s">
        <v>2476</v>
      </c>
      <c r="L1373" s="56">
        <f t="shared" si="204"/>
        <v>10.850000000000001</v>
      </c>
      <c r="M1373" s="12">
        <f t="shared" si="205"/>
        <v>60</v>
      </c>
      <c r="N1373" s="12">
        <f t="shared" si="206"/>
        <v>2</v>
      </c>
      <c r="O1373" s="12">
        <f t="shared" si="207"/>
        <v>0</v>
      </c>
      <c r="P1373" s="19">
        <f t="shared" si="208"/>
        <v>2</v>
      </c>
      <c r="Q1373" s="20">
        <f t="shared" si="210"/>
        <v>0.98</v>
      </c>
      <c r="R1373" s="20">
        <f t="shared" si="209"/>
        <v>10.633000000000001</v>
      </c>
      <c r="S1373" s="15"/>
      <c r="T1373" s="65" t="s">
        <v>3585</v>
      </c>
      <c r="U1373" s="65" t="s">
        <v>3580</v>
      </c>
      <c r="V1373" s="65" t="s">
        <v>3581</v>
      </c>
    </row>
    <row r="1374" spans="1:22" s="21" customFormat="1" ht="20.5">
      <c r="A1374" s="16">
        <v>1367</v>
      </c>
      <c r="B1374" s="30" t="s">
        <v>2363</v>
      </c>
      <c r="C1374" s="30" t="s">
        <v>54</v>
      </c>
      <c r="D1374" s="12" t="s">
        <v>3551</v>
      </c>
      <c r="E1374" s="17">
        <v>41</v>
      </c>
      <c r="F1374" s="60">
        <v>11.78</v>
      </c>
      <c r="G1374" s="64">
        <v>30</v>
      </c>
      <c r="H1374" s="64" t="s">
        <v>2475</v>
      </c>
      <c r="I1374" s="60">
        <v>10.47</v>
      </c>
      <c r="J1374" s="64">
        <v>30</v>
      </c>
      <c r="K1374" s="64" t="s">
        <v>2475</v>
      </c>
      <c r="L1374" s="56">
        <f t="shared" si="204"/>
        <v>11.125</v>
      </c>
      <c r="M1374" s="12">
        <f t="shared" si="205"/>
        <v>60</v>
      </c>
      <c r="N1374" s="12">
        <f t="shared" si="206"/>
        <v>0</v>
      </c>
      <c r="O1374" s="12">
        <f t="shared" si="207"/>
        <v>0</v>
      </c>
      <c r="P1374" s="19">
        <f t="shared" si="208"/>
        <v>0</v>
      </c>
      <c r="Q1374" s="20">
        <f t="shared" si="210"/>
        <v>1</v>
      </c>
      <c r="R1374" s="20">
        <f t="shared" si="209"/>
        <v>11.125</v>
      </c>
      <c r="S1374" s="15"/>
      <c r="T1374" s="65" t="s">
        <v>3585</v>
      </c>
      <c r="U1374" s="65" t="s">
        <v>3580</v>
      </c>
      <c r="V1374" s="65" t="s">
        <v>3581</v>
      </c>
    </row>
    <row r="1375" spans="1:22" s="21" customFormat="1" ht="20.5">
      <c r="A1375" s="16">
        <v>1368</v>
      </c>
      <c r="B1375" s="40" t="s">
        <v>2406</v>
      </c>
      <c r="C1375" s="40" t="s">
        <v>2407</v>
      </c>
      <c r="D1375" s="24" t="s">
        <v>2408</v>
      </c>
      <c r="E1375" s="17">
        <v>42</v>
      </c>
      <c r="F1375" s="60">
        <v>13.46</v>
      </c>
      <c r="G1375" s="64">
        <v>30</v>
      </c>
      <c r="H1375" s="64" t="s">
        <v>2475</v>
      </c>
      <c r="I1375" s="60">
        <v>17.77</v>
      </c>
      <c r="J1375" s="64">
        <v>30</v>
      </c>
      <c r="K1375" s="64" t="s">
        <v>2475</v>
      </c>
      <c r="L1375" s="56">
        <f t="shared" si="204"/>
        <v>15.615</v>
      </c>
      <c r="M1375" s="12">
        <f t="shared" si="205"/>
        <v>60</v>
      </c>
      <c r="N1375" s="12">
        <f t="shared" si="206"/>
        <v>0</v>
      </c>
      <c r="O1375" s="12">
        <f t="shared" si="207"/>
        <v>0</v>
      </c>
      <c r="P1375" s="19">
        <f t="shared" si="208"/>
        <v>0</v>
      </c>
      <c r="Q1375" s="20">
        <f t="shared" si="210"/>
        <v>1</v>
      </c>
      <c r="R1375" s="20">
        <f t="shared" si="209"/>
        <v>15.615</v>
      </c>
      <c r="S1375" s="15"/>
      <c r="T1375" s="65" t="s">
        <v>3585</v>
      </c>
      <c r="U1375" s="65" t="s">
        <v>3581</v>
      </c>
      <c r="V1375" s="65" t="s">
        <v>3580</v>
      </c>
    </row>
    <row r="1376" spans="1:22" s="21" customFormat="1" ht="20.5">
      <c r="A1376" s="16">
        <v>1369</v>
      </c>
      <c r="B1376" s="22" t="s">
        <v>2364</v>
      </c>
      <c r="C1376" s="22" t="s">
        <v>578</v>
      </c>
      <c r="D1376" s="24" t="s">
        <v>3552</v>
      </c>
      <c r="E1376" s="17">
        <v>42</v>
      </c>
      <c r="F1376" s="60">
        <v>9.2799999999999994</v>
      </c>
      <c r="G1376" s="64">
        <v>23</v>
      </c>
      <c r="H1376" s="64" t="s">
        <v>2476</v>
      </c>
      <c r="I1376" s="60">
        <v>12.23</v>
      </c>
      <c r="J1376" s="64">
        <v>30</v>
      </c>
      <c r="K1376" s="64" t="s">
        <v>2475</v>
      </c>
      <c r="L1376" s="56">
        <f t="shared" si="204"/>
        <v>10.754999999999999</v>
      </c>
      <c r="M1376" s="12">
        <f t="shared" si="205"/>
        <v>60</v>
      </c>
      <c r="N1376" s="12">
        <f t="shared" si="206"/>
        <v>1</v>
      </c>
      <c r="O1376" s="12">
        <f t="shared" si="207"/>
        <v>1</v>
      </c>
      <c r="P1376" s="19">
        <f t="shared" si="208"/>
        <v>2</v>
      </c>
      <c r="Q1376" s="20">
        <f t="shared" si="210"/>
        <v>0.98</v>
      </c>
      <c r="R1376" s="20">
        <f t="shared" si="209"/>
        <v>10.539899999999999</v>
      </c>
      <c r="S1376" s="15"/>
      <c r="T1376" s="65" t="s">
        <v>3585</v>
      </c>
      <c r="U1376" s="65" t="s">
        <v>3580</v>
      </c>
      <c r="V1376" s="65" t="s">
        <v>3581</v>
      </c>
    </row>
    <row r="1377" spans="1:22" s="21" customFormat="1" ht="20.5">
      <c r="A1377" s="16">
        <v>1370</v>
      </c>
      <c r="B1377" s="22" t="s">
        <v>2365</v>
      </c>
      <c r="C1377" s="22" t="s">
        <v>2366</v>
      </c>
      <c r="D1377" s="24" t="s">
        <v>3553</v>
      </c>
      <c r="E1377" s="17">
        <v>42</v>
      </c>
      <c r="F1377" s="60">
        <v>3.37</v>
      </c>
      <c r="G1377" s="64">
        <v>1</v>
      </c>
      <c r="H1377" s="64" t="s">
        <v>2475</v>
      </c>
      <c r="I1377" s="60">
        <v>5.98</v>
      </c>
      <c r="J1377" s="64">
        <v>6</v>
      </c>
      <c r="K1377" s="64" t="s">
        <v>2475</v>
      </c>
      <c r="L1377" s="56">
        <f t="shared" si="204"/>
        <v>4.6750000000000007</v>
      </c>
      <c r="M1377" s="12">
        <f t="shared" si="205"/>
        <v>7</v>
      </c>
      <c r="N1377" s="12">
        <f t="shared" si="206"/>
        <v>0</v>
      </c>
      <c r="O1377" s="12">
        <f t="shared" si="207"/>
        <v>1</v>
      </c>
      <c r="P1377" s="19">
        <f t="shared" si="208"/>
        <v>1</v>
      </c>
      <c r="Q1377" s="20">
        <f t="shared" si="210"/>
        <v>0.99</v>
      </c>
      <c r="R1377" s="20">
        <f t="shared" si="209"/>
        <v>4.6282500000000004</v>
      </c>
      <c r="S1377" s="15"/>
      <c r="T1377" s="65" t="s">
        <v>3585</v>
      </c>
      <c r="U1377" s="65" t="s">
        <v>3580</v>
      </c>
      <c r="V1377" s="65" t="s">
        <v>3581</v>
      </c>
    </row>
    <row r="1378" spans="1:22" s="21" customFormat="1" ht="20.5">
      <c r="A1378" s="16">
        <v>1371</v>
      </c>
      <c r="B1378" s="31" t="s">
        <v>2367</v>
      </c>
      <c r="C1378" s="31" t="s">
        <v>1707</v>
      </c>
      <c r="D1378" s="33" t="s">
        <v>3554</v>
      </c>
      <c r="E1378" s="17">
        <v>42</v>
      </c>
      <c r="F1378" s="60">
        <v>10.91</v>
      </c>
      <c r="G1378" s="64">
        <v>30</v>
      </c>
      <c r="H1378" s="64" t="s">
        <v>2475</v>
      </c>
      <c r="I1378" s="60">
        <v>9.69</v>
      </c>
      <c r="J1378" s="64">
        <v>12</v>
      </c>
      <c r="K1378" s="64" t="s">
        <v>2476</v>
      </c>
      <c r="L1378" s="56">
        <f t="shared" si="204"/>
        <v>10.3</v>
      </c>
      <c r="M1378" s="12">
        <f t="shared" si="205"/>
        <v>60</v>
      </c>
      <c r="N1378" s="12">
        <f t="shared" si="206"/>
        <v>1</v>
      </c>
      <c r="O1378" s="12">
        <f t="shared" si="207"/>
        <v>1</v>
      </c>
      <c r="P1378" s="19">
        <f t="shared" si="208"/>
        <v>2</v>
      </c>
      <c r="Q1378" s="20">
        <f>IF(P1378=0,0.96,IF(P1378=1,0.95,IF(P1378=2,0.94,IF(P1378=3,0.93))))</f>
        <v>0.94</v>
      </c>
      <c r="R1378" s="20">
        <f t="shared" si="209"/>
        <v>9.6820000000000004</v>
      </c>
      <c r="S1378" s="15"/>
      <c r="T1378" s="65" t="s">
        <v>3585</v>
      </c>
      <c r="U1378" s="65" t="s">
        <v>3580</v>
      </c>
      <c r="V1378" s="65" t="s">
        <v>3581</v>
      </c>
    </row>
    <row r="1379" spans="1:22" s="21" customFormat="1" ht="20.5">
      <c r="A1379" s="16">
        <v>1372</v>
      </c>
      <c r="B1379" s="31" t="s">
        <v>2368</v>
      </c>
      <c r="C1379" s="31" t="s">
        <v>104</v>
      </c>
      <c r="D1379" s="24" t="s">
        <v>3555</v>
      </c>
      <c r="E1379" s="17">
        <v>42</v>
      </c>
      <c r="F1379" s="60" t="s">
        <v>3591</v>
      </c>
      <c r="G1379" s="64" t="s">
        <v>3591</v>
      </c>
      <c r="H1379" s="64" t="s">
        <v>3591</v>
      </c>
      <c r="I1379" s="60" t="s">
        <v>3591</v>
      </c>
      <c r="J1379" s="64" t="s">
        <v>3591</v>
      </c>
      <c r="K1379" s="64" t="s">
        <v>3591</v>
      </c>
      <c r="L1379" s="56" t="e">
        <f t="shared" si="204"/>
        <v>#VALUE!</v>
      </c>
      <c r="M1379" s="12" t="e">
        <f t="shared" si="205"/>
        <v>#VALUE!</v>
      </c>
      <c r="N1379" s="12">
        <f t="shared" si="206"/>
        <v>2</v>
      </c>
      <c r="O1379" s="12">
        <f t="shared" si="207"/>
        <v>0</v>
      </c>
      <c r="P1379" s="19">
        <f t="shared" si="208"/>
        <v>2</v>
      </c>
      <c r="Q1379" s="20">
        <f>IF(P1379=0,1,IF(P1379=1,0.99,IF(P1379=2,0.98,IF(P1379=3,0.97))))</f>
        <v>0.98</v>
      </c>
      <c r="R1379" s="20" t="e">
        <f t="shared" si="209"/>
        <v>#VALUE!</v>
      </c>
      <c r="S1379" s="15"/>
      <c r="T1379" s="65"/>
      <c r="U1379" s="65"/>
      <c r="V1379" s="65"/>
    </row>
    <row r="1380" spans="1:22" s="21" customFormat="1" ht="20.5">
      <c r="A1380" s="16">
        <v>1373</v>
      </c>
      <c r="B1380" s="31" t="s">
        <v>127</v>
      </c>
      <c r="C1380" s="31" t="s">
        <v>1325</v>
      </c>
      <c r="D1380" s="24" t="s">
        <v>3556</v>
      </c>
      <c r="E1380" s="17">
        <v>42</v>
      </c>
      <c r="F1380" s="60" t="s">
        <v>3591</v>
      </c>
      <c r="G1380" s="64" t="s">
        <v>3591</v>
      </c>
      <c r="H1380" s="64" t="s">
        <v>3591</v>
      </c>
      <c r="I1380" s="60" t="s">
        <v>3591</v>
      </c>
      <c r="J1380" s="64" t="s">
        <v>3591</v>
      </c>
      <c r="K1380" s="64" t="s">
        <v>3591</v>
      </c>
      <c r="L1380" s="56" t="e">
        <f t="shared" si="204"/>
        <v>#VALUE!</v>
      </c>
      <c r="M1380" s="12" t="e">
        <f t="shared" si="205"/>
        <v>#VALUE!</v>
      </c>
      <c r="N1380" s="12">
        <f t="shared" si="206"/>
        <v>2</v>
      </c>
      <c r="O1380" s="12">
        <f t="shared" si="207"/>
        <v>0</v>
      </c>
      <c r="P1380" s="19">
        <f t="shared" si="208"/>
        <v>2</v>
      </c>
      <c r="Q1380" s="20">
        <f t="shared" ref="Q1380:Q1393" si="211">IF(P1380=0,1,IF(P1380=1,0.99,IF(P1380=2,0.98,IF(P1380=3,0.97))))</f>
        <v>0.98</v>
      </c>
      <c r="R1380" s="20" t="e">
        <f t="shared" si="209"/>
        <v>#VALUE!</v>
      </c>
      <c r="S1380" s="15"/>
      <c r="T1380" s="65"/>
      <c r="U1380" s="65"/>
      <c r="V1380" s="65"/>
    </row>
    <row r="1381" spans="1:22" s="21" customFormat="1" ht="20.5">
      <c r="A1381" s="16">
        <v>1374</v>
      </c>
      <c r="B1381" s="31" t="s">
        <v>2369</v>
      </c>
      <c r="C1381" s="31" t="s">
        <v>2370</v>
      </c>
      <c r="D1381" s="24" t="s">
        <v>3557</v>
      </c>
      <c r="E1381" s="17">
        <v>42</v>
      </c>
      <c r="F1381" s="60">
        <v>10.61</v>
      </c>
      <c r="G1381" s="64">
        <v>30</v>
      </c>
      <c r="H1381" s="64" t="s">
        <v>2476</v>
      </c>
      <c r="I1381" s="60">
        <v>13.81</v>
      </c>
      <c r="J1381" s="64">
        <v>30</v>
      </c>
      <c r="K1381" s="64" t="s">
        <v>2475</v>
      </c>
      <c r="L1381" s="56">
        <f t="shared" si="204"/>
        <v>12.21</v>
      </c>
      <c r="M1381" s="12">
        <f t="shared" si="205"/>
        <v>60</v>
      </c>
      <c r="N1381" s="12">
        <f t="shared" si="206"/>
        <v>1</v>
      </c>
      <c r="O1381" s="12">
        <f t="shared" si="207"/>
        <v>0</v>
      </c>
      <c r="P1381" s="19">
        <f t="shared" si="208"/>
        <v>1</v>
      </c>
      <c r="Q1381" s="20">
        <f t="shared" si="211"/>
        <v>0.99</v>
      </c>
      <c r="R1381" s="20">
        <f t="shared" si="209"/>
        <v>12.087900000000001</v>
      </c>
      <c r="S1381" s="15"/>
      <c r="T1381" s="65" t="s">
        <v>3585</v>
      </c>
      <c r="U1381" s="65" t="s">
        <v>3580</v>
      </c>
      <c r="V1381" s="65" t="s">
        <v>3581</v>
      </c>
    </row>
    <row r="1382" spans="1:22" s="21" customFormat="1" ht="20.5">
      <c r="A1382" s="16">
        <v>1375</v>
      </c>
      <c r="B1382" s="31" t="s">
        <v>2371</v>
      </c>
      <c r="C1382" s="31" t="s">
        <v>770</v>
      </c>
      <c r="D1382" s="24" t="s">
        <v>3558</v>
      </c>
      <c r="E1382" s="17">
        <v>42</v>
      </c>
      <c r="F1382" s="60">
        <v>9.64</v>
      </c>
      <c r="G1382" s="64">
        <v>15</v>
      </c>
      <c r="H1382" s="64" t="s">
        <v>2476</v>
      </c>
      <c r="I1382" s="60">
        <v>10.36</v>
      </c>
      <c r="J1382" s="64">
        <v>30</v>
      </c>
      <c r="K1382" s="64" t="s">
        <v>2476</v>
      </c>
      <c r="L1382" s="56">
        <f t="shared" si="204"/>
        <v>10</v>
      </c>
      <c r="M1382" s="12">
        <f t="shared" si="205"/>
        <v>60</v>
      </c>
      <c r="N1382" s="12">
        <f t="shared" si="206"/>
        <v>2</v>
      </c>
      <c r="O1382" s="12">
        <f t="shared" si="207"/>
        <v>1</v>
      </c>
      <c r="P1382" s="19">
        <f t="shared" si="208"/>
        <v>3</v>
      </c>
      <c r="Q1382" s="20">
        <f t="shared" si="211"/>
        <v>0.97</v>
      </c>
      <c r="R1382" s="20">
        <f t="shared" si="209"/>
        <v>9.6999999999999993</v>
      </c>
      <c r="S1382" s="15"/>
      <c r="T1382" s="65" t="s">
        <v>3585</v>
      </c>
      <c r="U1382" s="65" t="s">
        <v>3580</v>
      </c>
      <c r="V1382" s="65" t="s">
        <v>3581</v>
      </c>
    </row>
    <row r="1383" spans="1:22" s="21" customFormat="1" ht="20.5">
      <c r="A1383" s="16">
        <v>1376</v>
      </c>
      <c r="B1383" s="31" t="s">
        <v>2372</v>
      </c>
      <c r="C1383" s="31" t="s">
        <v>2373</v>
      </c>
      <c r="D1383" s="24" t="s">
        <v>3559</v>
      </c>
      <c r="E1383" s="17">
        <v>42</v>
      </c>
      <c r="F1383" s="60">
        <v>10.36</v>
      </c>
      <c r="G1383" s="64">
        <v>30</v>
      </c>
      <c r="H1383" s="64" t="s">
        <v>2476</v>
      </c>
      <c r="I1383" s="60">
        <v>11.21</v>
      </c>
      <c r="J1383" s="64">
        <v>30</v>
      </c>
      <c r="K1383" s="64" t="s">
        <v>2476</v>
      </c>
      <c r="L1383" s="56">
        <f t="shared" si="204"/>
        <v>10.785</v>
      </c>
      <c r="M1383" s="12">
        <f t="shared" si="205"/>
        <v>60</v>
      </c>
      <c r="N1383" s="12">
        <f t="shared" si="206"/>
        <v>2</v>
      </c>
      <c r="O1383" s="12">
        <f t="shared" si="207"/>
        <v>0</v>
      </c>
      <c r="P1383" s="19">
        <f t="shared" si="208"/>
        <v>2</v>
      </c>
      <c r="Q1383" s="20">
        <f t="shared" si="211"/>
        <v>0.98</v>
      </c>
      <c r="R1383" s="20">
        <f t="shared" si="209"/>
        <v>10.5693</v>
      </c>
      <c r="S1383" s="15"/>
      <c r="T1383" s="65" t="s">
        <v>3585</v>
      </c>
      <c r="U1383" s="65" t="s">
        <v>3580</v>
      </c>
      <c r="V1383" s="65" t="s">
        <v>3581</v>
      </c>
    </row>
    <row r="1384" spans="1:22" s="21" customFormat="1" ht="20.5">
      <c r="A1384" s="16">
        <v>1377</v>
      </c>
      <c r="B1384" s="31" t="s">
        <v>2374</v>
      </c>
      <c r="C1384" s="31" t="s">
        <v>2375</v>
      </c>
      <c r="D1384" s="24" t="s">
        <v>3560</v>
      </c>
      <c r="E1384" s="17">
        <v>42</v>
      </c>
      <c r="F1384" s="60" t="s">
        <v>3591</v>
      </c>
      <c r="G1384" s="64" t="s">
        <v>3591</v>
      </c>
      <c r="H1384" s="64" t="s">
        <v>3591</v>
      </c>
      <c r="I1384" s="60" t="s">
        <v>3591</v>
      </c>
      <c r="J1384" s="64" t="s">
        <v>3591</v>
      </c>
      <c r="K1384" s="64" t="s">
        <v>3591</v>
      </c>
      <c r="L1384" s="56" t="e">
        <f t="shared" si="204"/>
        <v>#VALUE!</v>
      </c>
      <c r="M1384" s="12" t="e">
        <f t="shared" si="205"/>
        <v>#VALUE!</v>
      </c>
      <c r="N1384" s="12">
        <f t="shared" si="206"/>
        <v>2</v>
      </c>
      <c r="O1384" s="12">
        <f t="shared" si="207"/>
        <v>0</v>
      </c>
      <c r="P1384" s="19">
        <f t="shared" si="208"/>
        <v>2</v>
      </c>
      <c r="Q1384" s="20">
        <f t="shared" si="211"/>
        <v>0.98</v>
      </c>
      <c r="R1384" s="20" t="e">
        <f t="shared" si="209"/>
        <v>#VALUE!</v>
      </c>
      <c r="S1384" s="15"/>
      <c r="T1384" s="65"/>
      <c r="U1384" s="65"/>
      <c r="V1384" s="65"/>
    </row>
    <row r="1385" spans="1:22" s="21" customFormat="1" ht="20.5">
      <c r="A1385" s="16">
        <v>1378</v>
      </c>
      <c r="B1385" s="31" t="s">
        <v>2376</v>
      </c>
      <c r="C1385" s="31" t="s">
        <v>2177</v>
      </c>
      <c r="D1385" s="24" t="s">
        <v>3561</v>
      </c>
      <c r="E1385" s="17">
        <v>42</v>
      </c>
      <c r="F1385" s="60">
        <v>11.15</v>
      </c>
      <c r="G1385" s="64">
        <v>30</v>
      </c>
      <c r="H1385" s="64" t="s">
        <v>2476</v>
      </c>
      <c r="I1385" s="60">
        <v>10.29</v>
      </c>
      <c r="J1385" s="64">
        <v>30</v>
      </c>
      <c r="K1385" s="64" t="s">
        <v>2475</v>
      </c>
      <c r="L1385" s="56">
        <f t="shared" si="204"/>
        <v>10.719999999999999</v>
      </c>
      <c r="M1385" s="12">
        <f t="shared" si="205"/>
        <v>60</v>
      </c>
      <c r="N1385" s="12">
        <f t="shared" si="206"/>
        <v>1</v>
      </c>
      <c r="O1385" s="12">
        <f t="shared" si="207"/>
        <v>0</v>
      </c>
      <c r="P1385" s="19">
        <f t="shared" si="208"/>
        <v>1</v>
      </c>
      <c r="Q1385" s="20">
        <f t="shared" si="211"/>
        <v>0.99</v>
      </c>
      <c r="R1385" s="20">
        <f t="shared" si="209"/>
        <v>10.612799999999998</v>
      </c>
      <c r="S1385" s="15"/>
      <c r="T1385" s="65" t="s">
        <v>3585</v>
      </c>
      <c r="U1385" s="65" t="s">
        <v>3581</v>
      </c>
      <c r="V1385" s="65" t="s">
        <v>3580</v>
      </c>
    </row>
    <row r="1386" spans="1:22" s="21" customFormat="1" ht="20.5">
      <c r="A1386" s="16">
        <v>1379</v>
      </c>
      <c r="B1386" s="31" t="s">
        <v>2377</v>
      </c>
      <c r="C1386" s="31" t="s">
        <v>919</v>
      </c>
      <c r="D1386" s="24" t="s">
        <v>3562</v>
      </c>
      <c r="E1386" s="17">
        <v>42</v>
      </c>
      <c r="F1386" s="60">
        <v>9.64</v>
      </c>
      <c r="G1386" s="64">
        <v>12</v>
      </c>
      <c r="H1386" s="64" t="s">
        <v>2476</v>
      </c>
      <c r="I1386" s="60">
        <v>10.36</v>
      </c>
      <c r="J1386" s="64">
        <v>30</v>
      </c>
      <c r="K1386" s="64" t="s">
        <v>2476</v>
      </c>
      <c r="L1386" s="56">
        <f t="shared" si="204"/>
        <v>10</v>
      </c>
      <c r="M1386" s="12">
        <f t="shared" si="205"/>
        <v>60</v>
      </c>
      <c r="N1386" s="12">
        <f t="shared" si="206"/>
        <v>2</v>
      </c>
      <c r="O1386" s="12">
        <f t="shared" si="207"/>
        <v>1</v>
      </c>
      <c r="P1386" s="19">
        <f t="shared" si="208"/>
        <v>3</v>
      </c>
      <c r="Q1386" s="20">
        <f t="shared" si="211"/>
        <v>0.97</v>
      </c>
      <c r="R1386" s="20">
        <f t="shared" si="209"/>
        <v>9.6999999999999993</v>
      </c>
      <c r="S1386" s="15"/>
      <c r="T1386" s="65" t="s">
        <v>3585</v>
      </c>
      <c r="U1386" s="65" t="s">
        <v>3580</v>
      </c>
      <c r="V1386" s="65" t="s">
        <v>3581</v>
      </c>
    </row>
    <row r="1387" spans="1:22" s="21" customFormat="1" ht="20.5">
      <c r="A1387" s="16">
        <v>1380</v>
      </c>
      <c r="B1387" s="31" t="s">
        <v>2378</v>
      </c>
      <c r="C1387" s="31" t="s">
        <v>2379</v>
      </c>
      <c r="D1387" s="24" t="s">
        <v>3563</v>
      </c>
      <c r="E1387" s="17">
        <v>42</v>
      </c>
      <c r="F1387" s="60">
        <v>6.97</v>
      </c>
      <c r="G1387" s="64">
        <v>7</v>
      </c>
      <c r="H1387" s="64" t="s">
        <v>2476</v>
      </c>
      <c r="I1387" s="60">
        <v>5.86</v>
      </c>
      <c r="J1387" s="64">
        <v>10</v>
      </c>
      <c r="K1387" s="64" t="s">
        <v>2475</v>
      </c>
      <c r="L1387" s="56">
        <f t="shared" si="204"/>
        <v>6.415</v>
      </c>
      <c r="M1387" s="12">
        <f t="shared" si="205"/>
        <v>17</v>
      </c>
      <c r="N1387" s="12">
        <f t="shared" si="206"/>
        <v>1</v>
      </c>
      <c r="O1387" s="12">
        <f t="shared" si="207"/>
        <v>1</v>
      </c>
      <c r="P1387" s="19">
        <f t="shared" si="208"/>
        <v>2</v>
      </c>
      <c r="Q1387" s="20">
        <f t="shared" si="211"/>
        <v>0.98</v>
      </c>
      <c r="R1387" s="20">
        <f t="shared" si="209"/>
        <v>6.2866999999999997</v>
      </c>
      <c r="S1387" s="15"/>
      <c r="T1387" s="65" t="s">
        <v>3585</v>
      </c>
      <c r="U1387" s="65" t="s">
        <v>3580</v>
      </c>
      <c r="V1387" s="65" t="s">
        <v>3581</v>
      </c>
    </row>
    <row r="1388" spans="1:22" s="21" customFormat="1" ht="20.5">
      <c r="A1388" s="16">
        <v>1381</v>
      </c>
      <c r="B1388" s="22" t="s">
        <v>2380</v>
      </c>
      <c r="C1388" s="22" t="s">
        <v>2381</v>
      </c>
      <c r="D1388" s="24" t="s">
        <v>2382</v>
      </c>
      <c r="E1388" s="17">
        <v>42</v>
      </c>
      <c r="F1388" s="60">
        <v>12.37</v>
      </c>
      <c r="G1388" s="64">
        <v>30</v>
      </c>
      <c r="H1388" s="64" t="s">
        <v>2476</v>
      </c>
      <c r="I1388" s="60">
        <v>15.33</v>
      </c>
      <c r="J1388" s="64">
        <v>30</v>
      </c>
      <c r="K1388" s="64" t="s">
        <v>2475</v>
      </c>
      <c r="L1388" s="56">
        <f t="shared" si="204"/>
        <v>13.85</v>
      </c>
      <c r="M1388" s="12">
        <f t="shared" si="205"/>
        <v>60</v>
      </c>
      <c r="N1388" s="12">
        <f t="shared" si="206"/>
        <v>1</v>
      </c>
      <c r="O1388" s="12">
        <f t="shared" si="207"/>
        <v>0</v>
      </c>
      <c r="P1388" s="19">
        <f t="shared" si="208"/>
        <v>1</v>
      </c>
      <c r="Q1388" s="20">
        <f t="shared" si="211"/>
        <v>0.99</v>
      </c>
      <c r="R1388" s="20">
        <f t="shared" si="209"/>
        <v>13.711499999999999</v>
      </c>
      <c r="S1388" s="15"/>
      <c r="T1388" s="65" t="s">
        <v>3580</v>
      </c>
      <c r="U1388" s="65" t="s">
        <v>3585</v>
      </c>
      <c r="V1388" s="65" t="s">
        <v>3581</v>
      </c>
    </row>
    <row r="1389" spans="1:22" s="21" customFormat="1" ht="20.5">
      <c r="A1389" s="16">
        <v>1382</v>
      </c>
      <c r="B1389" s="36" t="s">
        <v>2383</v>
      </c>
      <c r="C1389" s="36" t="s">
        <v>2424</v>
      </c>
      <c r="D1389" s="33" t="s">
        <v>3564</v>
      </c>
      <c r="E1389" s="17">
        <v>42</v>
      </c>
      <c r="F1389" s="60" t="s">
        <v>3591</v>
      </c>
      <c r="G1389" s="64" t="s">
        <v>3591</v>
      </c>
      <c r="H1389" s="64" t="s">
        <v>3591</v>
      </c>
      <c r="I1389" s="60" t="s">
        <v>3591</v>
      </c>
      <c r="J1389" s="64" t="s">
        <v>3591</v>
      </c>
      <c r="K1389" s="64" t="s">
        <v>3591</v>
      </c>
      <c r="L1389" s="56" t="e">
        <f t="shared" si="204"/>
        <v>#VALUE!</v>
      </c>
      <c r="M1389" s="12" t="e">
        <f t="shared" si="205"/>
        <v>#VALUE!</v>
      </c>
      <c r="N1389" s="12">
        <f t="shared" si="206"/>
        <v>2</v>
      </c>
      <c r="O1389" s="12">
        <f t="shared" si="207"/>
        <v>0</v>
      </c>
      <c r="P1389" s="19">
        <f t="shared" si="208"/>
        <v>2</v>
      </c>
      <c r="Q1389" s="20">
        <f t="shared" si="211"/>
        <v>0.98</v>
      </c>
      <c r="R1389" s="20" t="e">
        <f t="shared" si="209"/>
        <v>#VALUE!</v>
      </c>
      <c r="S1389" s="15"/>
      <c r="T1389" s="65"/>
      <c r="U1389" s="65"/>
      <c r="V1389" s="65"/>
    </row>
    <row r="1390" spans="1:22" s="21" customFormat="1" ht="20.5">
      <c r="A1390" s="16">
        <v>1383</v>
      </c>
      <c r="B1390" s="31" t="s">
        <v>2384</v>
      </c>
      <c r="C1390" s="31" t="s">
        <v>621</v>
      </c>
      <c r="D1390" s="24" t="s">
        <v>3565</v>
      </c>
      <c r="E1390" s="17">
        <v>42</v>
      </c>
      <c r="F1390" s="60">
        <v>10.119999999999999</v>
      </c>
      <c r="G1390" s="64">
        <v>30</v>
      </c>
      <c r="H1390" s="64" t="s">
        <v>2476</v>
      </c>
      <c r="I1390" s="60">
        <v>11.04</v>
      </c>
      <c r="J1390" s="64">
        <v>30</v>
      </c>
      <c r="K1390" s="64" t="s">
        <v>2475</v>
      </c>
      <c r="L1390" s="56">
        <f t="shared" si="204"/>
        <v>10.579999999999998</v>
      </c>
      <c r="M1390" s="12">
        <f t="shared" si="205"/>
        <v>60</v>
      </c>
      <c r="N1390" s="12">
        <f t="shared" si="206"/>
        <v>1</v>
      </c>
      <c r="O1390" s="12">
        <f t="shared" si="207"/>
        <v>0</v>
      </c>
      <c r="P1390" s="19">
        <f t="shared" si="208"/>
        <v>1</v>
      </c>
      <c r="Q1390" s="20">
        <f t="shared" si="211"/>
        <v>0.99</v>
      </c>
      <c r="R1390" s="20">
        <f t="shared" si="209"/>
        <v>10.474199999999998</v>
      </c>
      <c r="S1390" s="15"/>
      <c r="T1390" s="65" t="s">
        <v>3585</v>
      </c>
      <c r="U1390" s="65" t="s">
        <v>3580</v>
      </c>
      <c r="V1390" s="65" t="s">
        <v>3581</v>
      </c>
    </row>
    <row r="1391" spans="1:22" s="21" customFormat="1" ht="20.5">
      <c r="A1391" s="16">
        <v>1384</v>
      </c>
      <c r="B1391" s="31" t="s">
        <v>3597</v>
      </c>
      <c r="C1391" s="31" t="s">
        <v>788</v>
      </c>
      <c r="D1391" s="24" t="s">
        <v>3566</v>
      </c>
      <c r="E1391" s="17">
        <v>42</v>
      </c>
      <c r="F1391" s="60">
        <v>9.49</v>
      </c>
      <c r="G1391" s="64">
        <v>12</v>
      </c>
      <c r="H1391" s="64" t="s">
        <v>2476</v>
      </c>
      <c r="I1391" s="60">
        <v>11.71</v>
      </c>
      <c r="J1391" s="64">
        <v>30</v>
      </c>
      <c r="K1391" s="64" t="s">
        <v>2476</v>
      </c>
      <c r="L1391" s="56">
        <f t="shared" si="204"/>
        <v>10.600000000000001</v>
      </c>
      <c r="M1391" s="12">
        <f t="shared" si="205"/>
        <v>60</v>
      </c>
      <c r="N1391" s="12">
        <f t="shared" si="206"/>
        <v>2</v>
      </c>
      <c r="O1391" s="12">
        <f t="shared" si="207"/>
        <v>1</v>
      </c>
      <c r="P1391" s="19">
        <f t="shared" si="208"/>
        <v>3</v>
      </c>
      <c r="Q1391" s="20">
        <f t="shared" si="211"/>
        <v>0.97</v>
      </c>
      <c r="R1391" s="20">
        <f t="shared" si="209"/>
        <v>10.282000000000002</v>
      </c>
      <c r="S1391" s="15"/>
      <c r="T1391" s="65" t="s">
        <v>3585</v>
      </c>
      <c r="U1391" s="65" t="s">
        <v>3580</v>
      </c>
      <c r="V1391" s="65" t="s">
        <v>3581</v>
      </c>
    </row>
    <row r="1392" spans="1:22" s="21" customFormat="1" ht="20.5">
      <c r="A1392" s="16">
        <v>1385</v>
      </c>
      <c r="B1392" s="31" t="s">
        <v>2385</v>
      </c>
      <c r="C1392" s="31" t="s">
        <v>2386</v>
      </c>
      <c r="D1392" s="24" t="s">
        <v>3567</v>
      </c>
      <c r="E1392" s="17">
        <v>42</v>
      </c>
      <c r="F1392" s="60" t="s">
        <v>3591</v>
      </c>
      <c r="G1392" s="64" t="s">
        <v>3591</v>
      </c>
      <c r="H1392" s="64" t="s">
        <v>3591</v>
      </c>
      <c r="I1392" s="60" t="s">
        <v>3591</v>
      </c>
      <c r="J1392" s="64" t="s">
        <v>3591</v>
      </c>
      <c r="K1392" s="64" t="s">
        <v>3591</v>
      </c>
      <c r="L1392" s="56" t="e">
        <f t="shared" si="204"/>
        <v>#VALUE!</v>
      </c>
      <c r="M1392" s="12" t="e">
        <f t="shared" si="205"/>
        <v>#VALUE!</v>
      </c>
      <c r="N1392" s="12">
        <f t="shared" si="206"/>
        <v>2</v>
      </c>
      <c r="O1392" s="12">
        <f t="shared" si="207"/>
        <v>0</v>
      </c>
      <c r="P1392" s="19">
        <f t="shared" si="208"/>
        <v>2</v>
      </c>
      <c r="Q1392" s="20">
        <f t="shared" si="211"/>
        <v>0.98</v>
      </c>
      <c r="R1392" s="20" t="e">
        <f t="shared" si="209"/>
        <v>#VALUE!</v>
      </c>
      <c r="S1392" s="15"/>
      <c r="T1392" s="65"/>
      <c r="U1392" s="65"/>
      <c r="V1392" s="65"/>
    </row>
    <row r="1393" spans="1:22" s="21" customFormat="1" ht="20.5">
      <c r="A1393" s="16">
        <v>1386</v>
      </c>
      <c r="B1393" s="31" t="s">
        <v>2387</v>
      </c>
      <c r="C1393" s="31" t="s">
        <v>2388</v>
      </c>
      <c r="D1393" s="24" t="s">
        <v>3568</v>
      </c>
      <c r="E1393" s="17">
        <v>42</v>
      </c>
      <c r="F1393" s="60">
        <v>10</v>
      </c>
      <c r="G1393" s="64">
        <v>30</v>
      </c>
      <c r="H1393" s="64" t="s">
        <v>2476</v>
      </c>
      <c r="I1393" s="60">
        <v>10</v>
      </c>
      <c r="J1393" s="64">
        <v>30</v>
      </c>
      <c r="K1393" s="64" t="s">
        <v>2476</v>
      </c>
      <c r="L1393" s="56">
        <f t="shared" si="204"/>
        <v>10</v>
      </c>
      <c r="M1393" s="12">
        <f t="shared" si="205"/>
        <v>60</v>
      </c>
      <c r="N1393" s="12">
        <f t="shared" si="206"/>
        <v>2</v>
      </c>
      <c r="O1393" s="12">
        <f t="shared" si="207"/>
        <v>0</v>
      </c>
      <c r="P1393" s="19">
        <f t="shared" si="208"/>
        <v>2</v>
      </c>
      <c r="Q1393" s="20">
        <f t="shared" si="211"/>
        <v>0.98</v>
      </c>
      <c r="R1393" s="20">
        <f t="shared" si="209"/>
        <v>9.8000000000000007</v>
      </c>
      <c r="S1393" s="15"/>
      <c r="T1393" s="65" t="s">
        <v>3585</v>
      </c>
      <c r="U1393" s="65" t="s">
        <v>3580</v>
      </c>
      <c r="V1393" s="65" t="s">
        <v>3581</v>
      </c>
    </row>
    <row r="1394" spans="1:22" s="21" customFormat="1" ht="20.5">
      <c r="A1394" s="16">
        <v>1387</v>
      </c>
      <c r="B1394" s="34" t="s">
        <v>2389</v>
      </c>
      <c r="C1394" s="34" t="s">
        <v>2390</v>
      </c>
      <c r="D1394" s="35" t="s">
        <v>2391</v>
      </c>
      <c r="E1394" s="17">
        <v>42</v>
      </c>
      <c r="F1394" s="60">
        <v>10.62</v>
      </c>
      <c r="G1394" s="64">
        <v>30</v>
      </c>
      <c r="H1394" s="64" t="s">
        <v>2475</v>
      </c>
      <c r="I1394" s="60">
        <v>10.119999999999999</v>
      </c>
      <c r="J1394" s="64">
        <v>30</v>
      </c>
      <c r="K1394" s="64" t="s">
        <v>2476</v>
      </c>
      <c r="L1394" s="56">
        <f t="shared" si="204"/>
        <v>10.37</v>
      </c>
      <c r="M1394" s="12">
        <f t="shared" si="205"/>
        <v>60</v>
      </c>
      <c r="N1394" s="12">
        <f t="shared" si="206"/>
        <v>1</v>
      </c>
      <c r="O1394" s="12">
        <f t="shared" si="207"/>
        <v>0</v>
      </c>
      <c r="P1394" s="19">
        <f t="shared" si="208"/>
        <v>1</v>
      </c>
      <c r="Q1394" s="20">
        <f>IF(P1394=0,0.92,IF(P1394=1,0.91,IF(P1394=2,0.9,IF(P1394=3,0.89))))</f>
        <v>0.91</v>
      </c>
      <c r="R1394" s="20">
        <f t="shared" si="209"/>
        <v>9.4367000000000001</v>
      </c>
      <c r="S1394" s="15"/>
      <c r="T1394" s="65"/>
      <c r="U1394" s="65"/>
      <c r="V1394" s="65"/>
    </row>
    <row r="1395" spans="1:22" s="21" customFormat="1" ht="20.5">
      <c r="A1395" s="16">
        <v>1388</v>
      </c>
      <c r="B1395" s="31" t="s">
        <v>2392</v>
      </c>
      <c r="C1395" s="31" t="s">
        <v>2393</v>
      </c>
      <c r="D1395" s="24" t="s">
        <v>3569</v>
      </c>
      <c r="E1395" s="17">
        <v>42</v>
      </c>
      <c r="F1395" s="60">
        <v>9.0399999999999991</v>
      </c>
      <c r="G1395" s="64">
        <v>13</v>
      </c>
      <c r="H1395" s="64" t="s">
        <v>2476</v>
      </c>
      <c r="I1395" s="60">
        <v>10.96</v>
      </c>
      <c r="J1395" s="64">
        <v>30</v>
      </c>
      <c r="K1395" s="64" t="s">
        <v>2476</v>
      </c>
      <c r="L1395" s="56">
        <f t="shared" si="204"/>
        <v>10</v>
      </c>
      <c r="M1395" s="12">
        <f t="shared" si="205"/>
        <v>60</v>
      </c>
      <c r="N1395" s="12">
        <f t="shared" si="206"/>
        <v>2</v>
      </c>
      <c r="O1395" s="12">
        <f t="shared" si="207"/>
        <v>1</v>
      </c>
      <c r="P1395" s="19">
        <f t="shared" si="208"/>
        <v>3</v>
      </c>
      <c r="Q1395" s="20">
        <f t="shared" ref="Q1395:Q1400" si="212">IF(P1395=0,1,IF(P1395=1,0.99,IF(P1395=2,0.98,IF(P1395=3,0.97))))</f>
        <v>0.97</v>
      </c>
      <c r="R1395" s="20">
        <f t="shared" si="209"/>
        <v>9.6999999999999993</v>
      </c>
      <c r="S1395" s="15"/>
      <c r="T1395" s="65" t="s">
        <v>3585</v>
      </c>
      <c r="U1395" s="65" t="s">
        <v>3580</v>
      </c>
      <c r="V1395" s="65" t="s">
        <v>3581</v>
      </c>
    </row>
    <row r="1396" spans="1:22" s="21" customFormat="1" ht="20.5">
      <c r="A1396" s="16">
        <v>1389</v>
      </c>
      <c r="B1396" s="31" t="s">
        <v>2394</v>
      </c>
      <c r="C1396" s="31" t="s">
        <v>302</v>
      </c>
      <c r="D1396" s="24" t="s">
        <v>3570</v>
      </c>
      <c r="E1396" s="17">
        <v>42</v>
      </c>
      <c r="F1396" s="60">
        <v>10.76</v>
      </c>
      <c r="G1396" s="64">
        <v>30</v>
      </c>
      <c r="H1396" s="64" t="s">
        <v>2475</v>
      </c>
      <c r="I1396" s="60">
        <v>12.85</v>
      </c>
      <c r="J1396" s="64">
        <v>30</v>
      </c>
      <c r="K1396" s="64" t="s">
        <v>2475</v>
      </c>
      <c r="L1396" s="56">
        <f t="shared" si="204"/>
        <v>11.805</v>
      </c>
      <c r="M1396" s="12">
        <f t="shared" si="205"/>
        <v>60</v>
      </c>
      <c r="N1396" s="12">
        <f t="shared" si="206"/>
        <v>0</v>
      </c>
      <c r="O1396" s="12">
        <f t="shared" si="207"/>
        <v>0</v>
      </c>
      <c r="P1396" s="19">
        <f t="shared" si="208"/>
        <v>0</v>
      </c>
      <c r="Q1396" s="20">
        <f t="shared" si="212"/>
        <v>1</v>
      </c>
      <c r="R1396" s="20">
        <f t="shared" si="209"/>
        <v>11.805</v>
      </c>
      <c r="S1396" s="15"/>
      <c r="T1396" s="65" t="s">
        <v>3585</v>
      </c>
      <c r="U1396" s="65" t="s">
        <v>3580</v>
      </c>
      <c r="V1396" s="65" t="s">
        <v>3581</v>
      </c>
    </row>
    <row r="1397" spans="1:22" s="21" customFormat="1" ht="20.5">
      <c r="A1397" s="16">
        <v>1390</v>
      </c>
      <c r="B1397" s="22" t="s">
        <v>2395</v>
      </c>
      <c r="C1397" s="22" t="s">
        <v>2396</v>
      </c>
      <c r="D1397" s="24" t="s">
        <v>2397</v>
      </c>
      <c r="E1397" s="17">
        <v>42</v>
      </c>
      <c r="F1397" s="60">
        <v>11.01</v>
      </c>
      <c r="G1397" s="64">
        <v>30</v>
      </c>
      <c r="H1397" s="64" t="s">
        <v>2476</v>
      </c>
      <c r="I1397" s="60">
        <v>13.93</v>
      </c>
      <c r="J1397" s="64">
        <v>30</v>
      </c>
      <c r="K1397" s="64" t="s">
        <v>2475</v>
      </c>
      <c r="L1397" s="56">
        <f t="shared" si="204"/>
        <v>12.469999999999999</v>
      </c>
      <c r="M1397" s="12">
        <f t="shared" si="205"/>
        <v>60</v>
      </c>
      <c r="N1397" s="12">
        <f t="shared" si="206"/>
        <v>1</v>
      </c>
      <c r="O1397" s="12">
        <f t="shared" si="207"/>
        <v>0</v>
      </c>
      <c r="P1397" s="19">
        <f t="shared" si="208"/>
        <v>1</v>
      </c>
      <c r="Q1397" s="20">
        <f t="shared" si="212"/>
        <v>0.99</v>
      </c>
      <c r="R1397" s="20">
        <f t="shared" si="209"/>
        <v>12.345299999999998</v>
      </c>
      <c r="S1397" s="15"/>
      <c r="T1397" s="65" t="s">
        <v>3580</v>
      </c>
      <c r="U1397" s="65" t="s">
        <v>3585</v>
      </c>
      <c r="V1397" s="65" t="s">
        <v>3581</v>
      </c>
    </row>
    <row r="1398" spans="1:22" s="21" customFormat="1" ht="20.5">
      <c r="A1398" s="16">
        <v>1391</v>
      </c>
      <c r="B1398" s="31" t="s">
        <v>2398</v>
      </c>
      <c r="C1398" s="31" t="s">
        <v>100</v>
      </c>
      <c r="D1398" s="24" t="s">
        <v>3571</v>
      </c>
      <c r="E1398" s="17">
        <v>42</v>
      </c>
      <c r="F1398" s="60">
        <v>10.66</v>
      </c>
      <c r="G1398" s="64">
        <v>30</v>
      </c>
      <c r="H1398" s="64" t="s">
        <v>2476</v>
      </c>
      <c r="I1398" s="60">
        <v>10.08</v>
      </c>
      <c r="J1398" s="64">
        <v>30</v>
      </c>
      <c r="K1398" s="64" t="s">
        <v>2475</v>
      </c>
      <c r="L1398" s="56">
        <f t="shared" si="204"/>
        <v>10.370000000000001</v>
      </c>
      <c r="M1398" s="12">
        <f t="shared" si="205"/>
        <v>60</v>
      </c>
      <c r="N1398" s="12">
        <f t="shared" si="206"/>
        <v>1</v>
      </c>
      <c r="O1398" s="12">
        <f t="shared" si="207"/>
        <v>0</v>
      </c>
      <c r="P1398" s="19">
        <f t="shared" si="208"/>
        <v>1</v>
      </c>
      <c r="Q1398" s="20">
        <f t="shared" si="212"/>
        <v>0.99</v>
      </c>
      <c r="R1398" s="20">
        <f t="shared" si="209"/>
        <v>10.266300000000001</v>
      </c>
      <c r="S1398" s="15"/>
      <c r="T1398" s="65" t="s">
        <v>3585</v>
      </c>
      <c r="U1398" s="65" t="s">
        <v>3580</v>
      </c>
      <c r="V1398" s="65" t="s">
        <v>3581</v>
      </c>
    </row>
    <row r="1399" spans="1:22" s="21" customFormat="1" ht="20.5">
      <c r="A1399" s="16">
        <v>1392</v>
      </c>
      <c r="B1399" s="32" t="s">
        <v>2399</v>
      </c>
      <c r="C1399" s="32" t="s">
        <v>2400</v>
      </c>
      <c r="D1399" s="24" t="s">
        <v>3572</v>
      </c>
      <c r="E1399" s="17">
        <v>42</v>
      </c>
      <c r="F1399" s="60">
        <v>13.42</v>
      </c>
      <c r="G1399" s="64">
        <v>30</v>
      </c>
      <c r="H1399" s="64" t="s">
        <v>2475</v>
      </c>
      <c r="I1399" s="60">
        <v>17.079999999999998</v>
      </c>
      <c r="J1399" s="64">
        <v>30</v>
      </c>
      <c r="K1399" s="64" t="s">
        <v>2475</v>
      </c>
      <c r="L1399" s="56">
        <f t="shared" si="204"/>
        <v>15.25</v>
      </c>
      <c r="M1399" s="12">
        <f t="shared" si="205"/>
        <v>60</v>
      </c>
      <c r="N1399" s="12">
        <f t="shared" si="206"/>
        <v>0</v>
      </c>
      <c r="O1399" s="12">
        <f t="shared" si="207"/>
        <v>0</v>
      </c>
      <c r="P1399" s="19">
        <f t="shared" si="208"/>
        <v>0</v>
      </c>
      <c r="Q1399" s="20">
        <f t="shared" si="212"/>
        <v>1</v>
      </c>
      <c r="R1399" s="20">
        <f t="shared" si="209"/>
        <v>15.25</v>
      </c>
      <c r="S1399" s="15"/>
      <c r="T1399" s="65" t="s">
        <v>3585</v>
      </c>
      <c r="U1399" s="65" t="s">
        <v>3580</v>
      </c>
      <c r="V1399" s="65" t="s">
        <v>3581</v>
      </c>
    </row>
    <row r="1400" spans="1:22" s="21" customFormat="1" ht="20.5">
      <c r="A1400" s="16">
        <v>1393</v>
      </c>
      <c r="B1400" s="32" t="s">
        <v>2401</v>
      </c>
      <c r="C1400" s="32" t="s">
        <v>753</v>
      </c>
      <c r="D1400" s="24" t="s">
        <v>3573</v>
      </c>
      <c r="E1400" s="17">
        <v>42</v>
      </c>
      <c r="F1400" s="60">
        <v>12.76</v>
      </c>
      <c r="G1400" s="64">
        <v>30</v>
      </c>
      <c r="H1400" s="64" t="s">
        <v>2475</v>
      </c>
      <c r="I1400" s="60">
        <v>16.489999999999998</v>
      </c>
      <c r="J1400" s="64">
        <v>30</v>
      </c>
      <c r="K1400" s="64" t="s">
        <v>2475</v>
      </c>
      <c r="L1400" s="56">
        <f t="shared" si="204"/>
        <v>14.625</v>
      </c>
      <c r="M1400" s="12">
        <f t="shared" si="205"/>
        <v>60</v>
      </c>
      <c r="N1400" s="12">
        <f t="shared" si="206"/>
        <v>0</v>
      </c>
      <c r="O1400" s="12">
        <f t="shared" si="207"/>
        <v>0</v>
      </c>
      <c r="P1400" s="19">
        <f t="shared" si="208"/>
        <v>0</v>
      </c>
      <c r="Q1400" s="20">
        <f t="shared" si="212"/>
        <v>1</v>
      </c>
      <c r="R1400" s="20">
        <f t="shared" si="209"/>
        <v>14.625</v>
      </c>
      <c r="S1400" s="15"/>
      <c r="T1400" s="65" t="s">
        <v>3581</v>
      </c>
      <c r="U1400" s="65" t="s">
        <v>3580</v>
      </c>
      <c r="V1400" s="65" t="s">
        <v>3585</v>
      </c>
    </row>
    <row r="1401" spans="1:22" s="21" customFormat="1" ht="20.5">
      <c r="A1401" s="16">
        <v>1394</v>
      </c>
      <c r="B1401" s="22" t="s">
        <v>2402</v>
      </c>
      <c r="C1401" s="22" t="s">
        <v>1544</v>
      </c>
      <c r="D1401" s="12" t="s">
        <v>3574</v>
      </c>
      <c r="E1401" s="17">
        <v>42</v>
      </c>
      <c r="F1401" s="60">
        <v>10.029999999999999</v>
      </c>
      <c r="G1401" s="64">
        <v>30</v>
      </c>
      <c r="H1401" s="64" t="s">
        <v>2475</v>
      </c>
      <c r="I1401" s="60">
        <v>10.86</v>
      </c>
      <c r="J1401" s="64">
        <v>30</v>
      </c>
      <c r="K1401" s="64" t="s">
        <v>2476</v>
      </c>
      <c r="L1401" s="56">
        <f t="shared" si="204"/>
        <v>10.445</v>
      </c>
      <c r="M1401" s="12">
        <f t="shared" si="205"/>
        <v>60</v>
      </c>
      <c r="N1401" s="12">
        <f t="shared" si="206"/>
        <v>1</v>
      </c>
      <c r="O1401" s="12">
        <f t="shared" si="207"/>
        <v>0</v>
      </c>
      <c r="P1401" s="19">
        <f t="shared" si="208"/>
        <v>1</v>
      </c>
      <c r="Q1401" s="20">
        <f>IF(P1401=0,0.96,IF(P1401=1,0.95,IF(P1401=2,0.94,IF(P1401=3,0.93))))</f>
        <v>0.95</v>
      </c>
      <c r="R1401" s="20">
        <f t="shared" si="209"/>
        <v>9.9227500000000006</v>
      </c>
      <c r="S1401" s="15"/>
      <c r="T1401" s="65" t="s">
        <v>3585</v>
      </c>
      <c r="U1401" s="65" t="s">
        <v>3580</v>
      </c>
      <c r="V1401" s="65" t="s">
        <v>3581</v>
      </c>
    </row>
    <row r="1402" spans="1:22" s="21" customFormat="1" ht="20.5">
      <c r="A1402" s="16">
        <v>1395</v>
      </c>
      <c r="B1402" s="31" t="s">
        <v>2403</v>
      </c>
      <c r="C1402" s="31" t="s">
        <v>2404</v>
      </c>
      <c r="D1402" s="24" t="s">
        <v>3575</v>
      </c>
      <c r="E1402" s="17">
        <v>42</v>
      </c>
      <c r="F1402" s="60" t="s">
        <v>3591</v>
      </c>
      <c r="G1402" s="64" t="s">
        <v>3591</v>
      </c>
      <c r="H1402" s="64" t="s">
        <v>3591</v>
      </c>
      <c r="I1402" s="60" t="s">
        <v>3591</v>
      </c>
      <c r="J1402" s="64" t="s">
        <v>3591</v>
      </c>
      <c r="K1402" s="64" t="s">
        <v>3591</v>
      </c>
      <c r="L1402" s="56" t="e">
        <f t="shared" si="204"/>
        <v>#VALUE!</v>
      </c>
      <c r="M1402" s="12" t="e">
        <f t="shared" si="205"/>
        <v>#VALUE!</v>
      </c>
      <c r="N1402" s="12">
        <f t="shared" si="206"/>
        <v>2</v>
      </c>
      <c r="O1402" s="12">
        <f t="shared" si="207"/>
        <v>0</v>
      </c>
      <c r="P1402" s="19">
        <f t="shared" si="208"/>
        <v>2</v>
      </c>
      <c r="Q1402" s="20">
        <f>IF(P1402=0,1,IF(P1402=1,0.99,IF(P1402=2,0.98,IF(P1402=3,0.97))))</f>
        <v>0.98</v>
      </c>
      <c r="R1402" s="20" t="e">
        <f t="shared" si="209"/>
        <v>#VALUE!</v>
      </c>
      <c r="S1402" s="15"/>
      <c r="T1402" s="65"/>
      <c r="U1402" s="65"/>
      <c r="V1402" s="65"/>
    </row>
    <row r="1403" spans="1:22" s="21" customFormat="1" ht="20.5">
      <c r="A1403" s="16">
        <v>1396</v>
      </c>
      <c r="B1403" s="31" t="s">
        <v>2405</v>
      </c>
      <c r="C1403" s="31" t="s">
        <v>305</v>
      </c>
      <c r="D1403" s="24" t="s">
        <v>3576</v>
      </c>
      <c r="E1403" s="17">
        <v>42</v>
      </c>
      <c r="F1403" s="60">
        <v>7.01</v>
      </c>
      <c r="G1403" s="64">
        <v>10</v>
      </c>
      <c r="H1403" s="64" t="s">
        <v>2476</v>
      </c>
      <c r="I1403" s="60">
        <v>10.01</v>
      </c>
      <c r="J1403" s="64">
        <v>30</v>
      </c>
      <c r="K1403" s="64" t="s">
        <v>2476</v>
      </c>
      <c r="L1403" s="56">
        <f t="shared" si="204"/>
        <v>8.51</v>
      </c>
      <c r="M1403" s="12">
        <f t="shared" si="205"/>
        <v>40</v>
      </c>
      <c r="N1403" s="12">
        <f t="shared" si="206"/>
        <v>2</v>
      </c>
      <c r="O1403" s="12">
        <f t="shared" si="207"/>
        <v>1</v>
      </c>
      <c r="P1403" s="19">
        <f t="shared" si="208"/>
        <v>3</v>
      </c>
      <c r="Q1403" s="20">
        <f>IF(P1403=0,1,IF(P1403=1,0.99,IF(P1403=2,0.98,IF(P1403=3,0.97))))</f>
        <v>0.97</v>
      </c>
      <c r="R1403" s="20">
        <f t="shared" si="209"/>
        <v>8.2546999999999997</v>
      </c>
      <c r="S1403" s="15"/>
      <c r="T1403" s="65" t="s">
        <v>3585</v>
      </c>
      <c r="U1403" s="65" t="s">
        <v>3580</v>
      </c>
      <c r="V1403" s="65" t="s">
        <v>3581</v>
      </c>
    </row>
    <row r="1404" spans="1:22" s="21" customFormat="1" ht="20.5">
      <c r="A1404" s="16">
        <v>1397</v>
      </c>
      <c r="B1404" s="31" t="s">
        <v>2477</v>
      </c>
      <c r="C1404" s="31" t="s">
        <v>2478</v>
      </c>
      <c r="D1404" s="24" t="s">
        <v>2479</v>
      </c>
      <c r="E1404" s="17">
        <v>16</v>
      </c>
      <c r="F1404" s="60">
        <v>9.64</v>
      </c>
      <c r="G1404" s="64">
        <v>20</v>
      </c>
      <c r="H1404" s="64" t="s">
        <v>2476</v>
      </c>
      <c r="I1404" s="60">
        <v>10.87</v>
      </c>
      <c r="J1404" s="64">
        <v>30</v>
      </c>
      <c r="K1404" s="64" t="s">
        <v>2476</v>
      </c>
      <c r="L1404" s="56">
        <f t="shared" ref="L1404" si="213">(F1404+I1404)/2</f>
        <v>10.254999999999999</v>
      </c>
      <c r="M1404" s="12">
        <f t="shared" ref="M1404" si="214">IF(L1404&gt;=10,60,G1404+J1404)</f>
        <v>60</v>
      </c>
      <c r="N1404" s="12">
        <f t="shared" ref="N1404" si="215">IF(H1404="ACC",0,1)+IF(K1404="ACC",0,1)</f>
        <v>2</v>
      </c>
      <c r="O1404" s="12">
        <f t="shared" ref="O1404" si="216">IF(F1404&lt;10,1,(IF(I1404&lt;10,1,0)))</f>
        <v>1</v>
      </c>
      <c r="P1404" s="19">
        <f t="shared" ref="P1404" si="217">N1404+O1404</f>
        <v>3</v>
      </c>
      <c r="Q1404" s="20">
        <f>IF(P1404=0,96,IF(P1404=1,0.95,IF(P1404=2,0.94,IF(P1404=3,0.93))))</f>
        <v>0.93</v>
      </c>
      <c r="R1404" s="20">
        <f t="shared" ref="R1404" si="218">(L1404*Q1404)</f>
        <v>9.5371500000000005</v>
      </c>
      <c r="S1404" s="15"/>
      <c r="T1404" s="65" t="s">
        <v>3585</v>
      </c>
      <c r="U1404" s="65" t="s">
        <v>3580</v>
      </c>
      <c r="V1404" s="65" t="s">
        <v>3581</v>
      </c>
    </row>
    <row r="1405" spans="1:22" s="21" customFormat="1" ht="20.5">
      <c r="A1405" s="16">
        <v>1398</v>
      </c>
      <c r="B1405" s="31" t="s">
        <v>3588</v>
      </c>
      <c r="C1405" s="31" t="s">
        <v>215</v>
      </c>
      <c r="D1405" s="24" t="s">
        <v>3589</v>
      </c>
      <c r="E1405" s="17">
        <v>6</v>
      </c>
      <c r="F1405" s="60">
        <v>6.82</v>
      </c>
      <c r="G1405" s="64">
        <v>10</v>
      </c>
      <c r="H1405" s="64" t="s">
        <v>2475</v>
      </c>
      <c r="I1405" s="60">
        <v>10.76</v>
      </c>
      <c r="J1405" s="64">
        <v>30</v>
      </c>
      <c r="K1405" s="64" t="s">
        <v>2475</v>
      </c>
      <c r="L1405" s="56">
        <f t="shared" ref="L1405" si="219">(F1405+I1405)/2</f>
        <v>8.7899999999999991</v>
      </c>
      <c r="M1405" s="12">
        <f t="shared" ref="M1405" si="220">IF(L1405&gt;=10,60,G1405+J1405)</f>
        <v>40</v>
      </c>
      <c r="N1405" s="12">
        <f t="shared" ref="N1405" si="221">IF(H1405="ACC",0,1)+IF(K1405="ACC",0,1)</f>
        <v>0</v>
      </c>
      <c r="O1405" s="12">
        <f t="shared" ref="O1405" si="222">IF(F1405&lt;10,1,(IF(I1405&lt;10,1,0)))</f>
        <v>1</v>
      </c>
      <c r="P1405" s="19">
        <f t="shared" ref="P1405" si="223">N1405+O1405</f>
        <v>1</v>
      </c>
      <c r="Q1405" s="20">
        <f>IF(P1405=0,1,IF(P1405=1,0.99,IF(P1405=2,0.98,IF(P1405=3,0.97))))</f>
        <v>0.99</v>
      </c>
      <c r="R1405" s="20">
        <f t="shared" ref="R1405" si="224">(L1405*Q1405)</f>
        <v>8.7020999999999997</v>
      </c>
      <c r="S1405" s="15"/>
      <c r="T1405" s="65" t="s">
        <v>3585</v>
      </c>
      <c r="U1405" s="65" t="s">
        <v>3580</v>
      </c>
      <c r="V1405" s="65" t="s">
        <v>3581</v>
      </c>
    </row>
    <row r="1406" spans="1:22" s="21" customFormat="1">
      <c r="B1406" s="42"/>
      <c r="C1406" s="42"/>
      <c r="D1406" s="2"/>
      <c r="E1406" s="43"/>
      <c r="F1406" s="62"/>
      <c r="G1406" s="66"/>
      <c r="H1406" s="66"/>
      <c r="I1406" s="62"/>
      <c r="J1406" s="66"/>
      <c r="K1406" s="66"/>
      <c r="L1406" s="58"/>
      <c r="M1406" s="43"/>
      <c r="N1406" s="43"/>
      <c r="O1406" s="43"/>
      <c r="P1406" s="43"/>
      <c r="Q1406" s="58"/>
      <c r="R1406" s="43"/>
    </row>
    <row r="1407" spans="1:22" s="21" customFormat="1">
      <c r="B1407" s="42"/>
      <c r="C1407" s="42"/>
      <c r="D1407" s="2"/>
      <c r="E1407" s="43"/>
      <c r="F1407" s="62"/>
      <c r="G1407" s="66"/>
      <c r="H1407" s="66"/>
      <c r="I1407" s="62"/>
      <c r="J1407" s="66"/>
      <c r="K1407" s="66"/>
      <c r="L1407" s="58"/>
      <c r="M1407" s="43"/>
      <c r="N1407" s="43"/>
      <c r="O1407" s="43"/>
      <c r="P1407" s="43"/>
      <c r="Q1407" s="58"/>
      <c r="R1407" s="43"/>
    </row>
    <row r="1408" spans="1:22" s="21" customFormat="1">
      <c r="B1408" s="42"/>
      <c r="C1408" s="42"/>
      <c r="D1408" s="2"/>
      <c r="E1408" s="43"/>
      <c r="F1408" s="62"/>
      <c r="G1408" s="66"/>
      <c r="H1408" s="66"/>
      <c r="I1408" s="62"/>
      <c r="J1408" s="66"/>
      <c r="K1408" s="66"/>
      <c r="L1408" s="58"/>
      <c r="M1408" s="43"/>
      <c r="N1408" s="43"/>
      <c r="O1408" s="43"/>
      <c r="P1408" s="43"/>
      <c r="Q1408" s="58"/>
      <c r="R1408" s="43"/>
    </row>
    <row r="1409" spans="2:18" s="21" customFormat="1">
      <c r="B1409" s="42"/>
      <c r="C1409" s="42"/>
      <c r="D1409" s="2"/>
      <c r="E1409" s="43"/>
      <c r="F1409" s="62"/>
      <c r="G1409" s="66"/>
      <c r="H1409" s="66"/>
      <c r="I1409" s="62"/>
      <c r="J1409" s="66"/>
      <c r="K1409" s="66"/>
      <c r="L1409" s="58"/>
      <c r="M1409" s="43"/>
      <c r="N1409" s="43"/>
      <c r="O1409" s="43"/>
      <c r="P1409" s="43"/>
      <c r="Q1409" s="58"/>
      <c r="R1409" s="43"/>
    </row>
    <row r="1410" spans="2:18" s="21" customFormat="1">
      <c r="B1410" s="42"/>
      <c r="C1410" s="42"/>
      <c r="D1410" s="2"/>
      <c r="E1410" s="43"/>
      <c r="F1410" s="62"/>
      <c r="G1410" s="66"/>
      <c r="H1410" s="66"/>
      <c r="I1410" s="62"/>
      <c r="J1410" s="66"/>
      <c r="K1410" s="66"/>
      <c r="L1410" s="58"/>
      <c r="M1410" s="43"/>
      <c r="N1410" s="43"/>
      <c r="O1410" s="43"/>
      <c r="P1410" s="43"/>
      <c r="Q1410" s="58"/>
      <c r="R1410" s="43"/>
    </row>
    <row r="1411" spans="2:18" s="21" customFormat="1">
      <c r="B1411" s="42"/>
      <c r="C1411" s="42"/>
      <c r="D1411" s="2"/>
      <c r="E1411" s="43"/>
      <c r="F1411" s="62"/>
      <c r="G1411" s="66"/>
      <c r="H1411" s="66"/>
      <c r="I1411" s="62"/>
      <c r="J1411" s="66"/>
      <c r="K1411" s="66"/>
      <c r="L1411" s="58"/>
      <c r="M1411" s="43"/>
      <c r="N1411" s="43"/>
      <c r="O1411" s="43"/>
      <c r="P1411" s="43"/>
      <c r="Q1411" s="58"/>
      <c r="R1411" s="43"/>
    </row>
    <row r="1412" spans="2:18" s="21" customFormat="1">
      <c r="B1412" s="42"/>
      <c r="C1412" s="42"/>
      <c r="D1412" s="2"/>
      <c r="E1412" s="43"/>
      <c r="F1412" s="62"/>
      <c r="G1412" s="66"/>
      <c r="H1412" s="66"/>
      <c r="I1412" s="62"/>
      <c r="J1412" s="66"/>
      <c r="K1412" s="66"/>
      <c r="L1412" s="58"/>
      <c r="M1412" s="43"/>
      <c r="N1412" s="43"/>
      <c r="O1412" s="43"/>
      <c r="P1412" s="43"/>
      <c r="Q1412" s="58"/>
      <c r="R1412" s="43"/>
    </row>
    <row r="1413" spans="2:18" s="21" customFormat="1">
      <c r="B1413" s="42"/>
      <c r="C1413" s="42"/>
      <c r="D1413" s="2"/>
      <c r="E1413" s="43"/>
      <c r="F1413" s="62"/>
      <c r="G1413" s="66"/>
      <c r="H1413" s="66"/>
      <c r="I1413" s="62"/>
      <c r="J1413" s="66"/>
      <c r="K1413" s="66"/>
      <c r="L1413" s="58"/>
      <c r="M1413" s="43"/>
      <c r="N1413" s="43"/>
      <c r="O1413" s="43"/>
      <c r="P1413" s="43"/>
      <c r="Q1413" s="58"/>
      <c r="R1413" s="43"/>
    </row>
    <row r="1414" spans="2:18" s="21" customFormat="1">
      <c r="B1414" s="42"/>
      <c r="C1414" s="42"/>
      <c r="D1414" s="2"/>
      <c r="E1414" s="43"/>
      <c r="F1414" s="62"/>
      <c r="G1414" s="66"/>
      <c r="H1414" s="66"/>
      <c r="I1414" s="62"/>
      <c r="J1414" s="66"/>
      <c r="K1414" s="66"/>
      <c r="L1414" s="58"/>
      <c r="M1414" s="43"/>
      <c r="N1414" s="43"/>
      <c r="O1414" s="43"/>
      <c r="P1414" s="43"/>
      <c r="Q1414" s="58"/>
      <c r="R1414" s="43"/>
    </row>
    <row r="1415" spans="2:18" s="21" customFormat="1">
      <c r="B1415" s="42"/>
      <c r="C1415" s="42"/>
      <c r="D1415" s="2"/>
      <c r="E1415" s="43"/>
      <c r="F1415" s="62"/>
      <c r="G1415" s="66"/>
      <c r="H1415" s="66"/>
      <c r="I1415" s="62"/>
      <c r="J1415" s="66"/>
      <c r="K1415" s="66"/>
      <c r="L1415" s="58"/>
      <c r="M1415" s="43"/>
      <c r="N1415" s="43"/>
      <c r="O1415" s="43"/>
      <c r="P1415" s="43"/>
      <c r="Q1415" s="58"/>
      <c r="R1415" s="43"/>
    </row>
    <row r="1416" spans="2:18" s="21" customFormat="1">
      <c r="B1416" s="42"/>
      <c r="C1416" s="42"/>
      <c r="D1416" s="2"/>
      <c r="E1416" s="43"/>
      <c r="F1416" s="62"/>
      <c r="G1416" s="66"/>
      <c r="H1416" s="66"/>
      <c r="I1416" s="62"/>
      <c r="J1416" s="66"/>
      <c r="K1416" s="66"/>
      <c r="L1416" s="58"/>
      <c r="M1416" s="43"/>
      <c r="N1416" s="43"/>
      <c r="O1416" s="43"/>
      <c r="P1416" s="43"/>
      <c r="Q1416" s="58"/>
      <c r="R1416" s="43"/>
    </row>
    <row r="1417" spans="2:18" s="21" customFormat="1">
      <c r="B1417" s="42"/>
      <c r="C1417" s="42"/>
      <c r="D1417" s="2"/>
      <c r="E1417" s="43"/>
      <c r="F1417" s="62"/>
      <c r="G1417" s="66"/>
      <c r="H1417" s="66"/>
      <c r="I1417" s="62"/>
      <c r="J1417" s="66"/>
      <c r="K1417" s="66"/>
      <c r="L1417" s="58"/>
      <c r="M1417" s="43"/>
      <c r="N1417" s="43"/>
      <c r="O1417" s="43"/>
      <c r="P1417" s="43"/>
      <c r="Q1417" s="58"/>
      <c r="R1417" s="43"/>
    </row>
    <row r="1418" spans="2:18" s="21" customFormat="1">
      <c r="B1418" s="42"/>
      <c r="C1418" s="42"/>
      <c r="D1418" s="2"/>
      <c r="E1418" s="43"/>
      <c r="F1418" s="62"/>
      <c r="G1418" s="66"/>
      <c r="H1418" s="66"/>
      <c r="I1418" s="62"/>
      <c r="J1418" s="66"/>
      <c r="K1418" s="66"/>
      <c r="L1418" s="58"/>
      <c r="M1418" s="43"/>
      <c r="N1418" s="43"/>
      <c r="O1418" s="43"/>
      <c r="P1418" s="43"/>
      <c r="Q1418" s="58"/>
      <c r="R1418" s="43"/>
    </row>
    <row r="1419" spans="2:18" s="21" customFormat="1">
      <c r="B1419" s="42"/>
      <c r="C1419" s="42"/>
      <c r="D1419" s="2"/>
      <c r="E1419" s="43"/>
      <c r="F1419" s="62"/>
      <c r="G1419" s="66"/>
      <c r="H1419" s="66"/>
      <c r="I1419" s="62"/>
      <c r="J1419" s="66"/>
      <c r="K1419" s="66"/>
      <c r="L1419" s="58"/>
      <c r="M1419" s="43"/>
      <c r="N1419" s="43"/>
      <c r="O1419" s="43"/>
      <c r="P1419" s="43"/>
      <c r="Q1419" s="58"/>
      <c r="R1419" s="43"/>
    </row>
    <row r="1420" spans="2:18" s="21" customFormat="1">
      <c r="B1420" s="42"/>
      <c r="C1420" s="42"/>
      <c r="D1420" s="2"/>
      <c r="E1420" s="43"/>
      <c r="F1420" s="62"/>
      <c r="G1420" s="66"/>
      <c r="H1420" s="66"/>
      <c r="I1420" s="62"/>
      <c r="J1420" s="66"/>
      <c r="K1420" s="66"/>
      <c r="L1420" s="58"/>
      <c r="M1420" s="43"/>
      <c r="N1420" s="43"/>
      <c r="O1420" s="43"/>
      <c r="P1420" s="43"/>
      <c r="Q1420" s="58"/>
      <c r="R1420" s="43"/>
    </row>
    <row r="1421" spans="2:18" s="21" customFormat="1">
      <c r="B1421" s="42"/>
      <c r="C1421" s="42"/>
      <c r="D1421" s="2"/>
      <c r="E1421" s="43"/>
      <c r="F1421" s="62"/>
      <c r="G1421" s="66"/>
      <c r="H1421" s="66"/>
      <c r="I1421" s="62"/>
      <c r="J1421" s="66"/>
      <c r="K1421" s="66"/>
      <c r="L1421" s="58"/>
      <c r="M1421" s="43"/>
      <c r="N1421" s="43"/>
      <c r="O1421" s="43"/>
      <c r="P1421" s="43"/>
      <c r="Q1421" s="58"/>
      <c r="R1421" s="43"/>
    </row>
    <row r="1422" spans="2:18" s="21" customFormat="1">
      <c r="B1422" s="42"/>
      <c r="C1422" s="42"/>
      <c r="D1422" s="2"/>
      <c r="E1422" s="43"/>
      <c r="F1422" s="62"/>
      <c r="G1422" s="66"/>
      <c r="H1422" s="66"/>
      <c r="I1422" s="62"/>
      <c r="J1422" s="66"/>
      <c r="K1422" s="66"/>
      <c r="L1422" s="58"/>
      <c r="M1422" s="43"/>
      <c r="N1422" s="43"/>
      <c r="O1422" s="43"/>
      <c r="P1422" s="43"/>
      <c r="Q1422" s="58"/>
      <c r="R1422" s="43"/>
    </row>
    <row r="1423" spans="2:18" s="21" customFormat="1">
      <c r="B1423" s="42"/>
      <c r="C1423" s="42"/>
      <c r="D1423" s="2"/>
      <c r="E1423" s="43"/>
      <c r="F1423" s="62"/>
      <c r="G1423" s="66"/>
      <c r="H1423" s="66"/>
      <c r="I1423" s="62"/>
      <c r="J1423" s="66"/>
      <c r="K1423" s="66"/>
      <c r="L1423" s="58"/>
      <c r="M1423" s="43"/>
      <c r="N1423" s="43"/>
      <c r="O1423" s="43"/>
      <c r="P1423" s="43"/>
      <c r="Q1423" s="58"/>
      <c r="R1423" s="43"/>
    </row>
    <row r="1424" spans="2:18" s="21" customFormat="1">
      <c r="B1424" s="42"/>
      <c r="C1424" s="42"/>
      <c r="D1424" s="2"/>
      <c r="E1424" s="43"/>
      <c r="F1424" s="62"/>
      <c r="G1424" s="66"/>
      <c r="H1424" s="66"/>
      <c r="I1424" s="62"/>
      <c r="J1424" s="66"/>
      <c r="K1424" s="66"/>
      <c r="L1424" s="58"/>
      <c r="M1424" s="43"/>
      <c r="N1424" s="43"/>
      <c r="O1424" s="43"/>
      <c r="P1424" s="43"/>
      <c r="Q1424" s="58"/>
      <c r="R1424" s="43"/>
    </row>
    <row r="1425" spans="2:18" s="21" customFormat="1">
      <c r="B1425" s="42"/>
      <c r="C1425" s="42"/>
      <c r="D1425" s="2"/>
      <c r="E1425" s="43"/>
      <c r="F1425" s="62"/>
      <c r="G1425" s="66"/>
      <c r="H1425" s="66"/>
      <c r="I1425" s="62"/>
      <c r="J1425" s="66"/>
      <c r="K1425" s="66"/>
      <c r="L1425" s="58"/>
      <c r="M1425" s="43"/>
      <c r="N1425" s="43"/>
      <c r="O1425" s="43"/>
      <c r="P1425" s="43"/>
      <c r="Q1425" s="58"/>
      <c r="R1425" s="43"/>
    </row>
    <row r="1426" spans="2:18" s="21" customFormat="1">
      <c r="B1426" s="42"/>
      <c r="C1426" s="42"/>
      <c r="D1426" s="2"/>
      <c r="E1426" s="43"/>
      <c r="F1426" s="62"/>
      <c r="G1426" s="66"/>
      <c r="H1426" s="66"/>
      <c r="I1426" s="62"/>
      <c r="J1426" s="66"/>
      <c r="K1426" s="66"/>
      <c r="L1426" s="58"/>
      <c r="M1426" s="43"/>
      <c r="N1426" s="43"/>
      <c r="O1426" s="43"/>
      <c r="P1426" s="43"/>
      <c r="Q1426" s="58"/>
      <c r="R1426" s="43"/>
    </row>
    <row r="1427" spans="2:18" s="21" customFormat="1">
      <c r="B1427" s="42"/>
      <c r="C1427" s="42"/>
      <c r="D1427" s="2"/>
      <c r="E1427" s="43"/>
      <c r="F1427" s="62"/>
      <c r="G1427" s="66"/>
      <c r="H1427" s="66"/>
      <c r="I1427" s="62"/>
      <c r="J1427" s="66"/>
      <c r="K1427" s="66"/>
      <c r="L1427" s="58"/>
      <c r="M1427" s="43"/>
      <c r="N1427" s="43"/>
      <c r="O1427" s="43"/>
      <c r="P1427" s="43"/>
      <c r="Q1427" s="58"/>
      <c r="R1427" s="43"/>
    </row>
    <row r="1428" spans="2:18" s="21" customFormat="1">
      <c r="B1428" s="42"/>
      <c r="C1428" s="42"/>
      <c r="D1428" s="2"/>
      <c r="E1428" s="43"/>
      <c r="F1428" s="62"/>
      <c r="G1428" s="66"/>
      <c r="H1428" s="66"/>
      <c r="I1428" s="62"/>
      <c r="J1428" s="66"/>
      <c r="K1428" s="66"/>
      <c r="L1428" s="58"/>
      <c r="M1428" s="43"/>
      <c r="N1428" s="43"/>
      <c r="O1428" s="43"/>
      <c r="P1428" s="43"/>
      <c r="Q1428" s="58"/>
      <c r="R1428" s="43"/>
    </row>
    <row r="1429" spans="2:18" s="21" customFormat="1">
      <c r="B1429" s="42"/>
      <c r="C1429" s="42"/>
      <c r="D1429" s="2"/>
      <c r="E1429" s="43"/>
      <c r="F1429" s="62"/>
      <c r="G1429" s="66"/>
      <c r="H1429" s="66"/>
      <c r="I1429" s="62"/>
      <c r="J1429" s="66"/>
      <c r="K1429" s="66"/>
      <c r="L1429" s="58"/>
      <c r="M1429" s="43"/>
      <c r="N1429" s="43"/>
      <c r="O1429" s="43"/>
      <c r="P1429" s="43"/>
      <c r="Q1429" s="58"/>
      <c r="R1429" s="43"/>
    </row>
    <row r="1430" spans="2:18" s="21" customFormat="1">
      <c r="B1430" s="42"/>
      <c r="C1430" s="42"/>
      <c r="D1430" s="2"/>
      <c r="E1430" s="43"/>
      <c r="F1430" s="62"/>
      <c r="G1430" s="66"/>
      <c r="H1430" s="66"/>
      <c r="I1430" s="62"/>
      <c r="J1430" s="66"/>
      <c r="K1430" s="66"/>
      <c r="L1430" s="58"/>
      <c r="M1430" s="43"/>
      <c r="N1430" s="43"/>
      <c r="O1430" s="43"/>
      <c r="P1430" s="43"/>
      <c r="Q1430" s="58"/>
      <c r="R1430" s="43"/>
    </row>
    <row r="1431" spans="2:18" s="21" customFormat="1">
      <c r="B1431" s="42"/>
      <c r="C1431" s="42"/>
      <c r="D1431" s="2"/>
      <c r="E1431" s="43"/>
      <c r="F1431" s="62"/>
      <c r="G1431" s="66"/>
      <c r="H1431" s="66"/>
      <c r="I1431" s="62"/>
      <c r="J1431" s="66"/>
      <c r="K1431" s="66"/>
      <c r="L1431" s="58"/>
      <c r="M1431" s="43"/>
      <c r="N1431" s="43"/>
      <c r="O1431" s="43"/>
      <c r="P1431" s="43"/>
      <c r="Q1431" s="58"/>
      <c r="R1431" s="43"/>
    </row>
    <row r="1432" spans="2:18" s="21" customFormat="1">
      <c r="B1432" s="42"/>
      <c r="C1432" s="42"/>
      <c r="D1432" s="2"/>
      <c r="E1432" s="43"/>
      <c r="F1432" s="62"/>
      <c r="G1432" s="66"/>
      <c r="H1432" s="66"/>
      <c r="I1432" s="62"/>
      <c r="J1432" s="66"/>
      <c r="K1432" s="66"/>
      <c r="L1432" s="58"/>
      <c r="M1432" s="43"/>
      <c r="N1432" s="43"/>
      <c r="O1432" s="43"/>
      <c r="P1432" s="43"/>
      <c r="Q1432" s="58"/>
      <c r="R1432" s="43"/>
    </row>
    <row r="1433" spans="2:18" s="21" customFormat="1">
      <c r="B1433" s="42"/>
      <c r="C1433" s="42"/>
      <c r="D1433" s="2"/>
      <c r="E1433" s="43"/>
      <c r="F1433" s="62"/>
      <c r="G1433" s="66"/>
      <c r="H1433" s="66"/>
      <c r="I1433" s="62"/>
      <c r="J1433" s="66"/>
      <c r="K1433" s="66"/>
      <c r="L1433" s="58"/>
      <c r="M1433" s="43"/>
      <c r="N1433" s="43"/>
      <c r="O1433" s="43"/>
      <c r="P1433" s="43"/>
      <c r="Q1433" s="58"/>
      <c r="R1433" s="43"/>
    </row>
    <row r="1434" spans="2:18" s="21" customFormat="1">
      <c r="B1434" s="42"/>
      <c r="C1434" s="42"/>
      <c r="D1434" s="2"/>
      <c r="E1434" s="43"/>
      <c r="F1434" s="62"/>
      <c r="G1434" s="66"/>
      <c r="H1434" s="66"/>
      <c r="I1434" s="62"/>
      <c r="J1434" s="66"/>
      <c r="K1434" s="66"/>
      <c r="L1434" s="58"/>
      <c r="M1434" s="43"/>
      <c r="N1434" s="43"/>
      <c r="O1434" s="43"/>
      <c r="P1434" s="43"/>
      <c r="Q1434" s="58"/>
      <c r="R1434" s="43"/>
    </row>
    <row r="1435" spans="2:18" s="21" customFormat="1">
      <c r="B1435" s="42"/>
      <c r="C1435" s="42"/>
      <c r="D1435" s="2"/>
      <c r="E1435" s="43"/>
      <c r="F1435" s="62"/>
      <c r="G1435" s="66"/>
      <c r="H1435" s="66"/>
      <c r="I1435" s="62"/>
      <c r="J1435" s="66"/>
      <c r="K1435" s="66"/>
      <c r="L1435" s="58"/>
      <c r="M1435" s="43"/>
      <c r="N1435" s="43"/>
      <c r="O1435" s="43"/>
      <c r="P1435" s="43"/>
      <c r="Q1435" s="58"/>
      <c r="R1435" s="43"/>
    </row>
    <row r="1436" spans="2:18" s="21" customFormat="1">
      <c r="B1436" s="42"/>
      <c r="C1436" s="42"/>
      <c r="D1436" s="2"/>
      <c r="E1436" s="43"/>
      <c r="F1436" s="62"/>
      <c r="G1436" s="66"/>
      <c r="H1436" s="66"/>
      <c r="I1436" s="62"/>
      <c r="J1436" s="66"/>
      <c r="K1436" s="66"/>
      <c r="L1436" s="58"/>
      <c r="M1436" s="43"/>
      <c r="N1436" s="43"/>
      <c r="O1436" s="43"/>
      <c r="P1436" s="43"/>
      <c r="Q1436" s="58"/>
      <c r="R1436" s="43"/>
    </row>
    <row r="1437" spans="2:18" s="21" customFormat="1">
      <c r="B1437" s="42"/>
      <c r="C1437" s="42"/>
      <c r="D1437" s="2"/>
      <c r="E1437" s="43"/>
      <c r="F1437" s="62"/>
      <c r="G1437" s="66"/>
      <c r="H1437" s="66"/>
      <c r="I1437" s="62"/>
      <c r="J1437" s="66"/>
      <c r="K1437" s="66"/>
      <c r="L1437" s="58"/>
      <c r="M1437" s="43"/>
      <c r="N1437" s="43"/>
      <c r="O1437" s="43"/>
      <c r="P1437" s="43"/>
      <c r="Q1437" s="58"/>
      <c r="R1437" s="43"/>
    </row>
    <row r="1438" spans="2:18" s="21" customFormat="1">
      <c r="B1438" s="42"/>
      <c r="C1438" s="42"/>
      <c r="D1438" s="2"/>
      <c r="E1438" s="43"/>
      <c r="F1438" s="62"/>
      <c r="G1438" s="66"/>
      <c r="H1438" s="66"/>
      <c r="I1438" s="62"/>
      <c r="J1438" s="66"/>
      <c r="K1438" s="66"/>
      <c r="L1438" s="58"/>
      <c r="M1438" s="43"/>
      <c r="N1438" s="43"/>
      <c r="O1438" s="43"/>
      <c r="P1438" s="43"/>
      <c r="Q1438" s="58"/>
      <c r="R1438" s="43"/>
    </row>
    <row r="1439" spans="2:18" s="21" customFormat="1">
      <c r="B1439" s="42"/>
      <c r="C1439" s="42"/>
      <c r="D1439" s="2"/>
      <c r="E1439" s="43"/>
      <c r="F1439" s="62"/>
      <c r="G1439" s="66"/>
      <c r="H1439" s="66"/>
      <c r="I1439" s="62"/>
      <c r="J1439" s="66"/>
      <c r="K1439" s="66"/>
      <c r="L1439" s="58"/>
      <c r="M1439" s="43"/>
      <c r="N1439" s="43"/>
      <c r="O1439" s="43"/>
      <c r="P1439" s="43"/>
      <c r="Q1439" s="58"/>
      <c r="R1439" s="43"/>
    </row>
    <row r="1440" spans="2:18" s="21" customFormat="1">
      <c r="B1440" s="42"/>
      <c r="C1440" s="42"/>
      <c r="D1440" s="2"/>
      <c r="E1440" s="43"/>
      <c r="F1440" s="62"/>
      <c r="G1440" s="66"/>
      <c r="H1440" s="66"/>
      <c r="I1440" s="62"/>
      <c r="J1440" s="66"/>
      <c r="K1440" s="66"/>
      <c r="L1440" s="58"/>
      <c r="M1440" s="43"/>
      <c r="N1440" s="43"/>
      <c r="O1440" s="43"/>
      <c r="P1440" s="43"/>
      <c r="Q1440" s="58"/>
      <c r="R1440" s="43"/>
    </row>
    <row r="1441" spans="2:18" s="21" customFormat="1">
      <c r="B1441" s="42"/>
      <c r="C1441" s="42"/>
      <c r="D1441" s="2"/>
      <c r="E1441" s="43"/>
      <c r="F1441" s="62"/>
      <c r="G1441" s="66"/>
      <c r="H1441" s="66"/>
      <c r="I1441" s="62"/>
      <c r="J1441" s="66"/>
      <c r="K1441" s="66"/>
      <c r="L1441" s="58"/>
      <c r="M1441" s="43"/>
      <c r="N1441" s="43"/>
      <c r="O1441" s="43"/>
      <c r="P1441" s="43"/>
      <c r="Q1441" s="58"/>
      <c r="R1441" s="43"/>
    </row>
    <row r="1442" spans="2:18" s="21" customFormat="1">
      <c r="B1442" s="42"/>
      <c r="C1442" s="42"/>
      <c r="D1442" s="2"/>
      <c r="E1442" s="43"/>
      <c r="F1442" s="62"/>
      <c r="G1442" s="66"/>
      <c r="H1442" s="66"/>
      <c r="I1442" s="62"/>
      <c r="J1442" s="66"/>
      <c r="K1442" s="66"/>
      <c r="L1442" s="58"/>
      <c r="M1442" s="43"/>
      <c r="N1442" s="43"/>
      <c r="O1442" s="43"/>
      <c r="P1442" s="43"/>
      <c r="Q1442" s="58"/>
      <c r="R1442" s="43"/>
    </row>
    <row r="1443" spans="2:18" s="21" customFormat="1">
      <c r="B1443" s="42"/>
      <c r="C1443" s="42"/>
      <c r="D1443" s="2"/>
      <c r="E1443" s="43"/>
      <c r="F1443" s="62"/>
      <c r="G1443" s="66"/>
      <c r="H1443" s="66"/>
      <c r="I1443" s="62"/>
      <c r="J1443" s="66"/>
      <c r="K1443" s="66"/>
      <c r="L1443" s="58"/>
      <c r="M1443" s="43"/>
      <c r="N1443" s="43"/>
      <c r="O1443" s="43"/>
      <c r="P1443" s="43"/>
      <c r="Q1443" s="58"/>
      <c r="R1443" s="43"/>
    </row>
    <row r="1444" spans="2:18" s="21" customFormat="1">
      <c r="B1444" s="42"/>
      <c r="C1444" s="42"/>
      <c r="D1444" s="2"/>
      <c r="E1444" s="43"/>
      <c r="F1444" s="62"/>
      <c r="G1444" s="66"/>
      <c r="H1444" s="66"/>
      <c r="I1444" s="62"/>
      <c r="J1444" s="66"/>
      <c r="K1444" s="66"/>
      <c r="L1444" s="58"/>
      <c r="M1444" s="43"/>
      <c r="N1444" s="43"/>
      <c r="O1444" s="43"/>
      <c r="P1444" s="43"/>
      <c r="Q1444" s="58"/>
      <c r="R1444" s="43"/>
    </row>
    <row r="1445" spans="2:18" s="21" customFormat="1">
      <c r="B1445" s="42"/>
      <c r="C1445" s="42"/>
      <c r="D1445" s="2"/>
      <c r="E1445" s="43"/>
      <c r="F1445" s="62"/>
      <c r="G1445" s="66"/>
      <c r="H1445" s="66"/>
      <c r="I1445" s="62"/>
      <c r="J1445" s="66"/>
      <c r="K1445" s="66"/>
      <c r="L1445" s="58"/>
      <c r="M1445" s="43"/>
      <c r="N1445" s="43"/>
      <c r="O1445" s="43"/>
      <c r="P1445" s="43"/>
      <c r="Q1445" s="58"/>
      <c r="R1445" s="43"/>
    </row>
    <row r="1446" spans="2:18" s="21" customFormat="1">
      <c r="B1446" s="42"/>
      <c r="C1446" s="42"/>
      <c r="D1446" s="2"/>
      <c r="E1446" s="43"/>
      <c r="F1446" s="62"/>
      <c r="G1446" s="66"/>
      <c r="H1446" s="66"/>
      <c r="I1446" s="62"/>
      <c r="J1446" s="66"/>
      <c r="K1446" s="66"/>
      <c r="L1446" s="58"/>
      <c r="M1446" s="43"/>
      <c r="N1446" s="43"/>
      <c r="O1446" s="43"/>
      <c r="P1446" s="43"/>
      <c r="Q1446" s="58"/>
      <c r="R1446" s="43"/>
    </row>
    <row r="1447" spans="2:18" s="21" customFormat="1">
      <c r="B1447" s="42"/>
      <c r="C1447" s="42"/>
      <c r="D1447" s="2"/>
      <c r="E1447" s="43"/>
      <c r="F1447" s="62"/>
      <c r="G1447" s="66"/>
      <c r="H1447" s="66"/>
      <c r="I1447" s="62"/>
      <c r="J1447" s="66"/>
      <c r="K1447" s="66"/>
      <c r="L1447" s="58"/>
      <c r="M1447" s="43"/>
      <c r="N1447" s="43"/>
      <c r="O1447" s="43"/>
      <c r="P1447" s="43"/>
      <c r="Q1447" s="58"/>
      <c r="R1447" s="43"/>
    </row>
    <row r="1448" spans="2:18" s="21" customFormat="1">
      <c r="B1448" s="42"/>
      <c r="C1448" s="42"/>
      <c r="D1448" s="2"/>
      <c r="E1448" s="43"/>
      <c r="F1448" s="62"/>
      <c r="G1448" s="66"/>
      <c r="H1448" s="66"/>
      <c r="I1448" s="62"/>
      <c r="J1448" s="66"/>
      <c r="K1448" s="66"/>
      <c r="L1448" s="58"/>
      <c r="M1448" s="43"/>
      <c r="N1448" s="43"/>
      <c r="O1448" s="43"/>
      <c r="P1448" s="43"/>
      <c r="Q1448" s="58"/>
      <c r="R1448" s="43"/>
    </row>
    <row r="1449" spans="2:18" s="21" customFormat="1">
      <c r="B1449" s="42"/>
      <c r="C1449" s="42"/>
      <c r="D1449" s="2"/>
      <c r="E1449" s="43"/>
      <c r="F1449" s="62"/>
      <c r="G1449" s="66"/>
      <c r="H1449" s="66"/>
      <c r="I1449" s="62"/>
      <c r="J1449" s="66"/>
      <c r="K1449" s="66"/>
      <c r="L1449" s="58"/>
      <c r="M1449" s="43"/>
      <c r="N1449" s="43"/>
      <c r="O1449" s="43"/>
      <c r="P1449" s="43"/>
      <c r="Q1449" s="58"/>
      <c r="R1449" s="43"/>
    </row>
    <row r="1450" spans="2:18" s="21" customFormat="1">
      <c r="B1450" s="42"/>
      <c r="C1450" s="42"/>
      <c r="D1450" s="2"/>
      <c r="E1450" s="43"/>
      <c r="F1450" s="62"/>
      <c r="G1450" s="66"/>
      <c r="H1450" s="66"/>
      <c r="I1450" s="62"/>
      <c r="J1450" s="66"/>
      <c r="K1450" s="66"/>
      <c r="L1450" s="58"/>
      <c r="M1450" s="43"/>
      <c r="N1450" s="43"/>
      <c r="O1450" s="43"/>
      <c r="P1450" s="43"/>
      <c r="Q1450" s="58"/>
      <c r="R1450" s="43"/>
    </row>
    <row r="1451" spans="2:18" s="21" customFormat="1">
      <c r="B1451" s="42"/>
      <c r="C1451" s="42"/>
      <c r="D1451" s="2"/>
      <c r="E1451" s="43"/>
      <c r="F1451" s="62"/>
      <c r="G1451" s="66"/>
      <c r="H1451" s="66"/>
      <c r="I1451" s="62"/>
      <c r="J1451" s="66"/>
      <c r="K1451" s="66"/>
      <c r="L1451" s="58"/>
      <c r="M1451" s="43"/>
      <c r="N1451" s="43"/>
      <c r="O1451" s="43"/>
      <c r="P1451" s="43"/>
      <c r="Q1451" s="58"/>
      <c r="R1451" s="43"/>
    </row>
    <row r="1452" spans="2:18" s="21" customFormat="1">
      <c r="B1452" s="42"/>
      <c r="C1452" s="42"/>
      <c r="D1452" s="2"/>
      <c r="E1452" s="43"/>
      <c r="F1452" s="62"/>
      <c r="G1452" s="66"/>
      <c r="H1452" s="66"/>
      <c r="I1452" s="62"/>
      <c r="J1452" s="66"/>
      <c r="K1452" s="66"/>
      <c r="L1452" s="58"/>
      <c r="M1452" s="43"/>
      <c r="N1452" s="43"/>
      <c r="O1452" s="43"/>
      <c r="P1452" s="43"/>
      <c r="Q1452" s="58"/>
      <c r="R1452" s="43"/>
    </row>
    <row r="1453" spans="2:18" s="21" customFormat="1">
      <c r="B1453" s="42"/>
      <c r="C1453" s="42"/>
      <c r="D1453" s="2"/>
      <c r="E1453" s="43"/>
      <c r="F1453" s="62"/>
      <c r="G1453" s="66"/>
      <c r="H1453" s="66"/>
      <c r="I1453" s="62"/>
      <c r="J1453" s="66"/>
      <c r="K1453" s="66"/>
      <c r="L1453" s="58"/>
      <c r="M1453" s="43"/>
      <c r="N1453" s="43"/>
      <c r="O1453" s="43"/>
      <c r="P1453" s="43"/>
      <c r="Q1453" s="58"/>
      <c r="R1453" s="43"/>
    </row>
    <row r="1454" spans="2:18" s="21" customFormat="1">
      <c r="B1454" s="42"/>
      <c r="C1454" s="42"/>
      <c r="D1454" s="2"/>
      <c r="E1454" s="43"/>
      <c r="F1454" s="62"/>
      <c r="G1454" s="66"/>
      <c r="H1454" s="66"/>
      <c r="I1454" s="62"/>
      <c r="J1454" s="66"/>
      <c r="K1454" s="66"/>
      <c r="L1454" s="58"/>
      <c r="M1454" s="43"/>
      <c r="N1454" s="43"/>
      <c r="O1454" s="43"/>
      <c r="P1454" s="43"/>
      <c r="Q1454" s="58"/>
      <c r="R1454" s="43"/>
    </row>
    <row r="1455" spans="2:18" s="21" customFormat="1">
      <c r="B1455" s="42"/>
      <c r="C1455" s="42"/>
      <c r="D1455" s="2"/>
      <c r="E1455" s="43"/>
      <c r="F1455" s="62"/>
      <c r="G1455" s="66"/>
      <c r="H1455" s="66"/>
      <c r="I1455" s="62"/>
      <c r="J1455" s="66"/>
      <c r="K1455" s="66"/>
      <c r="L1455" s="58"/>
      <c r="M1455" s="43"/>
      <c r="N1455" s="43"/>
      <c r="O1455" s="43"/>
      <c r="P1455" s="43"/>
      <c r="Q1455" s="58"/>
      <c r="R1455" s="43"/>
    </row>
    <row r="1456" spans="2:18" s="21" customFormat="1">
      <c r="B1456" s="42"/>
      <c r="C1456" s="42"/>
      <c r="D1456" s="2"/>
      <c r="E1456" s="43"/>
      <c r="F1456" s="62"/>
      <c r="G1456" s="66"/>
      <c r="H1456" s="66"/>
      <c r="I1456" s="62"/>
      <c r="J1456" s="66"/>
      <c r="K1456" s="66"/>
      <c r="L1456" s="58"/>
      <c r="M1456" s="43"/>
      <c r="N1456" s="43"/>
      <c r="O1456" s="43"/>
      <c r="P1456" s="43"/>
      <c r="Q1456" s="58"/>
      <c r="R1456" s="43"/>
    </row>
    <row r="1457" spans="2:18" s="21" customFormat="1">
      <c r="B1457" s="42"/>
      <c r="C1457" s="42"/>
      <c r="D1457" s="2"/>
      <c r="E1457" s="43"/>
      <c r="F1457" s="62"/>
      <c r="G1457" s="66"/>
      <c r="H1457" s="66"/>
      <c r="I1457" s="62"/>
      <c r="J1457" s="66"/>
      <c r="K1457" s="66"/>
      <c r="L1457" s="58"/>
      <c r="M1457" s="43"/>
      <c r="N1457" s="43"/>
      <c r="O1457" s="43"/>
      <c r="P1457" s="43"/>
      <c r="Q1457" s="58"/>
      <c r="R1457" s="43"/>
    </row>
    <row r="1458" spans="2:18" s="21" customFormat="1">
      <c r="B1458" s="42"/>
      <c r="C1458" s="42"/>
      <c r="D1458" s="2"/>
      <c r="E1458" s="43"/>
      <c r="F1458" s="62"/>
      <c r="G1458" s="66"/>
      <c r="H1458" s="66"/>
      <c r="I1458" s="62"/>
      <c r="J1458" s="66"/>
      <c r="K1458" s="66"/>
      <c r="L1458" s="58"/>
      <c r="M1458" s="43"/>
      <c r="N1458" s="43"/>
      <c r="O1458" s="43"/>
      <c r="P1458" s="43"/>
      <c r="Q1458" s="58"/>
      <c r="R1458" s="43"/>
    </row>
    <row r="1459" spans="2:18" s="21" customFormat="1">
      <c r="B1459" s="42"/>
      <c r="C1459" s="42"/>
      <c r="D1459" s="2"/>
      <c r="E1459" s="43"/>
      <c r="F1459" s="62"/>
      <c r="G1459" s="66"/>
      <c r="H1459" s="66"/>
      <c r="I1459" s="62"/>
      <c r="J1459" s="66"/>
      <c r="K1459" s="66"/>
      <c r="L1459" s="58"/>
      <c r="M1459" s="43"/>
      <c r="N1459" s="43"/>
      <c r="O1459" s="43"/>
      <c r="P1459" s="43"/>
      <c r="Q1459" s="58"/>
      <c r="R1459" s="43"/>
    </row>
    <row r="1460" spans="2:18" s="21" customFormat="1">
      <c r="B1460" s="42"/>
      <c r="C1460" s="42"/>
      <c r="D1460" s="2"/>
      <c r="E1460" s="43"/>
      <c r="F1460" s="62"/>
      <c r="G1460" s="66"/>
      <c r="H1460" s="66"/>
      <c r="I1460" s="62"/>
      <c r="J1460" s="66"/>
      <c r="K1460" s="66"/>
      <c r="L1460" s="58"/>
      <c r="M1460" s="43"/>
      <c r="N1460" s="43"/>
      <c r="O1460" s="43"/>
      <c r="P1460" s="43"/>
      <c r="Q1460" s="58"/>
      <c r="R1460" s="43"/>
    </row>
    <row r="1461" spans="2:18" s="21" customFormat="1">
      <c r="B1461" s="42"/>
      <c r="C1461" s="42"/>
      <c r="D1461" s="2"/>
      <c r="E1461" s="43"/>
      <c r="F1461" s="62"/>
      <c r="G1461" s="66"/>
      <c r="H1461" s="66"/>
      <c r="I1461" s="62"/>
      <c r="J1461" s="66"/>
      <c r="K1461" s="66"/>
      <c r="L1461" s="58"/>
      <c r="M1461" s="43"/>
      <c r="N1461" s="43"/>
      <c r="O1461" s="43"/>
      <c r="P1461" s="43"/>
      <c r="Q1461" s="58"/>
      <c r="R1461" s="43"/>
    </row>
    <row r="1462" spans="2:18" s="21" customFormat="1">
      <c r="B1462" s="42"/>
      <c r="C1462" s="42"/>
      <c r="D1462" s="2"/>
      <c r="E1462" s="43"/>
      <c r="F1462" s="62"/>
      <c r="G1462" s="66"/>
      <c r="H1462" s="66"/>
      <c r="I1462" s="62"/>
      <c r="J1462" s="66"/>
      <c r="K1462" s="66"/>
      <c r="L1462" s="58"/>
      <c r="M1462" s="43"/>
      <c r="N1462" s="43"/>
      <c r="O1462" s="43"/>
      <c r="P1462" s="43"/>
      <c r="Q1462" s="58"/>
      <c r="R1462" s="43"/>
    </row>
    <row r="1463" spans="2:18" s="21" customFormat="1">
      <c r="B1463" s="42"/>
      <c r="C1463" s="42"/>
      <c r="D1463" s="2"/>
      <c r="E1463" s="43"/>
      <c r="F1463" s="62"/>
      <c r="G1463" s="66"/>
      <c r="H1463" s="66"/>
      <c r="I1463" s="62"/>
      <c r="J1463" s="66"/>
      <c r="K1463" s="66"/>
      <c r="L1463" s="58"/>
      <c r="M1463" s="43"/>
      <c r="N1463" s="43"/>
      <c r="O1463" s="43"/>
      <c r="P1463" s="43"/>
      <c r="Q1463" s="58"/>
      <c r="R1463" s="43"/>
    </row>
    <row r="1464" spans="2:18" s="21" customFormat="1">
      <c r="B1464" s="42"/>
      <c r="C1464" s="42"/>
      <c r="D1464" s="2"/>
      <c r="E1464" s="43"/>
      <c r="F1464" s="62"/>
      <c r="G1464" s="66"/>
      <c r="H1464" s="66"/>
      <c r="I1464" s="62"/>
      <c r="J1464" s="66"/>
      <c r="K1464" s="66"/>
      <c r="L1464" s="58"/>
      <c r="M1464" s="43"/>
      <c r="N1464" s="43"/>
      <c r="O1464" s="43"/>
      <c r="P1464" s="43"/>
      <c r="Q1464" s="58"/>
      <c r="R1464" s="43"/>
    </row>
    <row r="1465" spans="2:18" s="21" customFormat="1">
      <c r="B1465" s="42"/>
      <c r="C1465" s="42"/>
      <c r="D1465" s="2"/>
      <c r="E1465" s="43"/>
      <c r="F1465" s="62"/>
      <c r="G1465" s="66"/>
      <c r="H1465" s="66"/>
      <c r="I1465" s="62"/>
      <c r="J1465" s="66"/>
      <c r="K1465" s="66"/>
      <c r="L1465" s="58"/>
      <c r="M1465" s="43"/>
      <c r="N1465" s="43"/>
      <c r="O1465" s="43"/>
      <c r="P1465" s="43"/>
      <c r="Q1465" s="58"/>
      <c r="R1465" s="43"/>
    </row>
    <row r="1466" spans="2:18" s="21" customFormat="1">
      <c r="B1466" s="42"/>
      <c r="C1466" s="42"/>
      <c r="D1466" s="2"/>
      <c r="E1466" s="43"/>
      <c r="F1466" s="62"/>
      <c r="G1466" s="66"/>
      <c r="H1466" s="66"/>
      <c r="I1466" s="62"/>
      <c r="J1466" s="66"/>
      <c r="K1466" s="66"/>
      <c r="L1466" s="58"/>
      <c r="M1466" s="43"/>
      <c r="N1466" s="43"/>
      <c r="O1466" s="43"/>
      <c r="P1466" s="43"/>
      <c r="Q1466" s="58"/>
      <c r="R1466" s="43"/>
    </row>
    <row r="1467" spans="2:18" s="21" customFormat="1">
      <c r="B1467" s="42"/>
      <c r="C1467" s="42"/>
      <c r="D1467" s="2"/>
      <c r="E1467" s="43"/>
      <c r="F1467" s="62"/>
      <c r="G1467" s="66"/>
      <c r="H1467" s="66"/>
      <c r="I1467" s="62"/>
      <c r="J1467" s="66"/>
      <c r="K1467" s="66"/>
      <c r="L1467" s="58"/>
      <c r="M1467" s="43"/>
      <c r="N1467" s="43"/>
      <c r="O1467" s="43"/>
      <c r="P1467" s="43"/>
      <c r="Q1467" s="58"/>
      <c r="R1467" s="43"/>
    </row>
    <row r="1468" spans="2:18" s="21" customFormat="1">
      <c r="B1468" s="42"/>
      <c r="C1468" s="42"/>
      <c r="D1468" s="2"/>
      <c r="E1468" s="43"/>
      <c r="F1468" s="62"/>
      <c r="G1468" s="66"/>
      <c r="H1468" s="66"/>
      <c r="I1468" s="62"/>
      <c r="J1468" s="66"/>
      <c r="K1468" s="66"/>
      <c r="L1468" s="58"/>
      <c r="M1468" s="43"/>
      <c r="N1468" s="43"/>
      <c r="O1468" s="43"/>
      <c r="P1468" s="43"/>
      <c r="Q1468" s="58"/>
      <c r="R1468" s="43"/>
    </row>
    <row r="1469" spans="2:18" s="21" customFormat="1">
      <c r="B1469" s="42"/>
      <c r="C1469" s="42"/>
      <c r="D1469" s="2"/>
      <c r="E1469" s="43"/>
      <c r="F1469" s="62"/>
      <c r="G1469" s="66"/>
      <c r="H1469" s="66"/>
      <c r="I1469" s="62"/>
      <c r="J1469" s="66"/>
      <c r="K1469" s="66"/>
      <c r="L1469" s="58"/>
      <c r="M1469" s="43"/>
      <c r="N1469" s="43"/>
      <c r="O1469" s="43"/>
      <c r="P1469" s="43"/>
      <c r="Q1469" s="58"/>
      <c r="R1469" s="43"/>
    </row>
    <row r="1470" spans="2:18" s="21" customFormat="1">
      <c r="B1470" s="42"/>
      <c r="C1470" s="42"/>
      <c r="D1470" s="2"/>
      <c r="E1470" s="43"/>
      <c r="F1470" s="62"/>
      <c r="G1470" s="66"/>
      <c r="H1470" s="66"/>
      <c r="I1470" s="62"/>
      <c r="J1470" s="66"/>
      <c r="K1470" s="66"/>
      <c r="L1470" s="58"/>
      <c r="M1470" s="43"/>
      <c r="N1470" s="43"/>
      <c r="O1470" s="43"/>
      <c r="P1470" s="43"/>
      <c r="Q1470" s="58"/>
      <c r="R1470" s="43"/>
    </row>
    <row r="1471" spans="2:18" s="21" customFormat="1">
      <c r="B1471" s="42"/>
      <c r="C1471" s="42"/>
      <c r="D1471" s="2"/>
      <c r="E1471" s="43"/>
      <c r="F1471" s="62"/>
      <c r="G1471" s="66"/>
      <c r="H1471" s="66"/>
      <c r="I1471" s="62"/>
      <c r="J1471" s="66"/>
      <c r="K1471" s="66"/>
      <c r="L1471" s="58"/>
      <c r="M1471" s="43"/>
      <c r="N1471" s="43"/>
      <c r="O1471" s="43"/>
      <c r="P1471" s="43"/>
      <c r="Q1471" s="58"/>
      <c r="R1471" s="43"/>
    </row>
    <row r="1472" spans="2:18" s="21" customFormat="1">
      <c r="B1472" s="42"/>
      <c r="C1472" s="42"/>
      <c r="D1472" s="2"/>
      <c r="E1472" s="43"/>
      <c r="F1472" s="62"/>
      <c r="G1472" s="66"/>
      <c r="H1472" s="66"/>
      <c r="I1472" s="62"/>
      <c r="J1472" s="66"/>
      <c r="K1472" s="66"/>
      <c r="L1472" s="58"/>
      <c r="M1472" s="43"/>
      <c r="N1472" s="43"/>
      <c r="O1472" s="43"/>
      <c r="P1472" s="43"/>
      <c r="Q1472" s="58"/>
      <c r="R1472" s="43"/>
    </row>
    <row r="1473" spans="2:18" s="21" customFormat="1">
      <c r="B1473" s="42"/>
      <c r="C1473" s="42"/>
      <c r="D1473" s="2"/>
      <c r="E1473" s="43"/>
      <c r="F1473" s="62"/>
      <c r="G1473" s="66"/>
      <c r="H1473" s="66"/>
      <c r="I1473" s="62"/>
      <c r="J1473" s="66"/>
      <c r="K1473" s="66"/>
      <c r="L1473" s="58"/>
      <c r="M1473" s="43"/>
      <c r="N1473" s="43"/>
      <c r="O1473" s="43"/>
      <c r="P1473" s="43"/>
      <c r="Q1473" s="58"/>
      <c r="R1473" s="43"/>
    </row>
    <row r="1474" spans="2:18" s="21" customFormat="1">
      <c r="B1474" s="42"/>
      <c r="C1474" s="42"/>
      <c r="D1474" s="2"/>
      <c r="E1474" s="43"/>
      <c r="F1474" s="62"/>
      <c r="G1474" s="66"/>
      <c r="H1474" s="66"/>
      <c r="I1474" s="62"/>
      <c r="J1474" s="66"/>
      <c r="K1474" s="66"/>
      <c r="L1474" s="58"/>
      <c r="M1474" s="43"/>
      <c r="N1474" s="43"/>
      <c r="O1474" s="43"/>
      <c r="P1474" s="43"/>
      <c r="Q1474" s="58"/>
      <c r="R1474" s="43"/>
    </row>
    <row r="1475" spans="2:18" s="21" customFormat="1">
      <c r="B1475" s="42"/>
      <c r="C1475" s="42"/>
      <c r="D1475" s="2"/>
      <c r="E1475" s="43"/>
      <c r="F1475" s="62"/>
      <c r="G1475" s="66"/>
      <c r="H1475" s="66"/>
      <c r="I1475" s="62"/>
      <c r="J1475" s="66"/>
      <c r="K1475" s="66"/>
      <c r="L1475" s="58"/>
      <c r="M1475" s="43"/>
      <c r="N1475" s="43"/>
      <c r="O1475" s="43"/>
      <c r="P1475" s="43"/>
      <c r="Q1475" s="58"/>
      <c r="R1475" s="43"/>
    </row>
    <row r="1476" spans="2:18" s="21" customFormat="1">
      <c r="B1476" s="42"/>
      <c r="C1476" s="42"/>
      <c r="D1476" s="2"/>
      <c r="E1476" s="43"/>
      <c r="F1476" s="62"/>
      <c r="G1476" s="66"/>
      <c r="H1476" s="66"/>
      <c r="I1476" s="62"/>
      <c r="J1476" s="66"/>
      <c r="K1476" s="66"/>
      <c r="L1476" s="58"/>
      <c r="M1476" s="43"/>
      <c r="N1476" s="43"/>
      <c r="O1476" s="43"/>
      <c r="P1476" s="43"/>
      <c r="Q1476" s="58"/>
      <c r="R1476" s="43"/>
    </row>
    <row r="1477" spans="2:18" s="21" customFormat="1">
      <c r="B1477" s="42"/>
      <c r="C1477" s="42"/>
      <c r="D1477" s="2"/>
      <c r="E1477" s="43"/>
      <c r="F1477" s="62"/>
      <c r="G1477" s="66"/>
      <c r="H1477" s="66"/>
      <c r="I1477" s="62"/>
      <c r="J1477" s="66"/>
      <c r="K1477" s="66"/>
      <c r="L1477" s="58"/>
      <c r="M1477" s="43"/>
      <c r="N1477" s="43"/>
      <c r="O1477" s="43"/>
      <c r="P1477" s="43"/>
      <c r="Q1477" s="58"/>
      <c r="R1477" s="43"/>
    </row>
    <row r="1478" spans="2:18" s="21" customFormat="1">
      <c r="B1478" s="42"/>
      <c r="C1478" s="42"/>
      <c r="D1478" s="2"/>
      <c r="E1478" s="43"/>
      <c r="F1478" s="62"/>
      <c r="G1478" s="66"/>
      <c r="H1478" s="66"/>
      <c r="I1478" s="62"/>
      <c r="J1478" s="66"/>
      <c r="K1478" s="66"/>
      <c r="L1478" s="58"/>
      <c r="M1478" s="43"/>
      <c r="N1478" s="43"/>
      <c r="O1478" s="43"/>
      <c r="P1478" s="43"/>
      <c r="Q1478" s="58"/>
      <c r="R1478" s="43"/>
    </row>
    <row r="1479" spans="2:18" s="21" customFormat="1">
      <c r="B1479" s="42"/>
      <c r="C1479" s="42"/>
      <c r="D1479" s="2"/>
      <c r="E1479" s="43"/>
      <c r="F1479" s="62"/>
      <c r="G1479" s="66"/>
      <c r="H1479" s="66"/>
      <c r="I1479" s="62"/>
      <c r="J1479" s="66"/>
      <c r="K1479" s="66"/>
      <c r="L1479" s="58"/>
      <c r="M1479" s="43"/>
      <c r="N1479" s="43"/>
      <c r="O1479" s="43"/>
      <c r="P1479" s="43"/>
      <c r="Q1479" s="58"/>
      <c r="R1479" s="43"/>
    </row>
    <row r="1480" spans="2:18" s="21" customFormat="1">
      <c r="B1480" s="42"/>
      <c r="C1480" s="42"/>
      <c r="D1480" s="2"/>
      <c r="E1480" s="43"/>
      <c r="F1480" s="62"/>
      <c r="G1480" s="66"/>
      <c r="H1480" s="66"/>
      <c r="I1480" s="62"/>
      <c r="J1480" s="66"/>
      <c r="K1480" s="66"/>
      <c r="L1480" s="58"/>
      <c r="M1480" s="43"/>
      <c r="N1480" s="43"/>
      <c r="O1480" s="43"/>
      <c r="P1480" s="43"/>
      <c r="Q1480" s="58"/>
      <c r="R1480" s="43"/>
    </row>
    <row r="1481" spans="2:18" s="21" customFormat="1">
      <c r="B1481" s="42"/>
      <c r="C1481" s="42"/>
      <c r="D1481" s="2"/>
      <c r="E1481" s="43"/>
      <c r="F1481" s="62"/>
      <c r="G1481" s="66"/>
      <c r="H1481" s="66"/>
      <c r="I1481" s="62"/>
      <c r="J1481" s="66"/>
      <c r="K1481" s="66"/>
      <c r="L1481" s="58"/>
      <c r="M1481" s="43"/>
      <c r="N1481" s="43"/>
      <c r="O1481" s="43"/>
      <c r="P1481" s="43"/>
      <c r="Q1481" s="58"/>
      <c r="R1481" s="43"/>
    </row>
    <row r="1482" spans="2:18" s="21" customFormat="1">
      <c r="B1482" s="42"/>
      <c r="C1482" s="42"/>
      <c r="D1482" s="2"/>
      <c r="E1482" s="43"/>
      <c r="F1482" s="62"/>
      <c r="G1482" s="66"/>
      <c r="H1482" s="66"/>
      <c r="I1482" s="62"/>
      <c r="J1482" s="66"/>
      <c r="K1482" s="66"/>
      <c r="L1482" s="58"/>
      <c r="M1482" s="43"/>
      <c r="N1482" s="43"/>
      <c r="O1482" s="43"/>
      <c r="P1482" s="43"/>
      <c r="Q1482" s="58"/>
      <c r="R1482" s="43"/>
    </row>
    <row r="1483" spans="2:18" s="21" customFormat="1">
      <c r="B1483" s="42"/>
      <c r="C1483" s="42"/>
      <c r="D1483" s="2"/>
      <c r="E1483" s="43"/>
      <c r="F1483" s="62"/>
      <c r="G1483" s="66"/>
      <c r="H1483" s="66"/>
      <c r="I1483" s="62"/>
      <c r="J1483" s="66"/>
      <c r="K1483" s="66"/>
      <c r="L1483" s="58"/>
      <c r="M1483" s="43"/>
      <c r="N1483" s="43"/>
      <c r="O1483" s="43"/>
      <c r="P1483" s="43"/>
      <c r="Q1483" s="58"/>
      <c r="R1483" s="43"/>
    </row>
    <row r="1484" spans="2:18" s="21" customFormat="1">
      <c r="B1484" s="42"/>
      <c r="C1484" s="42"/>
      <c r="D1484" s="2"/>
      <c r="E1484" s="43"/>
      <c r="F1484" s="62"/>
      <c r="G1484" s="66"/>
      <c r="H1484" s="66"/>
      <c r="I1484" s="62"/>
      <c r="J1484" s="66"/>
      <c r="K1484" s="66"/>
      <c r="L1484" s="58"/>
      <c r="M1484" s="43"/>
      <c r="N1484" s="43"/>
      <c r="O1484" s="43"/>
      <c r="P1484" s="43"/>
      <c r="Q1484" s="58"/>
      <c r="R1484" s="43"/>
    </row>
    <row r="1485" spans="2:18" s="21" customFormat="1">
      <c r="B1485" s="42"/>
      <c r="C1485" s="42"/>
      <c r="D1485" s="2"/>
      <c r="E1485" s="43"/>
      <c r="F1485" s="62"/>
      <c r="G1485" s="66"/>
      <c r="H1485" s="66"/>
      <c r="I1485" s="62"/>
      <c r="J1485" s="66"/>
      <c r="K1485" s="66"/>
      <c r="L1485" s="58"/>
      <c r="M1485" s="43"/>
      <c r="N1485" s="43"/>
      <c r="O1485" s="43"/>
      <c r="P1485" s="43"/>
      <c r="Q1485" s="58"/>
      <c r="R1485" s="43"/>
    </row>
    <row r="1486" spans="2:18" s="21" customFormat="1">
      <c r="B1486" s="42"/>
      <c r="C1486" s="42"/>
      <c r="D1486" s="2"/>
      <c r="E1486" s="43"/>
      <c r="F1486" s="62"/>
      <c r="G1486" s="66"/>
      <c r="H1486" s="66"/>
      <c r="I1486" s="62"/>
      <c r="J1486" s="66"/>
      <c r="K1486" s="66"/>
      <c r="L1486" s="58"/>
      <c r="M1486" s="43"/>
      <c r="N1486" s="43"/>
      <c r="O1486" s="43"/>
      <c r="P1486" s="43"/>
      <c r="Q1486" s="58"/>
      <c r="R1486" s="43"/>
    </row>
    <row r="1487" spans="2:18" s="21" customFormat="1">
      <c r="B1487" s="42"/>
      <c r="C1487" s="42"/>
      <c r="D1487" s="2"/>
      <c r="E1487" s="43"/>
      <c r="F1487" s="62"/>
      <c r="G1487" s="66"/>
      <c r="H1487" s="66"/>
      <c r="I1487" s="62"/>
      <c r="J1487" s="66"/>
      <c r="K1487" s="66"/>
      <c r="L1487" s="58"/>
      <c r="M1487" s="43"/>
      <c r="N1487" s="43"/>
      <c r="O1487" s="43"/>
      <c r="P1487" s="43"/>
      <c r="Q1487" s="58"/>
      <c r="R1487" s="43"/>
    </row>
    <row r="1488" spans="2:18" s="21" customFormat="1">
      <c r="B1488" s="42"/>
      <c r="C1488" s="42"/>
      <c r="D1488" s="2"/>
      <c r="E1488" s="43"/>
      <c r="F1488" s="62"/>
      <c r="G1488" s="66"/>
      <c r="H1488" s="66"/>
      <c r="I1488" s="62"/>
      <c r="J1488" s="66"/>
      <c r="K1488" s="66"/>
      <c r="L1488" s="58"/>
      <c r="M1488" s="43"/>
      <c r="N1488" s="43"/>
      <c r="O1488" s="43"/>
      <c r="P1488" s="43"/>
      <c r="Q1488" s="58"/>
      <c r="R1488" s="43"/>
    </row>
    <row r="1489" spans="2:18" s="21" customFormat="1">
      <c r="B1489" s="42"/>
      <c r="C1489" s="42"/>
      <c r="D1489" s="2"/>
      <c r="E1489" s="43"/>
      <c r="F1489" s="62"/>
      <c r="G1489" s="66"/>
      <c r="H1489" s="66"/>
      <c r="I1489" s="62"/>
      <c r="J1489" s="66"/>
      <c r="K1489" s="66"/>
      <c r="L1489" s="58"/>
      <c r="M1489" s="43"/>
      <c r="N1489" s="43"/>
      <c r="O1489" s="43"/>
      <c r="P1489" s="43"/>
      <c r="Q1489" s="58"/>
      <c r="R1489" s="43"/>
    </row>
    <row r="1490" spans="2:18" s="21" customFormat="1">
      <c r="B1490" s="42"/>
      <c r="C1490" s="42"/>
      <c r="D1490" s="2"/>
      <c r="E1490" s="43"/>
      <c r="F1490" s="62"/>
      <c r="G1490" s="66"/>
      <c r="H1490" s="66"/>
      <c r="I1490" s="62"/>
      <c r="J1490" s="66"/>
      <c r="K1490" s="66"/>
      <c r="L1490" s="58"/>
      <c r="M1490" s="43"/>
      <c r="N1490" s="43"/>
      <c r="O1490" s="43"/>
      <c r="P1490" s="43"/>
      <c r="Q1490" s="58"/>
      <c r="R1490" s="43"/>
    </row>
    <row r="1491" spans="2:18" s="21" customFormat="1">
      <c r="B1491" s="42"/>
      <c r="C1491" s="42"/>
      <c r="D1491" s="2"/>
      <c r="E1491" s="43"/>
      <c r="F1491" s="62"/>
      <c r="G1491" s="66"/>
      <c r="H1491" s="66"/>
      <c r="I1491" s="62"/>
      <c r="J1491" s="66"/>
      <c r="K1491" s="66"/>
      <c r="L1491" s="58"/>
      <c r="M1491" s="43"/>
      <c r="N1491" s="43"/>
      <c r="O1491" s="43"/>
      <c r="P1491" s="43"/>
      <c r="Q1491" s="58"/>
      <c r="R1491" s="43"/>
    </row>
    <row r="1492" spans="2:18" s="21" customFormat="1">
      <c r="B1492" s="42"/>
      <c r="C1492" s="42"/>
      <c r="D1492" s="2"/>
      <c r="E1492" s="43"/>
      <c r="F1492" s="62"/>
      <c r="G1492" s="66"/>
      <c r="H1492" s="66"/>
      <c r="I1492" s="62"/>
      <c r="J1492" s="66"/>
      <c r="K1492" s="66"/>
      <c r="L1492" s="58"/>
      <c r="M1492" s="43"/>
      <c r="N1492" s="43"/>
      <c r="O1492" s="43"/>
      <c r="P1492" s="43"/>
      <c r="Q1492" s="58"/>
      <c r="R1492" s="43"/>
    </row>
    <row r="1493" spans="2:18" s="21" customFormat="1">
      <c r="B1493" s="42"/>
      <c r="C1493" s="42"/>
      <c r="D1493" s="2"/>
      <c r="E1493" s="43"/>
      <c r="F1493" s="62"/>
      <c r="G1493" s="66"/>
      <c r="H1493" s="66"/>
      <c r="I1493" s="62"/>
      <c r="J1493" s="66"/>
      <c r="K1493" s="66"/>
      <c r="L1493" s="58"/>
      <c r="M1493" s="43"/>
      <c r="N1493" s="43"/>
      <c r="O1493" s="43"/>
      <c r="P1493" s="43"/>
      <c r="Q1493" s="58"/>
      <c r="R1493" s="43"/>
    </row>
    <row r="1494" spans="2:18" s="21" customFormat="1">
      <c r="B1494" s="42"/>
      <c r="C1494" s="42"/>
      <c r="D1494" s="2"/>
      <c r="E1494" s="43"/>
      <c r="F1494" s="62"/>
      <c r="G1494" s="66"/>
      <c r="H1494" s="66"/>
      <c r="I1494" s="62"/>
      <c r="J1494" s="66"/>
      <c r="K1494" s="66"/>
      <c r="L1494" s="58"/>
      <c r="M1494" s="43"/>
      <c r="N1494" s="43"/>
      <c r="O1494" s="43"/>
      <c r="P1494" s="43"/>
      <c r="Q1494" s="58"/>
      <c r="R1494" s="43"/>
    </row>
    <row r="1495" spans="2:18" s="21" customFormat="1">
      <c r="B1495" s="42"/>
      <c r="C1495" s="42"/>
      <c r="D1495" s="2"/>
      <c r="E1495" s="43"/>
      <c r="F1495" s="62"/>
      <c r="G1495" s="66"/>
      <c r="H1495" s="66"/>
      <c r="I1495" s="62"/>
      <c r="J1495" s="66"/>
      <c r="K1495" s="66"/>
      <c r="L1495" s="58"/>
      <c r="M1495" s="43"/>
      <c r="N1495" s="43"/>
      <c r="O1495" s="43"/>
      <c r="P1495" s="43"/>
      <c r="Q1495" s="58"/>
      <c r="R1495" s="43"/>
    </row>
    <row r="1496" spans="2:18" s="21" customFormat="1">
      <c r="B1496" s="42"/>
      <c r="C1496" s="42"/>
      <c r="D1496" s="2"/>
      <c r="E1496" s="43"/>
      <c r="F1496" s="62"/>
      <c r="G1496" s="66"/>
      <c r="H1496" s="66"/>
      <c r="I1496" s="62"/>
      <c r="J1496" s="66"/>
      <c r="K1496" s="66"/>
      <c r="L1496" s="58"/>
      <c r="M1496" s="43"/>
      <c r="N1496" s="43"/>
      <c r="O1496" s="43"/>
      <c r="P1496" s="43"/>
      <c r="Q1496" s="58"/>
      <c r="R1496" s="43"/>
    </row>
    <row r="1497" spans="2:18" s="21" customFormat="1">
      <c r="B1497" s="42"/>
      <c r="C1497" s="42"/>
      <c r="D1497" s="2"/>
      <c r="E1497" s="43"/>
      <c r="F1497" s="62"/>
      <c r="G1497" s="66"/>
      <c r="H1497" s="66"/>
      <c r="I1497" s="62"/>
      <c r="J1497" s="66"/>
      <c r="K1497" s="66"/>
      <c r="L1497" s="58"/>
      <c r="M1497" s="43"/>
      <c r="N1497" s="43"/>
      <c r="O1497" s="43"/>
      <c r="P1497" s="43"/>
      <c r="Q1497" s="58"/>
      <c r="R1497" s="43"/>
    </row>
    <row r="1498" spans="2:18" s="21" customFormat="1">
      <c r="B1498" s="42"/>
      <c r="C1498" s="42"/>
      <c r="D1498" s="2"/>
      <c r="E1498" s="43"/>
      <c r="F1498" s="62"/>
      <c r="G1498" s="66"/>
      <c r="H1498" s="66"/>
      <c r="I1498" s="62"/>
      <c r="J1498" s="66"/>
      <c r="K1498" s="66"/>
      <c r="L1498" s="58"/>
      <c r="M1498" s="43"/>
      <c r="N1498" s="43"/>
      <c r="O1498" s="43"/>
      <c r="P1498" s="43"/>
      <c r="Q1498" s="58"/>
      <c r="R1498" s="43"/>
    </row>
    <row r="1499" spans="2:18" s="21" customFormat="1">
      <c r="B1499" s="42"/>
      <c r="C1499" s="42"/>
      <c r="D1499" s="2"/>
      <c r="E1499" s="43"/>
      <c r="F1499" s="62"/>
      <c r="G1499" s="66"/>
      <c r="H1499" s="66"/>
      <c r="I1499" s="62"/>
      <c r="J1499" s="66"/>
      <c r="K1499" s="66"/>
      <c r="L1499" s="58"/>
      <c r="M1499" s="43"/>
      <c r="N1499" s="43"/>
      <c r="O1499" s="43"/>
      <c r="P1499" s="43"/>
      <c r="Q1499" s="58"/>
      <c r="R1499" s="43"/>
    </row>
    <row r="1500" spans="2:18" s="21" customFormat="1">
      <c r="B1500" s="42"/>
      <c r="C1500" s="42"/>
      <c r="D1500" s="2"/>
      <c r="E1500" s="43"/>
      <c r="F1500" s="62"/>
      <c r="G1500" s="66"/>
      <c r="H1500" s="66"/>
      <c r="I1500" s="62"/>
      <c r="J1500" s="66"/>
      <c r="K1500" s="66"/>
      <c r="L1500" s="58"/>
      <c r="M1500" s="43"/>
      <c r="N1500" s="43"/>
      <c r="O1500" s="43"/>
      <c r="P1500" s="43"/>
      <c r="Q1500" s="58"/>
      <c r="R1500" s="43"/>
    </row>
    <row r="1501" spans="2:18" s="21" customFormat="1">
      <c r="B1501" s="42"/>
      <c r="C1501" s="42"/>
      <c r="D1501" s="2"/>
      <c r="E1501" s="43"/>
      <c r="F1501" s="62"/>
      <c r="G1501" s="66"/>
      <c r="H1501" s="66"/>
      <c r="I1501" s="62"/>
      <c r="J1501" s="66"/>
      <c r="K1501" s="66"/>
      <c r="L1501" s="58"/>
      <c r="M1501" s="43"/>
      <c r="N1501" s="43"/>
      <c r="O1501" s="43"/>
      <c r="P1501" s="43"/>
      <c r="Q1501" s="58"/>
      <c r="R1501" s="43"/>
    </row>
    <row r="1502" spans="2:18" s="21" customFormat="1">
      <c r="B1502" s="42"/>
      <c r="C1502" s="42"/>
      <c r="D1502" s="2"/>
      <c r="E1502" s="43"/>
      <c r="F1502" s="62"/>
      <c r="G1502" s="66"/>
      <c r="H1502" s="66"/>
      <c r="I1502" s="62"/>
      <c r="J1502" s="66"/>
      <c r="K1502" s="66"/>
      <c r="L1502" s="58"/>
      <c r="M1502" s="43"/>
      <c r="N1502" s="43"/>
      <c r="O1502" s="43"/>
      <c r="P1502" s="43"/>
      <c r="Q1502" s="58"/>
      <c r="R1502" s="43"/>
    </row>
    <row r="1503" spans="2:18" s="21" customFormat="1">
      <c r="B1503" s="42"/>
      <c r="C1503" s="42"/>
      <c r="D1503" s="2"/>
      <c r="E1503" s="43"/>
      <c r="F1503" s="62"/>
      <c r="G1503" s="66"/>
      <c r="H1503" s="66"/>
      <c r="I1503" s="62"/>
      <c r="J1503" s="66"/>
      <c r="K1503" s="66"/>
      <c r="L1503" s="58"/>
      <c r="M1503" s="43"/>
      <c r="N1503" s="43"/>
      <c r="O1503" s="43"/>
      <c r="P1503" s="43"/>
      <c r="Q1503" s="58"/>
      <c r="R1503" s="43"/>
    </row>
    <row r="1504" spans="2:18" s="21" customFormat="1">
      <c r="B1504" s="42"/>
      <c r="C1504" s="42"/>
      <c r="D1504" s="2"/>
      <c r="E1504" s="43"/>
      <c r="F1504" s="62"/>
      <c r="G1504" s="66"/>
      <c r="H1504" s="66"/>
      <c r="I1504" s="62"/>
      <c r="J1504" s="66"/>
      <c r="K1504" s="66"/>
      <c r="L1504" s="58"/>
      <c r="M1504" s="43"/>
      <c r="N1504" s="43"/>
      <c r="O1504" s="43"/>
      <c r="P1504" s="43"/>
      <c r="Q1504" s="58"/>
      <c r="R1504" s="43"/>
    </row>
    <row r="1505" spans="2:18" s="21" customFormat="1">
      <c r="B1505" s="42"/>
      <c r="C1505" s="42"/>
      <c r="D1505" s="2"/>
      <c r="E1505" s="43"/>
      <c r="F1505" s="62"/>
      <c r="G1505" s="66"/>
      <c r="H1505" s="66"/>
      <c r="I1505" s="62"/>
      <c r="J1505" s="66"/>
      <c r="K1505" s="66"/>
      <c r="L1505" s="58"/>
      <c r="M1505" s="43"/>
      <c r="N1505" s="43"/>
      <c r="O1505" s="43"/>
      <c r="P1505" s="43"/>
      <c r="Q1505" s="58"/>
      <c r="R1505" s="43"/>
    </row>
    <row r="1506" spans="2:18" s="21" customFormat="1">
      <c r="B1506" s="42"/>
      <c r="C1506" s="42"/>
      <c r="D1506" s="2"/>
      <c r="E1506" s="43"/>
      <c r="F1506" s="62"/>
      <c r="G1506" s="66"/>
      <c r="H1506" s="66"/>
      <c r="I1506" s="62"/>
      <c r="J1506" s="66"/>
      <c r="K1506" s="66"/>
      <c r="L1506" s="58"/>
      <c r="M1506" s="43"/>
      <c r="N1506" s="43"/>
      <c r="O1506" s="43"/>
      <c r="P1506" s="43"/>
      <c r="Q1506" s="58"/>
      <c r="R1506" s="43"/>
    </row>
    <row r="1507" spans="2:18" s="21" customFormat="1">
      <c r="B1507" s="42"/>
      <c r="C1507" s="42"/>
      <c r="D1507" s="2"/>
      <c r="E1507" s="43"/>
      <c r="F1507" s="62"/>
      <c r="G1507" s="66"/>
      <c r="H1507" s="66"/>
      <c r="I1507" s="62"/>
      <c r="J1507" s="66"/>
      <c r="K1507" s="66"/>
      <c r="L1507" s="58"/>
      <c r="M1507" s="43"/>
      <c r="N1507" s="43"/>
      <c r="O1507" s="43"/>
      <c r="P1507" s="43"/>
      <c r="Q1507" s="58"/>
      <c r="R1507" s="43"/>
    </row>
    <row r="1508" spans="2:18" s="21" customFormat="1">
      <c r="B1508" s="42"/>
      <c r="C1508" s="42"/>
      <c r="D1508" s="2"/>
      <c r="E1508" s="43"/>
      <c r="F1508" s="62"/>
      <c r="G1508" s="66"/>
      <c r="H1508" s="66"/>
      <c r="I1508" s="62"/>
      <c r="J1508" s="66"/>
      <c r="K1508" s="66"/>
      <c r="L1508" s="58"/>
      <c r="M1508" s="43"/>
      <c r="N1508" s="43"/>
      <c r="O1508" s="43"/>
      <c r="P1508" s="43"/>
      <c r="Q1508" s="58"/>
      <c r="R1508" s="43"/>
    </row>
    <row r="1509" spans="2:18" s="21" customFormat="1">
      <c r="B1509" s="42"/>
      <c r="C1509" s="42"/>
      <c r="D1509" s="2"/>
      <c r="E1509" s="43"/>
      <c r="F1509" s="62"/>
      <c r="G1509" s="66"/>
      <c r="H1509" s="66"/>
      <c r="I1509" s="62"/>
      <c r="J1509" s="66"/>
      <c r="K1509" s="66"/>
      <c r="L1509" s="58"/>
      <c r="M1509" s="43"/>
      <c r="N1509" s="43"/>
      <c r="O1509" s="43"/>
      <c r="P1509" s="43"/>
      <c r="Q1509" s="58"/>
      <c r="R1509" s="43"/>
    </row>
    <row r="1510" spans="2:18" s="21" customFormat="1">
      <c r="B1510" s="42"/>
      <c r="C1510" s="42"/>
      <c r="D1510" s="2"/>
      <c r="E1510" s="43"/>
      <c r="F1510" s="62"/>
      <c r="G1510" s="66"/>
      <c r="H1510" s="66"/>
      <c r="I1510" s="62"/>
      <c r="J1510" s="66"/>
      <c r="K1510" s="66"/>
      <c r="L1510" s="58"/>
      <c r="M1510" s="43"/>
      <c r="N1510" s="43"/>
      <c r="O1510" s="43"/>
      <c r="P1510" s="43"/>
      <c r="Q1510" s="58"/>
      <c r="R1510" s="43"/>
    </row>
    <row r="1511" spans="2:18" s="21" customFormat="1">
      <c r="B1511" s="42"/>
      <c r="C1511" s="42"/>
      <c r="D1511" s="2"/>
      <c r="E1511" s="43"/>
      <c r="F1511" s="62"/>
      <c r="G1511" s="66"/>
      <c r="H1511" s="66"/>
      <c r="I1511" s="62"/>
      <c r="J1511" s="66"/>
      <c r="K1511" s="66"/>
      <c r="L1511" s="58"/>
      <c r="M1511" s="43"/>
      <c r="N1511" s="43"/>
      <c r="O1511" s="43"/>
      <c r="P1511" s="43"/>
      <c r="Q1511" s="58"/>
      <c r="R1511" s="43"/>
    </row>
    <row r="1512" spans="2:18" s="21" customFormat="1">
      <c r="B1512" s="42"/>
      <c r="C1512" s="42"/>
      <c r="D1512" s="2"/>
      <c r="E1512" s="43"/>
      <c r="F1512" s="62"/>
      <c r="G1512" s="66"/>
      <c r="H1512" s="66"/>
      <c r="I1512" s="62"/>
      <c r="J1512" s="66"/>
      <c r="K1512" s="66"/>
      <c r="L1512" s="58"/>
      <c r="M1512" s="43"/>
      <c r="N1512" s="43"/>
      <c r="O1512" s="43"/>
      <c r="P1512" s="43"/>
      <c r="Q1512" s="58"/>
      <c r="R1512" s="43"/>
    </row>
  </sheetData>
  <sortState ref="A8:V1454">
    <sortCondition ref="E8:E1454"/>
    <sortCondition ref="B8:B1454"/>
  </sortState>
  <mergeCells count="5">
    <mergeCell ref="A1:C1"/>
    <mergeCell ref="A2:C2"/>
    <mergeCell ref="A3:C3"/>
    <mergeCell ref="A4:V4"/>
    <mergeCell ref="A5:V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A642"/>
  <sheetViews>
    <sheetView topLeftCell="A628" workbookViewId="0">
      <selection activeCell="C695" sqref="C695"/>
    </sheetView>
  </sheetViews>
  <sheetFormatPr baseColWidth="10" defaultRowHeight="14.5"/>
  <cols>
    <col min="1" max="1" width="3.54296875" bestFit="1" customWidth="1"/>
    <col min="2" max="3" width="19.54296875" customWidth="1"/>
    <col min="4" max="4" width="11.81640625" customWidth="1"/>
    <col min="5" max="5" width="2.7265625" customWidth="1"/>
    <col min="6" max="6" width="4.81640625" customWidth="1"/>
    <col min="7" max="7" width="2.7265625" customWidth="1"/>
    <col min="8" max="8" width="4.7265625" customWidth="1"/>
    <col min="9" max="9" width="4.81640625" customWidth="1"/>
    <col min="10" max="10" width="2.7265625" customWidth="1"/>
    <col min="11" max="11" width="4.7265625" customWidth="1"/>
    <col min="12" max="12" width="4.81640625" customWidth="1"/>
    <col min="13" max="13" width="2.7265625" customWidth="1"/>
    <col min="14" max="16" width="1.81640625" customWidth="1"/>
    <col min="17" max="17" width="4" customWidth="1"/>
    <col min="18" max="18" width="4.81640625" customWidth="1"/>
    <col min="20" max="22" width="8.26953125" customWidth="1"/>
  </cols>
  <sheetData>
    <row r="1" spans="1:1327" s="78" customFormat="1" ht="13">
      <c r="A1" s="69" t="s">
        <v>3</v>
      </c>
      <c r="B1" s="70" t="s">
        <v>4</v>
      </c>
      <c r="C1" s="70" t="s">
        <v>5</v>
      </c>
      <c r="D1" s="69" t="s">
        <v>6</v>
      </c>
      <c r="E1" s="69" t="s">
        <v>7</v>
      </c>
      <c r="F1" s="71" t="s">
        <v>8</v>
      </c>
      <c r="G1" s="69" t="s">
        <v>9</v>
      </c>
      <c r="H1" s="69" t="s">
        <v>10</v>
      </c>
      <c r="I1" s="71" t="s">
        <v>11</v>
      </c>
      <c r="J1" s="69" t="s">
        <v>9</v>
      </c>
      <c r="K1" s="69" t="s">
        <v>12</v>
      </c>
      <c r="L1" s="71" t="s">
        <v>13</v>
      </c>
      <c r="M1" s="72" t="s">
        <v>18</v>
      </c>
      <c r="N1" s="73" t="s">
        <v>19</v>
      </c>
      <c r="O1" s="72" t="s">
        <v>20</v>
      </c>
      <c r="P1" s="74" t="s">
        <v>22</v>
      </c>
      <c r="Q1" s="75" t="s">
        <v>23</v>
      </c>
      <c r="R1" s="75" t="s">
        <v>24</v>
      </c>
      <c r="S1" s="69" t="s">
        <v>14</v>
      </c>
      <c r="T1" s="69" t="s">
        <v>15</v>
      </c>
      <c r="U1" s="69" t="s">
        <v>16</v>
      </c>
      <c r="V1" s="69" t="s">
        <v>17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  <c r="IW1" s="77"/>
      <c r="IX1" s="77"/>
      <c r="IY1" s="77"/>
      <c r="IZ1" s="77"/>
      <c r="JA1" s="77"/>
      <c r="JB1" s="77"/>
      <c r="JC1" s="77"/>
      <c r="JD1" s="77"/>
      <c r="JE1" s="77"/>
      <c r="JF1" s="77"/>
      <c r="JG1" s="77"/>
      <c r="JH1" s="77"/>
      <c r="JI1" s="77"/>
      <c r="JJ1" s="77"/>
      <c r="JK1" s="77"/>
      <c r="JL1" s="77"/>
      <c r="JM1" s="77"/>
      <c r="JN1" s="77"/>
      <c r="JO1" s="77"/>
      <c r="JP1" s="77"/>
      <c r="JQ1" s="77"/>
      <c r="JR1" s="77"/>
      <c r="JS1" s="77"/>
      <c r="JT1" s="77"/>
      <c r="JU1" s="77"/>
      <c r="JV1" s="77"/>
      <c r="JW1" s="77"/>
      <c r="JX1" s="77"/>
      <c r="JY1" s="77"/>
      <c r="JZ1" s="77"/>
      <c r="KA1" s="77"/>
      <c r="KB1" s="77"/>
      <c r="KC1" s="77"/>
      <c r="KD1" s="77"/>
      <c r="KE1" s="77"/>
      <c r="KF1" s="77"/>
      <c r="KG1" s="77"/>
      <c r="KH1" s="77"/>
      <c r="KI1" s="77"/>
      <c r="KJ1" s="77"/>
      <c r="KK1" s="77"/>
      <c r="KL1" s="77"/>
      <c r="KM1" s="77"/>
      <c r="KN1" s="77"/>
      <c r="KO1" s="77"/>
      <c r="KP1" s="77"/>
      <c r="KQ1" s="77"/>
      <c r="KR1" s="77"/>
      <c r="KS1" s="77"/>
      <c r="KT1" s="77"/>
      <c r="KU1" s="77"/>
      <c r="KV1" s="77"/>
      <c r="KW1" s="77"/>
      <c r="KX1" s="77"/>
      <c r="KY1" s="77"/>
      <c r="KZ1" s="77"/>
      <c r="LA1" s="77"/>
      <c r="LB1" s="77"/>
      <c r="LC1" s="77"/>
      <c r="LD1" s="77"/>
      <c r="LE1" s="77"/>
      <c r="LF1" s="77"/>
      <c r="LG1" s="77"/>
      <c r="LH1" s="77"/>
      <c r="LI1" s="77"/>
      <c r="LJ1" s="77"/>
      <c r="LK1" s="77"/>
      <c r="LL1" s="77"/>
      <c r="LM1" s="77"/>
      <c r="LN1" s="77"/>
      <c r="LO1" s="77"/>
      <c r="LP1" s="77"/>
      <c r="LQ1" s="77"/>
      <c r="LR1" s="77"/>
      <c r="LS1" s="77"/>
      <c r="LT1" s="77"/>
      <c r="LU1" s="77"/>
      <c r="LV1" s="77"/>
      <c r="LW1" s="77"/>
      <c r="LX1" s="77"/>
      <c r="LY1" s="77"/>
      <c r="LZ1" s="77"/>
      <c r="MA1" s="77"/>
      <c r="MB1" s="77"/>
      <c r="MC1" s="77"/>
      <c r="MD1" s="77"/>
      <c r="ME1" s="77"/>
      <c r="MF1" s="77"/>
      <c r="MG1" s="77"/>
      <c r="MH1" s="77"/>
      <c r="MI1" s="77"/>
      <c r="MJ1" s="77"/>
      <c r="MK1" s="77"/>
      <c r="ML1" s="77"/>
      <c r="MM1" s="77"/>
      <c r="MN1" s="77"/>
      <c r="MO1" s="77"/>
      <c r="MP1" s="77"/>
      <c r="MQ1" s="77"/>
      <c r="MR1" s="77"/>
      <c r="MS1" s="77"/>
      <c r="MT1" s="77"/>
      <c r="MU1" s="77"/>
      <c r="MV1" s="77"/>
      <c r="MW1" s="77"/>
      <c r="MX1" s="77"/>
      <c r="MY1" s="77"/>
      <c r="MZ1" s="77"/>
      <c r="NA1" s="77"/>
      <c r="NB1" s="77"/>
      <c r="NC1" s="77"/>
      <c r="ND1" s="77"/>
      <c r="NE1" s="77"/>
      <c r="NF1" s="77"/>
      <c r="NG1" s="77"/>
      <c r="NH1" s="77"/>
      <c r="NI1" s="77"/>
      <c r="NJ1" s="77"/>
      <c r="NK1" s="77"/>
      <c r="NL1" s="77"/>
      <c r="NM1" s="77"/>
      <c r="NN1" s="77"/>
      <c r="NO1" s="77"/>
      <c r="NP1" s="77"/>
      <c r="NQ1" s="77"/>
      <c r="NR1" s="77"/>
      <c r="NS1" s="77"/>
      <c r="NT1" s="77"/>
      <c r="NU1" s="77"/>
      <c r="NV1" s="77"/>
      <c r="NW1" s="77"/>
      <c r="NX1" s="77"/>
      <c r="NY1" s="77"/>
      <c r="NZ1" s="77"/>
      <c r="OA1" s="77"/>
      <c r="OB1" s="77"/>
      <c r="OC1" s="77"/>
      <c r="OD1" s="77"/>
      <c r="OE1" s="77"/>
      <c r="OF1" s="77"/>
      <c r="OG1" s="77"/>
      <c r="OH1" s="77"/>
      <c r="OI1" s="77"/>
      <c r="OJ1" s="77"/>
      <c r="OK1" s="77"/>
      <c r="OL1" s="77"/>
      <c r="OM1" s="77"/>
      <c r="ON1" s="77"/>
      <c r="OO1" s="77"/>
      <c r="OP1" s="77"/>
      <c r="OQ1" s="77"/>
      <c r="OR1" s="77"/>
      <c r="OS1" s="77"/>
      <c r="OT1" s="77"/>
      <c r="OU1" s="77"/>
      <c r="OV1" s="77"/>
      <c r="OW1" s="77"/>
      <c r="OX1" s="77"/>
      <c r="OY1" s="77"/>
      <c r="OZ1" s="77"/>
      <c r="PA1" s="77"/>
      <c r="PB1" s="77"/>
      <c r="PC1" s="77"/>
      <c r="PD1" s="77"/>
      <c r="PE1" s="77"/>
      <c r="PF1" s="77"/>
      <c r="PG1" s="77"/>
      <c r="PH1" s="77"/>
      <c r="PI1" s="77"/>
      <c r="PJ1" s="77"/>
      <c r="PK1" s="77"/>
      <c r="PL1" s="77"/>
      <c r="PM1" s="77"/>
      <c r="PN1" s="77"/>
      <c r="PO1" s="77"/>
      <c r="PP1" s="77"/>
      <c r="PQ1" s="77"/>
      <c r="PR1" s="77"/>
      <c r="PS1" s="77"/>
      <c r="PT1" s="77"/>
      <c r="PU1" s="77"/>
      <c r="PV1" s="77"/>
      <c r="PW1" s="77"/>
      <c r="PX1" s="77"/>
      <c r="PY1" s="77"/>
      <c r="PZ1" s="77"/>
      <c r="QA1" s="77"/>
      <c r="QB1" s="77"/>
      <c r="QC1" s="77"/>
      <c r="QD1" s="77"/>
      <c r="QE1" s="77"/>
      <c r="QF1" s="77"/>
      <c r="QG1" s="77"/>
      <c r="QH1" s="77"/>
      <c r="QI1" s="77"/>
      <c r="QJ1" s="77"/>
      <c r="QK1" s="77"/>
      <c r="QL1" s="77"/>
      <c r="QM1" s="77"/>
      <c r="QN1" s="77"/>
      <c r="QO1" s="77"/>
      <c r="QP1" s="77"/>
      <c r="QQ1" s="77"/>
      <c r="QR1" s="77"/>
      <c r="QS1" s="77"/>
      <c r="QT1" s="77"/>
      <c r="QU1" s="77"/>
      <c r="QV1" s="77"/>
      <c r="QW1" s="77"/>
      <c r="QX1" s="77"/>
      <c r="QY1" s="77"/>
      <c r="QZ1" s="77"/>
      <c r="RA1" s="77"/>
      <c r="RB1" s="77"/>
      <c r="RC1" s="77"/>
      <c r="RD1" s="77"/>
      <c r="RE1" s="77"/>
      <c r="RF1" s="77"/>
      <c r="RG1" s="77"/>
      <c r="RH1" s="77"/>
      <c r="RI1" s="77"/>
      <c r="RJ1" s="77"/>
      <c r="RK1" s="77"/>
      <c r="RL1" s="77"/>
      <c r="RM1" s="77"/>
      <c r="RN1" s="77"/>
      <c r="RO1" s="77"/>
      <c r="RP1" s="77"/>
      <c r="RQ1" s="77"/>
      <c r="RR1" s="77"/>
      <c r="RS1" s="77"/>
      <c r="RT1" s="77"/>
      <c r="RU1" s="77"/>
      <c r="RV1" s="77"/>
      <c r="RW1" s="77"/>
      <c r="RX1" s="77"/>
      <c r="RY1" s="77"/>
      <c r="RZ1" s="77"/>
      <c r="SA1" s="77"/>
      <c r="SB1" s="77"/>
      <c r="SC1" s="77"/>
      <c r="SD1" s="77"/>
      <c r="SE1" s="77"/>
      <c r="SF1" s="77"/>
      <c r="SG1" s="77"/>
      <c r="SH1" s="77"/>
      <c r="SI1" s="77"/>
      <c r="SJ1" s="77"/>
      <c r="SK1" s="77"/>
      <c r="SL1" s="77"/>
      <c r="SM1" s="77"/>
      <c r="SN1" s="77"/>
      <c r="SO1" s="77"/>
      <c r="SP1" s="77"/>
      <c r="SQ1" s="77"/>
      <c r="SR1" s="77"/>
      <c r="SS1" s="77"/>
      <c r="ST1" s="77"/>
      <c r="SU1" s="77"/>
      <c r="SV1" s="77"/>
      <c r="SW1" s="77"/>
      <c r="SX1" s="77"/>
      <c r="SY1" s="77"/>
      <c r="SZ1" s="77"/>
      <c r="TA1" s="77"/>
      <c r="TB1" s="77"/>
      <c r="TC1" s="77"/>
      <c r="TD1" s="77"/>
      <c r="TE1" s="77"/>
      <c r="TF1" s="77"/>
      <c r="TG1" s="77"/>
      <c r="TH1" s="77"/>
      <c r="TI1" s="77"/>
      <c r="TJ1" s="77"/>
      <c r="TK1" s="77"/>
      <c r="TL1" s="77"/>
      <c r="TM1" s="77"/>
      <c r="TN1" s="77"/>
      <c r="TO1" s="77"/>
      <c r="TP1" s="77"/>
      <c r="TQ1" s="77"/>
      <c r="TR1" s="77"/>
      <c r="TS1" s="77"/>
      <c r="TT1" s="77"/>
      <c r="TU1" s="77"/>
      <c r="TV1" s="77"/>
      <c r="TW1" s="77"/>
      <c r="TX1" s="77"/>
      <c r="TY1" s="77"/>
      <c r="TZ1" s="77"/>
      <c r="UA1" s="77"/>
      <c r="UB1" s="77"/>
      <c r="UC1" s="77"/>
      <c r="UD1" s="77"/>
      <c r="UE1" s="77"/>
      <c r="UF1" s="77"/>
      <c r="UG1" s="77"/>
      <c r="UH1" s="77"/>
      <c r="UI1" s="77"/>
      <c r="UJ1" s="77"/>
      <c r="UK1" s="77"/>
      <c r="UL1" s="77"/>
      <c r="UM1" s="77"/>
      <c r="UN1" s="77"/>
      <c r="UO1" s="77"/>
      <c r="UP1" s="77"/>
      <c r="UQ1" s="77"/>
      <c r="UR1" s="77"/>
      <c r="US1" s="77"/>
      <c r="UT1" s="77"/>
      <c r="UU1" s="77"/>
      <c r="UV1" s="77"/>
      <c r="UW1" s="77"/>
      <c r="UX1" s="77"/>
      <c r="UY1" s="77"/>
      <c r="UZ1" s="77"/>
      <c r="VA1" s="77"/>
      <c r="VB1" s="77"/>
      <c r="VC1" s="77"/>
      <c r="VD1" s="77"/>
      <c r="VE1" s="77"/>
      <c r="VF1" s="77"/>
      <c r="VG1" s="77"/>
      <c r="VH1" s="77"/>
      <c r="VI1" s="77"/>
      <c r="VJ1" s="77"/>
      <c r="VK1" s="77"/>
      <c r="VL1" s="77"/>
      <c r="VM1" s="77"/>
      <c r="VN1" s="77"/>
      <c r="VO1" s="77"/>
      <c r="VP1" s="77"/>
      <c r="VQ1" s="77"/>
      <c r="VR1" s="77"/>
      <c r="VS1" s="77"/>
      <c r="VT1" s="77"/>
      <c r="VU1" s="77"/>
      <c r="VV1" s="77"/>
      <c r="VW1" s="77"/>
      <c r="VX1" s="77"/>
      <c r="VY1" s="77"/>
      <c r="VZ1" s="77"/>
      <c r="WA1" s="77"/>
      <c r="WB1" s="77"/>
      <c r="WC1" s="77"/>
      <c r="WD1" s="77"/>
      <c r="WE1" s="77"/>
      <c r="WF1" s="77"/>
      <c r="WG1" s="77"/>
      <c r="WH1" s="77"/>
      <c r="WI1" s="77"/>
      <c r="WJ1" s="77"/>
      <c r="WK1" s="77"/>
      <c r="WL1" s="77"/>
      <c r="WM1" s="77"/>
      <c r="WN1" s="77"/>
      <c r="WO1" s="77"/>
      <c r="WP1" s="77"/>
      <c r="WQ1" s="77"/>
      <c r="WR1" s="77"/>
      <c r="WS1" s="77"/>
      <c r="WT1" s="77"/>
      <c r="WU1" s="77"/>
      <c r="WV1" s="77"/>
      <c r="WW1" s="77"/>
      <c r="WX1" s="77"/>
      <c r="WY1" s="77"/>
      <c r="WZ1" s="77"/>
      <c r="XA1" s="77"/>
      <c r="XB1" s="77"/>
      <c r="XC1" s="77"/>
      <c r="XD1" s="77"/>
      <c r="XE1" s="77"/>
      <c r="XF1" s="77"/>
      <c r="XG1" s="77"/>
      <c r="XH1" s="77"/>
      <c r="XI1" s="77"/>
      <c r="XJ1" s="77"/>
      <c r="XK1" s="77"/>
      <c r="XL1" s="77"/>
      <c r="XM1" s="77"/>
      <c r="XN1" s="77"/>
      <c r="XO1" s="77"/>
      <c r="XP1" s="77"/>
      <c r="XQ1" s="77"/>
      <c r="XR1" s="77"/>
      <c r="XS1" s="77"/>
      <c r="XT1" s="77"/>
      <c r="XU1" s="77"/>
      <c r="XV1" s="77"/>
      <c r="XW1" s="77"/>
      <c r="XX1" s="77"/>
      <c r="XY1" s="77"/>
      <c r="XZ1" s="77"/>
      <c r="YA1" s="77"/>
      <c r="YB1" s="77"/>
      <c r="YC1" s="77"/>
      <c r="YD1" s="77"/>
      <c r="YE1" s="77"/>
      <c r="YF1" s="77"/>
      <c r="YG1" s="77"/>
      <c r="YH1" s="77"/>
      <c r="YI1" s="77"/>
      <c r="YJ1" s="77"/>
      <c r="YK1" s="77"/>
      <c r="YL1" s="77"/>
      <c r="YM1" s="77"/>
      <c r="YN1" s="77"/>
      <c r="YO1" s="77"/>
      <c r="YP1" s="77"/>
      <c r="YQ1" s="77"/>
      <c r="YR1" s="77"/>
      <c r="YS1" s="77"/>
      <c r="YT1" s="77"/>
      <c r="YU1" s="77"/>
      <c r="YV1" s="77"/>
      <c r="YW1" s="77"/>
      <c r="YX1" s="77"/>
      <c r="YY1" s="77"/>
      <c r="YZ1" s="77"/>
      <c r="ZA1" s="77"/>
      <c r="ZB1" s="77"/>
      <c r="ZC1" s="77"/>
      <c r="ZD1" s="77"/>
      <c r="ZE1" s="77"/>
      <c r="ZF1" s="77"/>
      <c r="ZG1" s="77"/>
      <c r="ZH1" s="77"/>
      <c r="ZI1" s="77"/>
      <c r="ZJ1" s="77"/>
      <c r="ZK1" s="77"/>
      <c r="ZL1" s="77"/>
      <c r="ZM1" s="77"/>
      <c r="ZN1" s="77"/>
      <c r="ZO1" s="77"/>
      <c r="ZP1" s="77"/>
      <c r="ZQ1" s="77"/>
      <c r="ZR1" s="77"/>
      <c r="ZS1" s="77"/>
      <c r="ZT1" s="77"/>
      <c r="ZU1" s="77"/>
      <c r="ZV1" s="77"/>
      <c r="ZW1" s="77"/>
      <c r="ZX1" s="77"/>
      <c r="ZY1" s="77"/>
      <c r="ZZ1" s="77"/>
      <c r="AAA1" s="77"/>
      <c r="AAB1" s="77"/>
      <c r="AAC1" s="77"/>
      <c r="AAD1" s="77"/>
      <c r="AAE1" s="77"/>
      <c r="AAF1" s="77"/>
      <c r="AAG1" s="77"/>
      <c r="AAH1" s="77"/>
      <c r="AAI1" s="77"/>
      <c r="AAJ1" s="77"/>
      <c r="AAK1" s="77"/>
      <c r="AAL1" s="77"/>
      <c r="AAM1" s="77"/>
      <c r="AAN1" s="77"/>
      <c r="AAO1" s="77"/>
      <c r="AAP1" s="77"/>
      <c r="AAQ1" s="77"/>
      <c r="AAR1" s="77"/>
      <c r="AAS1" s="77"/>
      <c r="AAT1" s="77"/>
      <c r="AAU1" s="77"/>
      <c r="AAV1" s="77"/>
      <c r="AAW1" s="77"/>
      <c r="AAX1" s="77"/>
      <c r="AAY1" s="77"/>
      <c r="AAZ1" s="77"/>
      <c r="ABA1" s="77"/>
      <c r="ABB1" s="77"/>
      <c r="ABC1" s="77"/>
      <c r="ABD1" s="77"/>
      <c r="ABE1" s="77"/>
      <c r="ABF1" s="77"/>
      <c r="ABG1" s="77"/>
      <c r="ABH1" s="77"/>
      <c r="ABI1" s="77"/>
      <c r="ABJ1" s="77"/>
      <c r="ABK1" s="77"/>
      <c r="ABL1" s="77"/>
      <c r="ABM1" s="77"/>
      <c r="ABN1" s="77"/>
      <c r="ABO1" s="77"/>
      <c r="ABP1" s="77"/>
      <c r="ABQ1" s="77"/>
      <c r="ABR1" s="77"/>
      <c r="ABS1" s="77"/>
      <c r="ABT1" s="77"/>
      <c r="ABU1" s="77"/>
      <c r="ABV1" s="77"/>
      <c r="ABW1" s="77"/>
      <c r="ABX1" s="77"/>
      <c r="ABY1" s="77"/>
      <c r="ABZ1" s="77"/>
      <c r="ACA1" s="77"/>
      <c r="ACB1" s="77"/>
      <c r="ACC1" s="77"/>
      <c r="ACD1" s="77"/>
      <c r="ACE1" s="77"/>
      <c r="ACF1" s="77"/>
      <c r="ACG1" s="77"/>
      <c r="ACH1" s="77"/>
      <c r="ACI1" s="77"/>
      <c r="ACJ1" s="77"/>
      <c r="ACK1" s="77"/>
      <c r="ACL1" s="77"/>
      <c r="ACM1" s="77"/>
      <c r="ACN1" s="77"/>
      <c r="ACO1" s="77"/>
      <c r="ACP1" s="77"/>
      <c r="ACQ1" s="77"/>
      <c r="ACR1" s="77"/>
      <c r="ACS1" s="77"/>
      <c r="ACT1" s="77"/>
      <c r="ACU1" s="77"/>
      <c r="ACV1" s="77"/>
      <c r="ACW1" s="77"/>
      <c r="ACX1" s="77"/>
      <c r="ACY1" s="77"/>
      <c r="ACZ1" s="77"/>
      <c r="ADA1" s="77"/>
      <c r="ADB1" s="77"/>
      <c r="ADC1" s="77"/>
      <c r="ADD1" s="77"/>
      <c r="ADE1" s="77"/>
      <c r="ADF1" s="77"/>
      <c r="ADG1" s="77"/>
      <c r="ADH1" s="77"/>
      <c r="ADI1" s="77"/>
      <c r="ADJ1" s="77"/>
      <c r="ADK1" s="77"/>
      <c r="ADL1" s="77"/>
      <c r="ADM1" s="77"/>
      <c r="ADN1" s="77"/>
      <c r="ADO1" s="77"/>
      <c r="ADP1" s="77"/>
      <c r="ADQ1" s="77"/>
      <c r="ADR1" s="77"/>
      <c r="ADS1" s="77"/>
      <c r="ADT1" s="77"/>
      <c r="ADU1" s="77"/>
      <c r="ADV1" s="77"/>
      <c r="ADW1" s="77"/>
      <c r="ADX1" s="77"/>
      <c r="ADY1" s="77"/>
      <c r="ADZ1" s="77"/>
      <c r="AEA1" s="77"/>
      <c r="AEB1" s="77"/>
      <c r="AEC1" s="77"/>
      <c r="AED1" s="77"/>
      <c r="AEE1" s="77"/>
      <c r="AEF1" s="77"/>
      <c r="AEG1" s="77"/>
      <c r="AEH1" s="77"/>
      <c r="AEI1" s="77"/>
      <c r="AEJ1" s="77"/>
      <c r="AEK1" s="77"/>
      <c r="AEL1" s="77"/>
      <c r="AEM1" s="77"/>
      <c r="AEN1" s="77"/>
      <c r="AEO1" s="77"/>
      <c r="AEP1" s="77"/>
      <c r="AEQ1" s="77"/>
      <c r="AER1" s="77"/>
      <c r="AES1" s="77"/>
      <c r="AET1" s="77"/>
      <c r="AEU1" s="77"/>
      <c r="AEV1" s="77"/>
      <c r="AEW1" s="77"/>
      <c r="AEX1" s="77"/>
      <c r="AEY1" s="77"/>
      <c r="AEZ1" s="77"/>
      <c r="AFA1" s="77"/>
      <c r="AFB1" s="77"/>
      <c r="AFC1" s="77"/>
      <c r="AFD1" s="77"/>
      <c r="AFE1" s="77"/>
      <c r="AFF1" s="77"/>
      <c r="AFG1" s="77"/>
      <c r="AFH1" s="77"/>
      <c r="AFI1" s="77"/>
      <c r="AFJ1" s="77"/>
      <c r="AFK1" s="77"/>
      <c r="AFL1" s="77"/>
      <c r="AFM1" s="77"/>
      <c r="AFN1" s="77"/>
      <c r="AFO1" s="77"/>
      <c r="AFP1" s="77"/>
      <c r="AFQ1" s="77"/>
      <c r="AFR1" s="77"/>
      <c r="AFS1" s="77"/>
      <c r="AFT1" s="77"/>
      <c r="AFU1" s="77"/>
      <c r="AFV1" s="77"/>
      <c r="AFW1" s="77"/>
      <c r="AFX1" s="77"/>
      <c r="AFY1" s="77"/>
      <c r="AFZ1" s="77"/>
      <c r="AGA1" s="77"/>
      <c r="AGB1" s="77"/>
      <c r="AGC1" s="77"/>
      <c r="AGD1" s="77"/>
      <c r="AGE1" s="77"/>
      <c r="AGF1" s="77"/>
      <c r="AGG1" s="77"/>
      <c r="AGH1" s="77"/>
      <c r="AGI1" s="77"/>
      <c r="AGJ1" s="77"/>
      <c r="AGK1" s="77"/>
      <c r="AGL1" s="77"/>
      <c r="AGM1" s="77"/>
      <c r="AGN1" s="77"/>
      <c r="AGO1" s="77"/>
      <c r="AGP1" s="77"/>
      <c r="AGQ1" s="77"/>
      <c r="AGR1" s="77"/>
      <c r="AGS1" s="77"/>
      <c r="AGT1" s="77"/>
      <c r="AGU1" s="77"/>
      <c r="AGV1" s="77"/>
      <c r="AGW1" s="77"/>
      <c r="AGX1" s="77"/>
      <c r="AGY1" s="77"/>
      <c r="AGZ1" s="77"/>
      <c r="AHA1" s="77"/>
      <c r="AHB1" s="77"/>
      <c r="AHC1" s="77"/>
      <c r="AHD1" s="77"/>
      <c r="AHE1" s="77"/>
      <c r="AHF1" s="77"/>
      <c r="AHG1" s="77"/>
      <c r="AHH1" s="77"/>
      <c r="AHI1" s="77"/>
      <c r="AHJ1" s="77"/>
      <c r="AHK1" s="77"/>
      <c r="AHL1" s="77"/>
      <c r="AHM1" s="77"/>
      <c r="AHN1" s="77"/>
      <c r="AHO1" s="77"/>
      <c r="AHP1" s="77"/>
      <c r="AHQ1" s="77"/>
      <c r="AHR1" s="77"/>
      <c r="AHS1" s="77"/>
      <c r="AHT1" s="77"/>
      <c r="AHU1" s="77"/>
      <c r="AHV1" s="77"/>
      <c r="AHW1" s="77"/>
      <c r="AHX1" s="77"/>
      <c r="AHY1" s="77"/>
      <c r="AHZ1" s="77"/>
      <c r="AIA1" s="77"/>
      <c r="AIB1" s="77"/>
      <c r="AIC1" s="77"/>
      <c r="AID1" s="77"/>
      <c r="AIE1" s="77"/>
      <c r="AIF1" s="77"/>
      <c r="AIG1" s="77"/>
      <c r="AIH1" s="77"/>
      <c r="AII1" s="77"/>
      <c r="AIJ1" s="77"/>
      <c r="AIK1" s="77"/>
      <c r="AIL1" s="77"/>
      <c r="AIM1" s="77"/>
      <c r="AIN1" s="77"/>
      <c r="AIO1" s="77"/>
      <c r="AIP1" s="77"/>
      <c r="AIQ1" s="77"/>
      <c r="AIR1" s="77"/>
      <c r="AIS1" s="77"/>
      <c r="AIT1" s="77"/>
      <c r="AIU1" s="77"/>
      <c r="AIV1" s="77"/>
      <c r="AIW1" s="77"/>
      <c r="AIX1" s="77"/>
      <c r="AIY1" s="77"/>
      <c r="AIZ1" s="77"/>
      <c r="AJA1" s="77"/>
      <c r="AJB1" s="77"/>
      <c r="AJC1" s="77"/>
      <c r="AJD1" s="77"/>
      <c r="AJE1" s="77"/>
      <c r="AJF1" s="77"/>
      <c r="AJG1" s="77"/>
      <c r="AJH1" s="77"/>
      <c r="AJI1" s="77"/>
      <c r="AJJ1" s="77"/>
      <c r="AJK1" s="77"/>
      <c r="AJL1" s="77"/>
      <c r="AJM1" s="77"/>
      <c r="AJN1" s="77"/>
      <c r="AJO1" s="77"/>
      <c r="AJP1" s="77"/>
      <c r="AJQ1" s="77"/>
      <c r="AJR1" s="77"/>
      <c r="AJS1" s="77"/>
      <c r="AJT1" s="77"/>
      <c r="AJU1" s="77"/>
      <c r="AJV1" s="77"/>
      <c r="AJW1" s="77"/>
      <c r="AJX1" s="77"/>
      <c r="AJY1" s="77"/>
      <c r="AJZ1" s="77"/>
      <c r="AKA1" s="77"/>
      <c r="AKB1" s="77"/>
      <c r="AKC1" s="77"/>
      <c r="AKD1" s="77"/>
      <c r="AKE1" s="77"/>
      <c r="AKF1" s="77"/>
      <c r="AKG1" s="77"/>
      <c r="AKH1" s="77"/>
      <c r="AKI1" s="77"/>
      <c r="AKJ1" s="77"/>
      <c r="AKK1" s="77"/>
      <c r="AKL1" s="77"/>
      <c r="AKM1" s="77"/>
      <c r="AKN1" s="77"/>
      <c r="AKO1" s="77"/>
      <c r="AKP1" s="77"/>
      <c r="AKQ1" s="77"/>
      <c r="AKR1" s="77"/>
      <c r="AKS1" s="77"/>
      <c r="AKT1" s="77"/>
      <c r="AKU1" s="77"/>
      <c r="AKV1" s="77"/>
      <c r="AKW1" s="77"/>
      <c r="AKX1" s="77"/>
      <c r="AKY1" s="77"/>
      <c r="AKZ1" s="77"/>
      <c r="ALA1" s="77"/>
      <c r="ALB1" s="77"/>
      <c r="ALC1" s="77"/>
      <c r="ALD1" s="77"/>
      <c r="ALE1" s="77"/>
      <c r="ALF1" s="77"/>
      <c r="ALG1" s="77"/>
      <c r="ALH1" s="77"/>
      <c r="ALI1" s="77"/>
      <c r="ALJ1" s="77"/>
      <c r="ALK1" s="77"/>
      <c r="ALL1" s="77"/>
      <c r="ALM1" s="77"/>
      <c r="ALN1" s="77"/>
      <c r="ALO1" s="77"/>
      <c r="ALP1" s="77"/>
      <c r="ALQ1" s="77"/>
      <c r="ALR1" s="77"/>
      <c r="ALS1" s="77"/>
      <c r="ALT1" s="77"/>
      <c r="ALU1" s="77"/>
      <c r="ALV1" s="77"/>
      <c r="ALW1" s="77"/>
      <c r="ALX1" s="77"/>
      <c r="ALY1" s="77"/>
      <c r="ALZ1" s="77"/>
      <c r="AMA1" s="77"/>
      <c r="AMB1" s="77"/>
      <c r="AMC1" s="77"/>
      <c r="AMD1" s="77"/>
      <c r="AME1" s="77"/>
      <c r="AMF1" s="77"/>
      <c r="AMG1" s="77"/>
      <c r="AMH1" s="77"/>
      <c r="AMI1" s="77"/>
      <c r="AMJ1" s="77"/>
      <c r="AMK1" s="77"/>
      <c r="AML1" s="77"/>
      <c r="AMM1" s="77"/>
      <c r="AMN1" s="77"/>
      <c r="AMO1" s="77"/>
      <c r="AMP1" s="77"/>
      <c r="AMQ1" s="77"/>
      <c r="AMR1" s="77"/>
      <c r="AMS1" s="77"/>
      <c r="AMT1" s="77"/>
      <c r="AMU1" s="77"/>
      <c r="AMV1" s="77"/>
      <c r="AMW1" s="77"/>
      <c r="AMX1" s="77"/>
      <c r="AMY1" s="77"/>
      <c r="AMZ1" s="77"/>
      <c r="ANA1" s="77"/>
      <c r="ANB1" s="77"/>
      <c r="ANC1" s="77"/>
      <c r="AND1" s="77"/>
      <c r="ANE1" s="77"/>
      <c r="ANF1" s="77"/>
      <c r="ANG1" s="77"/>
      <c r="ANH1" s="77"/>
      <c r="ANI1" s="77"/>
      <c r="ANJ1" s="77"/>
      <c r="ANK1" s="77"/>
      <c r="ANL1" s="77"/>
      <c r="ANM1" s="77"/>
      <c r="ANN1" s="77"/>
      <c r="ANO1" s="77"/>
      <c r="ANP1" s="77"/>
      <c r="ANQ1" s="77"/>
      <c r="ANR1" s="77"/>
      <c r="ANS1" s="77"/>
      <c r="ANT1" s="77"/>
      <c r="ANU1" s="77"/>
      <c r="ANV1" s="77"/>
      <c r="ANW1" s="77"/>
      <c r="ANX1" s="77"/>
      <c r="ANY1" s="77"/>
      <c r="ANZ1" s="77"/>
      <c r="AOA1" s="77"/>
      <c r="AOB1" s="77"/>
      <c r="AOC1" s="77"/>
      <c r="AOD1" s="77"/>
      <c r="AOE1" s="77"/>
      <c r="AOF1" s="77"/>
      <c r="AOG1" s="77"/>
      <c r="AOH1" s="77"/>
      <c r="AOI1" s="77"/>
      <c r="AOJ1" s="77"/>
      <c r="AOK1" s="77"/>
      <c r="AOL1" s="77"/>
      <c r="AOM1" s="77"/>
      <c r="AON1" s="77"/>
      <c r="AOO1" s="77"/>
      <c r="AOP1" s="77"/>
      <c r="AOQ1" s="77"/>
      <c r="AOR1" s="77"/>
      <c r="AOS1" s="77"/>
      <c r="AOT1" s="77"/>
      <c r="AOU1" s="77"/>
      <c r="AOV1" s="77"/>
      <c r="AOW1" s="77"/>
      <c r="AOX1" s="77"/>
      <c r="AOY1" s="77"/>
      <c r="AOZ1" s="77"/>
      <c r="APA1" s="77"/>
      <c r="APB1" s="77"/>
      <c r="APC1" s="77"/>
      <c r="APD1" s="77"/>
      <c r="APE1" s="77"/>
      <c r="APF1" s="77"/>
      <c r="APG1" s="77"/>
      <c r="APH1" s="77"/>
      <c r="API1" s="77"/>
      <c r="APJ1" s="77"/>
      <c r="APK1" s="77"/>
      <c r="APL1" s="77"/>
      <c r="APM1" s="77"/>
      <c r="APN1" s="77"/>
      <c r="APO1" s="77"/>
      <c r="APP1" s="77"/>
      <c r="APQ1" s="77"/>
      <c r="APR1" s="77"/>
      <c r="APS1" s="77"/>
      <c r="APT1" s="77"/>
      <c r="APU1" s="77"/>
      <c r="APV1" s="77"/>
      <c r="APW1" s="77"/>
      <c r="APX1" s="77"/>
      <c r="APY1" s="77"/>
      <c r="APZ1" s="77"/>
      <c r="AQA1" s="77"/>
      <c r="AQB1" s="77"/>
      <c r="AQC1" s="77"/>
      <c r="AQD1" s="77"/>
      <c r="AQE1" s="77"/>
      <c r="AQF1" s="77"/>
      <c r="AQG1" s="77"/>
      <c r="AQH1" s="77"/>
      <c r="AQI1" s="77"/>
      <c r="AQJ1" s="77"/>
      <c r="AQK1" s="77"/>
      <c r="AQL1" s="77"/>
      <c r="AQM1" s="77"/>
      <c r="AQN1" s="77"/>
      <c r="AQO1" s="77"/>
      <c r="AQP1" s="77"/>
      <c r="AQQ1" s="77"/>
      <c r="AQR1" s="77"/>
      <c r="AQS1" s="77"/>
      <c r="AQT1" s="77"/>
      <c r="AQU1" s="77"/>
      <c r="AQV1" s="77"/>
      <c r="AQW1" s="77"/>
      <c r="AQX1" s="77"/>
      <c r="AQY1" s="77"/>
      <c r="AQZ1" s="77"/>
      <c r="ARA1" s="77"/>
      <c r="ARB1" s="77"/>
      <c r="ARC1" s="77"/>
      <c r="ARD1" s="77"/>
      <c r="ARE1" s="77"/>
      <c r="ARF1" s="77"/>
      <c r="ARG1" s="77"/>
      <c r="ARH1" s="77"/>
      <c r="ARI1" s="77"/>
      <c r="ARJ1" s="77"/>
      <c r="ARK1" s="77"/>
      <c r="ARL1" s="77"/>
      <c r="ARM1" s="77"/>
      <c r="ARN1" s="77"/>
      <c r="ARO1" s="77"/>
      <c r="ARP1" s="77"/>
      <c r="ARQ1" s="77"/>
      <c r="ARR1" s="77"/>
      <c r="ARS1" s="77"/>
      <c r="ART1" s="77"/>
      <c r="ARU1" s="77"/>
      <c r="ARV1" s="77"/>
      <c r="ARW1" s="77"/>
      <c r="ARX1" s="77"/>
      <c r="ARY1" s="77"/>
      <c r="ARZ1" s="77"/>
      <c r="ASA1" s="77"/>
      <c r="ASB1" s="77"/>
      <c r="ASC1" s="77"/>
      <c r="ASD1" s="77"/>
      <c r="ASE1" s="77"/>
      <c r="ASF1" s="77"/>
      <c r="ASG1" s="77"/>
      <c r="ASH1" s="77"/>
      <c r="ASI1" s="77"/>
      <c r="ASJ1" s="77"/>
      <c r="ASK1" s="77"/>
      <c r="ASL1" s="77"/>
      <c r="ASM1" s="77"/>
      <c r="ASN1" s="77"/>
      <c r="ASO1" s="77"/>
      <c r="ASP1" s="77"/>
      <c r="ASQ1" s="77"/>
      <c r="ASR1" s="77"/>
      <c r="ASS1" s="77"/>
      <c r="AST1" s="77"/>
      <c r="ASU1" s="77"/>
      <c r="ASV1" s="77"/>
      <c r="ASW1" s="77"/>
      <c r="ASX1" s="77"/>
      <c r="ASY1" s="77"/>
      <c r="ASZ1" s="77"/>
      <c r="ATA1" s="77"/>
      <c r="ATB1" s="77"/>
      <c r="ATC1" s="77"/>
      <c r="ATD1" s="77"/>
      <c r="ATE1" s="77"/>
      <c r="ATF1" s="77"/>
      <c r="ATG1" s="77"/>
      <c r="ATH1" s="77"/>
      <c r="ATI1" s="77"/>
      <c r="ATJ1" s="77"/>
      <c r="ATK1" s="77"/>
      <c r="ATL1" s="77"/>
      <c r="ATM1" s="77"/>
      <c r="ATN1" s="77"/>
      <c r="ATO1" s="77"/>
      <c r="ATP1" s="77"/>
      <c r="ATQ1" s="77"/>
      <c r="ATR1" s="77"/>
      <c r="ATS1" s="77"/>
      <c r="ATT1" s="77"/>
      <c r="ATU1" s="77"/>
      <c r="ATV1" s="77"/>
      <c r="ATW1" s="77"/>
      <c r="ATX1" s="77"/>
      <c r="ATY1" s="77"/>
      <c r="ATZ1" s="77"/>
      <c r="AUA1" s="77"/>
      <c r="AUB1" s="77"/>
      <c r="AUC1" s="77"/>
      <c r="AUD1" s="77"/>
      <c r="AUE1" s="77"/>
      <c r="AUF1" s="77"/>
      <c r="AUG1" s="77"/>
      <c r="AUH1" s="77"/>
      <c r="AUI1" s="77"/>
      <c r="AUJ1" s="77"/>
      <c r="AUK1" s="77"/>
      <c r="AUL1" s="77"/>
      <c r="AUM1" s="77"/>
      <c r="AUN1" s="77"/>
      <c r="AUO1" s="77"/>
      <c r="AUP1" s="77"/>
      <c r="AUQ1" s="77"/>
      <c r="AUR1" s="77"/>
      <c r="AUS1" s="77"/>
      <c r="AUT1" s="77"/>
      <c r="AUU1" s="77"/>
      <c r="AUV1" s="77"/>
      <c r="AUW1" s="77"/>
      <c r="AUX1" s="77"/>
      <c r="AUY1" s="77"/>
      <c r="AUZ1" s="77"/>
      <c r="AVA1" s="77"/>
      <c r="AVB1" s="77"/>
      <c r="AVC1" s="77"/>
      <c r="AVD1" s="77"/>
      <c r="AVE1" s="77"/>
      <c r="AVF1" s="77"/>
      <c r="AVG1" s="77"/>
      <c r="AVH1" s="77"/>
      <c r="AVI1" s="77"/>
      <c r="AVJ1" s="77"/>
      <c r="AVK1" s="77"/>
      <c r="AVL1" s="77"/>
      <c r="AVM1" s="77"/>
      <c r="AVN1" s="77"/>
      <c r="AVO1" s="77"/>
      <c r="AVP1" s="77"/>
      <c r="AVQ1" s="77"/>
      <c r="AVR1" s="77"/>
      <c r="AVS1" s="77"/>
      <c r="AVT1" s="77"/>
      <c r="AVU1" s="77"/>
      <c r="AVV1" s="77"/>
      <c r="AVW1" s="77"/>
      <c r="AVX1" s="77"/>
      <c r="AVY1" s="77"/>
      <c r="AVZ1" s="77"/>
      <c r="AWA1" s="77"/>
      <c r="AWB1" s="77"/>
      <c r="AWC1" s="77"/>
      <c r="AWD1" s="77"/>
      <c r="AWE1" s="77"/>
      <c r="AWF1" s="77"/>
      <c r="AWG1" s="77"/>
      <c r="AWH1" s="77"/>
      <c r="AWI1" s="77"/>
      <c r="AWJ1" s="77"/>
      <c r="AWK1" s="77"/>
      <c r="AWL1" s="77"/>
      <c r="AWM1" s="77"/>
      <c r="AWN1" s="77"/>
      <c r="AWO1" s="77"/>
      <c r="AWP1" s="77"/>
      <c r="AWQ1" s="77"/>
      <c r="AWR1" s="77"/>
      <c r="AWS1" s="77"/>
      <c r="AWT1" s="77"/>
      <c r="AWU1" s="77"/>
      <c r="AWV1" s="77"/>
      <c r="AWW1" s="77"/>
      <c r="AWX1" s="77"/>
      <c r="AWY1" s="77"/>
      <c r="AWZ1" s="77"/>
      <c r="AXA1" s="77"/>
      <c r="AXB1" s="77"/>
      <c r="AXC1" s="77"/>
      <c r="AXD1" s="77"/>
      <c r="AXE1" s="77"/>
      <c r="AXF1" s="77"/>
      <c r="AXG1" s="77"/>
      <c r="AXH1" s="77"/>
      <c r="AXI1" s="77"/>
      <c r="AXJ1" s="77"/>
      <c r="AXK1" s="77"/>
      <c r="AXL1" s="77"/>
      <c r="AXM1" s="77"/>
      <c r="AXN1" s="77"/>
      <c r="AXO1" s="77"/>
      <c r="AXP1" s="77"/>
      <c r="AXQ1" s="77"/>
      <c r="AXR1" s="77"/>
      <c r="AXS1" s="77"/>
      <c r="AXT1" s="77"/>
      <c r="AXU1" s="77"/>
      <c r="AXV1" s="77"/>
      <c r="AXW1" s="77"/>
      <c r="AXX1" s="77"/>
      <c r="AXY1" s="77"/>
      <c r="AXZ1" s="77"/>
      <c r="AYA1" s="77"/>
    </row>
    <row r="2" spans="1:1327" s="87" customFormat="1" ht="13">
      <c r="A2" s="79">
        <v>14</v>
      </c>
      <c r="B2" s="101" t="s">
        <v>78</v>
      </c>
      <c r="C2" s="101" t="s">
        <v>2008</v>
      </c>
      <c r="D2" s="98" t="s">
        <v>95</v>
      </c>
      <c r="E2" s="81">
        <v>34</v>
      </c>
      <c r="F2" s="82">
        <v>14.24</v>
      </c>
      <c r="G2" s="83">
        <v>30</v>
      </c>
      <c r="H2" s="83" t="s">
        <v>2475</v>
      </c>
      <c r="I2" s="82">
        <v>15.78</v>
      </c>
      <c r="J2" s="83">
        <v>30</v>
      </c>
      <c r="K2" s="83" t="s">
        <v>2475</v>
      </c>
      <c r="L2" s="84">
        <f t="shared" ref="L2:L65" si="0">(F2+I2)/2</f>
        <v>15.01</v>
      </c>
      <c r="M2" s="81">
        <f t="shared" ref="M2:M65" si="1">IF(L2&gt;=10,60,G2+J2)</f>
        <v>60</v>
      </c>
      <c r="N2" s="81">
        <f t="shared" ref="N2:N65" si="2">IF(H2="ACC",0,1)+IF(K2="ACC",0,1)</f>
        <v>0</v>
      </c>
      <c r="O2" s="81">
        <f t="shared" ref="O2:O65" si="3">IF(F2&lt;10,1,(IF(I2&lt;10,1,0)))</f>
        <v>0</v>
      </c>
      <c r="P2" s="83">
        <f t="shared" ref="P2:P65" si="4">N2+O2</f>
        <v>0</v>
      </c>
      <c r="Q2" s="82">
        <f>IF(P2=0,0.96,IF(P2=1,0.95,IF(P2=2,0.94,IF(P2=3,0.93))))</f>
        <v>0.96</v>
      </c>
      <c r="R2" s="82">
        <f t="shared" ref="R2:R65" si="5">(L2*Q2)</f>
        <v>14.409599999999999</v>
      </c>
      <c r="S2" s="85"/>
      <c r="T2" s="86" t="s">
        <v>3580</v>
      </c>
      <c r="U2" s="86" t="s">
        <v>3585</v>
      </c>
      <c r="V2" s="86" t="s">
        <v>3581</v>
      </c>
    </row>
    <row r="3" spans="1:1327" s="87" customFormat="1" ht="13">
      <c r="A3" s="79">
        <v>34</v>
      </c>
      <c r="B3" s="88" t="s">
        <v>2380</v>
      </c>
      <c r="C3" s="88" t="s">
        <v>2381</v>
      </c>
      <c r="D3" s="98" t="s">
        <v>2382</v>
      </c>
      <c r="E3" s="81">
        <v>42</v>
      </c>
      <c r="F3" s="82">
        <v>12.37</v>
      </c>
      <c r="G3" s="83">
        <v>30</v>
      </c>
      <c r="H3" s="83" t="s">
        <v>2476</v>
      </c>
      <c r="I3" s="82">
        <v>15.33</v>
      </c>
      <c r="J3" s="83">
        <v>30</v>
      </c>
      <c r="K3" s="83" t="s">
        <v>2475</v>
      </c>
      <c r="L3" s="84">
        <f t="shared" si="0"/>
        <v>13.85</v>
      </c>
      <c r="M3" s="81">
        <f t="shared" si="1"/>
        <v>60</v>
      </c>
      <c r="N3" s="81">
        <f t="shared" si="2"/>
        <v>1</v>
      </c>
      <c r="O3" s="81">
        <f t="shared" si="3"/>
        <v>0</v>
      </c>
      <c r="P3" s="83">
        <f t="shared" si="4"/>
        <v>1</v>
      </c>
      <c r="Q3" s="82">
        <f t="shared" ref="Q3:Q19" si="6">IF(P3=0,1,IF(P3=1,0.99,IF(P3=2,0.98,IF(P3=3,0.97))))</f>
        <v>0.99</v>
      </c>
      <c r="R3" s="82">
        <f t="shared" si="5"/>
        <v>13.711499999999999</v>
      </c>
      <c r="S3" s="85"/>
      <c r="T3" s="86" t="s">
        <v>3580</v>
      </c>
      <c r="U3" s="86" t="s">
        <v>3585</v>
      </c>
      <c r="V3" s="86" t="s">
        <v>3581</v>
      </c>
    </row>
    <row r="4" spans="1:1327" s="87" customFormat="1" ht="13">
      <c r="A4" s="79">
        <v>46</v>
      </c>
      <c r="B4" s="88" t="s">
        <v>312</v>
      </c>
      <c r="C4" s="88" t="s">
        <v>313</v>
      </c>
      <c r="D4" s="81" t="s">
        <v>2596</v>
      </c>
      <c r="E4" s="81">
        <v>5</v>
      </c>
      <c r="F4" s="82">
        <v>11.93</v>
      </c>
      <c r="G4" s="83">
        <v>30</v>
      </c>
      <c r="H4" s="83" t="s">
        <v>2475</v>
      </c>
      <c r="I4" s="82">
        <v>14.89</v>
      </c>
      <c r="J4" s="83">
        <v>30</v>
      </c>
      <c r="K4" s="83" t="s">
        <v>2475</v>
      </c>
      <c r="L4" s="84">
        <f t="shared" si="0"/>
        <v>13.41</v>
      </c>
      <c r="M4" s="81">
        <f t="shared" si="1"/>
        <v>60</v>
      </c>
      <c r="N4" s="81">
        <f t="shared" si="2"/>
        <v>0</v>
      </c>
      <c r="O4" s="81">
        <f t="shared" si="3"/>
        <v>0</v>
      </c>
      <c r="P4" s="83">
        <f t="shared" si="4"/>
        <v>0</v>
      </c>
      <c r="Q4" s="82">
        <f t="shared" si="6"/>
        <v>1</v>
      </c>
      <c r="R4" s="82">
        <f t="shared" si="5"/>
        <v>13.41</v>
      </c>
      <c r="S4" s="85"/>
      <c r="T4" s="86" t="s">
        <v>3580</v>
      </c>
      <c r="U4" s="86" t="s">
        <v>3583</v>
      </c>
      <c r="V4" s="86" t="s">
        <v>3581</v>
      </c>
    </row>
    <row r="5" spans="1:1327" s="87" customFormat="1" ht="13">
      <c r="A5" s="79">
        <v>109</v>
      </c>
      <c r="B5" s="88" t="s">
        <v>2395</v>
      </c>
      <c r="C5" s="88" t="s">
        <v>2396</v>
      </c>
      <c r="D5" s="98" t="s">
        <v>2397</v>
      </c>
      <c r="E5" s="81">
        <v>42</v>
      </c>
      <c r="F5" s="82">
        <v>11.01</v>
      </c>
      <c r="G5" s="83">
        <v>30</v>
      </c>
      <c r="H5" s="83" t="s">
        <v>2476</v>
      </c>
      <c r="I5" s="82">
        <v>13.93</v>
      </c>
      <c r="J5" s="83">
        <v>30</v>
      </c>
      <c r="K5" s="83" t="s">
        <v>2475</v>
      </c>
      <c r="L5" s="84">
        <f t="shared" si="0"/>
        <v>12.469999999999999</v>
      </c>
      <c r="M5" s="81">
        <f t="shared" si="1"/>
        <v>60</v>
      </c>
      <c r="N5" s="81">
        <f t="shared" si="2"/>
        <v>1</v>
      </c>
      <c r="O5" s="81">
        <f t="shared" si="3"/>
        <v>0</v>
      </c>
      <c r="P5" s="83">
        <f t="shared" si="4"/>
        <v>1</v>
      </c>
      <c r="Q5" s="82">
        <f t="shared" si="6"/>
        <v>0.99</v>
      </c>
      <c r="R5" s="82">
        <f t="shared" si="5"/>
        <v>12.345299999999998</v>
      </c>
      <c r="S5" s="85"/>
      <c r="T5" s="86" t="s">
        <v>3580</v>
      </c>
      <c r="U5" s="86" t="s">
        <v>3585</v>
      </c>
      <c r="V5" s="86" t="s">
        <v>3581</v>
      </c>
    </row>
    <row r="6" spans="1:1327" s="87" customFormat="1" ht="13">
      <c r="A6" s="79">
        <v>137</v>
      </c>
      <c r="B6" s="88" t="s">
        <v>1703</v>
      </c>
      <c r="C6" s="88" t="s">
        <v>508</v>
      </c>
      <c r="D6" s="81" t="s">
        <v>3171</v>
      </c>
      <c r="E6" s="81">
        <v>28</v>
      </c>
      <c r="F6" s="82">
        <v>11.13</v>
      </c>
      <c r="G6" s="83">
        <v>30</v>
      </c>
      <c r="H6" s="83" t="s">
        <v>2476</v>
      </c>
      <c r="I6" s="82">
        <v>13.14</v>
      </c>
      <c r="J6" s="83">
        <v>30</v>
      </c>
      <c r="K6" s="83" t="s">
        <v>2475</v>
      </c>
      <c r="L6" s="84">
        <f t="shared" si="0"/>
        <v>12.135000000000002</v>
      </c>
      <c r="M6" s="81">
        <f t="shared" si="1"/>
        <v>60</v>
      </c>
      <c r="N6" s="81">
        <f t="shared" si="2"/>
        <v>1</v>
      </c>
      <c r="O6" s="81">
        <f t="shared" si="3"/>
        <v>0</v>
      </c>
      <c r="P6" s="83">
        <f t="shared" si="4"/>
        <v>1</v>
      </c>
      <c r="Q6" s="82">
        <f t="shared" si="6"/>
        <v>0.99</v>
      </c>
      <c r="R6" s="82">
        <f t="shared" si="5"/>
        <v>12.013650000000002</v>
      </c>
      <c r="S6" s="85"/>
      <c r="T6" s="86" t="s">
        <v>3580</v>
      </c>
      <c r="U6" s="86" t="s">
        <v>3585</v>
      </c>
      <c r="V6" s="86" t="s">
        <v>3581</v>
      </c>
    </row>
    <row r="7" spans="1:1327" s="87" customFormat="1" ht="13">
      <c r="A7" s="79">
        <v>150</v>
      </c>
      <c r="B7" s="88" t="s">
        <v>244</v>
      </c>
      <c r="C7" s="88" t="s">
        <v>245</v>
      </c>
      <c r="D7" s="81" t="s">
        <v>2570</v>
      </c>
      <c r="E7" s="81">
        <v>4</v>
      </c>
      <c r="F7" s="82">
        <v>11.8</v>
      </c>
      <c r="G7" s="83">
        <v>30</v>
      </c>
      <c r="H7" s="83" t="s">
        <v>2475</v>
      </c>
      <c r="I7" s="82">
        <v>11.97</v>
      </c>
      <c r="J7" s="83">
        <v>30</v>
      </c>
      <c r="K7" s="83" t="s">
        <v>2475</v>
      </c>
      <c r="L7" s="84">
        <f t="shared" si="0"/>
        <v>11.885000000000002</v>
      </c>
      <c r="M7" s="81">
        <f t="shared" si="1"/>
        <v>60</v>
      </c>
      <c r="N7" s="81">
        <f t="shared" si="2"/>
        <v>0</v>
      </c>
      <c r="O7" s="81">
        <f t="shared" si="3"/>
        <v>0</v>
      </c>
      <c r="P7" s="83">
        <f t="shared" si="4"/>
        <v>0</v>
      </c>
      <c r="Q7" s="82">
        <f t="shared" si="6"/>
        <v>1</v>
      </c>
      <c r="R7" s="82">
        <f t="shared" si="5"/>
        <v>11.885000000000002</v>
      </c>
      <c r="S7" s="85"/>
      <c r="T7" s="86" t="s">
        <v>3580</v>
      </c>
      <c r="U7" s="86" t="s">
        <v>3584</v>
      </c>
      <c r="V7" s="86" t="s">
        <v>3581</v>
      </c>
    </row>
    <row r="8" spans="1:1327" s="87" customFormat="1" ht="13">
      <c r="A8" s="79">
        <v>197</v>
      </c>
      <c r="B8" s="88" t="s">
        <v>2094</v>
      </c>
      <c r="C8" s="88" t="s">
        <v>100</v>
      </c>
      <c r="D8" s="98" t="s">
        <v>3392</v>
      </c>
      <c r="E8" s="81">
        <v>36</v>
      </c>
      <c r="F8" s="82">
        <v>12.43</v>
      </c>
      <c r="G8" s="83">
        <v>30</v>
      </c>
      <c r="H8" s="83" t="s">
        <v>2475</v>
      </c>
      <c r="I8" s="82">
        <v>10.7</v>
      </c>
      <c r="J8" s="83">
        <v>30</v>
      </c>
      <c r="K8" s="83" t="s">
        <v>2475</v>
      </c>
      <c r="L8" s="84">
        <f t="shared" si="0"/>
        <v>11.565</v>
      </c>
      <c r="M8" s="81">
        <f t="shared" si="1"/>
        <v>60</v>
      </c>
      <c r="N8" s="81">
        <f t="shared" si="2"/>
        <v>0</v>
      </c>
      <c r="O8" s="81">
        <f t="shared" si="3"/>
        <v>0</v>
      </c>
      <c r="P8" s="83">
        <f t="shared" si="4"/>
        <v>0</v>
      </c>
      <c r="Q8" s="82">
        <f t="shared" si="6"/>
        <v>1</v>
      </c>
      <c r="R8" s="82">
        <f t="shared" si="5"/>
        <v>11.565</v>
      </c>
      <c r="S8" s="85"/>
      <c r="T8" s="86" t="s">
        <v>3580</v>
      </c>
      <c r="U8" s="86" t="s">
        <v>3585</v>
      </c>
      <c r="V8" s="86" t="s">
        <v>3581</v>
      </c>
    </row>
    <row r="9" spans="1:1327" s="87" customFormat="1" ht="13">
      <c r="A9" s="79">
        <v>483</v>
      </c>
      <c r="B9" s="88" t="s">
        <v>357</v>
      </c>
      <c r="C9" s="88" t="s">
        <v>245</v>
      </c>
      <c r="D9" s="81" t="s">
        <v>2613</v>
      </c>
      <c r="E9" s="81">
        <v>5</v>
      </c>
      <c r="F9" s="82">
        <v>10.63</v>
      </c>
      <c r="G9" s="83">
        <v>30</v>
      </c>
      <c r="H9" s="83" t="s">
        <v>2476</v>
      </c>
      <c r="I9" s="82">
        <v>10.71</v>
      </c>
      <c r="J9" s="83">
        <v>30</v>
      </c>
      <c r="K9" s="83" t="s">
        <v>2476</v>
      </c>
      <c r="L9" s="84">
        <f t="shared" si="0"/>
        <v>10.670000000000002</v>
      </c>
      <c r="M9" s="81">
        <f t="shared" si="1"/>
        <v>60</v>
      </c>
      <c r="N9" s="81">
        <f t="shared" si="2"/>
        <v>2</v>
      </c>
      <c r="O9" s="81">
        <f t="shared" si="3"/>
        <v>0</v>
      </c>
      <c r="P9" s="83">
        <f t="shared" si="4"/>
        <v>2</v>
      </c>
      <c r="Q9" s="82">
        <f t="shared" si="6"/>
        <v>0.98</v>
      </c>
      <c r="R9" s="82">
        <f t="shared" si="5"/>
        <v>10.456600000000002</v>
      </c>
      <c r="S9" s="85"/>
      <c r="T9" s="86" t="s">
        <v>3580</v>
      </c>
      <c r="U9" s="86" t="s">
        <v>3583</v>
      </c>
      <c r="V9" s="86" t="s">
        <v>3581</v>
      </c>
    </row>
    <row r="10" spans="1:1327" s="87" customFormat="1" ht="13">
      <c r="A10" s="79">
        <v>523</v>
      </c>
      <c r="B10" s="88" t="s">
        <v>318</v>
      </c>
      <c r="C10" s="88" t="s">
        <v>319</v>
      </c>
      <c r="D10" s="81" t="s">
        <v>2599</v>
      </c>
      <c r="E10" s="81">
        <v>5</v>
      </c>
      <c r="F10" s="82">
        <v>11.21</v>
      </c>
      <c r="G10" s="83">
        <v>30</v>
      </c>
      <c r="H10" s="83" t="s">
        <v>2476</v>
      </c>
      <c r="I10" s="82">
        <v>9.92</v>
      </c>
      <c r="J10" s="83">
        <v>23</v>
      </c>
      <c r="K10" s="83" t="s">
        <v>2475</v>
      </c>
      <c r="L10" s="84">
        <f t="shared" si="0"/>
        <v>10.565000000000001</v>
      </c>
      <c r="M10" s="81">
        <f t="shared" si="1"/>
        <v>60</v>
      </c>
      <c r="N10" s="81">
        <f t="shared" si="2"/>
        <v>1</v>
      </c>
      <c r="O10" s="81">
        <f t="shared" si="3"/>
        <v>1</v>
      </c>
      <c r="P10" s="83">
        <f t="shared" si="4"/>
        <v>2</v>
      </c>
      <c r="Q10" s="82">
        <f t="shared" si="6"/>
        <v>0.98</v>
      </c>
      <c r="R10" s="82">
        <f t="shared" si="5"/>
        <v>10.353700000000002</v>
      </c>
      <c r="S10" s="85"/>
      <c r="T10" s="86" t="s">
        <v>3580</v>
      </c>
      <c r="U10" s="86" t="s">
        <v>3583</v>
      </c>
      <c r="V10" s="86" t="s">
        <v>3581</v>
      </c>
    </row>
    <row r="11" spans="1:1327" s="87" customFormat="1" ht="13">
      <c r="A11" s="79">
        <v>597</v>
      </c>
      <c r="B11" s="88" t="s">
        <v>1536</v>
      </c>
      <c r="C11" s="88" t="s">
        <v>1537</v>
      </c>
      <c r="D11" s="81" t="s">
        <v>3089</v>
      </c>
      <c r="E11" s="81">
        <v>25</v>
      </c>
      <c r="F11" s="82">
        <v>9.6199999999999992</v>
      </c>
      <c r="G11" s="83">
        <v>18</v>
      </c>
      <c r="H11" s="83" t="s">
        <v>2476</v>
      </c>
      <c r="I11" s="82">
        <v>11.23</v>
      </c>
      <c r="J11" s="83">
        <v>30</v>
      </c>
      <c r="K11" s="83" t="s">
        <v>2476</v>
      </c>
      <c r="L11" s="84">
        <f t="shared" si="0"/>
        <v>10.425000000000001</v>
      </c>
      <c r="M11" s="81">
        <f t="shared" si="1"/>
        <v>60</v>
      </c>
      <c r="N11" s="81">
        <f t="shared" si="2"/>
        <v>2</v>
      </c>
      <c r="O11" s="81">
        <f t="shared" si="3"/>
        <v>1</v>
      </c>
      <c r="P11" s="83">
        <f t="shared" si="4"/>
        <v>3</v>
      </c>
      <c r="Q11" s="82">
        <f t="shared" si="6"/>
        <v>0.97</v>
      </c>
      <c r="R11" s="82">
        <f t="shared" si="5"/>
        <v>10.112250000000001</v>
      </c>
      <c r="S11" s="85"/>
      <c r="T11" s="86" t="s">
        <v>3580</v>
      </c>
      <c r="U11" s="86" t="s">
        <v>3585</v>
      </c>
      <c r="V11" s="86" t="s">
        <v>3581</v>
      </c>
    </row>
    <row r="12" spans="1:1327" s="87" customFormat="1" ht="13">
      <c r="A12" s="79">
        <v>600</v>
      </c>
      <c r="B12" s="95" t="s">
        <v>1625</v>
      </c>
      <c r="C12" s="95" t="s">
        <v>1626</v>
      </c>
      <c r="D12" s="96" t="s">
        <v>3132</v>
      </c>
      <c r="E12" s="81">
        <v>27</v>
      </c>
      <c r="F12" s="82">
        <v>9.5399999999999991</v>
      </c>
      <c r="G12" s="83">
        <v>15</v>
      </c>
      <c r="H12" s="83" t="s">
        <v>2476</v>
      </c>
      <c r="I12" s="82">
        <v>11.3</v>
      </c>
      <c r="J12" s="83">
        <v>30</v>
      </c>
      <c r="K12" s="83" t="s">
        <v>2476</v>
      </c>
      <c r="L12" s="84">
        <f t="shared" si="0"/>
        <v>10.42</v>
      </c>
      <c r="M12" s="81">
        <f t="shared" si="1"/>
        <v>60</v>
      </c>
      <c r="N12" s="81">
        <f t="shared" si="2"/>
        <v>2</v>
      </c>
      <c r="O12" s="81">
        <f t="shared" si="3"/>
        <v>1</v>
      </c>
      <c r="P12" s="83">
        <f t="shared" si="4"/>
        <v>3</v>
      </c>
      <c r="Q12" s="82">
        <f t="shared" si="6"/>
        <v>0.97</v>
      </c>
      <c r="R12" s="82">
        <f t="shared" si="5"/>
        <v>10.1074</v>
      </c>
      <c r="S12" s="85"/>
      <c r="T12" s="86" t="s">
        <v>3580</v>
      </c>
      <c r="U12" s="86" t="s">
        <v>3585</v>
      </c>
      <c r="V12" s="86" t="s">
        <v>3581</v>
      </c>
    </row>
    <row r="13" spans="1:1327" s="87" customFormat="1" ht="13">
      <c r="A13" s="79">
        <v>619</v>
      </c>
      <c r="B13" s="88" t="s">
        <v>189</v>
      </c>
      <c r="C13" s="88" t="s">
        <v>190</v>
      </c>
      <c r="D13" s="81" t="s">
        <v>2552</v>
      </c>
      <c r="E13" s="81">
        <v>3</v>
      </c>
      <c r="F13" s="82">
        <v>9.68</v>
      </c>
      <c r="G13" s="83">
        <v>24</v>
      </c>
      <c r="H13" s="83" t="s">
        <v>2476</v>
      </c>
      <c r="I13" s="82">
        <v>11.04</v>
      </c>
      <c r="J13" s="83">
        <v>30</v>
      </c>
      <c r="K13" s="83" t="s">
        <v>2476</v>
      </c>
      <c r="L13" s="84">
        <f t="shared" si="0"/>
        <v>10.36</v>
      </c>
      <c r="M13" s="81">
        <f t="shared" si="1"/>
        <v>60</v>
      </c>
      <c r="N13" s="81">
        <f t="shared" si="2"/>
        <v>2</v>
      </c>
      <c r="O13" s="81">
        <f t="shared" si="3"/>
        <v>1</v>
      </c>
      <c r="P13" s="83">
        <f t="shared" si="4"/>
        <v>3</v>
      </c>
      <c r="Q13" s="82">
        <f t="shared" si="6"/>
        <v>0.97</v>
      </c>
      <c r="R13" s="82">
        <f t="shared" si="5"/>
        <v>10.049199999999999</v>
      </c>
      <c r="S13" s="85"/>
      <c r="T13" s="86" t="s">
        <v>3580</v>
      </c>
      <c r="U13" s="86" t="s">
        <v>3584</v>
      </c>
      <c r="V13" s="86" t="s">
        <v>3581</v>
      </c>
    </row>
    <row r="14" spans="1:1327" s="87" customFormat="1" ht="13">
      <c r="A14" s="79">
        <v>622</v>
      </c>
      <c r="B14" s="95" t="s">
        <v>1598</v>
      </c>
      <c r="C14" s="95" t="s">
        <v>1134</v>
      </c>
      <c r="D14" s="96" t="s">
        <v>3141</v>
      </c>
      <c r="E14" s="81">
        <v>27</v>
      </c>
      <c r="F14" s="82">
        <v>11.14</v>
      </c>
      <c r="G14" s="83">
        <v>30</v>
      </c>
      <c r="H14" s="83" t="s">
        <v>2475</v>
      </c>
      <c r="I14" s="82">
        <v>9.16</v>
      </c>
      <c r="J14" s="83">
        <v>16</v>
      </c>
      <c r="K14" s="83" t="s">
        <v>2475</v>
      </c>
      <c r="L14" s="84">
        <f t="shared" si="0"/>
        <v>10.15</v>
      </c>
      <c r="M14" s="81">
        <f t="shared" si="1"/>
        <v>60</v>
      </c>
      <c r="N14" s="81">
        <f t="shared" si="2"/>
        <v>0</v>
      </c>
      <c r="O14" s="81">
        <f t="shared" si="3"/>
        <v>1</v>
      </c>
      <c r="P14" s="83">
        <f t="shared" si="4"/>
        <v>1</v>
      </c>
      <c r="Q14" s="82">
        <f t="shared" si="6"/>
        <v>0.99</v>
      </c>
      <c r="R14" s="82">
        <f t="shared" si="5"/>
        <v>10.048500000000001</v>
      </c>
      <c r="S14" s="85"/>
      <c r="T14" s="86" t="s">
        <v>3580</v>
      </c>
      <c r="U14" s="86" t="s">
        <v>3585</v>
      </c>
      <c r="V14" s="86" t="s">
        <v>3581</v>
      </c>
    </row>
    <row r="15" spans="1:1327" s="87" customFormat="1" ht="13">
      <c r="A15" s="79">
        <v>487</v>
      </c>
      <c r="B15" s="99" t="s">
        <v>1729</v>
      </c>
      <c r="C15" s="99" t="s">
        <v>604</v>
      </c>
      <c r="D15" s="81" t="s">
        <v>3183</v>
      </c>
      <c r="E15" s="81">
        <v>29</v>
      </c>
      <c r="F15" s="82">
        <v>10.9</v>
      </c>
      <c r="G15" s="83">
        <v>30</v>
      </c>
      <c r="H15" s="83" t="s">
        <v>2475</v>
      </c>
      <c r="I15" s="82">
        <v>10.01</v>
      </c>
      <c r="J15" s="83">
        <v>30</v>
      </c>
      <c r="K15" s="83" t="s">
        <v>2475</v>
      </c>
      <c r="L15" s="84">
        <f t="shared" si="0"/>
        <v>10.455</v>
      </c>
      <c r="M15" s="81">
        <f t="shared" si="1"/>
        <v>60</v>
      </c>
      <c r="N15" s="81">
        <f t="shared" si="2"/>
        <v>0</v>
      </c>
      <c r="O15" s="81">
        <f t="shared" si="3"/>
        <v>0</v>
      </c>
      <c r="P15" s="83">
        <f t="shared" si="4"/>
        <v>0</v>
      </c>
      <c r="Q15" s="82">
        <f t="shared" si="6"/>
        <v>1</v>
      </c>
      <c r="R15" s="82">
        <f t="shared" si="5"/>
        <v>10.455</v>
      </c>
      <c r="S15" s="85"/>
      <c r="T15" s="86" t="s">
        <v>3582</v>
      </c>
      <c r="U15" s="86" t="s">
        <v>3586</v>
      </c>
      <c r="V15" s="86" t="s">
        <v>3581</v>
      </c>
    </row>
    <row r="16" spans="1:1327" s="87" customFormat="1" ht="13">
      <c r="A16" s="79">
        <v>3</v>
      </c>
      <c r="B16" s="80" t="s">
        <v>2110</v>
      </c>
      <c r="C16" s="80" t="s">
        <v>2111</v>
      </c>
      <c r="D16" s="79" t="s">
        <v>3402</v>
      </c>
      <c r="E16" s="81">
        <v>36</v>
      </c>
      <c r="F16" s="82">
        <v>15.04</v>
      </c>
      <c r="G16" s="83">
        <v>30</v>
      </c>
      <c r="H16" s="83" t="s">
        <v>2475</v>
      </c>
      <c r="I16" s="82">
        <v>17.760000000000002</v>
      </c>
      <c r="J16" s="83">
        <v>30</v>
      </c>
      <c r="K16" s="83" t="s">
        <v>2475</v>
      </c>
      <c r="L16" s="84">
        <f t="shared" si="0"/>
        <v>16.399999999999999</v>
      </c>
      <c r="M16" s="81">
        <f t="shared" si="1"/>
        <v>60</v>
      </c>
      <c r="N16" s="81">
        <f t="shared" si="2"/>
        <v>0</v>
      </c>
      <c r="O16" s="81">
        <f t="shared" si="3"/>
        <v>0</v>
      </c>
      <c r="P16" s="83">
        <f t="shared" si="4"/>
        <v>0</v>
      </c>
      <c r="Q16" s="82">
        <f t="shared" si="6"/>
        <v>1</v>
      </c>
      <c r="R16" s="82">
        <f t="shared" si="5"/>
        <v>16.399999999999999</v>
      </c>
      <c r="S16" s="85"/>
      <c r="T16" s="86" t="s">
        <v>3581</v>
      </c>
      <c r="U16" s="86" t="s">
        <v>3585</v>
      </c>
      <c r="V16" s="86" t="s">
        <v>3580</v>
      </c>
    </row>
    <row r="17" spans="1:22" s="87" customFormat="1" ht="13">
      <c r="A17" s="79">
        <v>11</v>
      </c>
      <c r="B17" s="80" t="s">
        <v>2105</v>
      </c>
      <c r="C17" s="80" t="s">
        <v>2106</v>
      </c>
      <c r="D17" s="79" t="s">
        <v>3400</v>
      </c>
      <c r="E17" s="81">
        <v>36</v>
      </c>
      <c r="F17" s="82">
        <v>13.04</v>
      </c>
      <c r="G17" s="83">
        <v>30</v>
      </c>
      <c r="H17" s="83" t="s">
        <v>2475</v>
      </c>
      <c r="I17" s="82">
        <v>16.41</v>
      </c>
      <c r="J17" s="83">
        <v>30</v>
      </c>
      <c r="K17" s="83" t="s">
        <v>2475</v>
      </c>
      <c r="L17" s="84">
        <f t="shared" si="0"/>
        <v>14.725</v>
      </c>
      <c r="M17" s="81">
        <f t="shared" si="1"/>
        <v>60</v>
      </c>
      <c r="N17" s="81">
        <f t="shared" si="2"/>
        <v>0</v>
      </c>
      <c r="O17" s="81">
        <f t="shared" si="3"/>
        <v>0</v>
      </c>
      <c r="P17" s="83">
        <f t="shared" si="4"/>
        <v>0</v>
      </c>
      <c r="Q17" s="82">
        <f t="shared" si="6"/>
        <v>1</v>
      </c>
      <c r="R17" s="82">
        <f t="shared" si="5"/>
        <v>14.725</v>
      </c>
      <c r="S17" s="85"/>
      <c r="T17" s="86" t="s">
        <v>3581</v>
      </c>
      <c r="U17" s="86" t="s">
        <v>3585</v>
      </c>
      <c r="V17" s="86" t="s">
        <v>3580</v>
      </c>
    </row>
    <row r="18" spans="1:22" s="87" customFormat="1" ht="13">
      <c r="A18" s="79">
        <v>12</v>
      </c>
      <c r="B18" s="97" t="s">
        <v>2401</v>
      </c>
      <c r="C18" s="97" t="s">
        <v>753</v>
      </c>
      <c r="D18" s="98" t="s">
        <v>3573</v>
      </c>
      <c r="E18" s="81">
        <v>42</v>
      </c>
      <c r="F18" s="82">
        <v>12.76</v>
      </c>
      <c r="G18" s="83">
        <v>30</v>
      </c>
      <c r="H18" s="83" t="s">
        <v>2475</v>
      </c>
      <c r="I18" s="82">
        <v>16.489999999999998</v>
      </c>
      <c r="J18" s="83">
        <v>30</v>
      </c>
      <c r="K18" s="83" t="s">
        <v>2475</v>
      </c>
      <c r="L18" s="84">
        <f t="shared" si="0"/>
        <v>14.625</v>
      </c>
      <c r="M18" s="81">
        <f t="shared" si="1"/>
        <v>60</v>
      </c>
      <c r="N18" s="81">
        <f t="shared" si="2"/>
        <v>0</v>
      </c>
      <c r="O18" s="81">
        <f t="shared" si="3"/>
        <v>0</v>
      </c>
      <c r="P18" s="83">
        <f t="shared" si="4"/>
        <v>0</v>
      </c>
      <c r="Q18" s="82">
        <f t="shared" si="6"/>
        <v>1</v>
      </c>
      <c r="R18" s="82">
        <f t="shared" si="5"/>
        <v>14.625</v>
      </c>
      <c r="S18" s="85"/>
      <c r="T18" s="86" t="s">
        <v>3581</v>
      </c>
      <c r="U18" s="86" t="s">
        <v>3580</v>
      </c>
      <c r="V18" s="86" t="s">
        <v>3585</v>
      </c>
    </row>
    <row r="19" spans="1:22" s="87" customFormat="1" ht="13">
      <c r="A19" s="79">
        <v>67</v>
      </c>
      <c r="B19" s="97" t="s">
        <v>2252</v>
      </c>
      <c r="C19" s="97" t="s">
        <v>2253</v>
      </c>
      <c r="D19" s="98" t="s">
        <v>3475</v>
      </c>
      <c r="E19" s="81">
        <v>39</v>
      </c>
      <c r="F19" s="82">
        <v>12.95</v>
      </c>
      <c r="G19" s="83">
        <v>30</v>
      </c>
      <c r="H19" s="83" t="s">
        <v>2475</v>
      </c>
      <c r="I19" s="82">
        <v>13.08</v>
      </c>
      <c r="J19" s="83">
        <v>30</v>
      </c>
      <c r="K19" s="83" t="s">
        <v>2475</v>
      </c>
      <c r="L19" s="84">
        <f t="shared" si="0"/>
        <v>13.015000000000001</v>
      </c>
      <c r="M19" s="81">
        <f t="shared" si="1"/>
        <v>60</v>
      </c>
      <c r="N19" s="81">
        <f t="shared" si="2"/>
        <v>0</v>
      </c>
      <c r="O19" s="81">
        <f t="shared" si="3"/>
        <v>0</v>
      </c>
      <c r="P19" s="83">
        <f t="shared" si="4"/>
        <v>0</v>
      </c>
      <c r="Q19" s="82">
        <f t="shared" si="6"/>
        <v>1</v>
      </c>
      <c r="R19" s="82">
        <f t="shared" si="5"/>
        <v>13.015000000000001</v>
      </c>
      <c r="S19" s="85"/>
      <c r="T19" s="86" t="s">
        <v>3581</v>
      </c>
      <c r="U19" s="86" t="s">
        <v>3585</v>
      </c>
      <c r="V19" s="86" t="s">
        <v>3581</v>
      </c>
    </row>
    <row r="20" spans="1:22" s="87" customFormat="1" ht="13">
      <c r="A20" s="79">
        <v>494</v>
      </c>
      <c r="B20" s="99" t="s">
        <v>1765</v>
      </c>
      <c r="C20" s="99" t="s">
        <v>1766</v>
      </c>
      <c r="D20" s="81" t="s">
        <v>3204</v>
      </c>
      <c r="E20" s="81">
        <v>29</v>
      </c>
      <c r="F20" s="82">
        <v>10.76</v>
      </c>
      <c r="G20" s="83">
        <v>30</v>
      </c>
      <c r="H20" s="83" t="s">
        <v>2475</v>
      </c>
      <c r="I20" s="82">
        <v>11</v>
      </c>
      <c r="J20" s="83">
        <v>30</v>
      </c>
      <c r="K20" s="83" t="s">
        <v>2475</v>
      </c>
      <c r="L20" s="84">
        <f t="shared" si="0"/>
        <v>10.879999999999999</v>
      </c>
      <c r="M20" s="81">
        <f t="shared" si="1"/>
        <v>60</v>
      </c>
      <c r="N20" s="81">
        <f t="shared" si="2"/>
        <v>0</v>
      </c>
      <c r="O20" s="81">
        <f t="shared" si="3"/>
        <v>0</v>
      </c>
      <c r="P20" s="83">
        <f t="shared" si="4"/>
        <v>0</v>
      </c>
      <c r="Q20" s="82">
        <f>IF(P20=0,0.96,IF(P20=1,0.95,IF(P20=2,0.94,IF(P20=3,0.93))))</f>
        <v>0.96</v>
      </c>
      <c r="R20" s="82">
        <f t="shared" si="5"/>
        <v>10.444799999999999</v>
      </c>
      <c r="S20" s="85"/>
      <c r="T20" s="86" t="s">
        <v>3581</v>
      </c>
      <c r="U20" s="86" t="s">
        <v>3582</v>
      </c>
      <c r="V20" s="86" t="s">
        <v>3581</v>
      </c>
    </row>
    <row r="21" spans="1:22" s="87" customFormat="1" ht="13">
      <c r="A21" s="79">
        <v>2</v>
      </c>
      <c r="B21" s="88" t="s">
        <v>1800</v>
      </c>
      <c r="C21" s="88" t="s">
        <v>129</v>
      </c>
      <c r="D21" s="81" t="s">
        <v>3224</v>
      </c>
      <c r="E21" s="81">
        <v>30</v>
      </c>
      <c r="F21" s="82">
        <v>16.84</v>
      </c>
      <c r="G21" s="83">
        <v>30</v>
      </c>
      <c r="H21" s="83" t="s">
        <v>2475</v>
      </c>
      <c r="I21" s="82">
        <v>15.99</v>
      </c>
      <c r="J21" s="83">
        <v>30</v>
      </c>
      <c r="K21" s="83" t="s">
        <v>2475</v>
      </c>
      <c r="L21" s="84">
        <f t="shared" si="0"/>
        <v>16.414999999999999</v>
      </c>
      <c r="M21" s="81">
        <f t="shared" si="1"/>
        <v>60</v>
      </c>
      <c r="N21" s="81">
        <f t="shared" si="2"/>
        <v>0</v>
      </c>
      <c r="O21" s="81">
        <f t="shared" si="3"/>
        <v>0</v>
      </c>
      <c r="P21" s="83">
        <f t="shared" si="4"/>
        <v>0</v>
      </c>
      <c r="Q21" s="82">
        <f t="shared" ref="Q21:Q59" si="7">IF(P21=0,1,IF(P21=1,0.99,IF(P21=2,0.98,IF(P21=3,0.97))))</f>
        <v>1</v>
      </c>
      <c r="R21" s="82">
        <f t="shared" si="5"/>
        <v>16.414999999999999</v>
      </c>
      <c r="S21" s="85"/>
      <c r="T21" s="86" t="s">
        <v>3585</v>
      </c>
      <c r="U21" s="86" t="s">
        <v>3580</v>
      </c>
      <c r="V21" s="86" t="s">
        <v>3581</v>
      </c>
    </row>
    <row r="22" spans="1:22" s="87" customFormat="1" ht="13">
      <c r="A22" s="79">
        <v>4</v>
      </c>
      <c r="B22" s="88" t="s">
        <v>2080</v>
      </c>
      <c r="C22" s="88" t="s">
        <v>2081</v>
      </c>
      <c r="D22" s="98" t="s">
        <v>3382</v>
      </c>
      <c r="E22" s="81">
        <v>36</v>
      </c>
      <c r="F22" s="82">
        <v>16.39</v>
      </c>
      <c r="G22" s="83">
        <v>30</v>
      </c>
      <c r="H22" s="83" t="s">
        <v>2475</v>
      </c>
      <c r="I22" s="82">
        <v>15.57</v>
      </c>
      <c r="J22" s="83">
        <v>30</v>
      </c>
      <c r="K22" s="83" t="s">
        <v>2475</v>
      </c>
      <c r="L22" s="84">
        <f t="shared" si="0"/>
        <v>15.98</v>
      </c>
      <c r="M22" s="81">
        <f t="shared" si="1"/>
        <v>60</v>
      </c>
      <c r="N22" s="81">
        <f t="shared" si="2"/>
        <v>0</v>
      </c>
      <c r="O22" s="81">
        <f t="shared" si="3"/>
        <v>0</v>
      </c>
      <c r="P22" s="83">
        <f t="shared" si="4"/>
        <v>0</v>
      </c>
      <c r="Q22" s="82">
        <f t="shared" si="7"/>
        <v>1</v>
      </c>
      <c r="R22" s="82">
        <f t="shared" si="5"/>
        <v>15.98</v>
      </c>
      <c r="S22" s="85"/>
      <c r="T22" s="86" t="s">
        <v>3585</v>
      </c>
      <c r="U22" s="86" t="s">
        <v>3580</v>
      </c>
      <c r="V22" s="86" t="s">
        <v>3581</v>
      </c>
    </row>
    <row r="23" spans="1:22" s="87" customFormat="1" ht="13">
      <c r="A23" s="79">
        <v>6</v>
      </c>
      <c r="B23" s="88" t="s">
        <v>1541</v>
      </c>
      <c r="C23" s="88" t="s">
        <v>1542</v>
      </c>
      <c r="D23" s="81" t="s">
        <v>3092</v>
      </c>
      <c r="E23" s="81">
        <v>25</v>
      </c>
      <c r="F23" s="82">
        <v>15.81</v>
      </c>
      <c r="G23" s="83">
        <v>30</v>
      </c>
      <c r="H23" s="83" t="s">
        <v>2475</v>
      </c>
      <c r="I23" s="82">
        <v>15.54</v>
      </c>
      <c r="J23" s="83">
        <v>30</v>
      </c>
      <c r="K23" s="83" t="s">
        <v>2475</v>
      </c>
      <c r="L23" s="84">
        <f t="shared" si="0"/>
        <v>15.675000000000001</v>
      </c>
      <c r="M23" s="81">
        <f t="shared" si="1"/>
        <v>60</v>
      </c>
      <c r="N23" s="81">
        <f t="shared" si="2"/>
        <v>0</v>
      </c>
      <c r="O23" s="81">
        <f t="shared" si="3"/>
        <v>0</v>
      </c>
      <c r="P23" s="83">
        <f t="shared" si="4"/>
        <v>0</v>
      </c>
      <c r="Q23" s="82">
        <f t="shared" si="7"/>
        <v>1</v>
      </c>
      <c r="R23" s="82">
        <f t="shared" si="5"/>
        <v>15.675000000000001</v>
      </c>
      <c r="S23" s="85"/>
      <c r="T23" s="86" t="s">
        <v>3585</v>
      </c>
      <c r="U23" s="86" t="s">
        <v>3580</v>
      </c>
      <c r="V23" s="86" t="s">
        <v>3581</v>
      </c>
    </row>
    <row r="24" spans="1:22" s="87" customFormat="1" ht="13">
      <c r="A24" s="79">
        <v>7</v>
      </c>
      <c r="B24" s="97" t="s">
        <v>2406</v>
      </c>
      <c r="C24" s="97" t="s">
        <v>2407</v>
      </c>
      <c r="D24" s="98" t="s">
        <v>2408</v>
      </c>
      <c r="E24" s="81">
        <v>42</v>
      </c>
      <c r="F24" s="82">
        <v>13.46</v>
      </c>
      <c r="G24" s="83">
        <v>30</v>
      </c>
      <c r="H24" s="83" t="s">
        <v>2475</v>
      </c>
      <c r="I24" s="82">
        <v>17.77</v>
      </c>
      <c r="J24" s="83">
        <v>30</v>
      </c>
      <c r="K24" s="83" t="s">
        <v>2475</v>
      </c>
      <c r="L24" s="84">
        <f t="shared" si="0"/>
        <v>15.615</v>
      </c>
      <c r="M24" s="81">
        <f t="shared" si="1"/>
        <v>60</v>
      </c>
      <c r="N24" s="81">
        <f t="shared" si="2"/>
        <v>0</v>
      </c>
      <c r="O24" s="81">
        <f t="shared" si="3"/>
        <v>0</v>
      </c>
      <c r="P24" s="83">
        <f t="shared" si="4"/>
        <v>0</v>
      </c>
      <c r="Q24" s="82">
        <f t="shared" si="7"/>
        <v>1</v>
      </c>
      <c r="R24" s="82">
        <f t="shared" si="5"/>
        <v>15.615</v>
      </c>
      <c r="S24" s="85"/>
      <c r="T24" s="86" t="s">
        <v>3585</v>
      </c>
      <c r="U24" s="86" t="s">
        <v>3581</v>
      </c>
      <c r="V24" s="86" t="s">
        <v>3580</v>
      </c>
    </row>
    <row r="25" spans="1:22" s="87" customFormat="1" ht="13">
      <c r="A25" s="79">
        <v>9</v>
      </c>
      <c r="B25" s="97" t="s">
        <v>2176</v>
      </c>
      <c r="C25" s="97" t="s">
        <v>2177</v>
      </c>
      <c r="D25" s="98" t="s">
        <v>3438</v>
      </c>
      <c r="E25" s="81">
        <v>37</v>
      </c>
      <c r="F25" s="82">
        <v>14.69</v>
      </c>
      <c r="G25" s="83">
        <v>30</v>
      </c>
      <c r="H25" s="83" t="s">
        <v>2475</v>
      </c>
      <c r="I25" s="82">
        <v>15.89</v>
      </c>
      <c r="J25" s="83">
        <v>30</v>
      </c>
      <c r="K25" s="83" t="s">
        <v>2475</v>
      </c>
      <c r="L25" s="84">
        <f t="shared" si="0"/>
        <v>15.29</v>
      </c>
      <c r="M25" s="81">
        <f t="shared" si="1"/>
        <v>60</v>
      </c>
      <c r="N25" s="81">
        <f t="shared" si="2"/>
        <v>0</v>
      </c>
      <c r="O25" s="81">
        <f t="shared" si="3"/>
        <v>0</v>
      </c>
      <c r="P25" s="83">
        <f t="shared" si="4"/>
        <v>0</v>
      </c>
      <c r="Q25" s="82">
        <f t="shared" si="7"/>
        <v>1</v>
      </c>
      <c r="R25" s="82">
        <f t="shared" si="5"/>
        <v>15.29</v>
      </c>
      <c r="S25" s="85"/>
      <c r="T25" s="86" t="s">
        <v>3585</v>
      </c>
      <c r="U25" s="86" t="s">
        <v>3580</v>
      </c>
      <c r="V25" s="86" t="s">
        <v>3581</v>
      </c>
    </row>
    <row r="26" spans="1:22" s="87" customFormat="1" ht="13">
      <c r="A26" s="79">
        <v>10</v>
      </c>
      <c r="B26" s="97" t="s">
        <v>2399</v>
      </c>
      <c r="C26" s="97" t="s">
        <v>2400</v>
      </c>
      <c r="D26" s="98" t="s">
        <v>3572</v>
      </c>
      <c r="E26" s="81">
        <v>42</v>
      </c>
      <c r="F26" s="82">
        <v>13.42</v>
      </c>
      <c r="G26" s="83">
        <v>30</v>
      </c>
      <c r="H26" s="83" t="s">
        <v>2475</v>
      </c>
      <c r="I26" s="82">
        <v>17.079999999999998</v>
      </c>
      <c r="J26" s="83">
        <v>30</v>
      </c>
      <c r="K26" s="83" t="s">
        <v>2475</v>
      </c>
      <c r="L26" s="84">
        <f t="shared" si="0"/>
        <v>15.25</v>
      </c>
      <c r="M26" s="81">
        <f t="shared" si="1"/>
        <v>60</v>
      </c>
      <c r="N26" s="81">
        <f t="shared" si="2"/>
        <v>0</v>
      </c>
      <c r="O26" s="81">
        <f t="shared" si="3"/>
        <v>0</v>
      </c>
      <c r="P26" s="83">
        <f t="shared" si="4"/>
        <v>0</v>
      </c>
      <c r="Q26" s="82">
        <f t="shared" si="7"/>
        <v>1</v>
      </c>
      <c r="R26" s="82">
        <f t="shared" si="5"/>
        <v>15.25</v>
      </c>
      <c r="S26" s="85"/>
      <c r="T26" s="86" t="s">
        <v>3585</v>
      </c>
      <c r="U26" s="86" t="s">
        <v>3580</v>
      </c>
      <c r="V26" s="86" t="s">
        <v>3581</v>
      </c>
    </row>
    <row r="27" spans="1:22" s="87" customFormat="1" ht="13">
      <c r="A27" s="79">
        <v>15</v>
      </c>
      <c r="B27" s="88" t="s">
        <v>2059</v>
      </c>
      <c r="C27" s="88" t="s">
        <v>2112</v>
      </c>
      <c r="D27" s="98" t="s">
        <v>3403</v>
      </c>
      <c r="E27" s="81">
        <v>36</v>
      </c>
      <c r="F27" s="82">
        <v>14</v>
      </c>
      <c r="G27" s="83">
        <v>30</v>
      </c>
      <c r="H27" s="83" t="s">
        <v>2475</v>
      </c>
      <c r="I27" s="82">
        <v>14.72</v>
      </c>
      <c r="J27" s="83">
        <v>30</v>
      </c>
      <c r="K27" s="83" t="s">
        <v>2475</v>
      </c>
      <c r="L27" s="84">
        <f t="shared" si="0"/>
        <v>14.36</v>
      </c>
      <c r="M27" s="81">
        <f t="shared" si="1"/>
        <v>60</v>
      </c>
      <c r="N27" s="81">
        <f t="shared" si="2"/>
        <v>0</v>
      </c>
      <c r="O27" s="81">
        <f t="shared" si="3"/>
        <v>0</v>
      </c>
      <c r="P27" s="83">
        <f t="shared" si="4"/>
        <v>0</v>
      </c>
      <c r="Q27" s="82">
        <f t="shared" si="7"/>
        <v>1</v>
      </c>
      <c r="R27" s="82">
        <f t="shared" si="5"/>
        <v>14.36</v>
      </c>
      <c r="S27" s="85"/>
      <c r="T27" s="86" t="s">
        <v>3585</v>
      </c>
      <c r="U27" s="86" t="s">
        <v>3580</v>
      </c>
      <c r="V27" s="86" t="s">
        <v>3581</v>
      </c>
    </row>
    <row r="28" spans="1:22" s="87" customFormat="1" ht="13">
      <c r="A28" s="79">
        <v>16</v>
      </c>
      <c r="B28" s="95" t="s">
        <v>2208</v>
      </c>
      <c r="C28" s="95" t="s">
        <v>2209</v>
      </c>
      <c r="D28" s="96" t="s">
        <v>3454</v>
      </c>
      <c r="E28" s="81">
        <v>38</v>
      </c>
      <c r="F28" s="82">
        <v>13.77</v>
      </c>
      <c r="G28" s="83">
        <v>30</v>
      </c>
      <c r="H28" s="83" t="s">
        <v>2475</v>
      </c>
      <c r="I28" s="82">
        <v>14.92</v>
      </c>
      <c r="J28" s="83">
        <v>30</v>
      </c>
      <c r="K28" s="83" t="s">
        <v>2475</v>
      </c>
      <c r="L28" s="84">
        <f t="shared" si="0"/>
        <v>14.344999999999999</v>
      </c>
      <c r="M28" s="81">
        <f t="shared" si="1"/>
        <v>60</v>
      </c>
      <c r="N28" s="81">
        <f t="shared" si="2"/>
        <v>0</v>
      </c>
      <c r="O28" s="81">
        <f t="shared" si="3"/>
        <v>0</v>
      </c>
      <c r="P28" s="83">
        <f t="shared" si="4"/>
        <v>0</v>
      </c>
      <c r="Q28" s="82">
        <f t="shared" si="7"/>
        <v>1</v>
      </c>
      <c r="R28" s="82">
        <f t="shared" si="5"/>
        <v>14.344999999999999</v>
      </c>
      <c r="S28" s="85"/>
      <c r="T28" s="86" t="s">
        <v>3585</v>
      </c>
      <c r="U28" s="86" t="s">
        <v>3580</v>
      </c>
      <c r="V28" s="86" t="s">
        <v>3581</v>
      </c>
    </row>
    <row r="29" spans="1:22" s="87" customFormat="1" ht="13">
      <c r="A29" s="79">
        <v>17</v>
      </c>
      <c r="B29" s="99" t="s">
        <v>1755</v>
      </c>
      <c r="C29" s="99" t="s">
        <v>213</v>
      </c>
      <c r="D29" s="81" t="s">
        <v>3197</v>
      </c>
      <c r="E29" s="81">
        <v>29</v>
      </c>
      <c r="F29" s="82">
        <v>15.06</v>
      </c>
      <c r="G29" s="83">
        <v>30</v>
      </c>
      <c r="H29" s="83" t="s">
        <v>2475</v>
      </c>
      <c r="I29" s="82">
        <v>13.62</v>
      </c>
      <c r="J29" s="83">
        <v>30</v>
      </c>
      <c r="K29" s="83" t="s">
        <v>2475</v>
      </c>
      <c r="L29" s="84">
        <f t="shared" si="0"/>
        <v>14.34</v>
      </c>
      <c r="M29" s="81">
        <f t="shared" si="1"/>
        <v>60</v>
      </c>
      <c r="N29" s="81">
        <f t="shared" si="2"/>
        <v>0</v>
      </c>
      <c r="O29" s="81">
        <f t="shared" si="3"/>
        <v>0</v>
      </c>
      <c r="P29" s="83">
        <f t="shared" si="4"/>
        <v>0</v>
      </c>
      <c r="Q29" s="82">
        <f t="shared" si="7"/>
        <v>1</v>
      </c>
      <c r="R29" s="82">
        <f t="shared" si="5"/>
        <v>14.34</v>
      </c>
      <c r="S29" s="85"/>
      <c r="T29" s="86" t="s">
        <v>3585</v>
      </c>
      <c r="U29" s="86" t="s">
        <v>3582</v>
      </c>
      <c r="V29" s="86" t="s">
        <v>3581</v>
      </c>
    </row>
    <row r="30" spans="1:22" s="87" customFormat="1" ht="13">
      <c r="A30" s="79">
        <v>18</v>
      </c>
      <c r="B30" s="88" t="s">
        <v>1531</v>
      </c>
      <c r="C30" s="88" t="s">
        <v>188</v>
      </c>
      <c r="D30" s="81" t="s">
        <v>3087</v>
      </c>
      <c r="E30" s="81">
        <v>25</v>
      </c>
      <c r="F30" s="82">
        <v>15.62</v>
      </c>
      <c r="G30" s="83">
        <v>30</v>
      </c>
      <c r="H30" s="83" t="s">
        <v>2475</v>
      </c>
      <c r="I30" s="82">
        <v>13.04</v>
      </c>
      <c r="J30" s="83">
        <v>30</v>
      </c>
      <c r="K30" s="83" t="s">
        <v>2475</v>
      </c>
      <c r="L30" s="84">
        <f t="shared" si="0"/>
        <v>14.329999999999998</v>
      </c>
      <c r="M30" s="81">
        <f t="shared" si="1"/>
        <v>60</v>
      </c>
      <c r="N30" s="81">
        <f t="shared" si="2"/>
        <v>0</v>
      </c>
      <c r="O30" s="81">
        <f t="shared" si="3"/>
        <v>0</v>
      </c>
      <c r="P30" s="83">
        <f t="shared" si="4"/>
        <v>0</v>
      </c>
      <c r="Q30" s="82">
        <f t="shared" si="7"/>
        <v>1</v>
      </c>
      <c r="R30" s="82">
        <f t="shared" si="5"/>
        <v>14.329999999999998</v>
      </c>
      <c r="S30" s="85"/>
      <c r="T30" s="86" t="s">
        <v>3585</v>
      </c>
      <c r="U30" s="86" t="s">
        <v>3580</v>
      </c>
      <c r="V30" s="86" t="s">
        <v>3581</v>
      </c>
    </row>
    <row r="31" spans="1:22" s="87" customFormat="1" ht="13">
      <c r="A31" s="79">
        <v>19</v>
      </c>
      <c r="B31" s="88" t="s">
        <v>1482</v>
      </c>
      <c r="C31" s="88" t="s">
        <v>689</v>
      </c>
      <c r="D31" s="81" t="s">
        <v>3060</v>
      </c>
      <c r="E31" s="81">
        <v>24</v>
      </c>
      <c r="F31" s="82">
        <v>13.96</v>
      </c>
      <c r="G31" s="83">
        <v>30</v>
      </c>
      <c r="H31" s="83" t="s">
        <v>2475</v>
      </c>
      <c r="I31" s="82">
        <v>14.68</v>
      </c>
      <c r="J31" s="83">
        <v>30</v>
      </c>
      <c r="K31" s="83" t="s">
        <v>2475</v>
      </c>
      <c r="L31" s="84">
        <f t="shared" si="0"/>
        <v>14.32</v>
      </c>
      <c r="M31" s="81">
        <f t="shared" si="1"/>
        <v>60</v>
      </c>
      <c r="N31" s="81">
        <f t="shared" si="2"/>
        <v>0</v>
      </c>
      <c r="O31" s="81">
        <f t="shared" si="3"/>
        <v>0</v>
      </c>
      <c r="P31" s="83">
        <f t="shared" si="4"/>
        <v>0</v>
      </c>
      <c r="Q31" s="82">
        <f t="shared" si="7"/>
        <v>1</v>
      </c>
      <c r="R31" s="82">
        <f t="shared" si="5"/>
        <v>14.32</v>
      </c>
      <c r="S31" s="85"/>
      <c r="T31" s="86" t="s">
        <v>3585</v>
      </c>
      <c r="U31" s="86" t="s">
        <v>3580</v>
      </c>
      <c r="V31" s="86" t="s">
        <v>3581</v>
      </c>
    </row>
    <row r="32" spans="1:22" s="87" customFormat="1" ht="13">
      <c r="A32" s="79">
        <v>25</v>
      </c>
      <c r="B32" s="88" t="s">
        <v>1486</v>
      </c>
      <c r="C32" s="88" t="s">
        <v>1487</v>
      </c>
      <c r="D32" s="81" t="s">
        <v>3062</v>
      </c>
      <c r="E32" s="81">
        <v>24</v>
      </c>
      <c r="F32" s="82">
        <v>14.46</v>
      </c>
      <c r="G32" s="83">
        <v>30</v>
      </c>
      <c r="H32" s="83" t="s">
        <v>2475</v>
      </c>
      <c r="I32" s="82">
        <v>13.75</v>
      </c>
      <c r="J32" s="83">
        <v>30</v>
      </c>
      <c r="K32" s="83" t="s">
        <v>2475</v>
      </c>
      <c r="L32" s="84">
        <f t="shared" si="0"/>
        <v>14.105</v>
      </c>
      <c r="M32" s="81">
        <f t="shared" si="1"/>
        <v>60</v>
      </c>
      <c r="N32" s="81">
        <f t="shared" si="2"/>
        <v>0</v>
      </c>
      <c r="O32" s="81">
        <f t="shared" si="3"/>
        <v>0</v>
      </c>
      <c r="P32" s="83">
        <f t="shared" si="4"/>
        <v>0</v>
      </c>
      <c r="Q32" s="82">
        <f t="shared" si="7"/>
        <v>1</v>
      </c>
      <c r="R32" s="82">
        <f t="shared" si="5"/>
        <v>14.105</v>
      </c>
      <c r="S32" s="85"/>
      <c r="T32" s="86" t="s">
        <v>3585</v>
      </c>
      <c r="U32" s="86" t="s">
        <v>3580</v>
      </c>
      <c r="V32" s="86" t="s">
        <v>3581</v>
      </c>
    </row>
    <row r="33" spans="1:22" s="87" customFormat="1" ht="13">
      <c r="A33" s="79">
        <v>26</v>
      </c>
      <c r="B33" s="88" t="s">
        <v>1708</v>
      </c>
      <c r="C33" s="88" t="s">
        <v>1709</v>
      </c>
      <c r="D33" s="81" t="s">
        <v>3174</v>
      </c>
      <c r="E33" s="81">
        <v>28</v>
      </c>
      <c r="F33" s="82">
        <v>15.14</v>
      </c>
      <c r="G33" s="83">
        <v>30</v>
      </c>
      <c r="H33" s="83" t="s">
        <v>2475</v>
      </c>
      <c r="I33" s="82">
        <v>13.07</v>
      </c>
      <c r="J33" s="83">
        <v>30</v>
      </c>
      <c r="K33" s="83" t="s">
        <v>2475</v>
      </c>
      <c r="L33" s="84">
        <f t="shared" si="0"/>
        <v>14.105</v>
      </c>
      <c r="M33" s="81">
        <f t="shared" si="1"/>
        <v>60</v>
      </c>
      <c r="N33" s="81">
        <f t="shared" si="2"/>
        <v>0</v>
      </c>
      <c r="O33" s="81">
        <f t="shared" si="3"/>
        <v>0</v>
      </c>
      <c r="P33" s="83">
        <f t="shared" si="4"/>
        <v>0</v>
      </c>
      <c r="Q33" s="82">
        <f t="shared" si="7"/>
        <v>1</v>
      </c>
      <c r="R33" s="82">
        <f t="shared" si="5"/>
        <v>14.105</v>
      </c>
      <c r="S33" s="85"/>
      <c r="T33" s="86" t="s">
        <v>3585</v>
      </c>
      <c r="U33" s="86" t="s">
        <v>3580</v>
      </c>
      <c r="V33" s="86" t="s">
        <v>3581</v>
      </c>
    </row>
    <row r="34" spans="1:22" s="87" customFormat="1" ht="13">
      <c r="A34" s="79">
        <v>30</v>
      </c>
      <c r="B34" s="97" t="s">
        <v>2032</v>
      </c>
      <c r="C34" s="97" t="s">
        <v>261</v>
      </c>
      <c r="D34" s="98" t="s">
        <v>3358</v>
      </c>
      <c r="E34" s="81">
        <v>35</v>
      </c>
      <c r="F34" s="82">
        <v>14.21</v>
      </c>
      <c r="G34" s="83">
        <v>30</v>
      </c>
      <c r="H34" s="83" t="s">
        <v>2475</v>
      </c>
      <c r="I34" s="82">
        <v>13.84</v>
      </c>
      <c r="J34" s="83">
        <v>30</v>
      </c>
      <c r="K34" s="83" t="s">
        <v>2475</v>
      </c>
      <c r="L34" s="84">
        <f t="shared" si="0"/>
        <v>14.025</v>
      </c>
      <c r="M34" s="81">
        <f t="shared" si="1"/>
        <v>60</v>
      </c>
      <c r="N34" s="81">
        <f t="shared" si="2"/>
        <v>0</v>
      </c>
      <c r="O34" s="81">
        <f t="shared" si="3"/>
        <v>0</v>
      </c>
      <c r="P34" s="83">
        <f t="shared" si="4"/>
        <v>0</v>
      </c>
      <c r="Q34" s="82">
        <f t="shared" si="7"/>
        <v>1</v>
      </c>
      <c r="R34" s="82">
        <f t="shared" si="5"/>
        <v>14.025</v>
      </c>
      <c r="S34" s="85"/>
      <c r="T34" s="86" t="s">
        <v>3585</v>
      </c>
      <c r="U34" s="86" t="s">
        <v>3580</v>
      </c>
      <c r="V34" s="86" t="s">
        <v>3581</v>
      </c>
    </row>
    <row r="35" spans="1:22" s="87" customFormat="1" ht="13">
      <c r="A35" s="79">
        <v>31</v>
      </c>
      <c r="B35" s="95" t="s">
        <v>1884</v>
      </c>
      <c r="C35" s="95" t="s">
        <v>709</v>
      </c>
      <c r="D35" s="96" t="s">
        <v>3266</v>
      </c>
      <c r="E35" s="81">
        <v>32</v>
      </c>
      <c r="F35" s="82">
        <v>12.16</v>
      </c>
      <c r="G35" s="83">
        <v>30</v>
      </c>
      <c r="H35" s="83" t="s">
        <v>2475</v>
      </c>
      <c r="I35" s="82">
        <v>15.65</v>
      </c>
      <c r="J35" s="83">
        <v>30</v>
      </c>
      <c r="K35" s="83" t="s">
        <v>2475</v>
      </c>
      <c r="L35" s="84">
        <f t="shared" si="0"/>
        <v>13.905000000000001</v>
      </c>
      <c r="M35" s="81">
        <f t="shared" si="1"/>
        <v>60</v>
      </c>
      <c r="N35" s="81">
        <f t="shared" si="2"/>
        <v>0</v>
      </c>
      <c r="O35" s="81">
        <f t="shared" si="3"/>
        <v>0</v>
      </c>
      <c r="P35" s="83">
        <f t="shared" si="4"/>
        <v>0</v>
      </c>
      <c r="Q35" s="82">
        <f t="shared" si="7"/>
        <v>1</v>
      </c>
      <c r="R35" s="82">
        <f t="shared" si="5"/>
        <v>13.905000000000001</v>
      </c>
      <c r="S35" s="85"/>
      <c r="T35" s="86" t="s">
        <v>3585</v>
      </c>
      <c r="U35" s="86" t="s">
        <v>3580</v>
      </c>
      <c r="V35" s="86" t="s">
        <v>3581</v>
      </c>
    </row>
    <row r="36" spans="1:22" s="87" customFormat="1" ht="13">
      <c r="A36" s="79">
        <v>32</v>
      </c>
      <c r="B36" s="88" t="s">
        <v>1783</v>
      </c>
      <c r="C36" s="88" t="s">
        <v>604</v>
      </c>
      <c r="D36" s="81" t="s">
        <v>3216</v>
      </c>
      <c r="E36" s="81">
        <v>30</v>
      </c>
      <c r="F36" s="82">
        <v>14.77</v>
      </c>
      <c r="G36" s="83">
        <v>30</v>
      </c>
      <c r="H36" s="83" t="s">
        <v>2475</v>
      </c>
      <c r="I36" s="82">
        <v>12.91</v>
      </c>
      <c r="J36" s="83">
        <v>30</v>
      </c>
      <c r="K36" s="83" t="s">
        <v>2475</v>
      </c>
      <c r="L36" s="84">
        <f t="shared" si="0"/>
        <v>13.84</v>
      </c>
      <c r="M36" s="81">
        <f t="shared" si="1"/>
        <v>60</v>
      </c>
      <c r="N36" s="81">
        <f t="shared" si="2"/>
        <v>0</v>
      </c>
      <c r="O36" s="81">
        <f t="shared" si="3"/>
        <v>0</v>
      </c>
      <c r="P36" s="83">
        <f t="shared" si="4"/>
        <v>0</v>
      </c>
      <c r="Q36" s="82">
        <f t="shared" si="7"/>
        <v>1</v>
      </c>
      <c r="R36" s="82">
        <f t="shared" si="5"/>
        <v>13.84</v>
      </c>
      <c r="S36" s="85"/>
      <c r="T36" s="86" t="s">
        <v>3585</v>
      </c>
      <c r="U36" s="86" t="s">
        <v>3580</v>
      </c>
      <c r="V36" s="86" t="s">
        <v>3581</v>
      </c>
    </row>
    <row r="37" spans="1:22" s="87" customFormat="1" ht="13">
      <c r="A37" s="79">
        <v>35</v>
      </c>
      <c r="B37" s="88" t="s">
        <v>2311</v>
      </c>
      <c r="C37" s="88" t="s">
        <v>907</v>
      </c>
      <c r="D37" s="79" t="s">
        <v>3510</v>
      </c>
      <c r="E37" s="81">
        <v>40</v>
      </c>
      <c r="F37" s="82">
        <v>12.4</v>
      </c>
      <c r="G37" s="83">
        <v>30</v>
      </c>
      <c r="H37" s="83" t="s">
        <v>2475</v>
      </c>
      <c r="I37" s="82">
        <v>15</v>
      </c>
      <c r="J37" s="83">
        <v>30</v>
      </c>
      <c r="K37" s="83" t="s">
        <v>2475</v>
      </c>
      <c r="L37" s="84">
        <f t="shared" si="0"/>
        <v>13.7</v>
      </c>
      <c r="M37" s="81">
        <f t="shared" si="1"/>
        <v>60</v>
      </c>
      <c r="N37" s="81">
        <f t="shared" si="2"/>
        <v>0</v>
      </c>
      <c r="O37" s="81">
        <f t="shared" si="3"/>
        <v>0</v>
      </c>
      <c r="P37" s="83">
        <f t="shared" si="4"/>
        <v>0</v>
      </c>
      <c r="Q37" s="82">
        <f t="shared" si="7"/>
        <v>1</v>
      </c>
      <c r="R37" s="82">
        <f t="shared" si="5"/>
        <v>13.7</v>
      </c>
      <c r="S37" s="85"/>
      <c r="T37" s="86" t="s">
        <v>3585</v>
      </c>
      <c r="U37" s="86" t="s">
        <v>3580</v>
      </c>
      <c r="V37" s="86" t="s">
        <v>3581</v>
      </c>
    </row>
    <row r="38" spans="1:22" s="87" customFormat="1" ht="13">
      <c r="A38" s="79">
        <v>36</v>
      </c>
      <c r="B38" s="99" t="s">
        <v>1748</v>
      </c>
      <c r="C38" s="99" t="s">
        <v>313</v>
      </c>
      <c r="D38" s="81" t="s">
        <v>3195</v>
      </c>
      <c r="E38" s="81">
        <v>29</v>
      </c>
      <c r="F38" s="82">
        <v>15.27</v>
      </c>
      <c r="G38" s="83">
        <v>30</v>
      </c>
      <c r="H38" s="83" t="s">
        <v>2475</v>
      </c>
      <c r="I38" s="82">
        <v>12.11</v>
      </c>
      <c r="J38" s="83">
        <v>30</v>
      </c>
      <c r="K38" s="83" t="s">
        <v>2475</v>
      </c>
      <c r="L38" s="84">
        <f t="shared" si="0"/>
        <v>13.69</v>
      </c>
      <c r="M38" s="81">
        <f t="shared" si="1"/>
        <v>60</v>
      </c>
      <c r="N38" s="81">
        <f t="shared" si="2"/>
        <v>0</v>
      </c>
      <c r="O38" s="81">
        <f t="shared" si="3"/>
        <v>0</v>
      </c>
      <c r="P38" s="83">
        <f t="shared" si="4"/>
        <v>0</v>
      </c>
      <c r="Q38" s="82">
        <f t="shared" si="7"/>
        <v>1</v>
      </c>
      <c r="R38" s="82">
        <f t="shared" si="5"/>
        <v>13.69</v>
      </c>
      <c r="S38" s="85"/>
      <c r="T38" s="86" t="s">
        <v>3585</v>
      </c>
      <c r="U38" s="86" t="s">
        <v>3582</v>
      </c>
      <c r="V38" s="86" t="s">
        <v>3581</v>
      </c>
    </row>
    <row r="39" spans="1:22" s="87" customFormat="1" ht="13">
      <c r="A39" s="79">
        <v>37</v>
      </c>
      <c r="B39" s="88" t="s">
        <v>2310</v>
      </c>
      <c r="C39" s="88" t="s">
        <v>919</v>
      </c>
      <c r="D39" s="79" t="s">
        <v>3509</v>
      </c>
      <c r="E39" s="81">
        <v>40</v>
      </c>
      <c r="F39" s="82">
        <v>12.39</v>
      </c>
      <c r="G39" s="83">
        <v>30</v>
      </c>
      <c r="H39" s="83" t="s">
        <v>2475</v>
      </c>
      <c r="I39" s="82">
        <v>14.81</v>
      </c>
      <c r="J39" s="83">
        <v>30</v>
      </c>
      <c r="K39" s="83" t="s">
        <v>2475</v>
      </c>
      <c r="L39" s="84">
        <f t="shared" si="0"/>
        <v>13.600000000000001</v>
      </c>
      <c r="M39" s="81">
        <f t="shared" si="1"/>
        <v>60</v>
      </c>
      <c r="N39" s="81">
        <f t="shared" si="2"/>
        <v>0</v>
      </c>
      <c r="O39" s="81">
        <f t="shared" si="3"/>
        <v>0</v>
      </c>
      <c r="P39" s="83">
        <f t="shared" si="4"/>
        <v>0</v>
      </c>
      <c r="Q39" s="82">
        <f t="shared" si="7"/>
        <v>1</v>
      </c>
      <c r="R39" s="82">
        <f t="shared" si="5"/>
        <v>13.600000000000001</v>
      </c>
      <c r="S39" s="85"/>
      <c r="T39" s="86" t="s">
        <v>3585</v>
      </c>
      <c r="U39" s="86" t="s">
        <v>3580</v>
      </c>
      <c r="V39" s="86" t="s">
        <v>3581</v>
      </c>
    </row>
    <row r="40" spans="1:22" s="87" customFormat="1" ht="13">
      <c r="A40" s="79">
        <v>41</v>
      </c>
      <c r="B40" s="95" t="s">
        <v>2206</v>
      </c>
      <c r="C40" s="95" t="s">
        <v>1224</v>
      </c>
      <c r="D40" s="96" t="s">
        <v>3452</v>
      </c>
      <c r="E40" s="81">
        <v>38</v>
      </c>
      <c r="F40" s="82">
        <v>14.05</v>
      </c>
      <c r="G40" s="83">
        <v>30</v>
      </c>
      <c r="H40" s="83" t="s">
        <v>2475</v>
      </c>
      <c r="I40" s="82">
        <v>13.1</v>
      </c>
      <c r="J40" s="83">
        <v>30</v>
      </c>
      <c r="K40" s="83" t="s">
        <v>2475</v>
      </c>
      <c r="L40" s="84">
        <f t="shared" si="0"/>
        <v>13.574999999999999</v>
      </c>
      <c r="M40" s="81">
        <f t="shared" si="1"/>
        <v>60</v>
      </c>
      <c r="N40" s="81">
        <f t="shared" si="2"/>
        <v>0</v>
      </c>
      <c r="O40" s="81">
        <f t="shared" si="3"/>
        <v>0</v>
      </c>
      <c r="P40" s="83">
        <f t="shared" si="4"/>
        <v>0</v>
      </c>
      <c r="Q40" s="82">
        <f t="shared" si="7"/>
        <v>1</v>
      </c>
      <c r="R40" s="82">
        <f t="shared" si="5"/>
        <v>13.574999999999999</v>
      </c>
      <c r="S40" s="85"/>
      <c r="T40" s="86" t="s">
        <v>3585</v>
      </c>
      <c r="U40" s="86" t="s">
        <v>3580</v>
      </c>
      <c r="V40" s="86" t="s">
        <v>3581</v>
      </c>
    </row>
    <row r="41" spans="1:22" s="87" customFormat="1" ht="13">
      <c r="A41" s="79">
        <v>44</v>
      </c>
      <c r="B41" s="97" t="s">
        <v>2096</v>
      </c>
      <c r="C41" s="97" t="s">
        <v>2160</v>
      </c>
      <c r="D41" s="98" t="s">
        <v>3427</v>
      </c>
      <c r="E41" s="81">
        <v>37</v>
      </c>
      <c r="F41" s="82">
        <v>13.07</v>
      </c>
      <c r="G41" s="83">
        <v>30</v>
      </c>
      <c r="H41" s="83" t="s">
        <v>2475</v>
      </c>
      <c r="I41" s="82">
        <v>13.91</v>
      </c>
      <c r="J41" s="83">
        <v>30</v>
      </c>
      <c r="K41" s="83" t="s">
        <v>2475</v>
      </c>
      <c r="L41" s="84">
        <f t="shared" si="0"/>
        <v>13.49</v>
      </c>
      <c r="M41" s="81">
        <f t="shared" si="1"/>
        <v>60</v>
      </c>
      <c r="N41" s="81">
        <f t="shared" si="2"/>
        <v>0</v>
      </c>
      <c r="O41" s="81">
        <f t="shared" si="3"/>
        <v>0</v>
      </c>
      <c r="P41" s="83">
        <f t="shared" si="4"/>
        <v>0</v>
      </c>
      <c r="Q41" s="82">
        <f t="shared" si="7"/>
        <v>1</v>
      </c>
      <c r="R41" s="82">
        <f t="shared" si="5"/>
        <v>13.49</v>
      </c>
      <c r="S41" s="85"/>
      <c r="T41" s="86" t="s">
        <v>3585</v>
      </c>
      <c r="U41" s="86" t="s">
        <v>3580</v>
      </c>
      <c r="V41" s="86" t="s">
        <v>3581</v>
      </c>
    </row>
    <row r="42" spans="1:22" s="87" customFormat="1" ht="13">
      <c r="A42" s="79">
        <v>45</v>
      </c>
      <c r="B42" s="88" t="s">
        <v>2088</v>
      </c>
      <c r="C42" s="88" t="s">
        <v>1614</v>
      </c>
      <c r="D42" s="98" t="s">
        <v>3387</v>
      </c>
      <c r="E42" s="81">
        <v>36</v>
      </c>
      <c r="F42" s="82">
        <v>13.77</v>
      </c>
      <c r="G42" s="83">
        <v>30</v>
      </c>
      <c r="H42" s="83" t="s">
        <v>2475</v>
      </c>
      <c r="I42" s="82">
        <v>13.14</v>
      </c>
      <c r="J42" s="83">
        <v>30</v>
      </c>
      <c r="K42" s="83" t="s">
        <v>2475</v>
      </c>
      <c r="L42" s="84">
        <f t="shared" si="0"/>
        <v>13.455</v>
      </c>
      <c r="M42" s="81">
        <f t="shared" si="1"/>
        <v>60</v>
      </c>
      <c r="N42" s="81">
        <f t="shared" si="2"/>
        <v>0</v>
      </c>
      <c r="O42" s="81">
        <f t="shared" si="3"/>
        <v>0</v>
      </c>
      <c r="P42" s="83">
        <f t="shared" si="4"/>
        <v>0</v>
      </c>
      <c r="Q42" s="82">
        <f t="shared" si="7"/>
        <v>1</v>
      </c>
      <c r="R42" s="82">
        <f t="shared" si="5"/>
        <v>13.455</v>
      </c>
      <c r="S42" s="85"/>
      <c r="T42" s="86" t="s">
        <v>3585</v>
      </c>
      <c r="U42" s="86" t="s">
        <v>3580</v>
      </c>
      <c r="V42" s="86" t="s">
        <v>3581</v>
      </c>
    </row>
    <row r="43" spans="1:22" s="87" customFormat="1" ht="13">
      <c r="A43" s="79">
        <v>47</v>
      </c>
      <c r="B43" s="105" t="s">
        <v>2263</v>
      </c>
      <c r="C43" s="105" t="s">
        <v>437</v>
      </c>
      <c r="D43" s="98" t="s">
        <v>3481</v>
      </c>
      <c r="E43" s="81">
        <v>39</v>
      </c>
      <c r="F43" s="82">
        <v>12.52</v>
      </c>
      <c r="G43" s="83">
        <v>30</v>
      </c>
      <c r="H43" s="83" t="s">
        <v>2475</v>
      </c>
      <c r="I43" s="82">
        <v>14.29</v>
      </c>
      <c r="J43" s="83">
        <v>30</v>
      </c>
      <c r="K43" s="83" t="s">
        <v>2475</v>
      </c>
      <c r="L43" s="84">
        <f t="shared" si="0"/>
        <v>13.404999999999999</v>
      </c>
      <c r="M43" s="81">
        <f t="shared" si="1"/>
        <v>60</v>
      </c>
      <c r="N43" s="81">
        <f t="shared" si="2"/>
        <v>0</v>
      </c>
      <c r="O43" s="81">
        <f t="shared" si="3"/>
        <v>0</v>
      </c>
      <c r="P43" s="83">
        <f t="shared" si="4"/>
        <v>0</v>
      </c>
      <c r="Q43" s="82">
        <f t="shared" si="7"/>
        <v>1</v>
      </c>
      <c r="R43" s="82">
        <f t="shared" si="5"/>
        <v>13.404999999999999</v>
      </c>
      <c r="S43" s="85"/>
      <c r="T43" s="86" t="s">
        <v>3585</v>
      </c>
      <c r="U43" s="86" t="s">
        <v>3580</v>
      </c>
      <c r="V43" s="86" t="s">
        <v>3581</v>
      </c>
    </row>
    <row r="44" spans="1:22" s="87" customFormat="1" ht="13">
      <c r="A44" s="79">
        <v>48</v>
      </c>
      <c r="B44" s="100" t="s">
        <v>1988</v>
      </c>
      <c r="C44" s="100" t="s">
        <v>1546</v>
      </c>
      <c r="D44" s="98" t="s">
        <v>3330</v>
      </c>
      <c r="E44" s="81">
        <v>34</v>
      </c>
      <c r="F44" s="82">
        <v>12.61</v>
      </c>
      <c r="G44" s="83">
        <v>30</v>
      </c>
      <c r="H44" s="83" t="s">
        <v>2475</v>
      </c>
      <c r="I44" s="82">
        <v>14.12</v>
      </c>
      <c r="J44" s="83">
        <v>30</v>
      </c>
      <c r="K44" s="83" t="s">
        <v>2475</v>
      </c>
      <c r="L44" s="84">
        <f t="shared" si="0"/>
        <v>13.364999999999998</v>
      </c>
      <c r="M44" s="81">
        <f t="shared" si="1"/>
        <v>60</v>
      </c>
      <c r="N44" s="81">
        <f t="shared" si="2"/>
        <v>0</v>
      </c>
      <c r="O44" s="81">
        <f t="shared" si="3"/>
        <v>0</v>
      </c>
      <c r="P44" s="83">
        <f t="shared" si="4"/>
        <v>0</v>
      </c>
      <c r="Q44" s="82">
        <f t="shared" si="7"/>
        <v>1</v>
      </c>
      <c r="R44" s="82">
        <f t="shared" si="5"/>
        <v>13.364999999999998</v>
      </c>
      <c r="S44" s="85"/>
      <c r="T44" s="86" t="s">
        <v>3585</v>
      </c>
      <c r="U44" s="86" t="s">
        <v>3580</v>
      </c>
      <c r="V44" s="86" t="s">
        <v>3581</v>
      </c>
    </row>
    <row r="45" spans="1:22" s="87" customFormat="1" ht="13">
      <c r="A45" s="79">
        <v>49</v>
      </c>
      <c r="B45" s="80" t="s">
        <v>1855</v>
      </c>
      <c r="C45" s="80" t="s">
        <v>3590</v>
      </c>
      <c r="D45" s="79" t="s">
        <v>3254</v>
      </c>
      <c r="E45" s="81">
        <v>31</v>
      </c>
      <c r="F45" s="82">
        <v>14.52</v>
      </c>
      <c r="G45" s="83">
        <v>30</v>
      </c>
      <c r="H45" s="83" t="s">
        <v>2475</v>
      </c>
      <c r="I45" s="82">
        <v>12.06</v>
      </c>
      <c r="J45" s="83">
        <v>30</v>
      </c>
      <c r="K45" s="83" t="s">
        <v>2475</v>
      </c>
      <c r="L45" s="84">
        <f t="shared" si="0"/>
        <v>13.29</v>
      </c>
      <c r="M45" s="81">
        <f t="shared" si="1"/>
        <v>60</v>
      </c>
      <c r="N45" s="81">
        <f t="shared" si="2"/>
        <v>0</v>
      </c>
      <c r="O45" s="81">
        <f t="shared" si="3"/>
        <v>0</v>
      </c>
      <c r="P45" s="83">
        <f t="shared" si="4"/>
        <v>0</v>
      </c>
      <c r="Q45" s="82">
        <f t="shared" si="7"/>
        <v>1</v>
      </c>
      <c r="R45" s="82">
        <f t="shared" si="5"/>
        <v>13.29</v>
      </c>
      <c r="S45" s="85"/>
      <c r="T45" s="86" t="s">
        <v>3585</v>
      </c>
      <c r="U45" s="86" t="s">
        <v>3580</v>
      </c>
      <c r="V45" s="86" t="s">
        <v>3581</v>
      </c>
    </row>
    <row r="46" spans="1:22" s="87" customFormat="1" ht="13">
      <c r="A46" s="79">
        <v>50</v>
      </c>
      <c r="B46" s="80" t="s">
        <v>1934</v>
      </c>
      <c r="C46" s="80" t="s">
        <v>874</v>
      </c>
      <c r="D46" s="81" t="s">
        <v>3298</v>
      </c>
      <c r="E46" s="81">
        <v>33</v>
      </c>
      <c r="F46" s="82">
        <v>13.16</v>
      </c>
      <c r="G46" s="83">
        <v>30</v>
      </c>
      <c r="H46" s="83" t="s">
        <v>2475</v>
      </c>
      <c r="I46" s="82">
        <v>13.41</v>
      </c>
      <c r="J46" s="83">
        <v>30</v>
      </c>
      <c r="K46" s="83" t="s">
        <v>2475</v>
      </c>
      <c r="L46" s="84">
        <f t="shared" si="0"/>
        <v>13.285</v>
      </c>
      <c r="M46" s="81">
        <f t="shared" si="1"/>
        <v>60</v>
      </c>
      <c r="N46" s="81">
        <f t="shared" si="2"/>
        <v>0</v>
      </c>
      <c r="O46" s="81">
        <f t="shared" si="3"/>
        <v>0</v>
      </c>
      <c r="P46" s="83">
        <f t="shared" si="4"/>
        <v>0</v>
      </c>
      <c r="Q46" s="82">
        <f t="shared" si="7"/>
        <v>1</v>
      </c>
      <c r="R46" s="82">
        <f t="shared" si="5"/>
        <v>13.285</v>
      </c>
      <c r="S46" s="85"/>
      <c r="T46" s="86" t="s">
        <v>3585</v>
      </c>
      <c r="U46" s="86" t="s">
        <v>3580</v>
      </c>
      <c r="V46" s="86" t="s">
        <v>3581</v>
      </c>
    </row>
    <row r="47" spans="1:22" s="87" customFormat="1" ht="13">
      <c r="A47" s="79">
        <v>52</v>
      </c>
      <c r="B47" s="88" t="s">
        <v>2307</v>
      </c>
      <c r="C47" s="88" t="s">
        <v>275</v>
      </c>
      <c r="D47" s="79" t="s">
        <v>3506</v>
      </c>
      <c r="E47" s="81">
        <v>40</v>
      </c>
      <c r="F47" s="82">
        <v>11.88</v>
      </c>
      <c r="G47" s="83">
        <v>30</v>
      </c>
      <c r="H47" s="83" t="s">
        <v>2475</v>
      </c>
      <c r="I47" s="82">
        <v>14.65</v>
      </c>
      <c r="J47" s="83">
        <v>30</v>
      </c>
      <c r="K47" s="83" t="s">
        <v>2475</v>
      </c>
      <c r="L47" s="84">
        <f t="shared" si="0"/>
        <v>13.265000000000001</v>
      </c>
      <c r="M47" s="81">
        <f t="shared" si="1"/>
        <v>60</v>
      </c>
      <c r="N47" s="81">
        <f t="shared" si="2"/>
        <v>0</v>
      </c>
      <c r="O47" s="81">
        <f t="shared" si="3"/>
        <v>0</v>
      </c>
      <c r="P47" s="83">
        <f t="shared" si="4"/>
        <v>0</v>
      </c>
      <c r="Q47" s="82">
        <f t="shared" si="7"/>
        <v>1</v>
      </c>
      <c r="R47" s="82">
        <f t="shared" si="5"/>
        <v>13.265000000000001</v>
      </c>
      <c r="S47" s="85"/>
      <c r="T47" s="86" t="s">
        <v>3585</v>
      </c>
      <c r="U47" s="86" t="s">
        <v>3580</v>
      </c>
      <c r="V47" s="86" t="s">
        <v>3581</v>
      </c>
    </row>
    <row r="48" spans="1:22" s="87" customFormat="1" ht="13">
      <c r="A48" s="79">
        <v>53</v>
      </c>
      <c r="B48" s="88" t="s">
        <v>2118</v>
      </c>
      <c r="C48" s="88" t="s">
        <v>2119</v>
      </c>
      <c r="D48" s="98" t="s">
        <v>3407</v>
      </c>
      <c r="E48" s="81">
        <v>36</v>
      </c>
      <c r="F48" s="82">
        <v>13.21</v>
      </c>
      <c r="G48" s="83">
        <v>30</v>
      </c>
      <c r="H48" s="83" t="s">
        <v>2475</v>
      </c>
      <c r="I48" s="82">
        <v>13.28</v>
      </c>
      <c r="J48" s="83">
        <v>30</v>
      </c>
      <c r="K48" s="83" t="s">
        <v>2475</v>
      </c>
      <c r="L48" s="84">
        <f t="shared" si="0"/>
        <v>13.245000000000001</v>
      </c>
      <c r="M48" s="81">
        <f t="shared" si="1"/>
        <v>60</v>
      </c>
      <c r="N48" s="81">
        <f t="shared" si="2"/>
        <v>0</v>
      </c>
      <c r="O48" s="81">
        <f t="shared" si="3"/>
        <v>0</v>
      </c>
      <c r="P48" s="83">
        <f t="shared" si="4"/>
        <v>0</v>
      </c>
      <c r="Q48" s="82">
        <f t="shared" si="7"/>
        <v>1</v>
      </c>
      <c r="R48" s="82">
        <f t="shared" si="5"/>
        <v>13.245000000000001</v>
      </c>
      <c r="S48" s="85"/>
      <c r="T48" s="86" t="s">
        <v>3585</v>
      </c>
      <c r="U48" s="86" t="s">
        <v>3580</v>
      </c>
      <c r="V48" s="86" t="s">
        <v>3581</v>
      </c>
    </row>
    <row r="49" spans="1:22" s="87" customFormat="1" ht="13">
      <c r="A49" s="79">
        <v>54</v>
      </c>
      <c r="B49" s="100" t="s">
        <v>1174</v>
      </c>
      <c r="C49" s="100" t="s">
        <v>1978</v>
      </c>
      <c r="D49" s="98" t="s">
        <v>3325</v>
      </c>
      <c r="E49" s="81">
        <v>34</v>
      </c>
      <c r="F49" s="82">
        <v>13.18</v>
      </c>
      <c r="G49" s="83">
        <v>30</v>
      </c>
      <c r="H49" s="83" t="s">
        <v>2475</v>
      </c>
      <c r="I49" s="82">
        <v>13.2</v>
      </c>
      <c r="J49" s="83">
        <v>30</v>
      </c>
      <c r="K49" s="83" t="s">
        <v>2475</v>
      </c>
      <c r="L49" s="84">
        <f t="shared" si="0"/>
        <v>13.19</v>
      </c>
      <c r="M49" s="81">
        <f t="shared" si="1"/>
        <v>60</v>
      </c>
      <c r="N49" s="81">
        <f t="shared" si="2"/>
        <v>0</v>
      </c>
      <c r="O49" s="81">
        <f t="shared" si="3"/>
        <v>0</v>
      </c>
      <c r="P49" s="83">
        <f t="shared" si="4"/>
        <v>0</v>
      </c>
      <c r="Q49" s="82">
        <f t="shared" si="7"/>
        <v>1</v>
      </c>
      <c r="R49" s="82">
        <f t="shared" si="5"/>
        <v>13.19</v>
      </c>
      <c r="S49" s="85"/>
      <c r="T49" s="86" t="s">
        <v>3585</v>
      </c>
      <c r="U49" s="86" t="s">
        <v>3580</v>
      </c>
      <c r="V49" s="86" t="s">
        <v>3581</v>
      </c>
    </row>
    <row r="50" spans="1:22" s="87" customFormat="1" ht="13">
      <c r="A50" s="79">
        <v>55</v>
      </c>
      <c r="B50" s="88" t="s">
        <v>2315</v>
      </c>
      <c r="C50" s="88" t="s">
        <v>50</v>
      </c>
      <c r="D50" s="79" t="s">
        <v>3513</v>
      </c>
      <c r="E50" s="81">
        <v>40</v>
      </c>
      <c r="F50" s="82">
        <v>10.64</v>
      </c>
      <c r="G50" s="83">
        <v>30</v>
      </c>
      <c r="H50" s="83" t="s">
        <v>2475</v>
      </c>
      <c r="I50" s="82">
        <v>15.65</v>
      </c>
      <c r="J50" s="83">
        <v>30</v>
      </c>
      <c r="K50" s="83" t="s">
        <v>2475</v>
      </c>
      <c r="L50" s="84">
        <f t="shared" si="0"/>
        <v>13.145</v>
      </c>
      <c r="M50" s="81">
        <f t="shared" si="1"/>
        <v>60</v>
      </c>
      <c r="N50" s="81">
        <f t="shared" si="2"/>
        <v>0</v>
      </c>
      <c r="O50" s="81">
        <f t="shared" si="3"/>
        <v>0</v>
      </c>
      <c r="P50" s="83">
        <f t="shared" si="4"/>
        <v>0</v>
      </c>
      <c r="Q50" s="82">
        <f t="shared" si="7"/>
        <v>1</v>
      </c>
      <c r="R50" s="82">
        <f t="shared" si="5"/>
        <v>13.145</v>
      </c>
      <c r="S50" s="85"/>
      <c r="T50" s="86" t="s">
        <v>3585</v>
      </c>
      <c r="U50" s="86" t="s">
        <v>3580</v>
      </c>
      <c r="V50" s="86" t="s">
        <v>3581</v>
      </c>
    </row>
    <row r="51" spans="1:22" s="87" customFormat="1" ht="13">
      <c r="A51" s="79">
        <v>57</v>
      </c>
      <c r="B51" s="99" t="s">
        <v>1592</v>
      </c>
      <c r="C51" s="99" t="s">
        <v>1191</v>
      </c>
      <c r="D51" s="98" t="s">
        <v>3116</v>
      </c>
      <c r="E51" s="81">
        <v>26</v>
      </c>
      <c r="F51" s="82">
        <v>12.39</v>
      </c>
      <c r="G51" s="83">
        <v>30</v>
      </c>
      <c r="H51" s="83" t="s">
        <v>2475</v>
      </c>
      <c r="I51" s="82">
        <v>13.79</v>
      </c>
      <c r="J51" s="83">
        <v>30</v>
      </c>
      <c r="K51" s="83" t="s">
        <v>2475</v>
      </c>
      <c r="L51" s="84">
        <f t="shared" si="0"/>
        <v>13.09</v>
      </c>
      <c r="M51" s="81">
        <f t="shared" si="1"/>
        <v>60</v>
      </c>
      <c r="N51" s="81">
        <f t="shared" si="2"/>
        <v>0</v>
      </c>
      <c r="O51" s="81">
        <f t="shared" si="3"/>
        <v>0</v>
      </c>
      <c r="P51" s="83">
        <f t="shared" si="4"/>
        <v>0</v>
      </c>
      <c r="Q51" s="82">
        <f t="shared" si="7"/>
        <v>1</v>
      </c>
      <c r="R51" s="82">
        <f t="shared" si="5"/>
        <v>13.09</v>
      </c>
      <c r="S51" s="85"/>
      <c r="T51" s="86" t="s">
        <v>3585</v>
      </c>
      <c r="U51" s="86" t="s">
        <v>3582</v>
      </c>
      <c r="V51" s="86" t="s">
        <v>3581</v>
      </c>
    </row>
    <row r="52" spans="1:22" s="87" customFormat="1" ht="13">
      <c r="A52" s="79">
        <v>58</v>
      </c>
      <c r="B52" s="99" t="s">
        <v>1612</v>
      </c>
      <c r="C52" s="99" t="s">
        <v>86</v>
      </c>
      <c r="D52" s="98" t="s">
        <v>3123</v>
      </c>
      <c r="E52" s="81">
        <v>26</v>
      </c>
      <c r="F52" s="82">
        <v>14.38</v>
      </c>
      <c r="G52" s="83">
        <v>30</v>
      </c>
      <c r="H52" s="83" t="s">
        <v>2475</v>
      </c>
      <c r="I52" s="82">
        <v>11.8</v>
      </c>
      <c r="J52" s="83">
        <v>30</v>
      </c>
      <c r="K52" s="83" t="s">
        <v>2475</v>
      </c>
      <c r="L52" s="84">
        <f t="shared" si="0"/>
        <v>13.09</v>
      </c>
      <c r="M52" s="81">
        <f t="shared" si="1"/>
        <v>60</v>
      </c>
      <c r="N52" s="81">
        <f t="shared" si="2"/>
        <v>0</v>
      </c>
      <c r="O52" s="81">
        <f t="shared" si="3"/>
        <v>0</v>
      </c>
      <c r="P52" s="83">
        <f t="shared" si="4"/>
        <v>0</v>
      </c>
      <c r="Q52" s="82">
        <f t="shared" si="7"/>
        <v>1</v>
      </c>
      <c r="R52" s="82">
        <f t="shared" si="5"/>
        <v>13.09</v>
      </c>
      <c r="S52" s="85"/>
      <c r="T52" s="86" t="s">
        <v>3585</v>
      </c>
      <c r="U52" s="86" t="s">
        <v>3582</v>
      </c>
      <c r="V52" s="86" t="s">
        <v>3581</v>
      </c>
    </row>
    <row r="53" spans="1:22" s="87" customFormat="1" ht="13">
      <c r="A53" s="79">
        <v>59</v>
      </c>
      <c r="B53" s="95" t="s">
        <v>1389</v>
      </c>
      <c r="C53" s="95" t="s">
        <v>174</v>
      </c>
      <c r="D53" s="96" t="s">
        <v>3040</v>
      </c>
      <c r="E53" s="81">
        <v>23</v>
      </c>
      <c r="F53" s="82">
        <v>13.44</v>
      </c>
      <c r="G53" s="83">
        <v>30</v>
      </c>
      <c r="H53" s="83" t="s">
        <v>2475</v>
      </c>
      <c r="I53" s="82">
        <v>12.72</v>
      </c>
      <c r="J53" s="83">
        <v>30</v>
      </c>
      <c r="K53" s="83" t="s">
        <v>2475</v>
      </c>
      <c r="L53" s="84">
        <f t="shared" si="0"/>
        <v>13.08</v>
      </c>
      <c r="M53" s="81">
        <f t="shared" si="1"/>
        <v>60</v>
      </c>
      <c r="N53" s="81">
        <f t="shared" si="2"/>
        <v>0</v>
      </c>
      <c r="O53" s="81">
        <f t="shared" si="3"/>
        <v>0</v>
      </c>
      <c r="P53" s="83">
        <f t="shared" si="4"/>
        <v>0</v>
      </c>
      <c r="Q53" s="82">
        <f t="shared" si="7"/>
        <v>1</v>
      </c>
      <c r="R53" s="82">
        <f t="shared" si="5"/>
        <v>13.08</v>
      </c>
      <c r="S53" s="85"/>
      <c r="T53" s="86" t="s">
        <v>3585</v>
      </c>
      <c r="U53" s="86" t="s">
        <v>3580</v>
      </c>
      <c r="V53" s="86" t="s">
        <v>3581</v>
      </c>
    </row>
    <row r="54" spans="1:22" s="87" customFormat="1" ht="13">
      <c r="A54" s="79">
        <v>61</v>
      </c>
      <c r="B54" s="95" t="s">
        <v>1420</v>
      </c>
      <c r="C54" s="95" t="s">
        <v>149</v>
      </c>
      <c r="D54" s="96" t="s">
        <v>3029</v>
      </c>
      <c r="E54" s="81">
        <v>23</v>
      </c>
      <c r="F54" s="82">
        <v>14.07</v>
      </c>
      <c r="G54" s="83">
        <v>30</v>
      </c>
      <c r="H54" s="83" t="s">
        <v>2475</v>
      </c>
      <c r="I54" s="82">
        <v>12.08</v>
      </c>
      <c r="J54" s="83">
        <v>30</v>
      </c>
      <c r="K54" s="83" t="s">
        <v>2475</v>
      </c>
      <c r="L54" s="84">
        <f t="shared" si="0"/>
        <v>13.074999999999999</v>
      </c>
      <c r="M54" s="81">
        <f t="shared" si="1"/>
        <v>60</v>
      </c>
      <c r="N54" s="81">
        <f t="shared" si="2"/>
        <v>0</v>
      </c>
      <c r="O54" s="81">
        <f t="shared" si="3"/>
        <v>0</v>
      </c>
      <c r="P54" s="83">
        <f t="shared" si="4"/>
        <v>0</v>
      </c>
      <c r="Q54" s="82">
        <f t="shared" si="7"/>
        <v>1</v>
      </c>
      <c r="R54" s="82">
        <f t="shared" si="5"/>
        <v>13.074999999999999</v>
      </c>
      <c r="S54" s="85"/>
      <c r="T54" s="86" t="s">
        <v>3585</v>
      </c>
      <c r="U54" s="86" t="s">
        <v>3580</v>
      </c>
      <c r="V54" s="86" t="s">
        <v>3581</v>
      </c>
    </row>
    <row r="55" spans="1:22" s="87" customFormat="1" ht="13">
      <c r="A55" s="79">
        <v>64</v>
      </c>
      <c r="B55" s="95" t="s">
        <v>2254</v>
      </c>
      <c r="C55" s="95" t="s">
        <v>188</v>
      </c>
      <c r="D55" s="96" t="s">
        <v>3476</v>
      </c>
      <c r="E55" s="81">
        <v>39</v>
      </c>
      <c r="F55" s="82">
        <v>11.74</v>
      </c>
      <c r="G55" s="83">
        <v>30</v>
      </c>
      <c r="H55" s="83" t="s">
        <v>2475</v>
      </c>
      <c r="I55" s="82">
        <v>14.35</v>
      </c>
      <c r="J55" s="83">
        <v>30</v>
      </c>
      <c r="K55" s="83" t="s">
        <v>2475</v>
      </c>
      <c r="L55" s="84">
        <f t="shared" si="0"/>
        <v>13.045</v>
      </c>
      <c r="M55" s="81">
        <f t="shared" si="1"/>
        <v>60</v>
      </c>
      <c r="N55" s="81">
        <f t="shared" si="2"/>
        <v>0</v>
      </c>
      <c r="O55" s="81">
        <f t="shared" si="3"/>
        <v>0</v>
      </c>
      <c r="P55" s="83">
        <f t="shared" si="4"/>
        <v>0</v>
      </c>
      <c r="Q55" s="82">
        <f t="shared" si="7"/>
        <v>1</v>
      </c>
      <c r="R55" s="82">
        <f t="shared" si="5"/>
        <v>13.045</v>
      </c>
      <c r="S55" s="85"/>
      <c r="T55" s="86" t="s">
        <v>3585</v>
      </c>
      <c r="U55" s="86" t="s">
        <v>3580</v>
      </c>
      <c r="V55" s="86" t="s">
        <v>3581</v>
      </c>
    </row>
    <row r="56" spans="1:22" s="87" customFormat="1" ht="13">
      <c r="A56" s="79">
        <v>65</v>
      </c>
      <c r="B56" s="105" t="s">
        <v>2273</v>
      </c>
      <c r="C56" s="105" t="s">
        <v>2274</v>
      </c>
      <c r="D56" s="98" t="s">
        <v>3489</v>
      </c>
      <c r="E56" s="81">
        <v>39</v>
      </c>
      <c r="F56" s="82">
        <v>10.98</v>
      </c>
      <c r="G56" s="83">
        <v>30</v>
      </c>
      <c r="H56" s="83" t="s">
        <v>2476</v>
      </c>
      <c r="I56" s="82">
        <v>15.35</v>
      </c>
      <c r="J56" s="83">
        <v>30</v>
      </c>
      <c r="K56" s="83" t="s">
        <v>2475</v>
      </c>
      <c r="L56" s="84">
        <f t="shared" si="0"/>
        <v>13.164999999999999</v>
      </c>
      <c r="M56" s="81">
        <f t="shared" si="1"/>
        <v>60</v>
      </c>
      <c r="N56" s="81">
        <f t="shared" si="2"/>
        <v>1</v>
      </c>
      <c r="O56" s="81">
        <f t="shared" si="3"/>
        <v>0</v>
      </c>
      <c r="P56" s="83">
        <f t="shared" si="4"/>
        <v>1</v>
      </c>
      <c r="Q56" s="82">
        <f t="shared" si="7"/>
        <v>0.99</v>
      </c>
      <c r="R56" s="82">
        <f t="shared" si="5"/>
        <v>13.033349999999999</v>
      </c>
      <c r="S56" s="85"/>
      <c r="T56" s="86" t="s">
        <v>3585</v>
      </c>
      <c r="U56" s="86" t="s">
        <v>3580</v>
      </c>
      <c r="V56" s="86" t="s">
        <v>3581</v>
      </c>
    </row>
    <row r="57" spans="1:22" s="87" customFormat="1" ht="13">
      <c r="A57" s="79">
        <v>68</v>
      </c>
      <c r="B57" s="80" t="s">
        <v>312</v>
      </c>
      <c r="C57" s="80" t="s">
        <v>1939</v>
      </c>
      <c r="D57" s="81" t="s">
        <v>3301</v>
      </c>
      <c r="E57" s="81">
        <v>33</v>
      </c>
      <c r="F57" s="82">
        <v>13.31</v>
      </c>
      <c r="G57" s="83">
        <v>30</v>
      </c>
      <c r="H57" s="83" t="s">
        <v>2475</v>
      </c>
      <c r="I57" s="82">
        <v>12.69</v>
      </c>
      <c r="J57" s="83">
        <v>30</v>
      </c>
      <c r="K57" s="83" t="s">
        <v>2475</v>
      </c>
      <c r="L57" s="84">
        <f t="shared" si="0"/>
        <v>13</v>
      </c>
      <c r="M57" s="81">
        <f t="shared" si="1"/>
        <v>60</v>
      </c>
      <c r="N57" s="81">
        <f t="shared" si="2"/>
        <v>0</v>
      </c>
      <c r="O57" s="81">
        <f t="shared" si="3"/>
        <v>0</v>
      </c>
      <c r="P57" s="83">
        <f t="shared" si="4"/>
        <v>0</v>
      </c>
      <c r="Q57" s="82">
        <f t="shared" si="7"/>
        <v>1</v>
      </c>
      <c r="R57" s="82">
        <f t="shared" si="5"/>
        <v>13</v>
      </c>
      <c r="S57" s="85"/>
      <c r="T57" s="86" t="s">
        <v>3585</v>
      </c>
      <c r="U57" s="86" t="s">
        <v>3580</v>
      </c>
      <c r="V57" s="86" t="s">
        <v>3581</v>
      </c>
    </row>
    <row r="58" spans="1:22" s="87" customFormat="1" ht="13">
      <c r="A58" s="79">
        <v>69</v>
      </c>
      <c r="B58" s="88" t="s">
        <v>2318</v>
      </c>
      <c r="C58" s="88" t="s">
        <v>911</v>
      </c>
      <c r="D58" s="79" t="s">
        <v>3514</v>
      </c>
      <c r="E58" s="81">
        <v>40</v>
      </c>
      <c r="F58" s="82">
        <v>12.08</v>
      </c>
      <c r="G58" s="83">
        <v>30</v>
      </c>
      <c r="H58" s="83" t="s">
        <v>2475</v>
      </c>
      <c r="I58" s="82">
        <v>13.92</v>
      </c>
      <c r="J58" s="83">
        <v>30</v>
      </c>
      <c r="K58" s="83" t="s">
        <v>2475</v>
      </c>
      <c r="L58" s="84">
        <f t="shared" si="0"/>
        <v>13</v>
      </c>
      <c r="M58" s="81">
        <f t="shared" si="1"/>
        <v>60</v>
      </c>
      <c r="N58" s="81">
        <f t="shared" si="2"/>
        <v>0</v>
      </c>
      <c r="O58" s="81">
        <f t="shared" si="3"/>
        <v>0</v>
      </c>
      <c r="P58" s="83">
        <f t="shared" si="4"/>
        <v>0</v>
      </c>
      <c r="Q58" s="82">
        <f t="shared" si="7"/>
        <v>1</v>
      </c>
      <c r="R58" s="82">
        <f t="shared" si="5"/>
        <v>13</v>
      </c>
      <c r="S58" s="85"/>
      <c r="T58" s="86" t="s">
        <v>3585</v>
      </c>
      <c r="U58" s="86" t="s">
        <v>3580</v>
      </c>
      <c r="V58" s="86" t="s">
        <v>3581</v>
      </c>
    </row>
    <row r="59" spans="1:22" s="87" customFormat="1" ht="13">
      <c r="A59" s="79">
        <v>70</v>
      </c>
      <c r="B59" s="80" t="s">
        <v>1859</v>
      </c>
      <c r="C59" s="80" t="s">
        <v>408</v>
      </c>
      <c r="D59" s="79" t="s">
        <v>3258</v>
      </c>
      <c r="E59" s="81">
        <v>31</v>
      </c>
      <c r="F59" s="82">
        <v>14.32</v>
      </c>
      <c r="G59" s="83">
        <v>30</v>
      </c>
      <c r="H59" s="83" t="s">
        <v>2475</v>
      </c>
      <c r="I59" s="82">
        <v>11.67</v>
      </c>
      <c r="J59" s="83">
        <v>30</v>
      </c>
      <c r="K59" s="83" t="s">
        <v>2475</v>
      </c>
      <c r="L59" s="84">
        <f t="shared" si="0"/>
        <v>12.995000000000001</v>
      </c>
      <c r="M59" s="81">
        <f t="shared" si="1"/>
        <v>60</v>
      </c>
      <c r="N59" s="81">
        <f t="shared" si="2"/>
        <v>0</v>
      </c>
      <c r="O59" s="81">
        <f t="shared" si="3"/>
        <v>0</v>
      </c>
      <c r="P59" s="83">
        <f t="shared" si="4"/>
        <v>0</v>
      </c>
      <c r="Q59" s="82">
        <f t="shared" si="7"/>
        <v>1</v>
      </c>
      <c r="R59" s="82">
        <f t="shared" si="5"/>
        <v>12.995000000000001</v>
      </c>
      <c r="S59" s="85"/>
      <c r="T59" s="86" t="s">
        <v>3585</v>
      </c>
      <c r="U59" s="86" t="s">
        <v>3580</v>
      </c>
      <c r="V59" s="86" t="s">
        <v>3581</v>
      </c>
    </row>
    <row r="60" spans="1:22" s="87" customFormat="1" ht="13">
      <c r="A60" s="79">
        <v>71</v>
      </c>
      <c r="B60" s="99" t="s">
        <v>1599</v>
      </c>
      <c r="C60" s="99" t="s">
        <v>1600</v>
      </c>
      <c r="D60" s="98" t="s">
        <v>1601</v>
      </c>
      <c r="E60" s="81">
        <v>26</v>
      </c>
      <c r="F60" s="82">
        <v>12.98</v>
      </c>
      <c r="G60" s="83">
        <v>30</v>
      </c>
      <c r="H60" s="83" t="s">
        <v>2475</v>
      </c>
      <c r="I60" s="82">
        <v>13.98</v>
      </c>
      <c r="J60" s="83">
        <v>30</v>
      </c>
      <c r="K60" s="83" t="s">
        <v>2475</v>
      </c>
      <c r="L60" s="84">
        <f t="shared" si="0"/>
        <v>13.48</v>
      </c>
      <c r="M60" s="81">
        <f t="shared" si="1"/>
        <v>60</v>
      </c>
      <c r="N60" s="81">
        <f t="shared" si="2"/>
        <v>0</v>
      </c>
      <c r="O60" s="81">
        <f t="shared" si="3"/>
        <v>0</v>
      </c>
      <c r="P60" s="83">
        <f t="shared" si="4"/>
        <v>0</v>
      </c>
      <c r="Q60" s="82">
        <f>IF(P60=0,0.96,IF(P60=1,0.95,IF(P60=2,0.94,IF(P60=3,0.93))))</f>
        <v>0.96</v>
      </c>
      <c r="R60" s="82">
        <f t="shared" si="5"/>
        <v>12.940799999999999</v>
      </c>
      <c r="S60" s="85"/>
      <c r="T60" s="86" t="s">
        <v>3585</v>
      </c>
      <c r="U60" s="86" t="s">
        <v>3582</v>
      </c>
      <c r="V60" s="86" t="s">
        <v>3581</v>
      </c>
    </row>
    <row r="61" spans="1:22" s="87" customFormat="1" ht="13">
      <c r="A61" s="79">
        <v>77</v>
      </c>
      <c r="B61" s="97" t="s">
        <v>2039</v>
      </c>
      <c r="C61" s="97" t="s">
        <v>205</v>
      </c>
      <c r="D61" s="98" t="s">
        <v>3363</v>
      </c>
      <c r="E61" s="81">
        <v>35</v>
      </c>
      <c r="F61" s="82">
        <v>12.34</v>
      </c>
      <c r="G61" s="83">
        <v>30</v>
      </c>
      <c r="H61" s="83" t="s">
        <v>2475</v>
      </c>
      <c r="I61" s="82">
        <v>13.31</v>
      </c>
      <c r="J61" s="83">
        <v>30</v>
      </c>
      <c r="K61" s="83" t="s">
        <v>2475</v>
      </c>
      <c r="L61" s="84">
        <f t="shared" si="0"/>
        <v>12.824999999999999</v>
      </c>
      <c r="M61" s="81">
        <f t="shared" si="1"/>
        <v>60</v>
      </c>
      <c r="N61" s="81">
        <f t="shared" si="2"/>
        <v>0</v>
      </c>
      <c r="O61" s="81">
        <f t="shared" si="3"/>
        <v>0</v>
      </c>
      <c r="P61" s="83">
        <f t="shared" si="4"/>
        <v>0</v>
      </c>
      <c r="Q61" s="82">
        <f>IF(P61=0,1,IF(P61=1,0.99,IF(P61=2,0.98,IF(P61=3,0.97))))</f>
        <v>1</v>
      </c>
      <c r="R61" s="82">
        <f t="shared" si="5"/>
        <v>12.824999999999999</v>
      </c>
      <c r="S61" s="85"/>
      <c r="T61" s="86" t="s">
        <v>3585</v>
      </c>
      <c r="U61" s="86" t="s">
        <v>3580</v>
      </c>
      <c r="V61" s="86" t="s">
        <v>3581</v>
      </c>
    </row>
    <row r="62" spans="1:22" s="87" customFormat="1" ht="13">
      <c r="A62" s="79">
        <v>78</v>
      </c>
      <c r="B62" s="95" t="s">
        <v>2201</v>
      </c>
      <c r="C62" s="95" t="s">
        <v>1230</v>
      </c>
      <c r="D62" s="96" t="s">
        <v>3449</v>
      </c>
      <c r="E62" s="81">
        <v>38</v>
      </c>
      <c r="F62" s="82">
        <v>12.82</v>
      </c>
      <c r="G62" s="83">
        <v>30</v>
      </c>
      <c r="H62" s="83" t="s">
        <v>2476</v>
      </c>
      <c r="I62" s="82">
        <v>13.01</v>
      </c>
      <c r="J62" s="83">
        <v>30</v>
      </c>
      <c r="K62" s="83" t="s">
        <v>2475</v>
      </c>
      <c r="L62" s="84">
        <f t="shared" si="0"/>
        <v>12.914999999999999</v>
      </c>
      <c r="M62" s="81">
        <f t="shared" si="1"/>
        <v>60</v>
      </c>
      <c r="N62" s="81">
        <f t="shared" si="2"/>
        <v>1</v>
      </c>
      <c r="O62" s="81">
        <f t="shared" si="3"/>
        <v>0</v>
      </c>
      <c r="P62" s="83">
        <f t="shared" si="4"/>
        <v>1</v>
      </c>
      <c r="Q62" s="82">
        <f>IF(P62=0,1,IF(P62=1,0.99,IF(P62=2,0.98,IF(P62=3,0.97))))</f>
        <v>0.99</v>
      </c>
      <c r="R62" s="82">
        <f t="shared" si="5"/>
        <v>12.785849999999998</v>
      </c>
      <c r="S62" s="85"/>
      <c r="T62" s="86" t="s">
        <v>3585</v>
      </c>
      <c r="U62" s="86" t="s">
        <v>3580</v>
      </c>
      <c r="V62" s="86" t="s">
        <v>3581</v>
      </c>
    </row>
    <row r="63" spans="1:22" s="87" customFormat="1" ht="13">
      <c r="A63" s="79">
        <v>80</v>
      </c>
      <c r="B63" s="95" t="s">
        <v>2271</v>
      </c>
      <c r="C63" s="95" t="s">
        <v>2205</v>
      </c>
      <c r="D63" s="96" t="s">
        <v>3487</v>
      </c>
      <c r="E63" s="81">
        <v>39</v>
      </c>
      <c r="F63" s="82">
        <v>11.13</v>
      </c>
      <c r="G63" s="83">
        <v>30</v>
      </c>
      <c r="H63" s="83" t="s">
        <v>2475</v>
      </c>
      <c r="I63" s="82">
        <v>14.38</v>
      </c>
      <c r="J63" s="83">
        <v>30</v>
      </c>
      <c r="K63" s="83" t="s">
        <v>2475</v>
      </c>
      <c r="L63" s="84">
        <f t="shared" si="0"/>
        <v>12.755000000000001</v>
      </c>
      <c r="M63" s="81">
        <f t="shared" si="1"/>
        <v>60</v>
      </c>
      <c r="N63" s="81">
        <f t="shared" si="2"/>
        <v>0</v>
      </c>
      <c r="O63" s="81">
        <f t="shared" si="3"/>
        <v>0</v>
      </c>
      <c r="P63" s="83">
        <f t="shared" si="4"/>
        <v>0</v>
      </c>
      <c r="Q63" s="82">
        <f>IF(P63=0,1,IF(P63=1,0.99,IF(P63=2,0.98,IF(P63=3,0.97))))</f>
        <v>1</v>
      </c>
      <c r="R63" s="82">
        <f t="shared" si="5"/>
        <v>12.755000000000001</v>
      </c>
      <c r="S63" s="85"/>
      <c r="T63" s="86" t="s">
        <v>3585</v>
      </c>
      <c r="U63" s="86" t="s">
        <v>3580</v>
      </c>
      <c r="V63" s="86" t="s">
        <v>3581</v>
      </c>
    </row>
    <row r="64" spans="1:22" s="87" customFormat="1" ht="13">
      <c r="A64" s="79">
        <v>85</v>
      </c>
      <c r="B64" s="88" t="s">
        <v>2284</v>
      </c>
      <c r="C64" s="88" t="s">
        <v>205</v>
      </c>
      <c r="D64" s="79" t="s">
        <v>3524</v>
      </c>
      <c r="E64" s="81">
        <v>40</v>
      </c>
      <c r="F64" s="82">
        <v>11.74</v>
      </c>
      <c r="G64" s="83">
        <v>30</v>
      </c>
      <c r="H64" s="83" t="s">
        <v>2475</v>
      </c>
      <c r="I64" s="82">
        <v>13.61</v>
      </c>
      <c r="J64" s="83">
        <v>30</v>
      </c>
      <c r="K64" s="83" t="s">
        <v>2475</v>
      </c>
      <c r="L64" s="84">
        <f t="shared" si="0"/>
        <v>12.675000000000001</v>
      </c>
      <c r="M64" s="81">
        <f t="shared" si="1"/>
        <v>60</v>
      </c>
      <c r="N64" s="81">
        <f t="shared" si="2"/>
        <v>0</v>
      </c>
      <c r="O64" s="81">
        <f t="shared" si="3"/>
        <v>0</v>
      </c>
      <c r="P64" s="83">
        <f t="shared" si="4"/>
        <v>0</v>
      </c>
      <c r="Q64" s="82">
        <f>IF(P64=0,1,IF(P64=1,0.99,IF(P64=2,0.98,IF(P64=3,0.97))))</f>
        <v>1</v>
      </c>
      <c r="R64" s="82">
        <f t="shared" si="5"/>
        <v>12.675000000000001</v>
      </c>
      <c r="S64" s="85"/>
      <c r="T64" s="86" t="s">
        <v>3585</v>
      </c>
      <c r="U64" s="86" t="s">
        <v>3580</v>
      </c>
      <c r="V64" s="86" t="s">
        <v>3581</v>
      </c>
    </row>
    <row r="65" spans="1:22" s="87" customFormat="1" ht="13">
      <c r="A65" s="79">
        <v>86</v>
      </c>
      <c r="B65" s="97" t="s">
        <v>2032</v>
      </c>
      <c r="C65" s="97" t="s">
        <v>2033</v>
      </c>
      <c r="D65" s="98" t="s">
        <v>3359</v>
      </c>
      <c r="E65" s="81">
        <v>35</v>
      </c>
      <c r="F65" s="82">
        <v>13.06</v>
      </c>
      <c r="G65" s="83">
        <v>30</v>
      </c>
      <c r="H65" s="83" t="s">
        <v>2476</v>
      </c>
      <c r="I65" s="82">
        <v>12.46</v>
      </c>
      <c r="J65" s="83">
        <v>30</v>
      </c>
      <c r="K65" s="83" t="s">
        <v>2475</v>
      </c>
      <c r="L65" s="84">
        <f t="shared" si="0"/>
        <v>12.760000000000002</v>
      </c>
      <c r="M65" s="81">
        <f t="shared" si="1"/>
        <v>60</v>
      </c>
      <c r="N65" s="81">
        <f t="shared" si="2"/>
        <v>1</v>
      </c>
      <c r="O65" s="81">
        <f t="shared" si="3"/>
        <v>0</v>
      </c>
      <c r="P65" s="83">
        <f t="shared" si="4"/>
        <v>1</v>
      </c>
      <c r="Q65" s="82">
        <f>IF(P65=0,1,IF(P65=1,0.99,IF(P65=2,0.98,IF(P65=3,0.97))))</f>
        <v>0.99</v>
      </c>
      <c r="R65" s="82">
        <f t="shared" si="5"/>
        <v>12.632400000000002</v>
      </c>
      <c r="S65" s="85"/>
      <c r="T65" s="86" t="s">
        <v>3585</v>
      </c>
      <c r="U65" s="86" t="s">
        <v>3580</v>
      </c>
      <c r="V65" s="86" t="s">
        <v>3581</v>
      </c>
    </row>
    <row r="66" spans="1:22" s="87" customFormat="1" ht="13">
      <c r="A66" s="79">
        <v>87</v>
      </c>
      <c r="B66" s="88" t="s">
        <v>1686</v>
      </c>
      <c r="C66" s="88" t="s">
        <v>1687</v>
      </c>
      <c r="D66" s="81" t="s">
        <v>1688</v>
      </c>
      <c r="E66" s="81">
        <v>28</v>
      </c>
      <c r="F66" s="82">
        <v>10.36</v>
      </c>
      <c r="G66" s="83">
        <v>30</v>
      </c>
      <c r="H66" s="83" t="s">
        <v>2476</v>
      </c>
      <c r="I66" s="82">
        <v>16.489999999999998</v>
      </c>
      <c r="J66" s="83">
        <v>30</v>
      </c>
      <c r="K66" s="83" t="s">
        <v>2476</v>
      </c>
      <c r="L66" s="84">
        <f t="shared" ref="L66:L129" si="8">(F66+I66)/2</f>
        <v>13.424999999999999</v>
      </c>
      <c r="M66" s="81">
        <f t="shared" ref="M66:M129" si="9">IF(L66&gt;=10,60,G66+J66)</f>
        <v>60</v>
      </c>
      <c r="N66" s="81">
        <f t="shared" ref="N66:N129" si="10">IF(H66="ACC",0,1)+IF(K66="ACC",0,1)</f>
        <v>2</v>
      </c>
      <c r="O66" s="81">
        <f t="shared" ref="O66:O129" si="11">IF(F66&lt;10,1,(IF(I66&lt;10,1,0)))</f>
        <v>0</v>
      </c>
      <c r="P66" s="83">
        <f t="shared" ref="P66:P129" si="12">N66+O66</f>
        <v>2</v>
      </c>
      <c r="Q66" s="82">
        <f>IF(P66=0,0.96,IF(P66=1,0.95,IF(P66=2,0.94,IF(P66=3,0.93))))</f>
        <v>0.94</v>
      </c>
      <c r="R66" s="82">
        <f t="shared" ref="R66:R129" si="13">(L66*Q66)</f>
        <v>12.619499999999999</v>
      </c>
      <c r="S66" s="85"/>
      <c r="T66" s="86" t="s">
        <v>3585</v>
      </c>
      <c r="U66" s="86" t="s">
        <v>3580</v>
      </c>
      <c r="V66" s="86" t="s">
        <v>3581</v>
      </c>
    </row>
    <row r="67" spans="1:22" s="87" customFormat="1" ht="13">
      <c r="A67" s="79">
        <v>89</v>
      </c>
      <c r="B67" s="99" t="s">
        <v>1609</v>
      </c>
      <c r="C67" s="99" t="s">
        <v>278</v>
      </c>
      <c r="D67" s="98" t="s">
        <v>3122</v>
      </c>
      <c r="E67" s="81">
        <v>26</v>
      </c>
      <c r="F67" s="82">
        <v>12.22</v>
      </c>
      <c r="G67" s="83">
        <v>30</v>
      </c>
      <c r="H67" s="83" t="s">
        <v>2475</v>
      </c>
      <c r="I67" s="82">
        <v>12.99</v>
      </c>
      <c r="J67" s="83">
        <v>30</v>
      </c>
      <c r="K67" s="83" t="s">
        <v>2475</v>
      </c>
      <c r="L67" s="84">
        <f t="shared" si="8"/>
        <v>12.605</v>
      </c>
      <c r="M67" s="81">
        <f t="shared" si="9"/>
        <v>60</v>
      </c>
      <c r="N67" s="81">
        <f t="shared" si="10"/>
        <v>0</v>
      </c>
      <c r="O67" s="81">
        <f t="shared" si="11"/>
        <v>0</v>
      </c>
      <c r="P67" s="83">
        <f t="shared" si="12"/>
        <v>0</v>
      </c>
      <c r="Q67" s="82">
        <f t="shared" ref="Q67:Q92" si="14">IF(P67=0,1,IF(P67=1,0.99,IF(P67=2,0.98,IF(P67=3,0.97))))</f>
        <v>1</v>
      </c>
      <c r="R67" s="82">
        <f t="shared" si="13"/>
        <v>12.605</v>
      </c>
      <c r="S67" s="85"/>
      <c r="T67" s="86" t="s">
        <v>3585</v>
      </c>
      <c r="U67" s="86" t="s">
        <v>3582</v>
      </c>
      <c r="V67" s="86" t="s">
        <v>3581</v>
      </c>
    </row>
    <row r="68" spans="1:22" s="87" customFormat="1" ht="13">
      <c r="A68" s="79">
        <v>91</v>
      </c>
      <c r="B68" s="88" t="s">
        <v>1486</v>
      </c>
      <c r="C68" s="88" t="s">
        <v>417</v>
      </c>
      <c r="D68" s="81" t="s">
        <v>3061</v>
      </c>
      <c r="E68" s="81">
        <v>24</v>
      </c>
      <c r="F68" s="82">
        <v>11.59</v>
      </c>
      <c r="G68" s="83">
        <v>30</v>
      </c>
      <c r="H68" s="83" t="s">
        <v>2475</v>
      </c>
      <c r="I68" s="82">
        <v>13.56</v>
      </c>
      <c r="J68" s="83">
        <v>30</v>
      </c>
      <c r="K68" s="83" t="s">
        <v>2475</v>
      </c>
      <c r="L68" s="84">
        <f t="shared" si="8"/>
        <v>12.574999999999999</v>
      </c>
      <c r="M68" s="81">
        <f t="shared" si="9"/>
        <v>60</v>
      </c>
      <c r="N68" s="81">
        <f t="shared" si="10"/>
        <v>0</v>
      </c>
      <c r="O68" s="81">
        <f t="shared" si="11"/>
        <v>0</v>
      </c>
      <c r="P68" s="83">
        <f t="shared" si="12"/>
        <v>0</v>
      </c>
      <c r="Q68" s="82">
        <f t="shared" si="14"/>
        <v>1</v>
      </c>
      <c r="R68" s="82">
        <f t="shared" si="13"/>
        <v>12.574999999999999</v>
      </c>
      <c r="S68" s="85"/>
      <c r="T68" s="86" t="s">
        <v>3585</v>
      </c>
      <c r="U68" s="86" t="s">
        <v>3580</v>
      </c>
      <c r="V68" s="86" t="s">
        <v>3581</v>
      </c>
    </row>
    <row r="69" spans="1:22" s="87" customFormat="1" ht="13">
      <c r="A69" s="79">
        <v>92</v>
      </c>
      <c r="B69" s="88" t="s">
        <v>1467</v>
      </c>
      <c r="C69" s="88" t="s">
        <v>1468</v>
      </c>
      <c r="D69" s="81" t="s">
        <v>3050</v>
      </c>
      <c r="E69" s="81">
        <v>24</v>
      </c>
      <c r="F69" s="82">
        <v>11.69</v>
      </c>
      <c r="G69" s="83">
        <v>30</v>
      </c>
      <c r="H69" s="83" t="s">
        <v>2475</v>
      </c>
      <c r="I69" s="82">
        <v>13.44</v>
      </c>
      <c r="J69" s="83">
        <v>30</v>
      </c>
      <c r="K69" s="83" t="s">
        <v>2475</v>
      </c>
      <c r="L69" s="84">
        <f t="shared" si="8"/>
        <v>12.565</v>
      </c>
      <c r="M69" s="81">
        <f t="shared" si="9"/>
        <v>60</v>
      </c>
      <c r="N69" s="81">
        <f t="shared" si="10"/>
        <v>0</v>
      </c>
      <c r="O69" s="81">
        <f t="shared" si="11"/>
        <v>0</v>
      </c>
      <c r="P69" s="83">
        <f t="shared" si="12"/>
        <v>0</v>
      </c>
      <c r="Q69" s="82">
        <f t="shared" si="14"/>
        <v>1</v>
      </c>
      <c r="R69" s="82">
        <f t="shared" si="13"/>
        <v>12.565</v>
      </c>
      <c r="S69" s="85"/>
      <c r="T69" s="86" t="s">
        <v>3585</v>
      </c>
      <c r="U69" s="86" t="s">
        <v>3580</v>
      </c>
      <c r="V69" s="86" t="s">
        <v>3581</v>
      </c>
    </row>
    <row r="70" spans="1:22" s="87" customFormat="1" ht="13">
      <c r="A70" s="79">
        <v>94</v>
      </c>
      <c r="B70" s="80" t="s">
        <v>1942</v>
      </c>
      <c r="C70" s="80" t="s">
        <v>1943</v>
      </c>
      <c r="D70" s="81" t="s">
        <v>3303</v>
      </c>
      <c r="E70" s="81">
        <v>33</v>
      </c>
      <c r="F70" s="82">
        <v>10.33</v>
      </c>
      <c r="G70" s="83">
        <v>30</v>
      </c>
      <c r="H70" s="83" t="s">
        <v>2475</v>
      </c>
      <c r="I70" s="82">
        <v>14.73</v>
      </c>
      <c r="J70" s="83">
        <v>30</v>
      </c>
      <c r="K70" s="83" t="s">
        <v>2475</v>
      </c>
      <c r="L70" s="84">
        <f t="shared" si="8"/>
        <v>12.530000000000001</v>
      </c>
      <c r="M70" s="81">
        <f t="shared" si="9"/>
        <v>60</v>
      </c>
      <c r="N70" s="81">
        <f t="shared" si="10"/>
        <v>0</v>
      </c>
      <c r="O70" s="81">
        <f t="shared" si="11"/>
        <v>0</v>
      </c>
      <c r="P70" s="83">
        <f t="shared" si="12"/>
        <v>0</v>
      </c>
      <c r="Q70" s="82">
        <f t="shared" si="14"/>
        <v>1</v>
      </c>
      <c r="R70" s="82">
        <f t="shared" si="13"/>
        <v>12.530000000000001</v>
      </c>
      <c r="S70" s="85"/>
      <c r="T70" s="86" t="s">
        <v>3585</v>
      </c>
      <c r="U70" s="86" t="s">
        <v>3580</v>
      </c>
      <c r="V70" s="86" t="s">
        <v>3581</v>
      </c>
    </row>
    <row r="71" spans="1:22" s="87" customFormat="1" ht="13">
      <c r="A71" s="79">
        <v>99</v>
      </c>
      <c r="B71" s="95" t="s">
        <v>1908</v>
      </c>
      <c r="C71" s="95" t="s">
        <v>926</v>
      </c>
      <c r="D71" s="96" t="s">
        <v>3283</v>
      </c>
      <c r="E71" s="81">
        <v>32</v>
      </c>
      <c r="F71" s="82">
        <v>13</v>
      </c>
      <c r="G71" s="83">
        <v>30</v>
      </c>
      <c r="H71" s="83" t="s">
        <v>2475</v>
      </c>
      <c r="I71" s="82">
        <v>11.91</v>
      </c>
      <c r="J71" s="83">
        <v>30</v>
      </c>
      <c r="K71" s="83" t="s">
        <v>2475</v>
      </c>
      <c r="L71" s="84">
        <f t="shared" si="8"/>
        <v>12.455</v>
      </c>
      <c r="M71" s="81">
        <f t="shared" si="9"/>
        <v>60</v>
      </c>
      <c r="N71" s="81">
        <f t="shared" si="10"/>
        <v>0</v>
      </c>
      <c r="O71" s="81">
        <f t="shared" si="11"/>
        <v>0</v>
      </c>
      <c r="P71" s="83">
        <f t="shared" si="12"/>
        <v>0</v>
      </c>
      <c r="Q71" s="82">
        <f t="shared" si="14"/>
        <v>1</v>
      </c>
      <c r="R71" s="82">
        <f t="shared" si="13"/>
        <v>12.455</v>
      </c>
      <c r="S71" s="85"/>
      <c r="T71" s="86" t="s">
        <v>3585</v>
      </c>
      <c r="U71" s="86" t="s">
        <v>3580</v>
      </c>
      <c r="V71" s="86" t="s">
        <v>3581</v>
      </c>
    </row>
    <row r="72" spans="1:22" s="87" customFormat="1" ht="13">
      <c r="A72" s="79">
        <v>102</v>
      </c>
      <c r="B72" s="88" t="s">
        <v>1469</v>
      </c>
      <c r="C72" s="88" t="s">
        <v>1470</v>
      </c>
      <c r="D72" s="81" t="s">
        <v>3051</v>
      </c>
      <c r="E72" s="81">
        <v>24</v>
      </c>
      <c r="F72" s="82">
        <v>11.27</v>
      </c>
      <c r="G72" s="83">
        <v>30</v>
      </c>
      <c r="H72" s="83" t="s">
        <v>2475</v>
      </c>
      <c r="I72" s="82">
        <v>13.6</v>
      </c>
      <c r="J72" s="83">
        <v>30</v>
      </c>
      <c r="K72" s="83" t="s">
        <v>2475</v>
      </c>
      <c r="L72" s="84">
        <f t="shared" si="8"/>
        <v>12.434999999999999</v>
      </c>
      <c r="M72" s="81">
        <f t="shared" si="9"/>
        <v>60</v>
      </c>
      <c r="N72" s="81">
        <f t="shared" si="10"/>
        <v>0</v>
      </c>
      <c r="O72" s="81">
        <f t="shared" si="11"/>
        <v>0</v>
      </c>
      <c r="P72" s="83">
        <f t="shared" si="12"/>
        <v>0</v>
      </c>
      <c r="Q72" s="82">
        <f t="shared" si="14"/>
        <v>1</v>
      </c>
      <c r="R72" s="82">
        <f t="shared" si="13"/>
        <v>12.434999999999999</v>
      </c>
      <c r="S72" s="85"/>
      <c r="T72" s="86" t="s">
        <v>3585</v>
      </c>
      <c r="U72" s="86" t="s">
        <v>3581</v>
      </c>
      <c r="V72" s="86" t="s">
        <v>3580</v>
      </c>
    </row>
    <row r="73" spans="1:22" s="87" customFormat="1" ht="13">
      <c r="A73" s="79">
        <v>103</v>
      </c>
      <c r="B73" s="95" t="s">
        <v>1905</v>
      </c>
      <c r="C73" s="95" t="s">
        <v>1906</v>
      </c>
      <c r="D73" s="96" t="s">
        <v>3281</v>
      </c>
      <c r="E73" s="81">
        <v>32</v>
      </c>
      <c r="F73" s="82">
        <v>12.74</v>
      </c>
      <c r="G73" s="83">
        <v>30</v>
      </c>
      <c r="H73" s="83" t="s">
        <v>2475</v>
      </c>
      <c r="I73" s="82">
        <v>12.36</v>
      </c>
      <c r="J73" s="83">
        <v>30</v>
      </c>
      <c r="K73" s="83" t="s">
        <v>2476</v>
      </c>
      <c r="L73" s="84">
        <f t="shared" si="8"/>
        <v>12.55</v>
      </c>
      <c r="M73" s="81">
        <f t="shared" si="9"/>
        <v>60</v>
      </c>
      <c r="N73" s="81">
        <f t="shared" si="10"/>
        <v>1</v>
      </c>
      <c r="O73" s="81">
        <f t="shared" si="11"/>
        <v>0</v>
      </c>
      <c r="P73" s="83">
        <f t="shared" si="12"/>
        <v>1</v>
      </c>
      <c r="Q73" s="82">
        <f t="shared" si="14"/>
        <v>0.99</v>
      </c>
      <c r="R73" s="82">
        <f t="shared" si="13"/>
        <v>12.4245</v>
      </c>
      <c r="S73" s="85"/>
      <c r="T73" s="86" t="s">
        <v>3585</v>
      </c>
      <c r="U73" s="86" t="s">
        <v>3581</v>
      </c>
      <c r="V73" s="86" t="s">
        <v>3580</v>
      </c>
    </row>
    <row r="74" spans="1:22" s="87" customFormat="1" ht="13">
      <c r="A74" s="79">
        <v>111</v>
      </c>
      <c r="B74" s="97" t="s">
        <v>2051</v>
      </c>
      <c r="C74" s="97" t="s">
        <v>2052</v>
      </c>
      <c r="D74" s="98" t="s">
        <v>3372</v>
      </c>
      <c r="E74" s="81">
        <v>35</v>
      </c>
      <c r="F74" s="82">
        <v>10.65</v>
      </c>
      <c r="G74" s="83">
        <v>30</v>
      </c>
      <c r="H74" s="83" t="s">
        <v>2475</v>
      </c>
      <c r="I74" s="82">
        <v>13.99</v>
      </c>
      <c r="J74" s="83">
        <v>30</v>
      </c>
      <c r="K74" s="83" t="s">
        <v>2475</v>
      </c>
      <c r="L74" s="84">
        <f t="shared" si="8"/>
        <v>12.32</v>
      </c>
      <c r="M74" s="81">
        <f t="shared" si="9"/>
        <v>60</v>
      </c>
      <c r="N74" s="81">
        <f t="shared" si="10"/>
        <v>0</v>
      </c>
      <c r="O74" s="81">
        <f t="shared" si="11"/>
        <v>0</v>
      </c>
      <c r="P74" s="83">
        <f t="shared" si="12"/>
        <v>0</v>
      </c>
      <c r="Q74" s="82">
        <f t="shared" si="14"/>
        <v>1</v>
      </c>
      <c r="R74" s="82">
        <f t="shared" si="13"/>
        <v>12.32</v>
      </c>
      <c r="S74" s="85"/>
      <c r="T74" s="86" t="s">
        <v>3585</v>
      </c>
      <c r="U74" s="86" t="s">
        <v>3580</v>
      </c>
      <c r="V74" s="86" t="s">
        <v>3581</v>
      </c>
    </row>
    <row r="75" spans="1:22" s="87" customFormat="1" ht="13">
      <c r="A75" s="79">
        <v>112</v>
      </c>
      <c r="B75" s="95" t="s">
        <v>2230</v>
      </c>
      <c r="C75" s="95" t="s">
        <v>2231</v>
      </c>
      <c r="D75" s="96" t="s">
        <v>3465</v>
      </c>
      <c r="E75" s="81">
        <v>38</v>
      </c>
      <c r="F75" s="82">
        <v>12.32</v>
      </c>
      <c r="G75" s="83">
        <v>30</v>
      </c>
      <c r="H75" s="83" t="s">
        <v>2475</v>
      </c>
      <c r="I75" s="82">
        <v>12.31</v>
      </c>
      <c r="J75" s="83">
        <v>30</v>
      </c>
      <c r="K75" s="83" t="s">
        <v>2475</v>
      </c>
      <c r="L75" s="84">
        <f t="shared" si="8"/>
        <v>12.315000000000001</v>
      </c>
      <c r="M75" s="81">
        <f t="shared" si="9"/>
        <v>60</v>
      </c>
      <c r="N75" s="81">
        <f t="shared" si="10"/>
        <v>0</v>
      </c>
      <c r="O75" s="81">
        <f t="shared" si="11"/>
        <v>0</v>
      </c>
      <c r="P75" s="83">
        <f t="shared" si="12"/>
        <v>0</v>
      </c>
      <c r="Q75" s="82">
        <f t="shared" si="14"/>
        <v>1</v>
      </c>
      <c r="R75" s="82">
        <f t="shared" si="13"/>
        <v>12.315000000000001</v>
      </c>
      <c r="S75" s="85"/>
      <c r="T75" s="86" t="s">
        <v>3585</v>
      </c>
      <c r="U75" s="86" t="s">
        <v>3580</v>
      </c>
      <c r="V75" s="86" t="s">
        <v>3581</v>
      </c>
    </row>
    <row r="76" spans="1:22" s="87" customFormat="1" ht="13">
      <c r="A76" s="79">
        <v>113</v>
      </c>
      <c r="B76" s="95" t="s">
        <v>2284</v>
      </c>
      <c r="C76" s="95" t="s">
        <v>419</v>
      </c>
      <c r="D76" s="96" t="s">
        <v>3495</v>
      </c>
      <c r="E76" s="81">
        <v>39</v>
      </c>
      <c r="F76" s="82">
        <v>11.14</v>
      </c>
      <c r="G76" s="83">
        <v>30</v>
      </c>
      <c r="H76" s="83" t="s">
        <v>2475</v>
      </c>
      <c r="I76" s="82">
        <v>13.44</v>
      </c>
      <c r="J76" s="83">
        <v>30</v>
      </c>
      <c r="K76" s="83" t="s">
        <v>2475</v>
      </c>
      <c r="L76" s="84">
        <f t="shared" si="8"/>
        <v>12.29</v>
      </c>
      <c r="M76" s="81">
        <f t="shared" si="9"/>
        <v>60</v>
      </c>
      <c r="N76" s="81">
        <f t="shared" si="10"/>
        <v>0</v>
      </c>
      <c r="O76" s="81">
        <f t="shared" si="11"/>
        <v>0</v>
      </c>
      <c r="P76" s="83">
        <f t="shared" si="12"/>
        <v>0</v>
      </c>
      <c r="Q76" s="82">
        <f t="shared" si="14"/>
        <v>1</v>
      </c>
      <c r="R76" s="82">
        <f t="shared" si="13"/>
        <v>12.29</v>
      </c>
      <c r="S76" s="85"/>
      <c r="T76" s="86" t="s">
        <v>3585</v>
      </c>
      <c r="U76" s="86" t="s">
        <v>3580</v>
      </c>
      <c r="V76" s="86" t="s">
        <v>3581</v>
      </c>
    </row>
    <row r="77" spans="1:22" s="87" customFormat="1" ht="13">
      <c r="A77" s="79">
        <v>119</v>
      </c>
      <c r="B77" s="88" t="s">
        <v>1504</v>
      </c>
      <c r="C77" s="88" t="s">
        <v>64</v>
      </c>
      <c r="D77" s="81" t="s">
        <v>3073</v>
      </c>
      <c r="E77" s="81">
        <v>24</v>
      </c>
      <c r="F77" s="82">
        <v>12.18</v>
      </c>
      <c r="G77" s="83">
        <v>30</v>
      </c>
      <c r="H77" s="83" t="s">
        <v>2475</v>
      </c>
      <c r="I77" s="82">
        <v>12.44</v>
      </c>
      <c r="J77" s="83">
        <v>30</v>
      </c>
      <c r="K77" s="83" t="s">
        <v>2476</v>
      </c>
      <c r="L77" s="84">
        <f t="shared" si="8"/>
        <v>12.309999999999999</v>
      </c>
      <c r="M77" s="81">
        <f t="shared" si="9"/>
        <v>60</v>
      </c>
      <c r="N77" s="81">
        <f t="shared" si="10"/>
        <v>1</v>
      </c>
      <c r="O77" s="81">
        <f t="shared" si="11"/>
        <v>0</v>
      </c>
      <c r="P77" s="83">
        <f t="shared" si="12"/>
        <v>1</v>
      </c>
      <c r="Q77" s="82">
        <f t="shared" si="14"/>
        <v>0.99</v>
      </c>
      <c r="R77" s="82">
        <f t="shared" si="13"/>
        <v>12.186899999999998</v>
      </c>
      <c r="S77" s="85"/>
      <c r="T77" s="86" t="s">
        <v>3585</v>
      </c>
      <c r="U77" s="86" t="s">
        <v>3580</v>
      </c>
      <c r="V77" s="86" t="s">
        <v>3581</v>
      </c>
    </row>
    <row r="78" spans="1:22" s="87" customFormat="1" ht="13">
      <c r="A78" s="79">
        <v>122</v>
      </c>
      <c r="B78" s="100" t="s">
        <v>1995</v>
      </c>
      <c r="C78" s="100" t="s">
        <v>188</v>
      </c>
      <c r="D78" s="98" t="s">
        <v>3335</v>
      </c>
      <c r="E78" s="81">
        <v>34</v>
      </c>
      <c r="F78" s="82">
        <v>10.84</v>
      </c>
      <c r="G78" s="83">
        <v>30</v>
      </c>
      <c r="H78" s="83" t="s">
        <v>2475</v>
      </c>
      <c r="I78" s="82">
        <v>13.46</v>
      </c>
      <c r="J78" s="83">
        <v>30</v>
      </c>
      <c r="K78" s="83" t="s">
        <v>2475</v>
      </c>
      <c r="L78" s="84">
        <f t="shared" si="8"/>
        <v>12.15</v>
      </c>
      <c r="M78" s="81">
        <f t="shared" si="9"/>
        <v>60</v>
      </c>
      <c r="N78" s="81">
        <f t="shared" si="10"/>
        <v>0</v>
      </c>
      <c r="O78" s="81">
        <f t="shared" si="11"/>
        <v>0</v>
      </c>
      <c r="P78" s="83">
        <f t="shared" si="12"/>
        <v>0</v>
      </c>
      <c r="Q78" s="82">
        <f t="shared" si="14"/>
        <v>1</v>
      </c>
      <c r="R78" s="82">
        <f t="shared" si="13"/>
        <v>12.15</v>
      </c>
      <c r="S78" s="85"/>
      <c r="T78" s="86" t="s">
        <v>3585</v>
      </c>
      <c r="U78" s="86" t="s">
        <v>3580</v>
      </c>
      <c r="V78" s="86" t="s">
        <v>3581</v>
      </c>
    </row>
    <row r="79" spans="1:22" s="87" customFormat="1" ht="13">
      <c r="A79" s="79">
        <v>125</v>
      </c>
      <c r="B79" s="97" t="s">
        <v>2028</v>
      </c>
      <c r="C79" s="97" t="s">
        <v>2029</v>
      </c>
      <c r="D79" s="98" t="s">
        <v>3355</v>
      </c>
      <c r="E79" s="81">
        <v>35</v>
      </c>
      <c r="F79" s="82">
        <v>11.59</v>
      </c>
      <c r="G79" s="83">
        <v>30</v>
      </c>
      <c r="H79" s="83" t="s">
        <v>2475</v>
      </c>
      <c r="I79" s="82">
        <v>12.69</v>
      </c>
      <c r="J79" s="83">
        <v>30</v>
      </c>
      <c r="K79" s="83" t="s">
        <v>2475</v>
      </c>
      <c r="L79" s="84">
        <f t="shared" si="8"/>
        <v>12.14</v>
      </c>
      <c r="M79" s="81">
        <f t="shared" si="9"/>
        <v>60</v>
      </c>
      <c r="N79" s="81">
        <f t="shared" si="10"/>
        <v>0</v>
      </c>
      <c r="O79" s="81">
        <f t="shared" si="11"/>
        <v>0</v>
      </c>
      <c r="P79" s="83">
        <f t="shared" si="12"/>
        <v>0</v>
      </c>
      <c r="Q79" s="82">
        <f t="shared" si="14"/>
        <v>1</v>
      </c>
      <c r="R79" s="82">
        <f t="shared" si="13"/>
        <v>12.14</v>
      </c>
      <c r="S79" s="85"/>
      <c r="T79" s="86" t="s">
        <v>3585</v>
      </c>
      <c r="U79" s="86" t="s">
        <v>3580</v>
      </c>
      <c r="V79" s="86" t="s">
        <v>3581</v>
      </c>
    </row>
    <row r="80" spans="1:22" s="87" customFormat="1" ht="13">
      <c r="A80" s="79">
        <v>127</v>
      </c>
      <c r="B80" s="95" t="s">
        <v>2369</v>
      </c>
      <c r="C80" s="95" t="s">
        <v>2370</v>
      </c>
      <c r="D80" s="98" t="s">
        <v>3557</v>
      </c>
      <c r="E80" s="81">
        <v>42</v>
      </c>
      <c r="F80" s="82">
        <v>10.61</v>
      </c>
      <c r="G80" s="83">
        <v>30</v>
      </c>
      <c r="H80" s="83" t="s">
        <v>2476</v>
      </c>
      <c r="I80" s="82">
        <v>13.81</v>
      </c>
      <c r="J80" s="83">
        <v>30</v>
      </c>
      <c r="K80" s="83" t="s">
        <v>2475</v>
      </c>
      <c r="L80" s="84">
        <f t="shared" si="8"/>
        <v>12.21</v>
      </c>
      <c r="M80" s="81">
        <f t="shared" si="9"/>
        <v>60</v>
      </c>
      <c r="N80" s="81">
        <f t="shared" si="10"/>
        <v>1</v>
      </c>
      <c r="O80" s="81">
        <f t="shared" si="11"/>
        <v>0</v>
      </c>
      <c r="P80" s="83">
        <f t="shared" si="12"/>
        <v>1</v>
      </c>
      <c r="Q80" s="82">
        <f t="shared" si="14"/>
        <v>0.99</v>
      </c>
      <c r="R80" s="82">
        <f t="shared" si="13"/>
        <v>12.087900000000001</v>
      </c>
      <c r="S80" s="85"/>
      <c r="T80" s="86" t="s">
        <v>3585</v>
      </c>
      <c r="U80" s="86" t="s">
        <v>3580</v>
      </c>
      <c r="V80" s="86" t="s">
        <v>3581</v>
      </c>
    </row>
    <row r="81" spans="1:22" s="87" customFormat="1" ht="13">
      <c r="A81" s="79">
        <v>131</v>
      </c>
      <c r="B81" s="95" t="s">
        <v>1392</v>
      </c>
      <c r="C81" s="95" t="s">
        <v>1393</v>
      </c>
      <c r="D81" s="96" t="s">
        <v>3016</v>
      </c>
      <c r="E81" s="81">
        <v>22</v>
      </c>
      <c r="F81" s="82">
        <v>12.26</v>
      </c>
      <c r="G81" s="83">
        <v>30</v>
      </c>
      <c r="H81" s="83" t="s">
        <v>2475</v>
      </c>
      <c r="I81" s="82">
        <v>11.89</v>
      </c>
      <c r="J81" s="83">
        <v>30</v>
      </c>
      <c r="K81" s="83" t="s">
        <v>2475</v>
      </c>
      <c r="L81" s="84">
        <f t="shared" si="8"/>
        <v>12.074999999999999</v>
      </c>
      <c r="M81" s="81">
        <f t="shared" si="9"/>
        <v>60</v>
      </c>
      <c r="N81" s="81">
        <f t="shared" si="10"/>
        <v>0</v>
      </c>
      <c r="O81" s="81">
        <f t="shared" si="11"/>
        <v>0</v>
      </c>
      <c r="P81" s="83">
        <f t="shared" si="12"/>
        <v>0</v>
      </c>
      <c r="Q81" s="82">
        <f t="shared" si="14"/>
        <v>1</v>
      </c>
      <c r="R81" s="82">
        <f t="shared" si="13"/>
        <v>12.074999999999999</v>
      </c>
      <c r="S81" s="85"/>
      <c r="T81" s="86" t="s">
        <v>3585</v>
      </c>
      <c r="U81" s="86" t="s">
        <v>3582</v>
      </c>
      <c r="V81" s="86" t="s">
        <v>3581</v>
      </c>
    </row>
    <row r="82" spans="1:22" s="87" customFormat="1" ht="13">
      <c r="A82" s="79">
        <v>136</v>
      </c>
      <c r="B82" s="99" t="s">
        <v>1605</v>
      </c>
      <c r="C82" s="99" t="s">
        <v>1606</v>
      </c>
      <c r="D82" s="98" t="s">
        <v>3120</v>
      </c>
      <c r="E82" s="81">
        <v>26</v>
      </c>
      <c r="F82" s="82">
        <v>13.59</v>
      </c>
      <c r="G82" s="83">
        <v>30</v>
      </c>
      <c r="H82" s="83" t="s">
        <v>2475</v>
      </c>
      <c r="I82" s="82">
        <v>10.49</v>
      </c>
      <c r="J82" s="83">
        <v>30</v>
      </c>
      <c r="K82" s="83" t="s">
        <v>2475</v>
      </c>
      <c r="L82" s="84">
        <f t="shared" si="8"/>
        <v>12.04</v>
      </c>
      <c r="M82" s="81">
        <f t="shared" si="9"/>
        <v>60</v>
      </c>
      <c r="N82" s="81">
        <f t="shared" si="10"/>
        <v>0</v>
      </c>
      <c r="O82" s="81">
        <f t="shared" si="11"/>
        <v>0</v>
      </c>
      <c r="P82" s="83">
        <f t="shared" si="12"/>
        <v>0</v>
      </c>
      <c r="Q82" s="82">
        <f t="shared" si="14"/>
        <v>1</v>
      </c>
      <c r="R82" s="82">
        <f t="shared" si="13"/>
        <v>12.04</v>
      </c>
      <c r="S82" s="85"/>
      <c r="T82" s="86" t="s">
        <v>3585</v>
      </c>
      <c r="U82" s="86" t="s">
        <v>3582</v>
      </c>
      <c r="V82" s="86" t="s">
        <v>3581</v>
      </c>
    </row>
    <row r="83" spans="1:22" s="87" customFormat="1" ht="13">
      <c r="A83" s="79">
        <v>140</v>
      </c>
      <c r="B83" s="88" t="s">
        <v>1794</v>
      </c>
      <c r="C83" s="88" t="s">
        <v>290</v>
      </c>
      <c r="D83" s="81" t="s">
        <v>3221</v>
      </c>
      <c r="E83" s="81">
        <v>30</v>
      </c>
      <c r="F83" s="82">
        <v>11.14</v>
      </c>
      <c r="G83" s="83">
        <v>30</v>
      </c>
      <c r="H83" s="83" t="s">
        <v>2475</v>
      </c>
      <c r="I83" s="82">
        <v>12.85</v>
      </c>
      <c r="J83" s="83">
        <v>30</v>
      </c>
      <c r="K83" s="83" t="s">
        <v>2475</v>
      </c>
      <c r="L83" s="84">
        <f t="shared" si="8"/>
        <v>11.995000000000001</v>
      </c>
      <c r="M83" s="81">
        <f t="shared" si="9"/>
        <v>60</v>
      </c>
      <c r="N83" s="81">
        <f t="shared" si="10"/>
        <v>0</v>
      </c>
      <c r="O83" s="81">
        <f t="shared" si="11"/>
        <v>0</v>
      </c>
      <c r="P83" s="83">
        <f t="shared" si="12"/>
        <v>0</v>
      </c>
      <c r="Q83" s="82">
        <f t="shared" si="14"/>
        <v>1</v>
      </c>
      <c r="R83" s="82">
        <f t="shared" si="13"/>
        <v>11.995000000000001</v>
      </c>
      <c r="S83" s="85"/>
      <c r="T83" s="86" t="s">
        <v>3585</v>
      </c>
      <c r="U83" s="86" t="s">
        <v>3580</v>
      </c>
      <c r="V83" s="86" t="s">
        <v>3581</v>
      </c>
    </row>
    <row r="84" spans="1:22" s="87" customFormat="1" ht="13">
      <c r="A84" s="79">
        <v>142</v>
      </c>
      <c r="B84" s="95" t="s">
        <v>3599</v>
      </c>
      <c r="C84" s="95" t="s">
        <v>1226</v>
      </c>
      <c r="D84" s="96" t="s">
        <v>3006</v>
      </c>
      <c r="E84" s="81">
        <v>22</v>
      </c>
      <c r="F84" s="82">
        <v>13.12</v>
      </c>
      <c r="G84" s="83">
        <v>30</v>
      </c>
      <c r="H84" s="83" t="s">
        <v>2475</v>
      </c>
      <c r="I84" s="82">
        <v>10.82</v>
      </c>
      <c r="J84" s="83">
        <v>30</v>
      </c>
      <c r="K84" s="83" t="s">
        <v>2475</v>
      </c>
      <c r="L84" s="84">
        <f t="shared" si="8"/>
        <v>11.969999999999999</v>
      </c>
      <c r="M84" s="81">
        <f t="shared" si="9"/>
        <v>60</v>
      </c>
      <c r="N84" s="81">
        <f t="shared" si="10"/>
        <v>0</v>
      </c>
      <c r="O84" s="81">
        <f t="shared" si="11"/>
        <v>0</v>
      </c>
      <c r="P84" s="83">
        <f t="shared" si="12"/>
        <v>0</v>
      </c>
      <c r="Q84" s="82">
        <f t="shared" si="14"/>
        <v>1</v>
      </c>
      <c r="R84" s="82">
        <f t="shared" si="13"/>
        <v>11.969999999999999</v>
      </c>
      <c r="S84" s="85"/>
      <c r="T84" s="86" t="s">
        <v>3585</v>
      </c>
      <c r="U84" s="86" t="s">
        <v>3581</v>
      </c>
      <c r="V84" s="86" t="s">
        <v>3582</v>
      </c>
    </row>
    <row r="85" spans="1:22" s="87" customFormat="1" ht="13">
      <c r="A85" s="79">
        <v>145</v>
      </c>
      <c r="B85" s="95" t="s">
        <v>1265</v>
      </c>
      <c r="C85" s="95" t="s">
        <v>657</v>
      </c>
      <c r="D85" s="96" t="s">
        <v>3492</v>
      </c>
      <c r="E85" s="81">
        <v>39</v>
      </c>
      <c r="F85" s="82">
        <v>12.45</v>
      </c>
      <c r="G85" s="83">
        <v>30</v>
      </c>
      <c r="H85" s="83" t="s">
        <v>2476</v>
      </c>
      <c r="I85" s="82">
        <v>11.68</v>
      </c>
      <c r="J85" s="83">
        <v>30</v>
      </c>
      <c r="K85" s="83" t="s">
        <v>2475</v>
      </c>
      <c r="L85" s="84">
        <f t="shared" si="8"/>
        <v>12.065</v>
      </c>
      <c r="M85" s="81">
        <f t="shared" si="9"/>
        <v>60</v>
      </c>
      <c r="N85" s="81">
        <f t="shared" si="10"/>
        <v>1</v>
      </c>
      <c r="O85" s="81">
        <f t="shared" si="11"/>
        <v>0</v>
      </c>
      <c r="P85" s="83">
        <f t="shared" si="12"/>
        <v>1</v>
      </c>
      <c r="Q85" s="82">
        <f t="shared" si="14"/>
        <v>0.99</v>
      </c>
      <c r="R85" s="82">
        <f t="shared" si="13"/>
        <v>11.94435</v>
      </c>
      <c r="S85" s="85"/>
      <c r="T85" s="86" t="s">
        <v>3585</v>
      </c>
      <c r="U85" s="86" t="s">
        <v>3580</v>
      </c>
      <c r="V85" s="86" t="s">
        <v>3581</v>
      </c>
    </row>
    <row r="86" spans="1:22" s="87" customFormat="1" ht="13">
      <c r="A86" s="79">
        <v>146</v>
      </c>
      <c r="B86" s="99" t="s">
        <v>1735</v>
      </c>
      <c r="C86" s="99" t="s">
        <v>298</v>
      </c>
      <c r="D86" s="81" t="s">
        <v>3188</v>
      </c>
      <c r="E86" s="81">
        <v>29</v>
      </c>
      <c r="F86" s="82">
        <v>12.1</v>
      </c>
      <c r="G86" s="83">
        <v>30</v>
      </c>
      <c r="H86" s="83" t="s">
        <v>2475</v>
      </c>
      <c r="I86" s="82">
        <v>11.74</v>
      </c>
      <c r="J86" s="83">
        <v>30</v>
      </c>
      <c r="K86" s="83" t="s">
        <v>2475</v>
      </c>
      <c r="L86" s="84">
        <f t="shared" si="8"/>
        <v>11.92</v>
      </c>
      <c r="M86" s="81">
        <f t="shared" si="9"/>
        <v>60</v>
      </c>
      <c r="N86" s="81">
        <f t="shared" si="10"/>
        <v>0</v>
      </c>
      <c r="O86" s="81">
        <f t="shared" si="11"/>
        <v>0</v>
      </c>
      <c r="P86" s="83">
        <f t="shared" si="12"/>
        <v>0</v>
      </c>
      <c r="Q86" s="82">
        <f t="shared" si="14"/>
        <v>1</v>
      </c>
      <c r="R86" s="82">
        <f t="shared" si="13"/>
        <v>11.92</v>
      </c>
      <c r="S86" s="85"/>
      <c r="T86" s="86" t="s">
        <v>3585</v>
      </c>
      <c r="U86" s="86" t="s">
        <v>3582</v>
      </c>
      <c r="V86" s="86" t="s">
        <v>3581</v>
      </c>
    </row>
    <row r="87" spans="1:22" s="87" customFormat="1" ht="13">
      <c r="A87" s="79">
        <v>147</v>
      </c>
      <c r="B87" s="95" t="s">
        <v>1401</v>
      </c>
      <c r="C87" s="95" t="s">
        <v>60</v>
      </c>
      <c r="D87" s="96" t="s">
        <v>3019</v>
      </c>
      <c r="E87" s="81">
        <v>23</v>
      </c>
      <c r="F87" s="82">
        <v>13.49</v>
      </c>
      <c r="G87" s="83">
        <v>30</v>
      </c>
      <c r="H87" s="83" t="s">
        <v>2475</v>
      </c>
      <c r="I87" s="82">
        <v>10.31</v>
      </c>
      <c r="J87" s="83">
        <v>30</v>
      </c>
      <c r="K87" s="83" t="s">
        <v>2475</v>
      </c>
      <c r="L87" s="84">
        <f t="shared" si="8"/>
        <v>11.9</v>
      </c>
      <c r="M87" s="81">
        <f t="shared" si="9"/>
        <v>60</v>
      </c>
      <c r="N87" s="81">
        <f t="shared" si="10"/>
        <v>0</v>
      </c>
      <c r="O87" s="81">
        <f t="shared" si="11"/>
        <v>0</v>
      </c>
      <c r="P87" s="83">
        <f t="shared" si="12"/>
        <v>0</v>
      </c>
      <c r="Q87" s="82">
        <f t="shared" si="14"/>
        <v>1</v>
      </c>
      <c r="R87" s="82">
        <f t="shared" si="13"/>
        <v>11.9</v>
      </c>
      <c r="S87" s="85"/>
      <c r="T87" s="86" t="s">
        <v>3585</v>
      </c>
      <c r="U87" s="86" t="s">
        <v>3580</v>
      </c>
      <c r="V87" s="86" t="s">
        <v>3581</v>
      </c>
    </row>
    <row r="88" spans="1:22" s="87" customFormat="1" ht="13">
      <c r="A88" s="79">
        <v>148</v>
      </c>
      <c r="B88" s="97" t="s">
        <v>2169</v>
      </c>
      <c r="C88" s="97" t="s">
        <v>634</v>
      </c>
      <c r="D88" s="98" t="s">
        <v>3434</v>
      </c>
      <c r="E88" s="81">
        <v>37</v>
      </c>
      <c r="F88" s="82">
        <v>12.51</v>
      </c>
      <c r="G88" s="83">
        <v>30</v>
      </c>
      <c r="H88" s="83" t="s">
        <v>2476</v>
      </c>
      <c r="I88" s="82">
        <v>11.53</v>
      </c>
      <c r="J88" s="83">
        <v>30</v>
      </c>
      <c r="K88" s="83" t="s">
        <v>2475</v>
      </c>
      <c r="L88" s="84">
        <f t="shared" si="8"/>
        <v>12.02</v>
      </c>
      <c r="M88" s="81">
        <f t="shared" si="9"/>
        <v>60</v>
      </c>
      <c r="N88" s="81">
        <f t="shared" si="10"/>
        <v>1</v>
      </c>
      <c r="O88" s="81">
        <f t="shared" si="11"/>
        <v>0</v>
      </c>
      <c r="P88" s="83">
        <f t="shared" si="12"/>
        <v>1</v>
      </c>
      <c r="Q88" s="82">
        <f t="shared" si="14"/>
        <v>0.99</v>
      </c>
      <c r="R88" s="82">
        <f t="shared" si="13"/>
        <v>11.899799999999999</v>
      </c>
      <c r="S88" s="85"/>
      <c r="T88" s="86" t="s">
        <v>3585</v>
      </c>
      <c r="U88" s="86" t="s">
        <v>3580</v>
      </c>
      <c r="V88" s="86" t="s">
        <v>3581</v>
      </c>
    </row>
    <row r="89" spans="1:22" s="87" customFormat="1" ht="13">
      <c r="A89" s="79">
        <v>151</v>
      </c>
      <c r="B89" s="99" t="s">
        <v>1771</v>
      </c>
      <c r="C89" s="99" t="s">
        <v>1772</v>
      </c>
      <c r="D89" s="81" t="s">
        <v>3208</v>
      </c>
      <c r="E89" s="81">
        <v>29</v>
      </c>
      <c r="F89" s="82">
        <v>12.63</v>
      </c>
      <c r="G89" s="83">
        <v>30</v>
      </c>
      <c r="H89" s="83" t="s">
        <v>2475</v>
      </c>
      <c r="I89" s="82">
        <v>11.13</v>
      </c>
      <c r="J89" s="83">
        <v>30</v>
      </c>
      <c r="K89" s="83" t="s">
        <v>2475</v>
      </c>
      <c r="L89" s="84">
        <f t="shared" si="8"/>
        <v>11.88</v>
      </c>
      <c r="M89" s="81">
        <f t="shared" si="9"/>
        <v>60</v>
      </c>
      <c r="N89" s="81">
        <f t="shared" si="10"/>
        <v>0</v>
      </c>
      <c r="O89" s="81">
        <f t="shared" si="11"/>
        <v>0</v>
      </c>
      <c r="P89" s="83">
        <f t="shared" si="12"/>
        <v>0</v>
      </c>
      <c r="Q89" s="82">
        <f t="shared" si="14"/>
        <v>1</v>
      </c>
      <c r="R89" s="82">
        <f t="shared" si="13"/>
        <v>11.88</v>
      </c>
      <c r="S89" s="85"/>
      <c r="T89" s="86" t="s">
        <v>3585</v>
      </c>
      <c r="U89" s="86" t="s">
        <v>3582</v>
      </c>
      <c r="V89" s="86" t="s">
        <v>3581</v>
      </c>
    </row>
    <row r="90" spans="1:22" s="87" customFormat="1" ht="13">
      <c r="A90" s="79">
        <v>153</v>
      </c>
      <c r="B90" s="95" t="s">
        <v>2241</v>
      </c>
      <c r="C90" s="95" t="s">
        <v>2242</v>
      </c>
      <c r="D90" s="96" t="s">
        <v>3468</v>
      </c>
      <c r="E90" s="81">
        <v>39</v>
      </c>
      <c r="F90" s="82">
        <v>12.74</v>
      </c>
      <c r="G90" s="83">
        <v>30</v>
      </c>
      <c r="H90" s="83" t="s">
        <v>2475</v>
      </c>
      <c r="I90" s="82">
        <v>11.02</v>
      </c>
      <c r="J90" s="83">
        <v>30</v>
      </c>
      <c r="K90" s="83" t="s">
        <v>2475</v>
      </c>
      <c r="L90" s="84">
        <f t="shared" si="8"/>
        <v>11.879999999999999</v>
      </c>
      <c r="M90" s="81">
        <f t="shared" si="9"/>
        <v>60</v>
      </c>
      <c r="N90" s="81">
        <f t="shared" si="10"/>
        <v>0</v>
      </c>
      <c r="O90" s="81">
        <f t="shared" si="11"/>
        <v>0</v>
      </c>
      <c r="P90" s="83">
        <f t="shared" si="12"/>
        <v>0</v>
      </c>
      <c r="Q90" s="82">
        <f t="shared" si="14"/>
        <v>1</v>
      </c>
      <c r="R90" s="82">
        <f t="shared" si="13"/>
        <v>11.879999999999999</v>
      </c>
      <c r="S90" s="85"/>
      <c r="T90" s="86" t="s">
        <v>3585</v>
      </c>
      <c r="U90" s="86" t="s">
        <v>3580</v>
      </c>
      <c r="V90" s="86" t="s">
        <v>3581</v>
      </c>
    </row>
    <row r="91" spans="1:22" s="87" customFormat="1" ht="13">
      <c r="A91" s="79">
        <v>154</v>
      </c>
      <c r="B91" s="80" t="s">
        <v>1847</v>
      </c>
      <c r="C91" s="80" t="s">
        <v>1010</v>
      </c>
      <c r="D91" s="79" t="s">
        <v>3247</v>
      </c>
      <c r="E91" s="81">
        <v>31</v>
      </c>
      <c r="F91" s="82">
        <v>14.03</v>
      </c>
      <c r="G91" s="83">
        <v>30</v>
      </c>
      <c r="H91" s="83" t="s">
        <v>2475</v>
      </c>
      <c r="I91" s="82">
        <v>9.8800000000000008</v>
      </c>
      <c r="J91" s="83">
        <v>22</v>
      </c>
      <c r="K91" s="83" t="s">
        <v>2475</v>
      </c>
      <c r="L91" s="84">
        <f t="shared" si="8"/>
        <v>11.955</v>
      </c>
      <c r="M91" s="81">
        <f t="shared" si="9"/>
        <v>60</v>
      </c>
      <c r="N91" s="81">
        <f t="shared" si="10"/>
        <v>0</v>
      </c>
      <c r="O91" s="81">
        <f t="shared" si="11"/>
        <v>1</v>
      </c>
      <c r="P91" s="83">
        <f t="shared" si="12"/>
        <v>1</v>
      </c>
      <c r="Q91" s="82">
        <f t="shared" si="14"/>
        <v>0.99</v>
      </c>
      <c r="R91" s="82">
        <f t="shared" si="13"/>
        <v>11.83545</v>
      </c>
      <c r="S91" s="85"/>
      <c r="T91" s="86" t="s">
        <v>3585</v>
      </c>
      <c r="U91" s="86" t="s">
        <v>3580</v>
      </c>
      <c r="V91" s="86" t="s">
        <v>3581</v>
      </c>
    </row>
    <row r="92" spans="1:22" s="87" customFormat="1" ht="13">
      <c r="A92" s="79">
        <v>156</v>
      </c>
      <c r="B92" s="88" t="s">
        <v>2302</v>
      </c>
      <c r="C92" s="88" t="s">
        <v>2303</v>
      </c>
      <c r="D92" s="79" t="s">
        <v>3501</v>
      </c>
      <c r="E92" s="81">
        <v>40</v>
      </c>
      <c r="F92" s="82">
        <v>11.06</v>
      </c>
      <c r="G92" s="83">
        <v>30</v>
      </c>
      <c r="H92" s="83" t="s">
        <v>2475</v>
      </c>
      <c r="I92" s="82">
        <v>12.59</v>
      </c>
      <c r="J92" s="83">
        <v>30</v>
      </c>
      <c r="K92" s="83" t="s">
        <v>2475</v>
      </c>
      <c r="L92" s="84">
        <f t="shared" si="8"/>
        <v>11.824999999999999</v>
      </c>
      <c r="M92" s="81">
        <f t="shared" si="9"/>
        <v>60</v>
      </c>
      <c r="N92" s="81">
        <f t="shared" si="10"/>
        <v>0</v>
      </c>
      <c r="O92" s="81">
        <f t="shared" si="11"/>
        <v>0</v>
      </c>
      <c r="P92" s="83">
        <f t="shared" si="12"/>
        <v>0</v>
      </c>
      <c r="Q92" s="82">
        <f t="shared" si="14"/>
        <v>1</v>
      </c>
      <c r="R92" s="82">
        <f t="shared" si="13"/>
        <v>11.824999999999999</v>
      </c>
      <c r="S92" s="85"/>
      <c r="T92" s="86" t="s">
        <v>3585</v>
      </c>
      <c r="U92" s="86" t="s">
        <v>3580</v>
      </c>
      <c r="V92" s="86" t="s">
        <v>3581</v>
      </c>
    </row>
    <row r="93" spans="1:22" s="87" customFormat="1" ht="13">
      <c r="A93" s="79">
        <v>160</v>
      </c>
      <c r="B93" s="80" t="s">
        <v>2072</v>
      </c>
      <c r="C93" s="80" t="s">
        <v>2073</v>
      </c>
      <c r="D93" s="79" t="s">
        <v>2074</v>
      </c>
      <c r="E93" s="81">
        <v>36</v>
      </c>
      <c r="F93" s="82">
        <v>12.11</v>
      </c>
      <c r="G93" s="83">
        <v>30</v>
      </c>
      <c r="H93" s="83" t="s">
        <v>2475</v>
      </c>
      <c r="I93" s="82">
        <v>12.49</v>
      </c>
      <c r="J93" s="83">
        <v>30</v>
      </c>
      <c r="K93" s="83" t="s">
        <v>2475</v>
      </c>
      <c r="L93" s="84">
        <f t="shared" si="8"/>
        <v>12.3</v>
      </c>
      <c r="M93" s="81">
        <f t="shared" si="9"/>
        <v>60</v>
      </c>
      <c r="N93" s="81">
        <f t="shared" si="10"/>
        <v>0</v>
      </c>
      <c r="O93" s="81">
        <f t="shared" si="11"/>
        <v>0</v>
      </c>
      <c r="P93" s="83">
        <f t="shared" si="12"/>
        <v>0</v>
      </c>
      <c r="Q93" s="82">
        <f>IF(P93=0,0.96,IF(P93=1,0.95,IF(P93=2,0.94,IF(P93=3,0.93))))</f>
        <v>0.96</v>
      </c>
      <c r="R93" s="82">
        <f t="shared" si="13"/>
        <v>11.808</v>
      </c>
      <c r="S93" s="85"/>
      <c r="T93" s="86" t="s">
        <v>3585</v>
      </c>
      <c r="U93" s="86" t="s">
        <v>3580</v>
      </c>
      <c r="V93" s="86" t="s">
        <v>3581</v>
      </c>
    </row>
    <row r="94" spans="1:22" s="87" customFormat="1" ht="13">
      <c r="A94" s="79">
        <v>161</v>
      </c>
      <c r="B94" s="88" t="s">
        <v>1720</v>
      </c>
      <c r="C94" s="88" t="s">
        <v>275</v>
      </c>
      <c r="D94" s="81" t="s">
        <v>3179</v>
      </c>
      <c r="E94" s="81">
        <v>28</v>
      </c>
      <c r="F94" s="82">
        <v>13</v>
      </c>
      <c r="G94" s="83">
        <v>30</v>
      </c>
      <c r="H94" s="83" t="s">
        <v>2475</v>
      </c>
      <c r="I94" s="82">
        <v>10.85</v>
      </c>
      <c r="J94" s="83">
        <v>30</v>
      </c>
      <c r="K94" s="83" t="s">
        <v>2476</v>
      </c>
      <c r="L94" s="84">
        <f t="shared" si="8"/>
        <v>11.925000000000001</v>
      </c>
      <c r="M94" s="81">
        <f t="shared" si="9"/>
        <v>60</v>
      </c>
      <c r="N94" s="81">
        <f t="shared" si="10"/>
        <v>1</v>
      </c>
      <c r="O94" s="81">
        <f t="shared" si="11"/>
        <v>0</v>
      </c>
      <c r="P94" s="83">
        <f t="shared" si="12"/>
        <v>1</v>
      </c>
      <c r="Q94" s="82">
        <f>IF(P94=0,1,IF(P94=1,0.99,IF(P94=2,0.98,IF(P94=3,0.97))))</f>
        <v>0.99</v>
      </c>
      <c r="R94" s="82">
        <f t="shared" si="13"/>
        <v>11.80575</v>
      </c>
      <c r="S94" s="85"/>
      <c r="T94" s="86" t="s">
        <v>3585</v>
      </c>
      <c r="U94" s="86" t="s">
        <v>3580</v>
      </c>
      <c r="V94" s="86" t="s">
        <v>3581</v>
      </c>
    </row>
    <row r="95" spans="1:22" s="87" customFormat="1" ht="13">
      <c r="A95" s="79">
        <v>162</v>
      </c>
      <c r="B95" s="88" t="s">
        <v>1526</v>
      </c>
      <c r="C95" s="88" t="s">
        <v>290</v>
      </c>
      <c r="D95" s="81" t="s">
        <v>3085</v>
      </c>
      <c r="E95" s="81">
        <v>25</v>
      </c>
      <c r="F95" s="82">
        <v>12.23</v>
      </c>
      <c r="G95" s="83">
        <v>30</v>
      </c>
      <c r="H95" s="83" t="s">
        <v>2475</v>
      </c>
      <c r="I95" s="82">
        <v>11.38</v>
      </c>
      <c r="J95" s="83">
        <v>30</v>
      </c>
      <c r="K95" s="83" t="s">
        <v>2475</v>
      </c>
      <c r="L95" s="84">
        <f t="shared" si="8"/>
        <v>11.805</v>
      </c>
      <c r="M95" s="81">
        <f t="shared" si="9"/>
        <v>60</v>
      </c>
      <c r="N95" s="81">
        <f t="shared" si="10"/>
        <v>0</v>
      </c>
      <c r="O95" s="81">
        <f t="shared" si="11"/>
        <v>0</v>
      </c>
      <c r="P95" s="83">
        <f t="shared" si="12"/>
        <v>0</v>
      </c>
      <c r="Q95" s="82">
        <f>IF(P95=0,1,IF(P95=1,0.99,IF(P95=2,0.98,IF(P95=3,0.97))))</f>
        <v>1</v>
      </c>
      <c r="R95" s="82">
        <f t="shared" si="13"/>
        <v>11.805</v>
      </c>
      <c r="S95" s="85"/>
      <c r="T95" s="86" t="s">
        <v>3585</v>
      </c>
      <c r="U95" s="86" t="s">
        <v>3580</v>
      </c>
      <c r="V95" s="86" t="s">
        <v>3581</v>
      </c>
    </row>
    <row r="96" spans="1:22" s="87" customFormat="1" ht="13">
      <c r="A96" s="79">
        <v>163</v>
      </c>
      <c r="B96" s="95" t="s">
        <v>2394</v>
      </c>
      <c r="C96" s="95" t="s">
        <v>302</v>
      </c>
      <c r="D96" s="98" t="s">
        <v>3570</v>
      </c>
      <c r="E96" s="81">
        <v>42</v>
      </c>
      <c r="F96" s="82">
        <v>10.76</v>
      </c>
      <c r="G96" s="83">
        <v>30</v>
      </c>
      <c r="H96" s="83" t="s">
        <v>2475</v>
      </c>
      <c r="I96" s="82">
        <v>12.85</v>
      </c>
      <c r="J96" s="83">
        <v>30</v>
      </c>
      <c r="K96" s="83" t="s">
        <v>2475</v>
      </c>
      <c r="L96" s="84">
        <f t="shared" si="8"/>
        <v>11.805</v>
      </c>
      <c r="M96" s="81">
        <f t="shared" si="9"/>
        <v>60</v>
      </c>
      <c r="N96" s="81">
        <f t="shared" si="10"/>
        <v>0</v>
      </c>
      <c r="O96" s="81">
        <f t="shared" si="11"/>
        <v>0</v>
      </c>
      <c r="P96" s="83">
        <f t="shared" si="12"/>
        <v>0</v>
      </c>
      <c r="Q96" s="82">
        <f>IF(P96=0,1,IF(P96=1,0.99,IF(P96=2,0.98,IF(P96=3,0.97))))</f>
        <v>1</v>
      </c>
      <c r="R96" s="82">
        <f t="shared" si="13"/>
        <v>11.805</v>
      </c>
      <c r="S96" s="85"/>
      <c r="T96" s="86" t="s">
        <v>3585</v>
      </c>
      <c r="U96" s="86" t="s">
        <v>3580</v>
      </c>
      <c r="V96" s="86" t="s">
        <v>3581</v>
      </c>
    </row>
    <row r="97" spans="1:22" s="87" customFormat="1" ht="13">
      <c r="A97" s="79">
        <v>164</v>
      </c>
      <c r="B97" s="80" t="s">
        <v>1851</v>
      </c>
      <c r="C97" s="80" t="s">
        <v>707</v>
      </c>
      <c r="D97" s="79" t="s">
        <v>3251</v>
      </c>
      <c r="E97" s="81">
        <v>31</v>
      </c>
      <c r="F97" s="82">
        <v>12.32</v>
      </c>
      <c r="G97" s="83">
        <v>30</v>
      </c>
      <c r="H97" s="83" t="s">
        <v>2476</v>
      </c>
      <c r="I97" s="82">
        <v>11.76</v>
      </c>
      <c r="J97" s="83">
        <v>30</v>
      </c>
      <c r="K97" s="83" t="s">
        <v>2476</v>
      </c>
      <c r="L97" s="84">
        <f t="shared" si="8"/>
        <v>12.04</v>
      </c>
      <c r="M97" s="81">
        <f t="shared" si="9"/>
        <v>60</v>
      </c>
      <c r="N97" s="81">
        <f t="shared" si="10"/>
        <v>2</v>
      </c>
      <c r="O97" s="81">
        <f t="shared" si="11"/>
        <v>0</v>
      </c>
      <c r="P97" s="83">
        <f t="shared" si="12"/>
        <v>2</v>
      </c>
      <c r="Q97" s="82">
        <f>IF(P97=0,1,IF(P97=1,0.99,IF(P97=2,0.98,IF(P97=3,0.97))))</f>
        <v>0.98</v>
      </c>
      <c r="R97" s="82">
        <f t="shared" si="13"/>
        <v>11.799199999999999</v>
      </c>
      <c r="S97" s="85"/>
      <c r="T97" s="86" t="s">
        <v>3585</v>
      </c>
      <c r="U97" s="86" t="s">
        <v>3580</v>
      </c>
      <c r="V97" s="86" t="s">
        <v>3581</v>
      </c>
    </row>
    <row r="98" spans="1:22" s="87" customFormat="1" ht="13">
      <c r="A98" s="79">
        <v>166</v>
      </c>
      <c r="B98" s="88" t="s">
        <v>2306</v>
      </c>
      <c r="C98" s="88" t="s">
        <v>1743</v>
      </c>
      <c r="D98" s="79" t="s">
        <v>3505</v>
      </c>
      <c r="E98" s="81">
        <v>40</v>
      </c>
      <c r="F98" s="82">
        <v>10.43</v>
      </c>
      <c r="G98" s="83">
        <v>30</v>
      </c>
      <c r="H98" s="83" t="s">
        <v>2475</v>
      </c>
      <c r="I98" s="82">
        <v>13.14</v>
      </c>
      <c r="J98" s="83">
        <v>30</v>
      </c>
      <c r="K98" s="83" t="s">
        <v>2475</v>
      </c>
      <c r="L98" s="84">
        <f t="shared" si="8"/>
        <v>11.785</v>
      </c>
      <c r="M98" s="81">
        <f t="shared" si="9"/>
        <v>60</v>
      </c>
      <c r="N98" s="81">
        <f t="shared" si="10"/>
        <v>0</v>
      </c>
      <c r="O98" s="81">
        <f t="shared" si="11"/>
        <v>0</v>
      </c>
      <c r="P98" s="83">
        <f t="shared" si="12"/>
        <v>0</v>
      </c>
      <c r="Q98" s="82">
        <f>IF(P98=0,1,IF(P98=1,0.99,IF(P98=2,0.98,IF(P98=3,0.97))))</f>
        <v>1</v>
      </c>
      <c r="R98" s="82">
        <f t="shared" si="13"/>
        <v>11.785</v>
      </c>
      <c r="S98" s="85"/>
      <c r="T98" s="86" t="s">
        <v>3585</v>
      </c>
      <c r="U98" s="86" t="s">
        <v>3580</v>
      </c>
      <c r="V98" s="86" t="s">
        <v>3581</v>
      </c>
    </row>
    <row r="99" spans="1:22" s="87" customFormat="1" ht="13">
      <c r="A99" s="79">
        <v>168</v>
      </c>
      <c r="B99" s="95" t="s">
        <v>2218</v>
      </c>
      <c r="C99" s="95" t="s">
        <v>2203</v>
      </c>
      <c r="D99" s="96" t="s">
        <v>2219</v>
      </c>
      <c r="E99" s="81">
        <v>38</v>
      </c>
      <c r="F99" s="82">
        <v>13.12</v>
      </c>
      <c r="G99" s="83">
        <v>30</v>
      </c>
      <c r="H99" s="83" t="s">
        <v>2475</v>
      </c>
      <c r="I99" s="82">
        <v>12.49</v>
      </c>
      <c r="J99" s="83">
        <v>30</v>
      </c>
      <c r="K99" s="83" t="s">
        <v>2475</v>
      </c>
      <c r="L99" s="84">
        <f t="shared" si="8"/>
        <v>12.805</v>
      </c>
      <c r="M99" s="81">
        <f t="shared" si="9"/>
        <v>60</v>
      </c>
      <c r="N99" s="81">
        <f t="shared" si="10"/>
        <v>0</v>
      </c>
      <c r="O99" s="81">
        <f t="shared" si="11"/>
        <v>0</v>
      </c>
      <c r="P99" s="83">
        <f t="shared" si="12"/>
        <v>0</v>
      </c>
      <c r="Q99" s="82">
        <f>IF(P99=0,0.92,IF(P99=1,0.91,IF(P99=2,0.9,IF(P99=3,0.89))))</f>
        <v>0.92</v>
      </c>
      <c r="R99" s="82">
        <f t="shared" si="13"/>
        <v>11.7806</v>
      </c>
      <c r="S99" s="85"/>
      <c r="T99" s="86" t="s">
        <v>3585</v>
      </c>
      <c r="U99" s="86" t="s">
        <v>3580</v>
      </c>
      <c r="V99" s="86" t="s">
        <v>3581</v>
      </c>
    </row>
    <row r="100" spans="1:22" s="87" customFormat="1" ht="13">
      <c r="A100" s="79">
        <v>172</v>
      </c>
      <c r="B100" s="95" t="s">
        <v>2276</v>
      </c>
      <c r="C100" s="95" t="s">
        <v>936</v>
      </c>
      <c r="D100" s="96" t="s">
        <v>3491</v>
      </c>
      <c r="E100" s="81">
        <v>39</v>
      </c>
      <c r="F100" s="82">
        <v>12.12</v>
      </c>
      <c r="G100" s="83">
        <v>30</v>
      </c>
      <c r="H100" s="83" t="s">
        <v>2475</v>
      </c>
      <c r="I100" s="82">
        <v>11.38</v>
      </c>
      <c r="J100" s="83">
        <v>30</v>
      </c>
      <c r="K100" s="83" t="s">
        <v>2475</v>
      </c>
      <c r="L100" s="84">
        <f t="shared" si="8"/>
        <v>11.75</v>
      </c>
      <c r="M100" s="81">
        <f t="shared" si="9"/>
        <v>60</v>
      </c>
      <c r="N100" s="81">
        <f t="shared" si="10"/>
        <v>0</v>
      </c>
      <c r="O100" s="81">
        <f t="shared" si="11"/>
        <v>0</v>
      </c>
      <c r="P100" s="83">
        <f t="shared" si="12"/>
        <v>0</v>
      </c>
      <c r="Q100" s="82">
        <f t="shared" ref="Q100:Q120" si="15">IF(P100=0,1,IF(P100=1,0.99,IF(P100=2,0.98,IF(P100=3,0.97))))</f>
        <v>1</v>
      </c>
      <c r="R100" s="82">
        <f t="shared" si="13"/>
        <v>11.75</v>
      </c>
      <c r="S100" s="85"/>
      <c r="T100" s="86" t="s">
        <v>3585</v>
      </c>
      <c r="U100" s="86" t="s">
        <v>3580</v>
      </c>
      <c r="V100" s="86" t="s">
        <v>3581</v>
      </c>
    </row>
    <row r="101" spans="1:22" s="87" customFormat="1" ht="13">
      <c r="A101" s="79">
        <v>173</v>
      </c>
      <c r="B101" s="80" t="s">
        <v>1933</v>
      </c>
      <c r="C101" s="80" t="s">
        <v>265</v>
      </c>
      <c r="D101" s="81" t="s">
        <v>3297</v>
      </c>
      <c r="E101" s="81">
        <v>33</v>
      </c>
      <c r="F101" s="82">
        <v>12.28</v>
      </c>
      <c r="G101" s="83">
        <v>30</v>
      </c>
      <c r="H101" s="83" t="s">
        <v>2475</v>
      </c>
      <c r="I101" s="82">
        <v>11.21</v>
      </c>
      <c r="J101" s="83">
        <v>30</v>
      </c>
      <c r="K101" s="83" t="s">
        <v>2475</v>
      </c>
      <c r="L101" s="84">
        <f t="shared" si="8"/>
        <v>11.745000000000001</v>
      </c>
      <c r="M101" s="81">
        <f t="shared" si="9"/>
        <v>60</v>
      </c>
      <c r="N101" s="81">
        <f t="shared" si="10"/>
        <v>0</v>
      </c>
      <c r="O101" s="81">
        <f t="shared" si="11"/>
        <v>0</v>
      </c>
      <c r="P101" s="83">
        <f t="shared" si="12"/>
        <v>0</v>
      </c>
      <c r="Q101" s="82">
        <f t="shared" si="15"/>
        <v>1</v>
      </c>
      <c r="R101" s="82">
        <f t="shared" si="13"/>
        <v>11.745000000000001</v>
      </c>
      <c r="S101" s="85"/>
      <c r="T101" s="86" t="s">
        <v>3585</v>
      </c>
      <c r="U101" s="86" t="s">
        <v>3580</v>
      </c>
      <c r="V101" s="86" t="s">
        <v>3581</v>
      </c>
    </row>
    <row r="102" spans="1:22" s="87" customFormat="1" ht="13">
      <c r="A102" s="79">
        <v>174</v>
      </c>
      <c r="B102" s="99" t="s">
        <v>1742</v>
      </c>
      <c r="C102" s="99" t="s">
        <v>1743</v>
      </c>
      <c r="D102" s="81" t="s">
        <v>3192</v>
      </c>
      <c r="E102" s="81">
        <v>29</v>
      </c>
      <c r="F102" s="82">
        <v>13.2</v>
      </c>
      <c r="G102" s="83">
        <v>30</v>
      </c>
      <c r="H102" s="83" t="s">
        <v>2475</v>
      </c>
      <c r="I102" s="82">
        <v>10.26</v>
      </c>
      <c r="J102" s="83">
        <v>30</v>
      </c>
      <c r="K102" s="83" t="s">
        <v>2475</v>
      </c>
      <c r="L102" s="84">
        <f t="shared" si="8"/>
        <v>11.73</v>
      </c>
      <c r="M102" s="81">
        <f t="shared" si="9"/>
        <v>60</v>
      </c>
      <c r="N102" s="81">
        <f t="shared" si="10"/>
        <v>0</v>
      </c>
      <c r="O102" s="81">
        <f t="shared" si="11"/>
        <v>0</v>
      </c>
      <c r="P102" s="83">
        <f t="shared" si="12"/>
        <v>0</v>
      </c>
      <c r="Q102" s="82">
        <f t="shared" si="15"/>
        <v>1</v>
      </c>
      <c r="R102" s="82">
        <f t="shared" si="13"/>
        <v>11.73</v>
      </c>
      <c r="S102" s="85"/>
      <c r="T102" s="86" t="s">
        <v>3585</v>
      </c>
      <c r="U102" s="86" t="s">
        <v>3582</v>
      </c>
      <c r="V102" s="86" t="s">
        <v>3581</v>
      </c>
    </row>
    <row r="103" spans="1:22" s="87" customFormat="1" ht="13">
      <c r="A103" s="79">
        <v>175</v>
      </c>
      <c r="B103" s="95" t="s">
        <v>1439</v>
      </c>
      <c r="C103" s="95" t="s">
        <v>213</v>
      </c>
      <c r="D103" s="96" t="s">
        <v>3036</v>
      </c>
      <c r="E103" s="81">
        <v>23</v>
      </c>
      <c r="F103" s="82">
        <v>13.29</v>
      </c>
      <c r="G103" s="83">
        <v>30</v>
      </c>
      <c r="H103" s="83" t="s">
        <v>2475</v>
      </c>
      <c r="I103" s="82">
        <v>10.15</v>
      </c>
      <c r="J103" s="83">
        <v>30</v>
      </c>
      <c r="K103" s="83" t="s">
        <v>2475</v>
      </c>
      <c r="L103" s="84">
        <f t="shared" si="8"/>
        <v>11.719999999999999</v>
      </c>
      <c r="M103" s="81">
        <f t="shared" si="9"/>
        <v>60</v>
      </c>
      <c r="N103" s="81">
        <f t="shared" si="10"/>
        <v>0</v>
      </c>
      <c r="O103" s="81">
        <f t="shared" si="11"/>
        <v>0</v>
      </c>
      <c r="P103" s="83">
        <f t="shared" si="12"/>
        <v>0</v>
      </c>
      <c r="Q103" s="82">
        <f t="shared" si="15"/>
        <v>1</v>
      </c>
      <c r="R103" s="82">
        <f t="shared" si="13"/>
        <v>11.719999999999999</v>
      </c>
      <c r="S103" s="85"/>
      <c r="T103" s="86" t="s">
        <v>3585</v>
      </c>
      <c r="U103" s="86" t="s">
        <v>3580</v>
      </c>
      <c r="V103" s="86" t="s">
        <v>3581</v>
      </c>
    </row>
    <row r="104" spans="1:22" s="87" customFormat="1" ht="13">
      <c r="A104" s="79">
        <v>177</v>
      </c>
      <c r="B104" s="80" t="s">
        <v>1946</v>
      </c>
      <c r="C104" s="80" t="s">
        <v>1947</v>
      </c>
      <c r="D104" s="81" t="s">
        <v>3306</v>
      </c>
      <c r="E104" s="81">
        <v>33</v>
      </c>
      <c r="F104" s="82">
        <v>13.14</v>
      </c>
      <c r="G104" s="83">
        <v>30</v>
      </c>
      <c r="H104" s="83" t="s">
        <v>2475</v>
      </c>
      <c r="I104" s="82">
        <v>10.29</v>
      </c>
      <c r="J104" s="83">
        <v>30</v>
      </c>
      <c r="K104" s="83" t="s">
        <v>2475</v>
      </c>
      <c r="L104" s="84">
        <f t="shared" si="8"/>
        <v>11.715</v>
      </c>
      <c r="M104" s="81">
        <f t="shared" si="9"/>
        <v>60</v>
      </c>
      <c r="N104" s="81">
        <f t="shared" si="10"/>
        <v>0</v>
      </c>
      <c r="O104" s="81">
        <f t="shared" si="11"/>
        <v>0</v>
      </c>
      <c r="P104" s="83">
        <f t="shared" si="12"/>
        <v>0</v>
      </c>
      <c r="Q104" s="82">
        <f t="shared" si="15"/>
        <v>1</v>
      </c>
      <c r="R104" s="82">
        <f t="shared" si="13"/>
        <v>11.715</v>
      </c>
      <c r="S104" s="85"/>
      <c r="T104" s="86" t="s">
        <v>3585</v>
      </c>
      <c r="U104" s="86" t="s">
        <v>3580</v>
      </c>
      <c r="V104" s="86" t="s">
        <v>3581</v>
      </c>
    </row>
    <row r="105" spans="1:22" s="87" customFormat="1" ht="13">
      <c r="A105" s="79">
        <v>178</v>
      </c>
      <c r="B105" s="88" t="s">
        <v>1489</v>
      </c>
      <c r="C105" s="88" t="s">
        <v>1490</v>
      </c>
      <c r="D105" s="81" t="s">
        <v>3064</v>
      </c>
      <c r="E105" s="81">
        <v>24</v>
      </c>
      <c r="F105" s="82">
        <v>11.83</v>
      </c>
      <c r="G105" s="83">
        <v>30</v>
      </c>
      <c r="H105" s="83" t="s">
        <v>2476</v>
      </c>
      <c r="I105" s="82">
        <v>11.83</v>
      </c>
      <c r="J105" s="83">
        <v>30</v>
      </c>
      <c r="K105" s="83" t="s">
        <v>2475</v>
      </c>
      <c r="L105" s="84">
        <f t="shared" si="8"/>
        <v>11.83</v>
      </c>
      <c r="M105" s="81">
        <f t="shared" si="9"/>
        <v>60</v>
      </c>
      <c r="N105" s="81">
        <f t="shared" si="10"/>
        <v>1</v>
      </c>
      <c r="O105" s="81">
        <f t="shared" si="11"/>
        <v>0</v>
      </c>
      <c r="P105" s="83">
        <f t="shared" si="12"/>
        <v>1</v>
      </c>
      <c r="Q105" s="82">
        <f t="shared" si="15"/>
        <v>0.99</v>
      </c>
      <c r="R105" s="82">
        <f t="shared" si="13"/>
        <v>11.7117</v>
      </c>
      <c r="S105" s="85"/>
      <c r="T105" s="86" t="s">
        <v>3585</v>
      </c>
      <c r="U105" s="86" t="s">
        <v>3580</v>
      </c>
      <c r="V105" s="86" t="s">
        <v>3581</v>
      </c>
    </row>
    <row r="106" spans="1:22" s="87" customFormat="1" ht="13">
      <c r="A106" s="79">
        <v>181</v>
      </c>
      <c r="B106" s="88" t="s">
        <v>2089</v>
      </c>
      <c r="C106" s="88" t="s">
        <v>1064</v>
      </c>
      <c r="D106" s="98" t="s">
        <v>3388</v>
      </c>
      <c r="E106" s="81">
        <v>36</v>
      </c>
      <c r="F106" s="82">
        <v>12.86</v>
      </c>
      <c r="G106" s="83">
        <v>30</v>
      </c>
      <c r="H106" s="83" t="s">
        <v>2475</v>
      </c>
      <c r="I106" s="82">
        <v>10.53</v>
      </c>
      <c r="J106" s="83">
        <v>30</v>
      </c>
      <c r="K106" s="83" t="s">
        <v>2475</v>
      </c>
      <c r="L106" s="84">
        <f t="shared" si="8"/>
        <v>11.695</v>
      </c>
      <c r="M106" s="81">
        <f t="shared" si="9"/>
        <v>60</v>
      </c>
      <c r="N106" s="81">
        <f t="shared" si="10"/>
        <v>0</v>
      </c>
      <c r="O106" s="81">
        <f t="shared" si="11"/>
        <v>0</v>
      </c>
      <c r="P106" s="83">
        <f t="shared" si="12"/>
        <v>0</v>
      </c>
      <c r="Q106" s="82">
        <f t="shared" si="15"/>
        <v>1</v>
      </c>
      <c r="R106" s="82">
        <f t="shared" si="13"/>
        <v>11.695</v>
      </c>
      <c r="S106" s="85"/>
      <c r="T106" s="86" t="s">
        <v>3585</v>
      </c>
      <c r="U106" s="86" t="s">
        <v>3580</v>
      </c>
      <c r="V106" s="86" t="s">
        <v>3581</v>
      </c>
    </row>
    <row r="107" spans="1:22" s="87" customFormat="1" ht="13">
      <c r="A107" s="79">
        <v>182</v>
      </c>
      <c r="B107" s="95" t="s">
        <v>1910</v>
      </c>
      <c r="C107" s="95" t="s">
        <v>1911</v>
      </c>
      <c r="D107" s="96" t="s">
        <v>3285</v>
      </c>
      <c r="E107" s="81">
        <v>32</v>
      </c>
      <c r="F107" s="82">
        <v>10.01</v>
      </c>
      <c r="G107" s="83">
        <v>30</v>
      </c>
      <c r="H107" s="83" t="s">
        <v>2475</v>
      </c>
      <c r="I107" s="82">
        <v>13.36</v>
      </c>
      <c r="J107" s="83">
        <v>30</v>
      </c>
      <c r="K107" s="83" t="s">
        <v>2475</v>
      </c>
      <c r="L107" s="84">
        <f t="shared" si="8"/>
        <v>11.684999999999999</v>
      </c>
      <c r="M107" s="81">
        <f t="shared" si="9"/>
        <v>60</v>
      </c>
      <c r="N107" s="81">
        <f t="shared" si="10"/>
        <v>0</v>
      </c>
      <c r="O107" s="81">
        <f t="shared" si="11"/>
        <v>0</v>
      </c>
      <c r="P107" s="83">
        <f t="shared" si="12"/>
        <v>0</v>
      </c>
      <c r="Q107" s="82">
        <f t="shared" si="15"/>
        <v>1</v>
      </c>
      <c r="R107" s="82">
        <f t="shared" si="13"/>
        <v>11.684999999999999</v>
      </c>
      <c r="S107" s="85"/>
      <c r="T107" s="86" t="s">
        <v>3585</v>
      </c>
      <c r="U107" s="86" t="s">
        <v>3580</v>
      </c>
      <c r="V107" s="86" t="s">
        <v>3581</v>
      </c>
    </row>
    <row r="108" spans="1:22" s="87" customFormat="1" ht="13">
      <c r="A108" s="79">
        <v>183</v>
      </c>
      <c r="B108" s="80" t="s">
        <v>1962</v>
      </c>
      <c r="C108" s="80" t="s">
        <v>1963</v>
      </c>
      <c r="D108" s="81" t="s">
        <v>3313</v>
      </c>
      <c r="E108" s="81">
        <v>33</v>
      </c>
      <c r="F108" s="82">
        <v>11.6</v>
      </c>
      <c r="G108" s="83">
        <v>30</v>
      </c>
      <c r="H108" s="83" t="s">
        <v>2475</v>
      </c>
      <c r="I108" s="82">
        <v>11.75</v>
      </c>
      <c r="J108" s="83">
        <v>30</v>
      </c>
      <c r="K108" s="83" t="s">
        <v>2475</v>
      </c>
      <c r="L108" s="84">
        <f t="shared" si="8"/>
        <v>11.675000000000001</v>
      </c>
      <c r="M108" s="81">
        <f t="shared" si="9"/>
        <v>60</v>
      </c>
      <c r="N108" s="81">
        <f t="shared" si="10"/>
        <v>0</v>
      </c>
      <c r="O108" s="81">
        <f t="shared" si="11"/>
        <v>0</v>
      </c>
      <c r="P108" s="83">
        <f t="shared" si="12"/>
        <v>0</v>
      </c>
      <c r="Q108" s="82">
        <f t="shared" si="15"/>
        <v>1</v>
      </c>
      <c r="R108" s="82">
        <f t="shared" si="13"/>
        <v>11.675000000000001</v>
      </c>
      <c r="S108" s="85"/>
      <c r="T108" s="86" t="s">
        <v>3585</v>
      </c>
      <c r="U108" s="86" t="s">
        <v>3580</v>
      </c>
      <c r="V108" s="86" t="s">
        <v>3581</v>
      </c>
    </row>
    <row r="109" spans="1:22" s="87" customFormat="1" ht="13">
      <c r="A109" s="79">
        <v>185</v>
      </c>
      <c r="B109" s="95" t="s">
        <v>1347</v>
      </c>
      <c r="C109" s="95" t="s">
        <v>1348</v>
      </c>
      <c r="D109" s="96" t="s">
        <v>2999</v>
      </c>
      <c r="E109" s="81">
        <v>22</v>
      </c>
      <c r="F109" s="82">
        <v>12.41</v>
      </c>
      <c r="G109" s="83">
        <v>30</v>
      </c>
      <c r="H109" s="83" t="s">
        <v>2475</v>
      </c>
      <c r="I109" s="82">
        <v>10.92</v>
      </c>
      <c r="J109" s="83">
        <v>30</v>
      </c>
      <c r="K109" s="83" t="s">
        <v>2475</v>
      </c>
      <c r="L109" s="84">
        <f t="shared" si="8"/>
        <v>11.664999999999999</v>
      </c>
      <c r="M109" s="81">
        <f t="shared" si="9"/>
        <v>60</v>
      </c>
      <c r="N109" s="81">
        <f t="shared" si="10"/>
        <v>0</v>
      </c>
      <c r="O109" s="81">
        <f t="shared" si="11"/>
        <v>0</v>
      </c>
      <c r="P109" s="83">
        <f t="shared" si="12"/>
        <v>0</v>
      </c>
      <c r="Q109" s="82">
        <f t="shared" si="15"/>
        <v>1</v>
      </c>
      <c r="R109" s="82">
        <f t="shared" si="13"/>
        <v>11.664999999999999</v>
      </c>
      <c r="S109" s="85"/>
      <c r="T109" s="86" t="s">
        <v>3585</v>
      </c>
      <c r="U109" s="86" t="s">
        <v>3582</v>
      </c>
      <c r="V109" s="86" t="s">
        <v>3581</v>
      </c>
    </row>
    <row r="110" spans="1:22" s="87" customFormat="1" ht="13">
      <c r="A110" s="79">
        <v>186</v>
      </c>
      <c r="B110" s="88" t="s">
        <v>1770</v>
      </c>
      <c r="C110" s="88" t="s">
        <v>653</v>
      </c>
      <c r="D110" s="81" t="s">
        <v>3231</v>
      </c>
      <c r="E110" s="81">
        <v>30</v>
      </c>
      <c r="F110" s="82">
        <v>10.19</v>
      </c>
      <c r="G110" s="83">
        <v>30</v>
      </c>
      <c r="H110" s="83" t="s">
        <v>2475</v>
      </c>
      <c r="I110" s="82">
        <v>13.12</v>
      </c>
      <c r="J110" s="83">
        <v>30</v>
      </c>
      <c r="K110" s="83" t="s">
        <v>2475</v>
      </c>
      <c r="L110" s="84">
        <f t="shared" si="8"/>
        <v>11.654999999999999</v>
      </c>
      <c r="M110" s="81">
        <f t="shared" si="9"/>
        <v>60</v>
      </c>
      <c r="N110" s="81">
        <f t="shared" si="10"/>
        <v>0</v>
      </c>
      <c r="O110" s="81">
        <f t="shared" si="11"/>
        <v>0</v>
      </c>
      <c r="P110" s="83">
        <f t="shared" si="12"/>
        <v>0</v>
      </c>
      <c r="Q110" s="82">
        <f t="shared" si="15"/>
        <v>1</v>
      </c>
      <c r="R110" s="82">
        <f t="shared" si="13"/>
        <v>11.654999999999999</v>
      </c>
      <c r="S110" s="85"/>
      <c r="T110" s="86" t="s">
        <v>3585</v>
      </c>
      <c r="U110" s="86" t="s">
        <v>3580</v>
      </c>
      <c r="V110" s="86" t="s">
        <v>3581</v>
      </c>
    </row>
    <row r="111" spans="1:22" s="87" customFormat="1" ht="13">
      <c r="A111" s="79">
        <v>187</v>
      </c>
      <c r="B111" s="95" t="s">
        <v>1365</v>
      </c>
      <c r="C111" s="95" t="s">
        <v>561</v>
      </c>
      <c r="D111" s="96" t="s">
        <v>3005</v>
      </c>
      <c r="E111" s="81">
        <v>22</v>
      </c>
      <c r="F111" s="82">
        <v>11.94</v>
      </c>
      <c r="G111" s="83">
        <v>30</v>
      </c>
      <c r="H111" s="83" t="s">
        <v>2475</v>
      </c>
      <c r="I111" s="82">
        <v>11.34</v>
      </c>
      <c r="J111" s="83">
        <v>30</v>
      </c>
      <c r="K111" s="83" t="s">
        <v>2475</v>
      </c>
      <c r="L111" s="84">
        <f t="shared" si="8"/>
        <v>11.64</v>
      </c>
      <c r="M111" s="81">
        <f t="shared" si="9"/>
        <v>60</v>
      </c>
      <c r="N111" s="81">
        <f t="shared" si="10"/>
        <v>0</v>
      </c>
      <c r="O111" s="81">
        <f t="shared" si="11"/>
        <v>0</v>
      </c>
      <c r="P111" s="83">
        <f t="shared" si="12"/>
        <v>0</v>
      </c>
      <c r="Q111" s="82">
        <f t="shared" si="15"/>
        <v>1</v>
      </c>
      <c r="R111" s="82">
        <f t="shared" si="13"/>
        <v>11.64</v>
      </c>
      <c r="S111" s="85"/>
      <c r="T111" s="86" t="s">
        <v>3585</v>
      </c>
      <c r="U111" s="86" t="s">
        <v>3582</v>
      </c>
      <c r="V111" s="86" t="s">
        <v>3581</v>
      </c>
    </row>
    <row r="112" spans="1:22" s="87" customFormat="1" ht="13">
      <c r="A112" s="79">
        <v>192</v>
      </c>
      <c r="B112" s="100" t="s">
        <v>1999</v>
      </c>
      <c r="C112" s="100" t="s">
        <v>340</v>
      </c>
      <c r="D112" s="98" t="s">
        <v>3338</v>
      </c>
      <c r="E112" s="81">
        <v>34</v>
      </c>
      <c r="F112" s="82">
        <v>11.54</v>
      </c>
      <c r="G112" s="83">
        <v>30</v>
      </c>
      <c r="H112" s="83" t="s">
        <v>2475</v>
      </c>
      <c r="I112" s="82">
        <v>11.89</v>
      </c>
      <c r="J112" s="83">
        <v>30</v>
      </c>
      <c r="K112" s="83" t="s">
        <v>2476</v>
      </c>
      <c r="L112" s="84">
        <f t="shared" si="8"/>
        <v>11.715</v>
      </c>
      <c r="M112" s="81">
        <f t="shared" si="9"/>
        <v>60</v>
      </c>
      <c r="N112" s="81">
        <f t="shared" si="10"/>
        <v>1</v>
      </c>
      <c r="O112" s="81">
        <f t="shared" si="11"/>
        <v>0</v>
      </c>
      <c r="P112" s="83">
        <f t="shared" si="12"/>
        <v>1</v>
      </c>
      <c r="Q112" s="82">
        <f t="shared" si="15"/>
        <v>0.99</v>
      </c>
      <c r="R112" s="82">
        <f t="shared" si="13"/>
        <v>11.597849999999999</v>
      </c>
      <c r="S112" s="85"/>
      <c r="T112" s="86" t="s">
        <v>3585</v>
      </c>
      <c r="U112" s="86" t="s">
        <v>3580</v>
      </c>
      <c r="V112" s="86" t="s">
        <v>3581</v>
      </c>
    </row>
    <row r="113" spans="1:22" s="87" customFormat="1" ht="13">
      <c r="A113" s="79">
        <v>193</v>
      </c>
      <c r="B113" s="95" t="s">
        <v>2216</v>
      </c>
      <c r="C113" s="95" t="s">
        <v>2217</v>
      </c>
      <c r="D113" s="96" t="s">
        <v>3457</v>
      </c>
      <c r="E113" s="81">
        <v>38</v>
      </c>
      <c r="F113" s="82">
        <v>11.46</v>
      </c>
      <c r="G113" s="83">
        <v>30</v>
      </c>
      <c r="H113" s="83" t="s">
        <v>2475</v>
      </c>
      <c r="I113" s="82">
        <v>11.73</v>
      </c>
      <c r="J113" s="83">
        <v>30</v>
      </c>
      <c r="K113" s="83" t="s">
        <v>2475</v>
      </c>
      <c r="L113" s="84">
        <f t="shared" si="8"/>
        <v>11.595000000000001</v>
      </c>
      <c r="M113" s="81">
        <f t="shared" si="9"/>
        <v>60</v>
      </c>
      <c r="N113" s="81">
        <f t="shared" si="10"/>
        <v>0</v>
      </c>
      <c r="O113" s="81">
        <f t="shared" si="11"/>
        <v>0</v>
      </c>
      <c r="P113" s="83">
        <f t="shared" si="12"/>
        <v>0</v>
      </c>
      <c r="Q113" s="82">
        <f t="shared" si="15"/>
        <v>1</v>
      </c>
      <c r="R113" s="82">
        <f t="shared" si="13"/>
        <v>11.595000000000001</v>
      </c>
      <c r="S113" s="85"/>
      <c r="T113" s="86" t="s">
        <v>3585</v>
      </c>
      <c r="U113" s="86" t="s">
        <v>3580</v>
      </c>
      <c r="V113" s="86" t="s">
        <v>3581</v>
      </c>
    </row>
    <row r="114" spans="1:22" s="87" customFormat="1" ht="13">
      <c r="A114" s="79">
        <v>194</v>
      </c>
      <c r="B114" s="95" t="s">
        <v>1353</v>
      </c>
      <c r="C114" s="95" t="s">
        <v>1354</v>
      </c>
      <c r="D114" s="96" t="s">
        <v>3001</v>
      </c>
      <c r="E114" s="81">
        <v>22</v>
      </c>
      <c r="F114" s="82">
        <v>13.19</v>
      </c>
      <c r="G114" s="83">
        <v>30</v>
      </c>
      <c r="H114" s="83" t="s">
        <v>2475</v>
      </c>
      <c r="I114" s="82">
        <v>10</v>
      </c>
      <c r="J114" s="83">
        <v>30</v>
      </c>
      <c r="K114" s="83" t="s">
        <v>2475</v>
      </c>
      <c r="L114" s="84">
        <f t="shared" si="8"/>
        <v>11.594999999999999</v>
      </c>
      <c r="M114" s="81">
        <f t="shared" si="9"/>
        <v>60</v>
      </c>
      <c r="N114" s="81">
        <f t="shared" si="10"/>
        <v>0</v>
      </c>
      <c r="O114" s="81">
        <f t="shared" si="11"/>
        <v>0</v>
      </c>
      <c r="P114" s="83">
        <f t="shared" si="12"/>
        <v>0</v>
      </c>
      <c r="Q114" s="82">
        <f t="shared" si="15"/>
        <v>1</v>
      </c>
      <c r="R114" s="82">
        <f t="shared" si="13"/>
        <v>11.594999999999999</v>
      </c>
      <c r="S114" s="85"/>
      <c r="T114" s="86" t="s">
        <v>3585</v>
      </c>
      <c r="U114" s="86" t="s">
        <v>3582</v>
      </c>
      <c r="V114" s="86" t="s">
        <v>3581</v>
      </c>
    </row>
    <row r="115" spans="1:22" s="87" customFormat="1" ht="13">
      <c r="A115" s="79">
        <v>195</v>
      </c>
      <c r="B115" s="88" t="s">
        <v>1471</v>
      </c>
      <c r="C115" s="88" t="s">
        <v>1472</v>
      </c>
      <c r="D115" s="81" t="s">
        <v>3052</v>
      </c>
      <c r="E115" s="81">
        <v>24</v>
      </c>
      <c r="F115" s="82">
        <v>12.93</v>
      </c>
      <c r="G115" s="83">
        <v>30</v>
      </c>
      <c r="H115" s="83" t="s">
        <v>2475</v>
      </c>
      <c r="I115" s="82">
        <v>10.26</v>
      </c>
      <c r="J115" s="83">
        <v>30</v>
      </c>
      <c r="K115" s="83" t="s">
        <v>2475</v>
      </c>
      <c r="L115" s="84">
        <f t="shared" si="8"/>
        <v>11.594999999999999</v>
      </c>
      <c r="M115" s="81">
        <f t="shared" si="9"/>
        <v>60</v>
      </c>
      <c r="N115" s="81">
        <f t="shared" si="10"/>
        <v>0</v>
      </c>
      <c r="O115" s="81">
        <f t="shared" si="11"/>
        <v>0</v>
      </c>
      <c r="P115" s="83">
        <f t="shared" si="12"/>
        <v>0</v>
      </c>
      <c r="Q115" s="82">
        <f t="shared" si="15"/>
        <v>1</v>
      </c>
      <c r="R115" s="82">
        <f t="shared" si="13"/>
        <v>11.594999999999999</v>
      </c>
      <c r="S115" s="85"/>
      <c r="T115" s="86" t="s">
        <v>3585</v>
      </c>
      <c r="U115" s="86" t="s">
        <v>3580</v>
      </c>
      <c r="V115" s="86" t="s">
        <v>3581</v>
      </c>
    </row>
    <row r="116" spans="1:22" s="87" customFormat="1" ht="13">
      <c r="A116" s="79">
        <v>198</v>
      </c>
      <c r="B116" s="95" t="s">
        <v>1396</v>
      </c>
      <c r="C116" s="95" t="s">
        <v>1397</v>
      </c>
      <c r="D116" s="96" t="s">
        <v>3018</v>
      </c>
      <c r="E116" s="81">
        <v>22</v>
      </c>
      <c r="F116" s="82">
        <v>12.61</v>
      </c>
      <c r="G116" s="83">
        <v>30</v>
      </c>
      <c r="H116" s="83" t="s">
        <v>2475</v>
      </c>
      <c r="I116" s="82">
        <v>10.51</v>
      </c>
      <c r="J116" s="83">
        <v>30</v>
      </c>
      <c r="K116" s="83" t="s">
        <v>2475</v>
      </c>
      <c r="L116" s="84">
        <f t="shared" si="8"/>
        <v>11.559999999999999</v>
      </c>
      <c r="M116" s="81">
        <f t="shared" si="9"/>
        <v>60</v>
      </c>
      <c r="N116" s="81">
        <f t="shared" si="10"/>
        <v>0</v>
      </c>
      <c r="O116" s="81">
        <f t="shared" si="11"/>
        <v>0</v>
      </c>
      <c r="P116" s="83">
        <f t="shared" si="12"/>
        <v>0</v>
      </c>
      <c r="Q116" s="82">
        <f t="shared" si="15"/>
        <v>1</v>
      </c>
      <c r="R116" s="82">
        <f t="shared" si="13"/>
        <v>11.559999999999999</v>
      </c>
      <c r="S116" s="85"/>
      <c r="T116" s="86" t="s">
        <v>3585</v>
      </c>
      <c r="U116" s="86" t="s">
        <v>3582</v>
      </c>
      <c r="V116" s="86" t="s">
        <v>3581</v>
      </c>
    </row>
    <row r="117" spans="1:22" s="87" customFormat="1" ht="13">
      <c r="A117" s="79">
        <v>199</v>
      </c>
      <c r="B117" s="99" t="s">
        <v>1759</v>
      </c>
      <c r="C117" s="99" t="s">
        <v>823</v>
      </c>
      <c r="D117" s="81" t="s">
        <v>3200</v>
      </c>
      <c r="E117" s="81">
        <v>29</v>
      </c>
      <c r="F117" s="82">
        <v>11.41</v>
      </c>
      <c r="G117" s="83">
        <v>30</v>
      </c>
      <c r="H117" s="83" t="s">
        <v>2475</v>
      </c>
      <c r="I117" s="82">
        <v>11.7</v>
      </c>
      <c r="J117" s="83">
        <v>30</v>
      </c>
      <c r="K117" s="83" t="s">
        <v>2475</v>
      </c>
      <c r="L117" s="84">
        <f t="shared" si="8"/>
        <v>11.555</v>
      </c>
      <c r="M117" s="81">
        <f t="shared" si="9"/>
        <v>60</v>
      </c>
      <c r="N117" s="81">
        <f t="shared" si="10"/>
        <v>0</v>
      </c>
      <c r="O117" s="81">
        <f t="shared" si="11"/>
        <v>0</v>
      </c>
      <c r="P117" s="83">
        <f t="shared" si="12"/>
        <v>0</v>
      </c>
      <c r="Q117" s="82">
        <f t="shared" si="15"/>
        <v>1</v>
      </c>
      <c r="R117" s="82">
        <f t="shared" si="13"/>
        <v>11.555</v>
      </c>
      <c r="S117" s="85"/>
      <c r="T117" s="86" t="s">
        <v>3585</v>
      </c>
      <c r="U117" s="86" t="s">
        <v>3582</v>
      </c>
      <c r="V117" s="86" t="s">
        <v>3581</v>
      </c>
    </row>
    <row r="118" spans="1:22" s="87" customFormat="1" ht="13">
      <c r="A118" s="79">
        <v>202</v>
      </c>
      <c r="B118" s="100" t="s">
        <v>2004</v>
      </c>
      <c r="C118" s="100" t="s">
        <v>707</v>
      </c>
      <c r="D118" s="98" t="s">
        <v>3341</v>
      </c>
      <c r="E118" s="81">
        <v>34</v>
      </c>
      <c r="F118" s="82">
        <v>9.77</v>
      </c>
      <c r="G118" s="83">
        <v>12</v>
      </c>
      <c r="H118" s="83" t="s">
        <v>2476</v>
      </c>
      <c r="I118" s="82">
        <v>13.78</v>
      </c>
      <c r="J118" s="83">
        <v>30</v>
      </c>
      <c r="K118" s="83" t="s">
        <v>2475</v>
      </c>
      <c r="L118" s="84">
        <f t="shared" si="8"/>
        <v>11.774999999999999</v>
      </c>
      <c r="M118" s="81">
        <f t="shared" si="9"/>
        <v>60</v>
      </c>
      <c r="N118" s="81">
        <f t="shared" si="10"/>
        <v>1</v>
      </c>
      <c r="O118" s="81">
        <f t="shared" si="11"/>
        <v>1</v>
      </c>
      <c r="P118" s="83">
        <f t="shared" si="12"/>
        <v>2</v>
      </c>
      <c r="Q118" s="82">
        <f t="shared" si="15"/>
        <v>0.98</v>
      </c>
      <c r="R118" s="82">
        <f t="shared" si="13"/>
        <v>11.539499999999999</v>
      </c>
      <c r="S118" s="85"/>
      <c r="T118" s="86" t="s">
        <v>3585</v>
      </c>
      <c r="U118" s="86" t="s">
        <v>3580</v>
      </c>
      <c r="V118" s="86" t="s">
        <v>3581</v>
      </c>
    </row>
    <row r="119" spans="1:22" s="87" customFormat="1" ht="13">
      <c r="A119" s="79">
        <v>203</v>
      </c>
      <c r="B119" s="88" t="s">
        <v>2097</v>
      </c>
      <c r="C119" s="88" t="s">
        <v>2098</v>
      </c>
      <c r="D119" s="98" t="s">
        <v>3396</v>
      </c>
      <c r="E119" s="81">
        <v>36</v>
      </c>
      <c r="F119" s="82">
        <v>12.47</v>
      </c>
      <c r="G119" s="83">
        <v>30</v>
      </c>
      <c r="H119" s="83" t="s">
        <v>2476</v>
      </c>
      <c r="I119" s="82">
        <v>10.84</v>
      </c>
      <c r="J119" s="83">
        <v>30</v>
      </c>
      <c r="K119" s="83" t="s">
        <v>2475</v>
      </c>
      <c r="L119" s="84">
        <f t="shared" si="8"/>
        <v>11.655000000000001</v>
      </c>
      <c r="M119" s="81">
        <f t="shared" si="9"/>
        <v>60</v>
      </c>
      <c r="N119" s="81">
        <f t="shared" si="10"/>
        <v>1</v>
      </c>
      <c r="O119" s="81">
        <f t="shared" si="11"/>
        <v>0</v>
      </c>
      <c r="P119" s="83">
        <f t="shared" si="12"/>
        <v>1</v>
      </c>
      <c r="Q119" s="82">
        <f t="shared" si="15"/>
        <v>0.99</v>
      </c>
      <c r="R119" s="82">
        <f t="shared" si="13"/>
        <v>11.538450000000001</v>
      </c>
      <c r="S119" s="85"/>
      <c r="T119" s="86" t="s">
        <v>3585</v>
      </c>
      <c r="U119" s="86" t="s">
        <v>3580</v>
      </c>
      <c r="V119" s="86" t="s">
        <v>3581</v>
      </c>
    </row>
    <row r="120" spans="1:22" s="87" customFormat="1" ht="13">
      <c r="A120" s="79">
        <v>204</v>
      </c>
      <c r="B120" s="95" t="s">
        <v>1345</v>
      </c>
      <c r="C120" s="95" t="s">
        <v>1346</v>
      </c>
      <c r="D120" s="96" t="s">
        <v>2998</v>
      </c>
      <c r="E120" s="81">
        <v>22</v>
      </c>
      <c r="F120" s="82">
        <v>12.74</v>
      </c>
      <c r="G120" s="83">
        <v>30</v>
      </c>
      <c r="H120" s="83" t="s">
        <v>2475</v>
      </c>
      <c r="I120" s="82">
        <v>10.33</v>
      </c>
      <c r="J120" s="83">
        <v>30</v>
      </c>
      <c r="K120" s="83" t="s">
        <v>2475</v>
      </c>
      <c r="L120" s="84">
        <f t="shared" si="8"/>
        <v>11.535</v>
      </c>
      <c r="M120" s="81">
        <f t="shared" si="9"/>
        <v>60</v>
      </c>
      <c r="N120" s="81">
        <f t="shared" si="10"/>
        <v>0</v>
      </c>
      <c r="O120" s="81">
        <f t="shared" si="11"/>
        <v>0</v>
      </c>
      <c r="P120" s="83">
        <f t="shared" si="12"/>
        <v>0</v>
      </c>
      <c r="Q120" s="82">
        <f t="shared" si="15"/>
        <v>1</v>
      </c>
      <c r="R120" s="82">
        <f t="shared" si="13"/>
        <v>11.535</v>
      </c>
      <c r="S120" s="85"/>
      <c r="T120" s="86" t="s">
        <v>3585</v>
      </c>
      <c r="U120" s="86" t="s">
        <v>3582</v>
      </c>
      <c r="V120" s="86" t="s">
        <v>3581</v>
      </c>
    </row>
    <row r="121" spans="1:22" s="87" customFormat="1" ht="13">
      <c r="A121" s="79">
        <v>205</v>
      </c>
      <c r="B121" s="88" t="s">
        <v>1950</v>
      </c>
      <c r="C121" s="88" t="s">
        <v>116</v>
      </c>
      <c r="D121" s="81" t="s">
        <v>3308</v>
      </c>
      <c r="E121" s="81">
        <v>33</v>
      </c>
      <c r="F121" s="82">
        <v>11.76</v>
      </c>
      <c r="G121" s="83">
        <v>30</v>
      </c>
      <c r="H121" s="83" t="s">
        <v>2475</v>
      </c>
      <c r="I121" s="82">
        <v>12.26</v>
      </c>
      <c r="J121" s="83">
        <v>30</v>
      </c>
      <c r="K121" s="83" t="s">
        <v>2475</v>
      </c>
      <c r="L121" s="84">
        <f t="shared" si="8"/>
        <v>12.01</v>
      </c>
      <c r="M121" s="81">
        <f t="shared" si="9"/>
        <v>60</v>
      </c>
      <c r="N121" s="81">
        <f t="shared" si="10"/>
        <v>0</v>
      </c>
      <c r="O121" s="81">
        <f t="shared" si="11"/>
        <v>0</v>
      </c>
      <c r="P121" s="83">
        <f t="shared" si="12"/>
        <v>0</v>
      </c>
      <c r="Q121" s="82">
        <f>IF(P121=0,0.96,IF(P121=1,0.95,IF(P121=2,0.94,IF(P121=3,0.93))))</f>
        <v>0.96</v>
      </c>
      <c r="R121" s="82">
        <f t="shared" si="13"/>
        <v>11.529599999999999</v>
      </c>
      <c r="S121" s="85"/>
      <c r="T121" s="86" t="s">
        <v>3585</v>
      </c>
      <c r="U121" s="86" t="s">
        <v>3580</v>
      </c>
      <c r="V121" s="86" t="s">
        <v>3581</v>
      </c>
    </row>
    <row r="122" spans="1:22" s="87" customFormat="1" ht="13">
      <c r="A122" s="79">
        <v>206</v>
      </c>
      <c r="B122" s="88" t="s">
        <v>1498</v>
      </c>
      <c r="C122" s="88" t="s">
        <v>319</v>
      </c>
      <c r="D122" s="81" t="s">
        <v>3068</v>
      </c>
      <c r="E122" s="81">
        <v>24</v>
      </c>
      <c r="F122" s="82">
        <v>11.03</v>
      </c>
      <c r="G122" s="83">
        <v>30</v>
      </c>
      <c r="H122" s="83" t="s">
        <v>2475</v>
      </c>
      <c r="I122" s="82">
        <v>12.01</v>
      </c>
      <c r="J122" s="83">
        <v>30</v>
      </c>
      <c r="K122" s="83" t="s">
        <v>2475</v>
      </c>
      <c r="L122" s="84">
        <f t="shared" si="8"/>
        <v>11.52</v>
      </c>
      <c r="M122" s="81">
        <f t="shared" si="9"/>
        <v>60</v>
      </c>
      <c r="N122" s="81">
        <f t="shared" si="10"/>
        <v>0</v>
      </c>
      <c r="O122" s="81">
        <f t="shared" si="11"/>
        <v>0</v>
      </c>
      <c r="P122" s="83">
        <f t="shared" si="12"/>
        <v>0</v>
      </c>
      <c r="Q122" s="82">
        <f t="shared" ref="Q122:Q160" si="16">IF(P122=0,1,IF(P122=1,0.99,IF(P122=2,0.98,IF(P122=3,0.97))))</f>
        <v>1</v>
      </c>
      <c r="R122" s="82">
        <f t="shared" si="13"/>
        <v>11.52</v>
      </c>
      <c r="S122" s="85"/>
      <c r="T122" s="86" t="s">
        <v>3585</v>
      </c>
      <c r="U122" s="86" t="s">
        <v>3580</v>
      </c>
      <c r="V122" s="86" t="s">
        <v>3581</v>
      </c>
    </row>
    <row r="123" spans="1:22" s="87" customFormat="1" ht="13">
      <c r="A123" s="79">
        <v>207</v>
      </c>
      <c r="B123" s="95" t="s">
        <v>2197</v>
      </c>
      <c r="C123" s="95" t="s">
        <v>164</v>
      </c>
      <c r="D123" s="96" t="s">
        <v>3446</v>
      </c>
      <c r="E123" s="81">
        <v>38</v>
      </c>
      <c r="F123" s="82">
        <v>10.9</v>
      </c>
      <c r="G123" s="83">
        <v>30</v>
      </c>
      <c r="H123" s="83" t="s">
        <v>2475</v>
      </c>
      <c r="I123" s="82">
        <v>12.13</v>
      </c>
      <c r="J123" s="83">
        <v>30</v>
      </c>
      <c r="K123" s="83" t="s">
        <v>2475</v>
      </c>
      <c r="L123" s="84">
        <f t="shared" si="8"/>
        <v>11.515000000000001</v>
      </c>
      <c r="M123" s="81">
        <f t="shared" si="9"/>
        <v>60</v>
      </c>
      <c r="N123" s="81">
        <f t="shared" si="10"/>
        <v>0</v>
      </c>
      <c r="O123" s="81">
        <f t="shared" si="11"/>
        <v>0</v>
      </c>
      <c r="P123" s="83">
        <f t="shared" si="12"/>
        <v>0</v>
      </c>
      <c r="Q123" s="82">
        <f t="shared" si="16"/>
        <v>1</v>
      </c>
      <c r="R123" s="82">
        <f t="shared" si="13"/>
        <v>11.515000000000001</v>
      </c>
      <c r="S123" s="85"/>
      <c r="T123" s="86" t="s">
        <v>3585</v>
      </c>
      <c r="U123" s="86" t="s">
        <v>3580</v>
      </c>
      <c r="V123" s="86" t="s">
        <v>3581</v>
      </c>
    </row>
    <row r="124" spans="1:22" s="87" customFormat="1" ht="13">
      <c r="A124" s="79">
        <v>208</v>
      </c>
      <c r="B124" s="88" t="s">
        <v>1967</v>
      </c>
      <c r="C124" s="88" t="s">
        <v>298</v>
      </c>
      <c r="D124" s="79" t="s">
        <v>3523</v>
      </c>
      <c r="E124" s="81">
        <v>40</v>
      </c>
      <c r="F124" s="82">
        <v>11.29</v>
      </c>
      <c r="G124" s="83">
        <v>30</v>
      </c>
      <c r="H124" s="83" t="s">
        <v>2476</v>
      </c>
      <c r="I124" s="82">
        <v>11.97</v>
      </c>
      <c r="J124" s="83">
        <v>30</v>
      </c>
      <c r="K124" s="83" t="s">
        <v>2475</v>
      </c>
      <c r="L124" s="84">
        <f t="shared" si="8"/>
        <v>11.629999999999999</v>
      </c>
      <c r="M124" s="81">
        <f t="shared" si="9"/>
        <v>60</v>
      </c>
      <c r="N124" s="81">
        <f t="shared" si="10"/>
        <v>1</v>
      </c>
      <c r="O124" s="81">
        <f t="shared" si="11"/>
        <v>0</v>
      </c>
      <c r="P124" s="83">
        <f t="shared" si="12"/>
        <v>1</v>
      </c>
      <c r="Q124" s="82">
        <f t="shared" si="16"/>
        <v>0.99</v>
      </c>
      <c r="R124" s="82">
        <f t="shared" si="13"/>
        <v>11.513699999999998</v>
      </c>
      <c r="S124" s="85"/>
      <c r="T124" s="86" t="s">
        <v>3585</v>
      </c>
      <c r="U124" s="86" t="s">
        <v>3580</v>
      </c>
      <c r="V124" s="86" t="s">
        <v>3581</v>
      </c>
    </row>
    <row r="125" spans="1:22" s="87" customFormat="1" ht="13">
      <c r="A125" s="79">
        <v>214</v>
      </c>
      <c r="B125" s="88" t="s">
        <v>1479</v>
      </c>
      <c r="C125" s="88" t="s">
        <v>794</v>
      </c>
      <c r="D125" s="81" t="s">
        <v>3057</v>
      </c>
      <c r="E125" s="81">
        <v>24</v>
      </c>
      <c r="F125" s="82">
        <v>11.66</v>
      </c>
      <c r="G125" s="83">
        <v>30</v>
      </c>
      <c r="H125" s="83" t="s">
        <v>2475</v>
      </c>
      <c r="I125" s="82">
        <v>11.32</v>
      </c>
      <c r="J125" s="83">
        <v>30</v>
      </c>
      <c r="K125" s="83" t="s">
        <v>2475</v>
      </c>
      <c r="L125" s="84">
        <f t="shared" si="8"/>
        <v>11.49</v>
      </c>
      <c r="M125" s="81">
        <f t="shared" si="9"/>
        <v>60</v>
      </c>
      <c r="N125" s="81">
        <f t="shared" si="10"/>
        <v>0</v>
      </c>
      <c r="O125" s="81">
        <f t="shared" si="11"/>
        <v>0</v>
      </c>
      <c r="P125" s="83">
        <f t="shared" si="12"/>
        <v>0</v>
      </c>
      <c r="Q125" s="82">
        <f t="shared" si="16"/>
        <v>1</v>
      </c>
      <c r="R125" s="82">
        <f t="shared" si="13"/>
        <v>11.49</v>
      </c>
      <c r="S125" s="85"/>
      <c r="T125" s="86" t="s">
        <v>3585</v>
      </c>
      <c r="U125" s="86" t="s">
        <v>3580</v>
      </c>
      <c r="V125" s="86" t="s">
        <v>3581</v>
      </c>
    </row>
    <row r="126" spans="1:22" s="87" customFormat="1" ht="13">
      <c r="A126" s="79">
        <v>217</v>
      </c>
      <c r="B126" s="80" t="s">
        <v>1964</v>
      </c>
      <c r="C126" s="80" t="s">
        <v>1772</v>
      </c>
      <c r="D126" s="81" t="s">
        <v>3314</v>
      </c>
      <c r="E126" s="81">
        <v>33</v>
      </c>
      <c r="F126" s="82">
        <v>10.42</v>
      </c>
      <c r="G126" s="83">
        <v>30</v>
      </c>
      <c r="H126" s="83" t="s">
        <v>2475</v>
      </c>
      <c r="I126" s="82">
        <v>12.54</v>
      </c>
      <c r="J126" s="83">
        <v>30</v>
      </c>
      <c r="K126" s="83" t="s">
        <v>2475</v>
      </c>
      <c r="L126" s="84">
        <f t="shared" si="8"/>
        <v>11.48</v>
      </c>
      <c r="M126" s="81">
        <f t="shared" si="9"/>
        <v>60</v>
      </c>
      <c r="N126" s="81">
        <f t="shared" si="10"/>
        <v>0</v>
      </c>
      <c r="O126" s="81">
        <f t="shared" si="11"/>
        <v>0</v>
      </c>
      <c r="P126" s="83">
        <f t="shared" si="12"/>
        <v>0</v>
      </c>
      <c r="Q126" s="82">
        <f t="shared" si="16"/>
        <v>1</v>
      </c>
      <c r="R126" s="82">
        <f t="shared" si="13"/>
        <v>11.48</v>
      </c>
      <c r="S126" s="85"/>
      <c r="T126" s="86" t="s">
        <v>3585</v>
      </c>
      <c r="U126" s="86" t="s">
        <v>3581</v>
      </c>
      <c r="V126" s="86" t="s">
        <v>3580</v>
      </c>
    </row>
    <row r="127" spans="1:22" s="87" customFormat="1" ht="13">
      <c r="A127" s="79">
        <v>218</v>
      </c>
      <c r="B127" s="80" t="s">
        <v>1863</v>
      </c>
      <c r="C127" s="80" t="s">
        <v>3643</v>
      </c>
      <c r="D127" s="79" t="s">
        <v>3259</v>
      </c>
      <c r="E127" s="81">
        <v>31</v>
      </c>
      <c r="F127" s="82">
        <v>11.47</v>
      </c>
      <c r="G127" s="83">
        <v>30</v>
      </c>
      <c r="H127" s="83" t="s">
        <v>2476</v>
      </c>
      <c r="I127" s="82">
        <v>11.71</v>
      </c>
      <c r="J127" s="83">
        <v>30</v>
      </c>
      <c r="K127" s="83" t="s">
        <v>2475</v>
      </c>
      <c r="L127" s="84">
        <f t="shared" si="8"/>
        <v>11.59</v>
      </c>
      <c r="M127" s="81">
        <f t="shared" si="9"/>
        <v>60</v>
      </c>
      <c r="N127" s="81">
        <f t="shared" si="10"/>
        <v>1</v>
      </c>
      <c r="O127" s="81">
        <f t="shared" si="11"/>
        <v>0</v>
      </c>
      <c r="P127" s="83">
        <f t="shared" si="12"/>
        <v>1</v>
      </c>
      <c r="Q127" s="82">
        <f t="shared" si="16"/>
        <v>0.99</v>
      </c>
      <c r="R127" s="82">
        <f t="shared" si="13"/>
        <v>11.4741</v>
      </c>
      <c r="S127" s="85"/>
      <c r="T127" s="86" t="s">
        <v>3585</v>
      </c>
      <c r="U127" s="86" t="s">
        <v>3580</v>
      </c>
      <c r="V127" s="86" t="s">
        <v>3581</v>
      </c>
    </row>
    <row r="128" spans="1:22" s="87" customFormat="1" ht="13">
      <c r="A128" s="79">
        <v>219</v>
      </c>
      <c r="B128" s="88" t="s">
        <v>1545</v>
      </c>
      <c r="C128" s="88" t="s">
        <v>1546</v>
      </c>
      <c r="D128" s="81" t="s">
        <v>3094</v>
      </c>
      <c r="E128" s="81">
        <v>25</v>
      </c>
      <c r="F128" s="82">
        <v>10.89</v>
      </c>
      <c r="G128" s="83">
        <v>30</v>
      </c>
      <c r="H128" s="83" t="s">
        <v>2475</v>
      </c>
      <c r="I128" s="82">
        <v>12.03</v>
      </c>
      <c r="J128" s="83">
        <v>30</v>
      </c>
      <c r="K128" s="83" t="s">
        <v>2475</v>
      </c>
      <c r="L128" s="84">
        <f t="shared" si="8"/>
        <v>11.46</v>
      </c>
      <c r="M128" s="81">
        <f t="shared" si="9"/>
        <v>60</v>
      </c>
      <c r="N128" s="81">
        <f t="shared" si="10"/>
        <v>0</v>
      </c>
      <c r="O128" s="81">
        <f t="shared" si="11"/>
        <v>0</v>
      </c>
      <c r="P128" s="83">
        <f t="shared" si="12"/>
        <v>0</v>
      </c>
      <c r="Q128" s="82">
        <f t="shared" si="16"/>
        <v>1</v>
      </c>
      <c r="R128" s="82">
        <f t="shared" si="13"/>
        <v>11.46</v>
      </c>
      <c r="S128" s="85"/>
      <c r="T128" s="86" t="s">
        <v>3585</v>
      </c>
      <c r="U128" s="86" t="s">
        <v>3580</v>
      </c>
      <c r="V128" s="86" t="s">
        <v>3581</v>
      </c>
    </row>
    <row r="129" spans="1:22" s="87" customFormat="1" ht="13">
      <c r="A129" s="79">
        <v>220</v>
      </c>
      <c r="B129" s="88" t="s">
        <v>1465</v>
      </c>
      <c r="C129" s="88" t="s">
        <v>1466</v>
      </c>
      <c r="D129" s="81" t="s">
        <v>3049</v>
      </c>
      <c r="E129" s="81">
        <v>24</v>
      </c>
      <c r="F129" s="82">
        <v>11.65</v>
      </c>
      <c r="G129" s="83">
        <v>30</v>
      </c>
      <c r="H129" s="83" t="s">
        <v>2475</v>
      </c>
      <c r="I129" s="82">
        <v>11.25</v>
      </c>
      <c r="J129" s="83">
        <v>30</v>
      </c>
      <c r="K129" s="83" t="s">
        <v>2475</v>
      </c>
      <c r="L129" s="84">
        <f t="shared" si="8"/>
        <v>11.45</v>
      </c>
      <c r="M129" s="81">
        <f t="shared" si="9"/>
        <v>60</v>
      </c>
      <c r="N129" s="81">
        <f t="shared" si="10"/>
        <v>0</v>
      </c>
      <c r="O129" s="81">
        <f t="shared" si="11"/>
        <v>0</v>
      </c>
      <c r="P129" s="83">
        <f t="shared" si="12"/>
        <v>0</v>
      </c>
      <c r="Q129" s="82">
        <f t="shared" si="16"/>
        <v>1</v>
      </c>
      <c r="R129" s="82">
        <f t="shared" si="13"/>
        <v>11.45</v>
      </c>
      <c r="S129" s="85"/>
      <c r="T129" s="86" t="s">
        <v>3585</v>
      </c>
      <c r="U129" s="86" t="s">
        <v>3580</v>
      </c>
      <c r="V129" s="86" t="s">
        <v>3581</v>
      </c>
    </row>
    <row r="130" spans="1:22" s="87" customFormat="1" ht="13">
      <c r="A130" s="79">
        <v>221</v>
      </c>
      <c r="B130" s="88" t="s">
        <v>1561</v>
      </c>
      <c r="C130" s="88" t="s">
        <v>1562</v>
      </c>
      <c r="D130" s="81" t="s">
        <v>3101</v>
      </c>
      <c r="E130" s="81">
        <v>25</v>
      </c>
      <c r="F130" s="82">
        <v>12.23</v>
      </c>
      <c r="G130" s="83">
        <v>30</v>
      </c>
      <c r="H130" s="83" t="s">
        <v>2476</v>
      </c>
      <c r="I130" s="82">
        <v>10.9</v>
      </c>
      <c r="J130" s="83">
        <v>30</v>
      </c>
      <c r="K130" s="83" t="s">
        <v>2475</v>
      </c>
      <c r="L130" s="84">
        <f t="shared" ref="L130:L193" si="17">(F130+I130)/2</f>
        <v>11.565000000000001</v>
      </c>
      <c r="M130" s="81">
        <f t="shared" ref="M130:M193" si="18">IF(L130&gt;=10,60,G130+J130)</f>
        <v>60</v>
      </c>
      <c r="N130" s="81">
        <f t="shared" ref="N130:N193" si="19">IF(H130="ACC",0,1)+IF(K130="ACC",0,1)</f>
        <v>1</v>
      </c>
      <c r="O130" s="81">
        <f t="shared" ref="O130:O193" si="20">IF(F130&lt;10,1,(IF(I130&lt;10,1,0)))</f>
        <v>0</v>
      </c>
      <c r="P130" s="83">
        <f t="shared" ref="P130:P193" si="21">N130+O130</f>
        <v>1</v>
      </c>
      <c r="Q130" s="82">
        <f t="shared" si="16"/>
        <v>0.99</v>
      </c>
      <c r="R130" s="82">
        <f t="shared" ref="R130:R193" si="22">(L130*Q130)</f>
        <v>11.449350000000001</v>
      </c>
      <c r="S130" s="85"/>
      <c r="T130" s="86" t="s">
        <v>3585</v>
      </c>
      <c r="U130" s="86" t="s">
        <v>3580</v>
      </c>
      <c r="V130" s="86" t="s">
        <v>3581</v>
      </c>
    </row>
    <row r="131" spans="1:22" s="87" customFormat="1" ht="13">
      <c r="A131" s="79">
        <v>223</v>
      </c>
      <c r="B131" s="95" t="s">
        <v>2196</v>
      </c>
      <c r="C131" s="95" t="s">
        <v>1282</v>
      </c>
      <c r="D131" s="96" t="s">
        <v>3445</v>
      </c>
      <c r="E131" s="81">
        <v>38</v>
      </c>
      <c r="F131" s="82">
        <v>11.92</v>
      </c>
      <c r="G131" s="83">
        <v>30</v>
      </c>
      <c r="H131" s="83" t="s">
        <v>2475</v>
      </c>
      <c r="I131" s="82">
        <v>10.94</v>
      </c>
      <c r="J131" s="83">
        <v>30</v>
      </c>
      <c r="K131" s="83" t="s">
        <v>2475</v>
      </c>
      <c r="L131" s="84">
        <f t="shared" si="17"/>
        <v>11.43</v>
      </c>
      <c r="M131" s="81">
        <f t="shared" si="18"/>
        <v>60</v>
      </c>
      <c r="N131" s="81">
        <f t="shared" si="19"/>
        <v>0</v>
      </c>
      <c r="O131" s="81">
        <f t="shared" si="20"/>
        <v>0</v>
      </c>
      <c r="P131" s="83">
        <f t="shared" si="21"/>
        <v>0</v>
      </c>
      <c r="Q131" s="82">
        <f t="shared" si="16"/>
        <v>1</v>
      </c>
      <c r="R131" s="82">
        <f t="shared" si="22"/>
        <v>11.43</v>
      </c>
      <c r="S131" s="85"/>
      <c r="T131" s="86" t="s">
        <v>3585</v>
      </c>
      <c r="U131" s="86" t="s">
        <v>3580</v>
      </c>
      <c r="V131" s="86" t="s">
        <v>3581</v>
      </c>
    </row>
    <row r="132" spans="1:22" s="87" customFormat="1" ht="13">
      <c r="A132" s="79">
        <v>233</v>
      </c>
      <c r="B132" s="88" t="s">
        <v>1488</v>
      </c>
      <c r="C132" s="88" t="s">
        <v>611</v>
      </c>
      <c r="D132" s="81" t="s">
        <v>3063</v>
      </c>
      <c r="E132" s="81">
        <v>24</v>
      </c>
      <c r="F132" s="82">
        <v>12.21</v>
      </c>
      <c r="G132" s="83">
        <v>30</v>
      </c>
      <c r="H132" s="83" t="s">
        <v>2475</v>
      </c>
      <c r="I132" s="82">
        <v>10.56</v>
      </c>
      <c r="J132" s="83">
        <v>30</v>
      </c>
      <c r="K132" s="83" t="s">
        <v>2475</v>
      </c>
      <c r="L132" s="84">
        <f t="shared" si="17"/>
        <v>11.385000000000002</v>
      </c>
      <c r="M132" s="81">
        <f t="shared" si="18"/>
        <v>60</v>
      </c>
      <c r="N132" s="81">
        <f t="shared" si="19"/>
        <v>0</v>
      </c>
      <c r="O132" s="81">
        <f t="shared" si="20"/>
        <v>0</v>
      </c>
      <c r="P132" s="83">
        <f t="shared" si="21"/>
        <v>0</v>
      </c>
      <c r="Q132" s="82">
        <f t="shared" si="16"/>
        <v>1</v>
      </c>
      <c r="R132" s="82">
        <f t="shared" si="22"/>
        <v>11.385000000000002</v>
      </c>
      <c r="S132" s="85"/>
      <c r="T132" s="86" t="s">
        <v>3585</v>
      </c>
      <c r="U132" s="86" t="s">
        <v>3580</v>
      </c>
      <c r="V132" s="86" t="s">
        <v>3581</v>
      </c>
    </row>
    <row r="133" spans="1:22" s="87" customFormat="1" ht="13">
      <c r="A133" s="79">
        <v>236</v>
      </c>
      <c r="B133" s="88" t="s">
        <v>2103</v>
      </c>
      <c r="C133" s="88" t="s">
        <v>2104</v>
      </c>
      <c r="D133" s="98" t="s">
        <v>3399</v>
      </c>
      <c r="E133" s="81">
        <v>36</v>
      </c>
      <c r="F133" s="82">
        <v>11.11</v>
      </c>
      <c r="G133" s="83">
        <v>30</v>
      </c>
      <c r="H133" s="83" t="s">
        <v>2475</v>
      </c>
      <c r="I133" s="82">
        <v>11.61</v>
      </c>
      <c r="J133" s="83">
        <v>30</v>
      </c>
      <c r="K133" s="83" t="s">
        <v>2475</v>
      </c>
      <c r="L133" s="84">
        <f t="shared" si="17"/>
        <v>11.36</v>
      </c>
      <c r="M133" s="81">
        <f t="shared" si="18"/>
        <v>60</v>
      </c>
      <c r="N133" s="81">
        <f t="shared" si="19"/>
        <v>0</v>
      </c>
      <c r="O133" s="81">
        <f t="shared" si="20"/>
        <v>0</v>
      </c>
      <c r="P133" s="83">
        <f t="shared" si="21"/>
        <v>0</v>
      </c>
      <c r="Q133" s="82">
        <f t="shared" si="16"/>
        <v>1</v>
      </c>
      <c r="R133" s="82">
        <f t="shared" si="22"/>
        <v>11.36</v>
      </c>
      <c r="S133" s="85"/>
      <c r="T133" s="86" t="s">
        <v>3585</v>
      </c>
      <c r="U133" s="86" t="s">
        <v>3580</v>
      </c>
      <c r="V133" s="86" t="s">
        <v>3581</v>
      </c>
    </row>
    <row r="134" spans="1:22" s="87" customFormat="1" ht="13">
      <c r="A134" s="79">
        <v>237</v>
      </c>
      <c r="B134" s="80" t="s">
        <v>1944</v>
      </c>
      <c r="C134" s="80" t="s">
        <v>100</v>
      </c>
      <c r="D134" s="81" t="s">
        <v>3304</v>
      </c>
      <c r="E134" s="81">
        <v>33</v>
      </c>
      <c r="F134" s="82">
        <v>10.55</v>
      </c>
      <c r="G134" s="83">
        <v>30</v>
      </c>
      <c r="H134" s="83" t="s">
        <v>2475</v>
      </c>
      <c r="I134" s="82">
        <v>12.15</v>
      </c>
      <c r="J134" s="83">
        <v>30</v>
      </c>
      <c r="K134" s="83" t="s">
        <v>2475</v>
      </c>
      <c r="L134" s="84">
        <f t="shared" si="17"/>
        <v>11.350000000000001</v>
      </c>
      <c r="M134" s="81">
        <f t="shared" si="18"/>
        <v>60</v>
      </c>
      <c r="N134" s="81">
        <f t="shared" si="19"/>
        <v>0</v>
      </c>
      <c r="O134" s="81">
        <f t="shared" si="20"/>
        <v>0</v>
      </c>
      <c r="P134" s="83">
        <f t="shared" si="21"/>
        <v>0</v>
      </c>
      <c r="Q134" s="82">
        <f t="shared" si="16"/>
        <v>1</v>
      </c>
      <c r="R134" s="82">
        <f t="shared" si="22"/>
        <v>11.350000000000001</v>
      </c>
      <c r="S134" s="85"/>
      <c r="T134" s="86" t="s">
        <v>3585</v>
      </c>
      <c r="U134" s="86" t="s">
        <v>3580</v>
      </c>
      <c r="V134" s="86" t="s">
        <v>3581</v>
      </c>
    </row>
    <row r="135" spans="1:22" s="87" customFormat="1" ht="13">
      <c r="A135" s="79">
        <v>239</v>
      </c>
      <c r="B135" s="80" t="s">
        <v>1967</v>
      </c>
      <c r="C135" s="80" t="s">
        <v>1616</v>
      </c>
      <c r="D135" s="81" t="s">
        <v>3317</v>
      </c>
      <c r="E135" s="81">
        <v>33</v>
      </c>
      <c r="F135" s="82">
        <v>10.039999999999999</v>
      </c>
      <c r="G135" s="83">
        <v>30</v>
      </c>
      <c r="H135" s="83" t="s">
        <v>2475</v>
      </c>
      <c r="I135" s="82">
        <v>12.66</v>
      </c>
      <c r="J135" s="83">
        <v>30</v>
      </c>
      <c r="K135" s="83" t="s">
        <v>2475</v>
      </c>
      <c r="L135" s="84">
        <f t="shared" si="17"/>
        <v>11.35</v>
      </c>
      <c r="M135" s="81">
        <f t="shared" si="18"/>
        <v>60</v>
      </c>
      <c r="N135" s="81">
        <f t="shared" si="19"/>
        <v>0</v>
      </c>
      <c r="O135" s="81">
        <f t="shared" si="20"/>
        <v>0</v>
      </c>
      <c r="P135" s="83">
        <f t="shared" si="21"/>
        <v>0</v>
      </c>
      <c r="Q135" s="82">
        <f t="shared" si="16"/>
        <v>1</v>
      </c>
      <c r="R135" s="82">
        <f t="shared" si="22"/>
        <v>11.35</v>
      </c>
      <c r="S135" s="85"/>
      <c r="T135" s="86" t="s">
        <v>3585</v>
      </c>
      <c r="U135" s="86" t="s">
        <v>3581</v>
      </c>
      <c r="V135" s="86" t="s">
        <v>3580</v>
      </c>
    </row>
    <row r="136" spans="1:22" s="87" customFormat="1" ht="13">
      <c r="A136" s="79">
        <v>240</v>
      </c>
      <c r="B136" s="108" t="s">
        <v>2352</v>
      </c>
      <c r="C136" s="108" t="s">
        <v>2128</v>
      </c>
      <c r="D136" s="81" t="s">
        <v>3543</v>
      </c>
      <c r="E136" s="81">
        <v>41</v>
      </c>
      <c r="F136" s="82">
        <v>10.11</v>
      </c>
      <c r="G136" s="83">
        <v>30</v>
      </c>
      <c r="H136" s="83" t="s">
        <v>2475</v>
      </c>
      <c r="I136" s="82">
        <v>12.59</v>
      </c>
      <c r="J136" s="83">
        <v>30</v>
      </c>
      <c r="K136" s="83" t="s">
        <v>2475</v>
      </c>
      <c r="L136" s="84">
        <f t="shared" si="17"/>
        <v>11.35</v>
      </c>
      <c r="M136" s="81">
        <f t="shared" si="18"/>
        <v>60</v>
      </c>
      <c r="N136" s="81">
        <f t="shared" si="19"/>
        <v>0</v>
      </c>
      <c r="O136" s="81">
        <f t="shared" si="20"/>
        <v>0</v>
      </c>
      <c r="P136" s="83">
        <f t="shared" si="21"/>
        <v>0</v>
      </c>
      <c r="Q136" s="82">
        <f t="shared" si="16"/>
        <v>1</v>
      </c>
      <c r="R136" s="82">
        <f t="shared" si="22"/>
        <v>11.35</v>
      </c>
      <c r="S136" s="85"/>
      <c r="T136" s="86" t="s">
        <v>3585</v>
      </c>
      <c r="U136" s="86" t="s">
        <v>3580</v>
      </c>
      <c r="V136" s="86" t="s">
        <v>3581</v>
      </c>
    </row>
    <row r="137" spans="1:22" s="87" customFormat="1" ht="13">
      <c r="A137" s="79">
        <v>242</v>
      </c>
      <c r="B137" s="95" t="s">
        <v>1394</v>
      </c>
      <c r="C137" s="95" t="s">
        <v>1395</v>
      </c>
      <c r="D137" s="96" t="s">
        <v>3017</v>
      </c>
      <c r="E137" s="81">
        <v>22</v>
      </c>
      <c r="F137" s="82">
        <v>11.74</v>
      </c>
      <c r="G137" s="83">
        <v>30</v>
      </c>
      <c r="H137" s="83" t="s">
        <v>2476</v>
      </c>
      <c r="I137" s="82">
        <v>11.17</v>
      </c>
      <c r="J137" s="83">
        <v>30</v>
      </c>
      <c r="K137" s="83" t="s">
        <v>2475</v>
      </c>
      <c r="L137" s="84">
        <f t="shared" si="17"/>
        <v>11.455</v>
      </c>
      <c r="M137" s="81">
        <f t="shared" si="18"/>
        <v>60</v>
      </c>
      <c r="N137" s="81">
        <f t="shared" si="19"/>
        <v>1</v>
      </c>
      <c r="O137" s="81">
        <f t="shared" si="20"/>
        <v>0</v>
      </c>
      <c r="P137" s="83">
        <f t="shared" si="21"/>
        <v>1</v>
      </c>
      <c r="Q137" s="82">
        <f t="shared" si="16"/>
        <v>0.99</v>
      </c>
      <c r="R137" s="82">
        <f t="shared" si="22"/>
        <v>11.340450000000001</v>
      </c>
      <c r="S137" s="85"/>
      <c r="T137" s="86" t="s">
        <v>3585</v>
      </c>
      <c r="U137" s="86" t="s">
        <v>3582</v>
      </c>
      <c r="V137" s="86" t="s">
        <v>3581</v>
      </c>
    </row>
    <row r="138" spans="1:22" s="87" customFormat="1" ht="13">
      <c r="A138" s="79">
        <v>243</v>
      </c>
      <c r="B138" s="99" t="s">
        <v>1723</v>
      </c>
      <c r="C138" s="99" t="s">
        <v>278</v>
      </c>
      <c r="D138" s="81" t="s">
        <v>3180</v>
      </c>
      <c r="E138" s="81">
        <v>29</v>
      </c>
      <c r="F138" s="82">
        <v>11.23</v>
      </c>
      <c r="G138" s="83">
        <v>30</v>
      </c>
      <c r="H138" s="83" t="s">
        <v>2476</v>
      </c>
      <c r="I138" s="82">
        <v>11.68</v>
      </c>
      <c r="J138" s="83">
        <v>30</v>
      </c>
      <c r="K138" s="83" t="s">
        <v>2475</v>
      </c>
      <c r="L138" s="84">
        <f t="shared" si="17"/>
        <v>11.455</v>
      </c>
      <c r="M138" s="81">
        <f t="shared" si="18"/>
        <v>60</v>
      </c>
      <c r="N138" s="81">
        <f t="shared" si="19"/>
        <v>1</v>
      </c>
      <c r="O138" s="81">
        <f t="shared" si="20"/>
        <v>0</v>
      </c>
      <c r="P138" s="83">
        <f t="shared" si="21"/>
        <v>1</v>
      </c>
      <c r="Q138" s="82">
        <f t="shared" si="16"/>
        <v>0.99</v>
      </c>
      <c r="R138" s="82">
        <f t="shared" si="22"/>
        <v>11.340450000000001</v>
      </c>
      <c r="S138" s="85"/>
      <c r="T138" s="86" t="s">
        <v>3585</v>
      </c>
      <c r="U138" s="86" t="s">
        <v>3582</v>
      </c>
      <c r="V138" s="86" t="s">
        <v>3581</v>
      </c>
    </row>
    <row r="139" spans="1:22" s="87" customFormat="1" ht="13">
      <c r="A139" s="79">
        <v>245</v>
      </c>
      <c r="B139" s="80" t="s">
        <v>1867</v>
      </c>
      <c r="C139" s="80" t="s">
        <v>1868</v>
      </c>
      <c r="D139" s="79" t="s">
        <v>3260</v>
      </c>
      <c r="E139" s="81">
        <v>31</v>
      </c>
      <c r="F139" s="82">
        <v>12.6</v>
      </c>
      <c r="G139" s="83">
        <v>30</v>
      </c>
      <c r="H139" s="83" t="s">
        <v>2475</v>
      </c>
      <c r="I139" s="82">
        <v>10.06</v>
      </c>
      <c r="J139" s="83">
        <v>30</v>
      </c>
      <c r="K139" s="83" t="s">
        <v>2475</v>
      </c>
      <c r="L139" s="84">
        <f t="shared" si="17"/>
        <v>11.33</v>
      </c>
      <c r="M139" s="81">
        <f t="shared" si="18"/>
        <v>60</v>
      </c>
      <c r="N139" s="81">
        <f t="shared" si="19"/>
        <v>0</v>
      </c>
      <c r="O139" s="81">
        <f t="shared" si="20"/>
        <v>0</v>
      </c>
      <c r="P139" s="83">
        <f t="shared" si="21"/>
        <v>0</v>
      </c>
      <c r="Q139" s="82">
        <f t="shared" si="16"/>
        <v>1</v>
      </c>
      <c r="R139" s="82">
        <f t="shared" si="22"/>
        <v>11.33</v>
      </c>
      <c r="S139" s="85"/>
      <c r="T139" s="86" t="s">
        <v>3585</v>
      </c>
      <c r="U139" s="86" t="s">
        <v>3580</v>
      </c>
      <c r="V139" s="86" t="s">
        <v>3581</v>
      </c>
    </row>
    <row r="140" spans="1:22" s="87" customFormat="1" ht="13">
      <c r="A140" s="79">
        <v>246</v>
      </c>
      <c r="B140" s="95" t="s">
        <v>1451</v>
      </c>
      <c r="C140" s="95" t="s">
        <v>298</v>
      </c>
      <c r="D140" s="96" t="s">
        <v>3042</v>
      </c>
      <c r="E140" s="81">
        <v>23</v>
      </c>
      <c r="F140" s="82">
        <v>11.66</v>
      </c>
      <c r="G140" s="83">
        <v>30</v>
      </c>
      <c r="H140" s="83" t="s">
        <v>2476</v>
      </c>
      <c r="I140" s="82">
        <v>11.46</v>
      </c>
      <c r="J140" s="83">
        <v>30</v>
      </c>
      <c r="K140" s="83" t="s">
        <v>2476</v>
      </c>
      <c r="L140" s="84">
        <f t="shared" si="17"/>
        <v>11.56</v>
      </c>
      <c r="M140" s="81">
        <f t="shared" si="18"/>
        <v>60</v>
      </c>
      <c r="N140" s="81">
        <f t="shared" si="19"/>
        <v>2</v>
      </c>
      <c r="O140" s="81">
        <f t="shared" si="20"/>
        <v>0</v>
      </c>
      <c r="P140" s="83">
        <f t="shared" si="21"/>
        <v>2</v>
      </c>
      <c r="Q140" s="82">
        <f t="shared" si="16"/>
        <v>0.98</v>
      </c>
      <c r="R140" s="82">
        <f t="shared" si="22"/>
        <v>11.328800000000001</v>
      </c>
      <c r="S140" s="85"/>
      <c r="T140" s="86" t="s">
        <v>3585</v>
      </c>
      <c r="U140" s="86" t="s">
        <v>3580</v>
      </c>
      <c r="V140" s="86" t="s">
        <v>3581</v>
      </c>
    </row>
    <row r="141" spans="1:22" s="87" customFormat="1" ht="13">
      <c r="A141" s="79">
        <v>252</v>
      </c>
      <c r="B141" s="88" t="s">
        <v>1784</v>
      </c>
      <c r="C141" s="88" t="s">
        <v>1785</v>
      </c>
      <c r="D141" s="81" t="s">
        <v>3217</v>
      </c>
      <c r="E141" s="81">
        <v>30</v>
      </c>
      <c r="F141" s="82">
        <v>10.94</v>
      </c>
      <c r="G141" s="83">
        <v>30</v>
      </c>
      <c r="H141" s="83" t="s">
        <v>2475</v>
      </c>
      <c r="I141" s="82">
        <v>11.7</v>
      </c>
      <c r="J141" s="83">
        <v>30</v>
      </c>
      <c r="K141" s="83" t="s">
        <v>2475</v>
      </c>
      <c r="L141" s="84">
        <f t="shared" si="17"/>
        <v>11.32</v>
      </c>
      <c r="M141" s="81">
        <f t="shared" si="18"/>
        <v>60</v>
      </c>
      <c r="N141" s="81">
        <f t="shared" si="19"/>
        <v>0</v>
      </c>
      <c r="O141" s="81">
        <f t="shared" si="20"/>
        <v>0</v>
      </c>
      <c r="P141" s="83">
        <f t="shared" si="21"/>
        <v>0</v>
      </c>
      <c r="Q141" s="82">
        <f t="shared" si="16"/>
        <v>1</v>
      </c>
      <c r="R141" s="82">
        <f t="shared" si="22"/>
        <v>11.32</v>
      </c>
      <c r="S141" s="85"/>
      <c r="T141" s="86" t="s">
        <v>3585</v>
      </c>
      <c r="U141" s="86" t="s">
        <v>3580</v>
      </c>
      <c r="V141" s="86" t="s">
        <v>3581</v>
      </c>
    </row>
    <row r="142" spans="1:22" s="87" customFormat="1" ht="13">
      <c r="A142" s="79">
        <v>254</v>
      </c>
      <c r="B142" s="95" t="s">
        <v>1438</v>
      </c>
      <c r="C142" s="95" t="s">
        <v>305</v>
      </c>
      <c r="D142" s="96" t="s">
        <v>3035</v>
      </c>
      <c r="E142" s="81">
        <v>23</v>
      </c>
      <c r="F142" s="82">
        <v>11.58</v>
      </c>
      <c r="G142" s="83">
        <v>30</v>
      </c>
      <c r="H142" s="83" t="s">
        <v>2476</v>
      </c>
      <c r="I142" s="82">
        <v>11.51</v>
      </c>
      <c r="J142" s="83">
        <v>30</v>
      </c>
      <c r="K142" s="83" t="s">
        <v>2476</v>
      </c>
      <c r="L142" s="84">
        <f t="shared" si="17"/>
        <v>11.545</v>
      </c>
      <c r="M142" s="81">
        <f t="shared" si="18"/>
        <v>60</v>
      </c>
      <c r="N142" s="81">
        <f t="shared" si="19"/>
        <v>2</v>
      </c>
      <c r="O142" s="81">
        <f t="shared" si="20"/>
        <v>0</v>
      </c>
      <c r="P142" s="83">
        <f t="shared" si="21"/>
        <v>2</v>
      </c>
      <c r="Q142" s="82">
        <f t="shared" si="16"/>
        <v>0.98</v>
      </c>
      <c r="R142" s="82">
        <f t="shared" si="22"/>
        <v>11.3141</v>
      </c>
      <c r="S142" s="85"/>
      <c r="T142" s="86" t="s">
        <v>3585</v>
      </c>
      <c r="U142" s="86" t="s">
        <v>3580</v>
      </c>
      <c r="V142" s="86" t="s">
        <v>3581</v>
      </c>
    </row>
    <row r="143" spans="1:22" s="87" customFormat="1" ht="13">
      <c r="A143" s="79">
        <v>260</v>
      </c>
      <c r="B143" s="108" t="s">
        <v>2339</v>
      </c>
      <c r="C143" s="108" t="s">
        <v>205</v>
      </c>
      <c r="D143" s="81" t="s">
        <v>3531</v>
      </c>
      <c r="E143" s="81">
        <v>41</v>
      </c>
      <c r="F143" s="82">
        <v>11.1</v>
      </c>
      <c r="G143" s="83">
        <v>30</v>
      </c>
      <c r="H143" s="83" t="s">
        <v>2476</v>
      </c>
      <c r="I143" s="82">
        <v>11.72</v>
      </c>
      <c r="J143" s="83">
        <v>30</v>
      </c>
      <c r="K143" s="83" t="s">
        <v>2475</v>
      </c>
      <c r="L143" s="84">
        <f t="shared" si="17"/>
        <v>11.41</v>
      </c>
      <c r="M143" s="81">
        <f t="shared" si="18"/>
        <v>60</v>
      </c>
      <c r="N143" s="81">
        <f t="shared" si="19"/>
        <v>1</v>
      </c>
      <c r="O143" s="81">
        <f t="shared" si="20"/>
        <v>0</v>
      </c>
      <c r="P143" s="83">
        <f t="shared" si="21"/>
        <v>1</v>
      </c>
      <c r="Q143" s="82">
        <f t="shared" si="16"/>
        <v>0.99</v>
      </c>
      <c r="R143" s="82">
        <f t="shared" si="22"/>
        <v>11.2959</v>
      </c>
      <c r="S143" s="85"/>
      <c r="T143" s="86" t="s">
        <v>3585</v>
      </c>
      <c r="U143" s="86" t="s">
        <v>3580</v>
      </c>
      <c r="V143" s="86" t="s">
        <v>3581</v>
      </c>
    </row>
    <row r="144" spans="1:22" s="87" customFormat="1" ht="13">
      <c r="A144" s="79">
        <v>262</v>
      </c>
      <c r="B144" s="80" t="s">
        <v>1937</v>
      </c>
      <c r="C144" s="80" t="s">
        <v>1938</v>
      </c>
      <c r="D144" s="81" t="s">
        <v>3300</v>
      </c>
      <c r="E144" s="81">
        <v>33</v>
      </c>
      <c r="F144" s="82">
        <v>12.09</v>
      </c>
      <c r="G144" s="83">
        <v>30</v>
      </c>
      <c r="H144" s="83" t="s">
        <v>2476</v>
      </c>
      <c r="I144" s="82">
        <v>10.71</v>
      </c>
      <c r="J144" s="83">
        <v>30</v>
      </c>
      <c r="K144" s="83" t="s">
        <v>2475</v>
      </c>
      <c r="L144" s="84">
        <f t="shared" si="17"/>
        <v>11.4</v>
      </c>
      <c r="M144" s="81">
        <f t="shared" si="18"/>
        <v>60</v>
      </c>
      <c r="N144" s="81">
        <f t="shared" si="19"/>
        <v>1</v>
      </c>
      <c r="O144" s="81">
        <f t="shared" si="20"/>
        <v>0</v>
      </c>
      <c r="P144" s="83">
        <f t="shared" si="21"/>
        <v>1</v>
      </c>
      <c r="Q144" s="82">
        <f t="shared" si="16"/>
        <v>0.99</v>
      </c>
      <c r="R144" s="82">
        <f t="shared" si="22"/>
        <v>11.286</v>
      </c>
      <c r="S144" s="85"/>
      <c r="T144" s="86" t="s">
        <v>3585</v>
      </c>
      <c r="U144" s="86" t="s">
        <v>3580</v>
      </c>
      <c r="V144" s="86" t="s">
        <v>3581</v>
      </c>
    </row>
    <row r="145" spans="1:1327" s="87" customFormat="1" ht="13">
      <c r="A145" s="79">
        <v>264</v>
      </c>
      <c r="B145" s="95" t="s">
        <v>2210</v>
      </c>
      <c r="C145" s="95" t="s">
        <v>2211</v>
      </c>
      <c r="D145" s="96" t="s">
        <v>3455</v>
      </c>
      <c r="E145" s="81">
        <v>38</v>
      </c>
      <c r="F145" s="82">
        <v>10.45</v>
      </c>
      <c r="G145" s="83">
        <v>30</v>
      </c>
      <c r="H145" s="83" t="s">
        <v>2476</v>
      </c>
      <c r="I145" s="82">
        <v>12.34</v>
      </c>
      <c r="J145" s="83">
        <v>30</v>
      </c>
      <c r="K145" s="83" t="s">
        <v>2475</v>
      </c>
      <c r="L145" s="84">
        <f t="shared" si="17"/>
        <v>11.395</v>
      </c>
      <c r="M145" s="81">
        <f t="shared" si="18"/>
        <v>60</v>
      </c>
      <c r="N145" s="81">
        <f t="shared" si="19"/>
        <v>1</v>
      </c>
      <c r="O145" s="81">
        <f t="shared" si="20"/>
        <v>0</v>
      </c>
      <c r="P145" s="83">
        <f t="shared" si="21"/>
        <v>1</v>
      </c>
      <c r="Q145" s="82">
        <f t="shared" si="16"/>
        <v>0.99</v>
      </c>
      <c r="R145" s="82">
        <f t="shared" si="22"/>
        <v>11.281049999999999</v>
      </c>
      <c r="S145" s="85"/>
      <c r="T145" s="86" t="s">
        <v>3585</v>
      </c>
      <c r="U145" s="86" t="s">
        <v>3580</v>
      </c>
      <c r="V145" s="86" t="s">
        <v>3581</v>
      </c>
    </row>
    <row r="146" spans="1:1327" s="87" customFormat="1" ht="13">
      <c r="A146" s="79">
        <v>269</v>
      </c>
      <c r="B146" s="88" t="s">
        <v>2305</v>
      </c>
      <c r="C146" s="88" t="s">
        <v>137</v>
      </c>
      <c r="D146" s="79" t="s">
        <v>3504</v>
      </c>
      <c r="E146" s="81">
        <v>40</v>
      </c>
      <c r="F146" s="82">
        <v>10.61</v>
      </c>
      <c r="G146" s="83">
        <v>30</v>
      </c>
      <c r="H146" s="83" t="s">
        <v>2476</v>
      </c>
      <c r="I146" s="82">
        <v>12.36</v>
      </c>
      <c r="J146" s="83">
        <v>30</v>
      </c>
      <c r="K146" s="83" t="s">
        <v>2476</v>
      </c>
      <c r="L146" s="84">
        <f t="shared" si="17"/>
        <v>11.484999999999999</v>
      </c>
      <c r="M146" s="81">
        <f t="shared" si="18"/>
        <v>60</v>
      </c>
      <c r="N146" s="81">
        <f t="shared" si="19"/>
        <v>2</v>
      </c>
      <c r="O146" s="81">
        <f t="shared" si="20"/>
        <v>0</v>
      </c>
      <c r="P146" s="83">
        <f t="shared" si="21"/>
        <v>2</v>
      </c>
      <c r="Q146" s="82">
        <f t="shared" si="16"/>
        <v>0.98</v>
      </c>
      <c r="R146" s="82">
        <f t="shared" si="22"/>
        <v>11.2553</v>
      </c>
      <c r="S146" s="85"/>
      <c r="T146" s="86" t="s">
        <v>3585</v>
      </c>
      <c r="U146" s="86" t="s">
        <v>3580</v>
      </c>
      <c r="V146" s="86" t="s">
        <v>3581</v>
      </c>
    </row>
    <row r="147" spans="1:1327" s="87" customFormat="1" ht="13">
      <c r="A147" s="79">
        <v>270</v>
      </c>
      <c r="B147" s="97" t="s">
        <v>1968</v>
      </c>
      <c r="C147" s="97" t="s">
        <v>298</v>
      </c>
      <c r="D147" s="98" t="s">
        <v>3378</v>
      </c>
      <c r="E147" s="81">
        <v>35</v>
      </c>
      <c r="F147" s="82">
        <v>9.9600000000000009</v>
      </c>
      <c r="G147" s="83">
        <v>25</v>
      </c>
      <c r="H147" s="83" t="s">
        <v>2476</v>
      </c>
      <c r="I147" s="82">
        <v>13</v>
      </c>
      <c r="J147" s="83">
        <v>30</v>
      </c>
      <c r="K147" s="83" t="s">
        <v>2475</v>
      </c>
      <c r="L147" s="84">
        <f t="shared" si="17"/>
        <v>11.48</v>
      </c>
      <c r="M147" s="81">
        <f t="shared" si="18"/>
        <v>60</v>
      </c>
      <c r="N147" s="81">
        <f t="shared" si="19"/>
        <v>1</v>
      </c>
      <c r="O147" s="81">
        <f t="shared" si="20"/>
        <v>1</v>
      </c>
      <c r="P147" s="83">
        <f t="shared" si="21"/>
        <v>2</v>
      </c>
      <c r="Q147" s="82">
        <f t="shared" si="16"/>
        <v>0.98</v>
      </c>
      <c r="R147" s="82">
        <f t="shared" si="22"/>
        <v>11.250400000000001</v>
      </c>
      <c r="S147" s="85"/>
      <c r="T147" s="86" t="s">
        <v>3585</v>
      </c>
      <c r="U147" s="86" t="s">
        <v>3580</v>
      </c>
      <c r="V147" s="86" t="s">
        <v>3581</v>
      </c>
    </row>
    <row r="148" spans="1:1327" s="87" customFormat="1" ht="13">
      <c r="A148" s="79">
        <v>271</v>
      </c>
      <c r="B148" s="95" t="s">
        <v>1653</v>
      </c>
      <c r="C148" s="95" t="s">
        <v>1654</v>
      </c>
      <c r="D148" s="96" t="s">
        <v>3145</v>
      </c>
      <c r="E148" s="81">
        <v>27</v>
      </c>
      <c r="F148" s="82">
        <v>11.63</v>
      </c>
      <c r="G148" s="83">
        <v>30</v>
      </c>
      <c r="H148" s="83" t="s">
        <v>2475</v>
      </c>
      <c r="I148" s="82">
        <v>10.87</v>
      </c>
      <c r="J148" s="83">
        <v>30</v>
      </c>
      <c r="K148" s="83" t="s">
        <v>2475</v>
      </c>
      <c r="L148" s="84">
        <f t="shared" si="17"/>
        <v>11.25</v>
      </c>
      <c r="M148" s="81">
        <f t="shared" si="18"/>
        <v>60</v>
      </c>
      <c r="N148" s="81">
        <f t="shared" si="19"/>
        <v>0</v>
      </c>
      <c r="O148" s="81">
        <f t="shared" si="20"/>
        <v>0</v>
      </c>
      <c r="P148" s="83">
        <f t="shared" si="21"/>
        <v>0</v>
      </c>
      <c r="Q148" s="82">
        <f t="shared" si="16"/>
        <v>1</v>
      </c>
      <c r="R148" s="82">
        <f t="shared" si="22"/>
        <v>11.25</v>
      </c>
      <c r="S148" s="85"/>
      <c r="T148" s="86" t="s">
        <v>3585</v>
      </c>
      <c r="U148" s="86" t="s">
        <v>3580</v>
      </c>
      <c r="V148" s="86" t="s">
        <v>3581</v>
      </c>
    </row>
    <row r="149" spans="1:1327" s="87" customFormat="1" ht="13">
      <c r="A149" s="79">
        <v>272</v>
      </c>
      <c r="B149" s="108" t="s">
        <v>2350</v>
      </c>
      <c r="C149" s="108" t="s">
        <v>1191</v>
      </c>
      <c r="D149" s="81" t="s">
        <v>3541</v>
      </c>
      <c r="E149" s="81">
        <v>41</v>
      </c>
      <c r="F149" s="82">
        <v>10.33</v>
      </c>
      <c r="G149" s="83">
        <v>30</v>
      </c>
      <c r="H149" s="83" t="s">
        <v>2476</v>
      </c>
      <c r="I149" s="82">
        <v>12.61</v>
      </c>
      <c r="J149" s="83">
        <v>30</v>
      </c>
      <c r="K149" s="83" t="s">
        <v>2476</v>
      </c>
      <c r="L149" s="84">
        <f t="shared" si="17"/>
        <v>11.469999999999999</v>
      </c>
      <c r="M149" s="81">
        <f t="shared" si="18"/>
        <v>60</v>
      </c>
      <c r="N149" s="81">
        <f t="shared" si="19"/>
        <v>2</v>
      </c>
      <c r="O149" s="81">
        <f t="shared" si="20"/>
        <v>0</v>
      </c>
      <c r="P149" s="83">
        <f t="shared" si="21"/>
        <v>2</v>
      </c>
      <c r="Q149" s="82">
        <f t="shared" si="16"/>
        <v>0.98</v>
      </c>
      <c r="R149" s="82">
        <f t="shared" si="22"/>
        <v>11.240599999999999</v>
      </c>
      <c r="S149" s="85"/>
      <c r="T149" s="86" t="s">
        <v>3585</v>
      </c>
      <c r="U149" s="86" t="s">
        <v>3580</v>
      </c>
      <c r="V149" s="86" t="s">
        <v>3581</v>
      </c>
    </row>
    <row r="150" spans="1:1327" s="87" customFormat="1" ht="13">
      <c r="A150" s="79">
        <v>274</v>
      </c>
      <c r="B150" s="80" t="s">
        <v>1968</v>
      </c>
      <c r="C150" s="80" t="s">
        <v>1969</v>
      </c>
      <c r="D150" s="81" t="s">
        <v>3318</v>
      </c>
      <c r="E150" s="81">
        <v>33</v>
      </c>
      <c r="F150" s="82">
        <v>10.67</v>
      </c>
      <c r="G150" s="83">
        <v>30</v>
      </c>
      <c r="H150" s="83" t="s">
        <v>2476</v>
      </c>
      <c r="I150" s="82">
        <v>12.01</v>
      </c>
      <c r="J150" s="83">
        <v>30</v>
      </c>
      <c r="K150" s="83" t="s">
        <v>2475</v>
      </c>
      <c r="L150" s="84">
        <f t="shared" si="17"/>
        <v>11.34</v>
      </c>
      <c r="M150" s="81">
        <f t="shared" si="18"/>
        <v>60</v>
      </c>
      <c r="N150" s="81">
        <f t="shared" si="19"/>
        <v>1</v>
      </c>
      <c r="O150" s="81">
        <f t="shared" si="20"/>
        <v>0</v>
      </c>
      <c r="P150" s="83">
        <f t="shared" si="21"/>
        <v>1</v>
      </c>
      <c r="Q150" s="82">
        <f t="shared" si="16"/>
        <v>0.99</v>
      </c>
      <c r="R150" s="82">
        <f t="shared" si="22"/>
        <v>11.226599999999999</v>
      </c>
      <c r="S150" s="85"/>
      <c r="T150" s="86" t="s">
        <v>3585</v>
      </c>
      <c r="U150" s="86" t="s">
        <v>3580</v>
      </c>
      <c r="V150" s="86" t="s">
        <v>3581</v>
      </c>
    </row>
    <row r="151" spans="1:1327" s="87" customFormat="1" ht="13">
      <c r="A151" s="79">
        <v>275</v>
      </c>
      <c r="B151" s="99" t="s">
        <v>1589</v>
      </c>
      <c r="C151" s="99" t="s">
        <v>406</v>
      </c>
      <c r="D151" s="98" t="s">
        <v>3114</v>
      </c>
      <c r="E151" s="81">
        <v>26</v>
      </c>
      <c r="F151" s="82">
        <v>11.87</v>
      </c>
      <c r="G151" s="83">
        <v>30</v>
      </c>
      <c r="H151" s="83" t="s">
        <v>2476</v>
      </c>
      <c r="I151" s="82">
        <v>10.8</v>
      </c>
      <c r="J151" s="83">
        <v>30</v>
      </c>
      <c r="K151" s="83" t="s">
        <v>2475</v>
      </c>
      <c r="L151" s="84">
        <f t="shared" si="17"/>
        <v>11.335000000000001</v>
      </c>
      <c r="M151" s="81">
        <f t="shared" si="18"/>
        <v>60</v>
      </c>
      <c r="N151" s="81">
        <f t="shared" si="19"/>
        <v>1</v>
      </c>
      <c r="O151" s="81">
        <f t="shared" si="20"/>
        <v>0</v>
      </c>
      <c r="P151" s="83">
        <f t="shared" si="21"/>
        <v>1</v>
      </c>
      <c r="Q151" s="82">
        <f t="shared" si="16"/>
        <v>0.99</v>
      </c>
      <c r="R151" s="82">
        <f t="shared" si="22"/>
        <v>11.22165</v>
      </c>
      <c r="S151" s="85"/>
      <c r="T151" s="86" t="s">
        <v>3585</v>
      </c>
      <c r="U151" s="86" t="s">
        <v>3582</v>
      </c>
      <c r="V151" s="86" t="s">
        <v>3581</v>
      </c>
    </row>
    <row r="152" spans="1:1327" s="87" customFormat="1" ht="13">
      <c r="A152" s="79">
        <v>276</v>
      </c>
      <c r="B152" s="95" t="s">
        <v>1885</v>
      </c>
      <c r="C152" s="95" t="s">
        <v>174</v>
      </c>
      <c r="D152" s="96" t="s">
        <v>3267</v>
      </c>
      <c r="E152" s="81">
        <v>32</v>
      </c>
      <c r="F152" s="82">
        <v>10.62</v>
      </c>
      <c r="G152" s="83">
        <v>30</v>
      </c>
      <c r="H152" s="83" t="s">
        <v>2476</v>
      </c>
      <c r="I152" s="82">
        <v>12.04</v>
      </c>
      <c r="J152" s="83">
        <v>30</v>
      </c>
      <c r="K152" s="83" t="s">
        <v>2475</v>
      </c>
      <c r="L152" s="84">
        <f t="shared" si="17"/>
        <v>11.329999999999998</v>
      </c>
      <c r="M152" s="81">
        <f t="shared" si="18"/>
        <v>60</v>
      </c>
      <c r="N152" s="81">
        <f t="shared" si="19"/>
        <v>1</v>
      </c>
      <c r="O152" s="81">
        <f t="shared" si="20"/>
        <v>0</v>
      </c>
      <c r="P152" s="83">
        <f t="shared" si="21"/>
        <v>1</v>
      </c>
      <c r="Q152" s="82">
        <f t="shared" si="16"/>
        <v>0.99</v>
      </c>
      <c r="R152" s="82">
        <f t="shared" si="22"/>
        <v>11.216699999999998</v>
      </c>
      <c r="S152" s="85"/>
      <c r="T152" s="86" t="s">
        <v>3585</v>
      </c>
      <c r="U152" s="86" t="s">
        <v>3580</v>
      </c>
      <c r="V152" s="86" t="s">
        <v>3581</v>
      </c>
    </row>
    <row r="153" spans="1:1327" s="109" customFormat="1" ht="13">
      <c r="A153" s="79">
        <v>280</v>
      </c>
      <c r="B153" s="95" t="s">
        <v>1434</v>
      </c>
      <c r="C153" s="95" t="s">
        <v>275</v>
      </c>
      <c r="D153" s="96" t="s">
        <v>3032</v>
      </c>
      <c r="E153" s="81">
        <v>23</v>
      </c>
      <c r="F153" s="82">
        <v>11.86</v>
      </c>
      <c r="G153" s="83">
        <v>30</v>
      </c>
      <c r="H153" s="83" t="s">
        <v>2475</v>
      </c>
      <c r="I153" s="82">
        <v>10.51</v>
      </c>
      <c r="J153" s="83">
        <v>30</v>
      </c>
      <c r="K153" s="83" t="s">
        <v>2475</v>
      </c>
      <c r="L153" s="84">
        <f t="shared" si="17"/>
        <v>11.184999999999999</v>
      </c>
      <c r="M153" s="81">
        <f t="shared" si="18"/>
        <v>60</v>
      </c>
      <c r="N153" s="81">
        <f t="shared" si="19"/>
        <v>0</v>
      </c>
      <c r="O153" s="81">
        <f t="shared" si="20"/>
        <v>0</v>
      </c>
      <c r="P153" s="83">
        <f t="shared" si="21"/>
        <v>0</v>
      </c>
      <c r="Q153" s="82">
        <f t="shared" si="16"/>
        <v>1</v>
      </c>
      <c r="R153" s="82">
        <f t="shared" si="22"/>
        <v>11.184999999999999</v>
      </c>
      <c r="S153" s="85"/>
      <c r="T153" s="86" t="s">
        <v>3585</v>
      </c>
      <c r="U153" s="86" t="s">
        <v>3580</v>
      </c>
      <c r="V153" s="86" t="s">
        <v>3581</v>
      </c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/>
      <c r="HN153" s="87"/>
      <c r="HO153" s="87"/>
      <c r="HP153" s="87"/>
      <c r="HQ153" s="87"/>
      <c r="HR153" s="87"/>
      <c r="HS153" s="87"/>
      <c r="HT153" s="87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/>
      <c r="II153" s="87"/>
      <c r="IJ153" s="87"/>
      <c r="IK153" s="87"/>
      <c r="IL153" s="87"/>
      <c r="IM153" s="87"/>
      <c r="IN153" s="87"/>
      <c r="IO153" s="87"/>
      <c r="IP153" s="87"/>
      <c r="IQ153" s="87"/>
      <c r="IR153" s="87"/>
      <c r="IS153" s="87"/>
      <c r="IT153" s="87"/>
      <c r="IU153" s="87"/>
      <c r="IV153" s="87"/>
      <c r="IW153" s="87"/>
      <c r="IX153" s="87"/>
      <c r="IY153" s="87"/>
      <c r="IZ153" s="87"/>
      <c r="JA153" s="87"/>
      <c r="JB153" s="87"/>
      <c r="JC153" s="87"/>
      <c r="JD153" s="87"/>
      <c r="JE153" s="87"/>
      <c r="JF153" s="87"/>
      <c r="JG153" s="87"/>
      <c r="JH153" s="87"/>
      <c r="JI153" s="87"/>
      <c r="JJ153" s="87"/>
      <c r="JK153" s="87"/>
      <c r="JL153" s="87"/>
      <c r="JM153" s="87"/>
      <c r="JN153" s="87"/>
      <c r="JO153" s="87"/>
      <c r="JP153" s="87"/>
      <c r="JQ153" s="87"/>
      <c r="JR153" s="87"/>
      <c r="JS153" s="87"/>
      <c r="JT153" s="87"/>
      <c r="JU153" s="87"/>
      <c r="JV153" s="87"/>
      <c r="JW153" s="87"/>
      <c r="JX153" s="87"/>
      <c r="JY153" s="87"/>
      <c r="JZ153" s="87"/>
      <c r="KA153" s="87"/>
      <c r="KB153" s="87"/>
      <c r="KC153" s="87"/>
      <c r="KD153" s="87"/>
      <c r="KE153" s="87"/>
      <c r="KF153" s="87"/>
      <c r="KG153" s="87"/>
      <c r="KH153" s="87"/>
      <c r="KI153" s="87"/>
      <c r="KJ153" s="87"/>
      <c r="KK153" s="87"/>
      <c r="KL153" s="87"/>
      <c r="KM153" s="87"/>
      <c r="KN153" s="87"/>
      <c r="KO153" s="87"/>
      <c r="KP153" s="87"/>
      <c r="KQ153" s="87"/>
      <c r="KR153" s="87"/>
      <c r="KS153" s="87"/>
      <c r="KT153" s="87"/>
      <c r="KU153" s="87"/>
      <c r="KV153" s="87"/>
      <c r="KW153" s="87"/>
      <c r="KX153" s="87"/>
      <c r="KY153" s="87"/>
      <c r="KZ153" s="87"/>
      <c r="LA153" s="87"/>
      <c r="LB153" s="87"/>
      <c r="LC153" s="87"/>
      <c r="LD153" s="87"/>
      <c r="LE153" s="87"/>
      <c r="LF153" s="87"/>
      <c r="LG153" s="87"/>
      <c r="LH153" s="87"/>
      <c r="LI153" s="87"/>
      <c r="LJ153" s="87"/>
      <c r="LK153" s="87"/>
      <c r="LL153" s="87"/>
      <c r="LM153" s="87"/>
      <c r="LN153" s="87"/>
      <c r="LO153" s="87"/>
      <c r="LP153" s="87"/>
      <c r="LQ153" s="87"/>
      <c r="LR153" s="87"/>
      <c r="LS153" s="87"/>
      <c r="LT153" s="87"/>
      <c r="LU153" s="87"/>
      <c r="LV153" s="87"/>
      <c r="LW153" s="87"/>
      <c r="LX153" s="87"/>
      <c r="LY153" s="87"/>
      <c r="LZ153" s="87"/>
      <c r="MA153" s="87"/>
      <c r="MB153" s="87"/>
      <c r="MC153" s="87"/>
      <c r="MD153" s="87"/>
      <c r="ME153" s="87"/>
      <c r="MF153" s="87"/>
      <c r="MG153" s="87"/>
      <c r="MH153" s="87"/>
      <c r="MI153" s="87"/>
      <c r="MJ153" s="87"/>
      <c r="MK153" s="87"/>
      <c r="ML153" s="87"/>
      <c r="MM153" s="87"/>
      <c r="MN153" s="87"/>
      <c r="MO153" s="87"/>
      <c r="MP153" s="87"/>
      <c r="MQ153" s="87"/>
      <c r="MR153" s="87"/>
      <c r="MS153" s="87"/>
      <c r="MT153" s="87"/>
      <c r="MU153" s="87"/>
      <c r="MV153" s="87"/>
      <c r="MW153" s="87"/>
      <c r="MX153" s="87"/>
      <c r="MY153" s="87"/>
      <c r="MZ153" s="87"/>
      <c r="NA153" s="87"/>
      <c r="NB153" s="87"/>
      <c r="NC153" s="87"/>
      <c r="ND153" s="87"/>
      <c r="NE153" s="87"/>
      <c r="NF153" s="87"/>
      <c r="NG153" s="87"/>
      <c r="NH153" s="87"/>
      <c r="NI153" s="87"/>
      <c r="NJ153" s="87"/>
      <c r="NK153" s="87"/>
      <c r="NL153" s="87"/>
      <c r="NM153" s="87"/>
      <c r="NN153" s="87"/>
      <c r="NO153" s="87"/>
      <c r="NP153" s="87"/>
      <c r="NQ153" s="87"/>
      <c r="NR153" s="87"/>
      <c r="NS153" s="87"/>
      <c r="NT153" s="87"/>
      <c r="NU153" s="87"/>
      <c r="NV153" s="87"/>
      <c r="NW153" s="87"/>
      <c r="NX153" s="87"/>
      <c r="NY153" s="87"/>
      <c r="NZ153" s="87"/>
      <c r="OA153" s="87"/>
      <c r="OB153" s="87"/>
      <c r="OC153" s="87"/>
      <c r="OD153" s="87"/>
      <c r="OE153" s="87"/>
      <c r="OF153" s="87"/>
      <c r="OG153" s="87"/>
      <c r="OH153" s="87"/>
      <c r="OI153" s="87"/>
      <c r="OJ153" s="87"/>
      <c r="OK153" s="87"/>
      <c r="OL153" s="87"/>
      <c r="OM153" s="87"/>
      <c r="ON153" s="87"/>
      <c r="OO153" s="87"/>
      <c r="OP153" s="87"/>
      <c r="OQ153" s="87"/>
      <c r="OR153" s="87"/>
      <c r="OS153" s="87"/>
      <c r="OT153" s="87"/>
      <c r="OU153" s="87"/>
      <c r="OV153" s="87"/>
      <c r="OW153" s="87"/>
      <c r="OX153" s="87"/>
      <c r="OY153" s="87"/>
      <c r="OZ153" s="87"/>
      <c r="PA153" s="87"/>
      <c r="PB153" s="87"/>
      <c r="PC153" s="87"/>
      <c r="PD153" s="87"/>
      <c r="PE153" s="87"/>
      <c r="PF153" s="87"/>
      <c r="PG153" s="87"/>
      <c r="PH153" s="87"/>
      <c r="PI153" s="87"/>
      <c r="PJ153" s="87"/>
      <c r="PK153" s="87"/>
      <c r="PL153" s="87"/>
      <c r="PM153" s="87"/>
      <c r="PN153" s="87"/>
      <c r="PO153" s="87"/>
      <c r="PP153" s="87"/>
      <c r="PQ153" s="87"/>
      <c r="PR153" s="87"/>
      <c r="PS153" s="87"/>
      <c r="PT153" s="87"/>
      <c r="PU153" s="87"/>
      <c r="PV153" s="87"/>
      <c r="PW153" s="87"/>
      <c r="PX153" s="87"/>
      <c r="PY153" s="87"/>
      <c r="PZ153" s="87"/>
      <c r="QA153" s="87"/>
      <c r="QB153" s="87"/>
      <c r="QC153" s="87"/>
      <c r="QD153" s="87"/>
      <c r="QE153" s="87"/>
      <c r="QF153" s="87"/>
      <c r="QG153" s="87"/>
      <c r="QH153" s="87"/>
      <c r="QI153" s="87"/>
      <c r="QJ153" s="87"/>
      <c r="QK153" s="87"/>
      <c r="QL153" s="87"/>
      <c r="QM153" s="87"/>
      <c r="QN153" s="87"/>
      <c r="QO153" s="87"/>
      <c r="QP153" s="87"/>
      <c r="QQ153" s="87"/>
      <c r="QR153" s="87"/>
      <c r="QS153" s="87"/>
      <c r="QT153" s="87"/>
      <c r="QU153" s="87"/>
      <c r="QV153" s="87"/>
      <c r="QW153" s="87"/>
      <c r="QX153" s="87"/>
      <c r="QY153" s="87"/>
      <c r="QZ153" s="87"/>
      <c r="RA153" s="87"/>
      <c r="RB153" s="87"/>
      <c r="RC153" s="87"/>
      <c r="RD153" s="87"/>
      <c r="RE153" s="87"/>
      <c r="RF153" s="87"/>
      <c r="RG153" s="87"/>
      <c r="RH153" s="87"/>
      <c r="RI153" s="87"/>
      <c r="RJ153" s="87"/>
      <c r="RK153" s="87"/>
      <c r="RL153" s="87"/>
      <c r="RM153" s="87"/>
      <c r="RN153" s="87"/>
      <c r="RO153" s="87"/>
      <c r="RP153" s="87"/>
      <c r="RQ153" s="87"/>
      <c r="RR153" s="87"/>
      <c r="RS153" s="87"/>
      <c r="RT153" s="87"/>
      <c r="RU153" s="87"/>
      <c r="RV153" s="87"/>
      <c r="RW153" s="87"/>
      <c r="RX153" s="87"/>
      <c r="RY153" s="87"/>
      <c r="RZ153" s="87"/>
      <c r="SA153" s="87"/>
      <c r="SB153" s="87"/>
      <c r="SC153" s="87"/>
      <c r="SD153" s="87"/>
      <c r="SE153" s="87"/>
      <c r="SF153" s="87"/>
      <c r="SG153" s="87"/>
      <c r="SH153" s="87"/>
      <c r="SI153" s="87"/>
      <c r="SJ153" s="87"/>
      <c r="SK153" s="87"/>
      <c r="SL153" s="87"/>
      <c r="SM153" s="87"/>
      <c r="SN153" s="87"/>
      <c r="SO153" s="87"/>
      <c r="SP153" s="87"/>
      <c r="SQ153" s="87"/>
      <c r="SR153" s="87"/>
      <c r="SS153" s="87"/>
      <c r="ST153" s="87"/>
      <c r="SU153" s="87"/>
      <c r="SV153" s="87"/>
      <c r="SW153" s="87"/>
      <c r="SX153" s="87"/>
      <c r="SY153" s="87"/>
      <c r="SZ153" s="87"/>
      <c r="TA153" s="87"/>
      <c r="TB153" s="87"/>
      <c r="TC153" s="87"/>
      <c r="TD153" s="87"/>
      <c r="TE153" s="87"/>
      <c r="TF153" s="87"/>
      <c r="TG153" s="87"/>
      <c r="TH153" s="87"/>
      <c r="TI153" s="87"/>
      <c r="TJ153" s="87"/>
      <c r="TK153" s="87"/>
      <c r="TL153" s="87"/>
      <c r="TM153" s="87"/>
      <c r="TN153" s="87"/>
      <c r="TO153" s="87"/>
      <c r="TP153" s="87"/>
      <c r="TQ153" s="87"/>
      <c r="TR153" s="87"/>
      <c r="TS153" s="87"/>
      <c r="TT153" s="87"/>
      <c r="TU153" s="87"/>
      <c r="TV153" s="87"/>
      <c r="TW153" s="87"/>
      <c r="TX153" s="87"/>
      <c r="TY153" s="87"/>
      <c r="TZ153" s="87"/>
      <c r="UA153" s="87"/>
      <c r="UB153" s="87"/>
      <c r="UC153" s="87"/>
      <c r="UD153" s="87"/>
      <c r="UE153" s="87"/>
      <c r="UF153" s="87"/>
      <c r="UG153" s="87"/>
      <c r="UH153" s="87"/>
      <c r="UI153" s="87"/>
      <c r="UJ153" s="87"/>
      <c r="UK153" s="87"/>
      <c r="UL153" s="87"/>
      <c r="UM153" s="87"/>
      <c r="UN153" s="87"/>
      <c r="UO153" s="87"/>
      <c r="UP153" s="87"/>
      <c r="UQ153" s="87"/>
      <c r="UR153" s="87"/>
      <c r="US153" s="87"/>
      <c r="UT153" s="87"/>
      <c r="UU153" s="87"/>
      <c r="UV153" s="87"/>
      <c r="UW153" s="87"/>
      <c r="UX153" s="87"/>
      <c r="UY153" s="87"/>
      <c r="UZ153" s="87"/>
      <c r="VA153" s="87"/>
      <c r="VB153" s="87"/>
      <c r="VC153" s="87"/>
      <c r="VD153" s="87"/>
      <c r="VE153" s="87"/>
      <c r="VF153" s="87"/>
      <c r="VG153" s="87"/>
      <c r="VH153" s="87"/>
      <c r="VI153" s="87"/>
      <c r="VJ153" s="87"/>
      <c r="VK153" s="87"/>
      <c r="VL153" s="87"/>
      <c r="VM153" s="87"/>
      <c r="VN153" s="87"/>
      <c r="VO153" s="87"/>
      <c r="VP153" s="87"/>
      <c r="VQ153" s="87"/>
      <c r="VR153" s="87"/>
      <c r="VS153" s="87"/>
      <c r="VT153" s="87"/>
      <c r="VU153" s="87"/>
      <c r="VV153" s="87"/>
      <c r="VW153" s="87"/>
      <c r="VX153" s="87"/>
      <c r="VY153" s="87"/>
      <c r="VZ153" s="87"/>
      <c r="WA153" s="87"/>
      <c r="WB153" s="87"/>
      <c r="WC153" s="87"/>
      <c r="WD153" s="87"/>
      <c r="WE153" s="87"/>
      <c r="WF153" s="87"/>
      <c r="WG153" s="87"/>
      <c r="WH153" s="87"/>
      <c r="WI153" s="87"/>
      <c r="WJ153" s="87"/>
      <c r="WK153" s="87"/>
      <c r="WL153" s="87"/>
      <c r="WM153" s="87"/>
      <c r="WN153" s="87"/>
      <c r="WO153" s="87"/>
      <c r="WP153" s="87"/>
      <c r="WQ153" s="87"/>
      <c r="WR153" s="87"/>
      <c r="WS153" s="87"/>
      <c r="WT153" s="87"/>
      <c r="WU153" s="87"/>
      <c r="WV153" s="87"/>
      <c r="WW153" s="87"/>
      <c r="WX153" s="87"/>
      <c r="WY153" s="87"/>
      <c r="WZ153" s="87"/>
      <c r="XA153" s="87"/>
      <c r="XB153" s="87"/>
      <c r="XC153" s="87"/>
      <c r="XD153" s="87"/>
      <c r="XE153" s="87"/>
      <c r="XF153" s="87"/>
      <c r="XG153" s="87"/>
      <c r="XH153" s="87"/>
      <c r="XI153" s="87"/>
      <c r="XJ153" s="87"/>
      <c r="XK153" s="87"/>
      <c r="XL153" s="87"/>
      <c r="XM153" s="87"/>
      <c r="XN153" s="87"/>
      <c r="XO153" s="87"/>
      <c r="XP153" s="87"/>
      <c r="XQ153" s="87"/>
      <c r="XR153" s="87"/>
      <c r="XS153" s="87"/>
      <c r="XT153" s="87"/>
      <c r="XU153" s="87"/>
      <c r="XV153" s="87"/>
      <c r="XW153" s="87"/>
      <c r="XX153" s="87"/>
      <c r="XY153" s="87"/>
      <c r="XZ153" s="87"/>
      <c r="YA153" s="87"/>
      <c r="YB153" s="87"/>
      <c r="YC153" s="87"/>
      <c r="YD153" s="87"/>
      <c r="YE153" s="87"/>
      <c r="YF153" s="87"/>
      <c r="YG153" s="87"/>
      <c r="YH153" s="87"/>
      <c r="YI153" s="87"/>
      <c r="YJ153" s="87"/>
      <c r="YK153" s="87"/>
      <c r="YL153" s="87"/>
      <c r="YM153" s="87"/>
      <c r="YN153" s="87"/>
      <c r="YO153" s="87"/>
      <c r="YP153" s="87"/>
      <c r="YQ153" s="87"/>
      <c r="YR153" s="87"/>
      <c r="YS153" s="87"/>
      <c r="YT153" s="87"/>
      <c r="YU153" s="87"/>
      <c r="YV153" s="87"/>
      <c r="YW153" s="87"/>
      <c r="YX153" s="87"/>
      <c r="YY153" s="87"/>
      <c r="YZ153" s="87"/>
      <c r="ZA153" s="87"/>
      <c r="ZB153" s="87"/>
      <c r="ZC153" s="87"/>
      <c r="ZD153" s="87"/>
      <c r="ZE153" s="87"/>
      <c r="ZF153" s="87"/>
      <c r="ZG153" s="87"/>
      <c r="ZH153" s="87"/>
      <c r="ZI153" s="87"/>
      <c r="ZJ153" s="87"/>
      <c r="ZK153" s="87"/>
      <c r="ZL153" s="87"/>
      <c r="ZM153" s="87"/>
      <c r="ZN153" s="87"/>
      <c r="ZO153" s="87"/>
      <c r="ZP153" s="87"/>
      <c r="ZQ153" s="87"/>
      <c r="ZR153" s="87"/>
      <c r="ZS153" s="87"/>
      <c r="ZT153" s="87"/>
      <c r="ZU153" s="87"/>
      <c r="ZV153" s="87"/>
      <c r="ZW153" s="87"/>
      <c r="ZX153" s="87"/>
      <c r="ZY153" s="87"/>
      <c r="ZZ153" s="87"/>
      <c r="AAA153" s="87"/>
      <c r="AAB153" s="87"/>
      <c r="AAC153" s="87"/>
      <c r="AAD153" s="87"/>
      <c r="AAE153" s="87"/>
      <c r="AAF153" s="87"/>
      <c r="AAG153" s="87"/>
      <c r="AAH153" s="87"/>
      <c r="AAI153" s="87"/>
      <c r="AAJ153" s="87"/>
      <c r="AAK153" s="87"/>
      <c r="AAL153" s="87"/>
      <c r="AAM153" s="87"/>
      <c r="AAN153" s="87"/>
      <c r="AAO153" s="87"/>
      <c r="AAP153" s="87"/>
      <c r="AAQ153" s="87"/>
      <c r="AAR153" s="87"/>
      <c r="AAS153" s="87"/>
      <c r="AAT153" s="87"/>
      <c r="AAU153" s="87"/>
      <c r="AAV153" s="87"/>
      <c r="AAW153" s="87"/>
      <c r="AAX153" s="87"/>
      <c r="AAY153" s="87"/>
      <c r="AAZ153" s="87"/>
      <c r="ABA153" s="87"/>
      <c r="ABB153" s="87"/>
      <c r="ABC153" s="87"/>
      <c r="ABD153" s="87"/>
      <c r="ABE153" s="87"/>
      <c r="ABF153" s="87"/>
      <c r="ABG153" s="87"/>
      <c r="ABH153" s="87"/>
      <c r="ABI153" s="87"/>
      <c r="ABJ153" s="87"/>
      <c r="ABK153" s="87"/>
      <c r="ABL153" s="87"/>
      <c r="ABM153" s="87"/>
      <c r="ABN153" s="87"/>
      <c r="ABO153" s="87"/>
      <c r="ABP153" s="87"/>
      <c r="ABQ153" s="87"/>
      <c r="ABR153" s="87"/>
      <c r="ABS153" s="87"/>
      <c r="ABT153" s="87"/>
      <c r="ABU153" s="87"/>
      <c r="ABV153" s="87"/>
      <c r="ABW153" s="87"/>
      <c r="ABX153" s="87"/>
      <c r="ABY153" s="87"/>
      <c r="ABZ153" s="87"/>
      <c r="ACA153" s="87"/>
      <c r="ACB153" s="87"/>
      <c r="ACC153" s="87"/>
      <c r="ACD153" s="87"/>
      <c r="ACE153" s="87"/>
      <c r="ACF153" s="87"/>
      <c r="ACG153" s="87"/>
      <c r="ACH153" s="87"/>
      <c r="ACI153" s="87"/>
      <c r="ACJ153" s="87"/>
      <c r="ACK153" s="87"/>
      <c r="ACL153" s="87"/>
      <c r="ACM153" s="87"/>
      <c r="ACN153" s="87"/>
      <c r="ACO153" s="87"/>
      <c r="ACP153" s="87"/>
      <c r="ACQ153" s="87"/>
      <c r="ACR153" s="87"/>
      <c r="ACS153" s="87"/>
      <c r="ACT153" s="87"/>
      <c r="ACU153" s="87"/>
      <c r="ACV153" s="87"/>
      <c r="ACW153" s="87"/>
      <c r="ACX153" s="87"/>
      <c r="ACY153" s="87"/>
      <c r="ACZ153" s="87"/>
      <c r="ADA153" s="87"/>
      <c r="ADB153" s="87"/>
      <c r="ADC153" s="87"/>
      <c r="ADD153" s="87"/>
      <c r="ADE153" s="87"/>
      <c r="ADF153" s="87"/>
      <c r="ADG153" s="87"/>
      <c r="ADH153" s="87"/>
      <c r="ADI153" s="87"/>
      <c r="ADJ153" s="87"/>
      <c r="ADK153" s="87"/>
      <c r="ADL153" s="87"/>
      <c r="ADM153" s="87"/>
      <c r="ADN153" s="87"/>
      <c r="ADO153" s="87"/>
      <c r="ADP153" s="87"/>
      <c r="ADQ153" s="87"/>
      <c r="ADR153" s="87"/>
      <c r="ADS153" s="87"/>
      <c r="ADT153" s="87"/>
      <c r="ADU153" s="87"/>
      <c r="ADV153" s="87"/>
      <c r="ADW153" s="87"/>
      <c r="ADX153" s="87"/>
      <c r="ADY153" s="87"/>
      <c r="ADZ153" s="87"/>
      <c r="AEA153" s="87"/>
      <c r="AEB153" s="87"/>
      <c r="AEC153" s="87"/>
      <c r="AED153" s="87"/>
      <c r="AEE153" s="87"/>
      <c r="AEF153" s="87"/>
      <c r="AEG153" s="87"/>
      <c r="AEH153" s="87"/>
      <c r="AEI153" s="87"/>
      <c r="AEJ153" s="87"/>
      <c r="AEK153" s="87"/>
      <c r="AEL153" s="87"/>
      <c r="AEM153" s="87"/>
      <c r="AEN153" s="87"/>
      <c r="AEO153" s="87"/>
      <c r="AEP153" s="87"/>
      <c r="AEQ153" s="87"/>
      <c r="AER153" s="87"/>
      <c r="AES153" s="87"/>
      <c r="AET153" s="87"/>
      <c r="AEU153" s="87"/>
      <c r="AEV153" s="87"/>
      <c r="AEW153" s="87"/>
      <c r="AEX153" s="87"/>
      <c r="AEY153" s="87"/>
      <c r="AEZ153" s="87"/>
      <c r="AFA153" s="87"/>
      <c r="AFB153" s="87"/>
      <c r="AFC153" s="87"/>
      <c r="AFD153" s="87"/>
      <c r="AFE153" s="87"/>
      <c r="AFF153" s="87"/>
      <c r="AFG153" s="87"/>
      <c r="AFH153" s="87"/>
      <c r="AFI153" s="87"/>
      <c r="AFJ153" s="87"/>
      <c r="AFK153" s="87"/>
      <c r="AFL153" s="87"/>
      <c r="AFM153" s="87"/>
      <c r="AFN153" s="87"/>
      <c r="AFO153" s="87"/>
      <c r="AFP153" s="87"/>
      <c r="AFQ153" s="87"/>
      <c r="AFR153" s="87"/>
      <c r="AFS153" s="87"/>
      <c r="AFT153" s="87"/>
      <c r="AFU153" s="87"/>
      <c r="AFV153" s="87"/>
      <c r="AFW153" s="87"/>
      <c r="AFX153" s="87"/>
      <c r="AFY153" s="87"/>
      <c r="AFZ153" s="87"/>
      <c r="AGA153" s="87"/>
      <c r="AGB153" s="87"/>
      <c r="AGC153" s="87"/>
      <c r="AGD153" s="87"/>
      <c r="AGE153" s="87"/>
      <c r="AGF153" s="87"/>
      <c r="AGG153" s="87"/>
      <c r="AGH153" s="87"/>
      <c r="AGI153" s="87"/>
      <c r="AGJ153" s="87"/>
      <c r="AGK153" s="87"/>
      <c r="AGL153" s="87"/>
      <c r="AGM153" s="87"/>
      <c r="AGN153" s="87"/>
      <c r="AGO153" s="87"/>
      <c r="AGP153" s="87"/>
      <c r="AGQ153" s="87"/>
      <c r="AGR153" s="87"/>
      <c r="AGS153" s="87"/>
      <c r="AGT153" s="87"/>
      <c r="AGU153" s="87"/>
      <c r="AGV153" s="87"/>
      <c r="AGW153" s="87"/>
      <c r="AGX153" s="87"/>
      <c r="AGY153" s="87"/>
      <c r="AGZ153" s="87"/>
      <c r="AHA153" s="87"/>
      <c r="AHB153" s="87"/>
      <c r="AHC153" s="87"/>
      <c r="AHD153" s="87"/>
      <c r="AHE153" s="87"/>
      <c r="AHF153" s="87"/>
      <c r="AHG153" s="87"/>
      <c r="AHH153" s="87"/>
      <c r="AHI153" s="87"/>
      <c r="AHJ153" s="87"/>
      <c r="AHK153" s="87"/>
      <c r="AHL153" s="87"/>
      <c r="AHM153" s="87"/>
      <c r="AHN153" s="87"/>
      <c r="AHO153" s="87"/>
      <c r="AHP153" s="87"/>
      <c r="AHQ153" s="87"/>
      <c r="AHR153" s="87"/>
      <c r="AHS153" s="87"/>
      <c r="AHT153" s="87"/>
      <c r="AHU153" s="87"/>
      <c r="AHV153" s="87"/>
      <c r="AHW153" s="87"/>
      <c r="AHX153" s="87"/>
      <c r="AHY153" s="87"/>
      <c r="AHZ153" s="87"/>
      <c r="AIA153" s="87"/>
      <c r="AIB153" s="87"/>
      <c r="AIC153" s="87"/>
      <c r="AID153" s="87"/>
      <c r="AIE153" s="87"/>
      <c r="AIF153" s="87"/>
      <c r="AIG153" s="87"/>
      <c r="AIH153" s="87"/>
      <c r="AII153" s="87"/>
      <c r="AIJ153" s="87"/>
      <c r="AIK153" s="87"/>
      <c r="AIL153" s="87"/>
      <c r="AIM153" s="87"/>
      <c r="AIN153" s="87"/>
      <c r="AIO153" s="87"/>
      <c r="AIP153" s="87"/>
      <c r="AIQ153" s="87"/>
      <c r="AIR153" s="87"/>
      <c r="AIS153" s="87"/>
      <c r="AIT153" s="87"/>
      <c r="AIU153" s="87"/>
      <c r="AIV153" s="87"/>
      <c r="AIW153" s="87"/>
      <c r="AIX153" s="87"/>
      <c r="AIY153" s="87"/>
      <c r="AIZ153" s="87"/>
      <c r="AJA153" s="87"/>
      <c r="AJB153" s="87"/>
      <c r="AJC153" s="87"/>
      <c r="AJD153" s="87"/>
      <c r="AJE153" s="87"/>
      <c r="AJF153" s="87"/>
      <c r="AJG153" s="87"/>
      <c r="AJH153" s="87"/>
      <c r="AJI153" s="87"/>
      <c r="AJJ153" s="87"/>
      <c r="AJK153" s="87"/>
      <c r="AJL153" s="87"/>
      <c r="AJM153" s="87"/>
      <c r="AJN153" s="87"/>
      <c r="AJO153" s="87"/>
      <c r="AJP153" s="87"/>
      <c r="AJQ153" s="87"/>
      <c r="AJR153" s="87"/>
      <c r="AJS153" s="87"/>
      <c r="AJT153" s="87"/>
      <c r="AJU153" s="87"/>
      <c r="AJV153" s="87"/>
      <c r="AJW153" s="87"/>
      <c r="AJX153" s="87"/>
      <c r="AJY153" s="87"/>
      <c r="AJZ153" s="87"/>
      <c r="AKA153" s="87"/>
      <c r="AKB153" s="87"/>
      <c r="AKC153" s="87"/>
      <c r="AKD153" s="87"/>
      <c r="AKE153" s="87"/>
      <c r="AKF153" s="87"/>
      <c r="AKG153" s="87"/>
      <c r="AKH153" s="87"/>
      <c r="AKI153" s="87"/>
      <c r="AKJ153" s="87"/>
      <c r="AKK153" s="87"/>
      <c r="AKL153" s="87"/>
      <c r="AKM153" s="87"/>
      <c r="AKN153" s="87"/>
      <c r="AKO153" s="87"/>
      <c r="AKP153" s="87"/>
      <c r="AKQ153" s="87"/>
      <c r="AKR153" s="87"/>
      <c r="AKS153" s="87"/>
      <c r="AKT153" s="87"/>
      <c r="AKU153" s="87"/>
      <c r="AKV153" s="87"/>
      <c r="AKW153" s="87"/>
      <c r="AKX153" s="87"/>
      <c r="AKY153" s="87"/>
      <c r="AKZ153" s="87"/>
      <c r="ALA153" s="87"/>
      <c r="ALB153" s="87"/>
      <c r="ALC153" s="87"/>
      <c r="ALD153" s="87"/>
      <c r="ALE153" s="87"/>
      <c r="ALF153" s="87"/>
      <c r="ALG153" s="87"/>
      <c r="ALH153" s="87"/>
      <c r="ALI153" s="87"/>
      <c r="ALJ153" s="87"/>
      <c r="ALK153" s="87"/>
      <c r="ALL153" s="87"/>
      <c r="ALM153" s="87"/>
      <c r="ALN153" s="87"/>
      <c r="ALO153" s="87"/>
      <c r="ALP153" s="87"/>
      <c r="ALQ153" s="87"/>
      <c r="ALR153" s="87"/>
      <c r="ALS153" s="87"/>
      <c r="ALT153" s="87"/>
      <c r="ALU153" s="87"/>
      <c r="ALV153" s="87"/>
      <c r="ALW153" s="87"/>
      <c r="ALX153" s="87"/>
      <c r="ALY153" s="87"/>
      <c r="ALZ153" s="87"/>
      <c r="AMA153" s="87"/>
      <c r="AMB153" s="87"/>
      <c r="AMC153" s="87"/>
      <c r="AMD153" s="87"/>
      <c r="AME153" s="87"/>
      <c r="AMF153" s="87"/>
      <c r="AMG153" s="87"/>
      <c r="AMH153" s="87"/>
      <c r="AMI153" s="87"/>
      <c r="AMJ153" s="87"/>
      <c r="AMK153" s="87"/>
      <c r="AML153" s="87"/>
      <c r="AMM153" s="87"/>
      <c r="AMN153" s="87"/>
      <c r="AMO153" s="87"/>
      <c r="AMP153" s="87"/>
      <c r="AMQ153" s="87"/>
      <c r="AMR153" s="87"/>
      <c r="AMS153" s="87"/>
      <c r="AMT153" s="87"/>
      <c r="AMU153" s="87"/>
      <c r="AMV153" s="87"/>
      <c r="AMW153" s="87"/>
      <c r="AMX153" s="87"/>
      <c r="AMY153" s="87"/>
      <c r="AMZ153" s="87"/>
      <c r="ANA153" s="87"/>
      <c r="ANB153" s="87"/>
      <c r="ANC153" s="87"/>
      <c r="AND153" s="87"/>
      <c r="ANE153" s="87"/>
      <c r="ANF153" s="87"/>
      <c r="ANG153" s="87"/>
      <c r="ANH153" s="87"/>
      <c r="ANI153" s="87"/>
      <c r="ANJ153" s="87"/>
      <c r="ANK153" s="87"/>
      <c r="ANL153" s="87"/>
      <c r="ANM153" s="87"/>
      <c r="ANN153" s="87"/>
      <c r="ANO153" s="87"/>
      <c r="ANP153" s="87"/>
      <c r="ANQ153" s="87"/>
      <c r="ANR153" s="87"/>
      <c r="ANS153" s="87"/>
      <c r="ANT153" s="87"/>
      <c r="ANU153" s="87"/>
      <c r="ANV153" s="87"/>
      <c r="ANW153" s="87"/>
      <c r="ANX153" s="87"/>
      <c r="ANY153" s="87"/>
      <c r="ANZ153" s="87"/>
      <c r="AOA153" s="87"/>
      <c r="AOB153" s="87"/>
      <c r="AOC153" s="87"/>
      <c r="AOD153" s="87"/>
      <c r="AOE153" s="87"/>
      <c r="AOF153" s="87"/>
      <c r="AOG153" s="87"/>
      <c r="AOH153" s="87"/>
      <c r="AOI153" s="87"/>
      <c r="AOJ153" s="87"/>
      <c r="AOK153" s="87"/>
      <c r="AOL153" s="87"/>
      <c r="AOM153" s="87"/>
      <c r="AON153" s="87"/>
      <c r="AOO153" s="87"/>
      <c r="AOP153" s="87"/>
      <c r="AOQ153" s="87"/>
      <c r="AOR153" s="87"/>
      <c r="AOS153" s="87"/>
      <c r="AOT153" s="87"/>
      <c r="AOU153" s="87"/>
      <c r="AOV153" s="87"/>
      <c r="AOW153" s="87"/>
      <c r="AOX153" s="87"/>
      <c r="AOY153" s="87"/>
      <c r="AOZ153" s="87"/>
      <c r="APA153" s="87"/>
      <c r="APB153" s="87"/>
      <c r="APC153" s="87"/>
      <c r="APD153" s="87"/>
      <c r="APE153" s="87"/>
      <c r="APF153" s="87"/>
      <c r="APG153" s="87"/>
      <c r="APH153" s="87"/>
      <c r="API153" s="87"/>
      <c r="APJ153" s="87"/>
      <c r="APK153" s="87"/>
      <c r="APL153" s="87"/>
      <c r="APM153" s="87"/>
      <c r="APN153" s="87"/>
      <c r="APO153" s="87"/>
      <c r="APP153" s="87"/>
      <c r="APQ153" s="87"/>
      <c r="APR153" s="87"/>
      <c r="APS153" s="87"/>
      <c r="APT153" s="87"/>
      <c r="APU153" s="87"/>
      <c r="APV153" s="87"/>
      <c r="APW153" s="87"/>
      <c r="APX153" s="87"/>
      <c r="APY153" s="87"/>
      <c r="APZ153" s="87"/>
      <c r="AQA153" s="87"/>
      <c r="AQB153" s="87"/>
      <c r="AQC153" s="87"/>
      <c r="AQD153" s="87"/>
      <c r="AQE153" s="87"/>
      <c r="AQF153" s="87"/>
      <c r="AQG153" s="87"/>
      <c r="AQH153" s="87"/>
      <c r="AQI153" s="87"/>
      <c r="AQJ153" s="87"/>
      <c r="AQK153" s="87"/>
      <c r="AQL153" s="87"/>
      <c r="AQM153" s="87"/>
      <c r="AQN153" s="87"/>
      <c r="AQO153" s="87"/>
      <c r="AQP153" s="87"/>
      <c r="AQQ153" s="87"/>
      <c r="AQR153" s="87"/>
      <c r="AQS153" s="87"/>
      <c r="AQT153" s="87"/>
      <c r="AQU153" s="87"/>
      <c r="AQV153" s="87"/>
      <c r="AQW153" s="87"/>
      <c r="AQX153" s="87"/>
      <c r="AQY153" s="87"/>
      <c r="AQZ153" s="87"/>
      <c r="ARA153" s="87"/>
      <c r="ARB153" s="87"/>
      <c r="ARC153" s="87"/>
      <c r="ARD153" s="87"/>
      <c r="ARE153" s="87"/>
      <c r="ARF153" s="87"/>
      <c r="ARG153" s="87"/>
      <c r="ARH153" s="87"/>
      <c r="ARI153" s="87"/>
      <c r="ARJ153" s="87"/>
      <c r="ARK153" s="87"/>
      <c r="ARL153" s="87"/>
      <c r="ARM153" s="87"/>
      <c r="ARN153" s="87"/>
      <c r="ARO153" s="87"/>
      <c r="ARP153" s="87"/>
      <c r="ARQ153" s="87"/>
      <c r="ARR153" s="87"/>
      <c r="ARS153" s="87"/>
      <c r="ART153" s="87"/>
      <c r="ARU153" s="87"/>
      <c r="ARV153" s="87"/>
      <c r="ARW153" s="87"/>
      <c r="ARX153" s="87"/>
      <c r="ARY153" s="87"/>
      <c r="ARZ153" s="87"/>
      <c r="ASA153" s="87"/>
      <c r="ASB153" s="87"/>
      <c r="ASC153" s="87"/>
      <c r="ASD153" s="87"/>
      <c r="ASE153" s="87"/>
      <c r="ASF153" s="87"/>
      <c r="ASG153" s="87"/>
      <c r="ASH153" s="87"/>
      <c r="ASI153" s="87"/>
      <c r="ASJ153" s="87"/>
      <c r="ASK153" s="87"/>
      <c r="ASL153" s="87"/>
      <c r="ASM153" s="87"/>
      <c r="ASN153" s="87"/>
      <c r="ASO153" s="87"/>
      <c r="ASP153" s="87"/>
      <c r="ASQ153" s="87"/>
      <c r="ASR153" s="87"/>
      <c r="ASS153" s="87"/>
      <c r="AST153" s="87"/>
      <c r="ASU153" s="87"/>
      <c r="ASV153" s="87"/>
      <c r="ASW153" s="87"/>
      <c r="ASX153" s="87"/>
      <c r="ASY153" s="87"/>
      <c r="ASZ153" s="87"/>
      <c r="ATA153" s="87"/>
      <c r="ATB153" s="87"/>
      <c r="ATC153" s="87"/>
      <c r="ATD153" s="87"/>
      <c r="ATE153" s="87"/>
      <c r="ATF153" s="87"/>
      <c r="ATG153" s="87"/>
      <c r="ATH153" s="87"/>
      <c r="ATI153" s="87"/>
      <c r="ATJ153" s="87"/>
      <c r="ATK153" s="87"/>
      <c r="ATL153" s="87"/>
      <c r="ATM153" s="87"/>
      <c r="ATN153" s="87"/>
      <c r="ATO153" s="87"/>
      <c r="ATP153" s="87"/>
      <c r="ATQ153" s="87"/>
      <c r="ATR153" s="87"/>
      <c r="ATS153" s="87"/>
      <c r="ATT153" s="87"/>
      <c r="ATU153" s="87"/>
      <c r="ATV153" s="87"/>
      <c r="ATW153" s="87"/>
      <c r="ATX153" s="87"/>
      <c r="ATY153" s="87"/>
      <c r="ATZ153" s="87"/>
      <c r="AUA153" s="87"/>
      <c r="AUB153" s="87"/>
      <c r="AUC153" s="87"/>
      <c r="AUD153" s="87"/>
      <c r="AUE153" s="87"/>
      <c r="AUF153" s="87"/>
      <c r="AUG153" s="87"/>
      <c r="AUH153" s="87"/>
      <c r="AUI153" s="87"/>
      <c r="AUJ153" s="87"/>
      <c r="AUK153" s="87"/>
      <c r="AUL153" s="87"/>
      <c r="AUM153" s="87"/>
      <c r="AUN153" s="87"/>
      <c r="AUO153" s="87"/>
      <c r="AUP153" s="87"/>
      <c r="AUQ153" s="87"/>
      <c r="AUR153" s="87"/>
      <c r="AUS153" s="87"/>
      <c r="AUT153" s="87"/>
      <c r="AUU153" s="87"/>
      <c r="AUV153" s="87"/>
      <c r="AUW153" s="87"/>
      <c r="AUX153" s="87"/>
      <c r="AUY153" s="87"/>
      <c r="AUZ153" s="87"/>
      <c r="AVA153" s="87"/>
      <c r="AVB153" s="87"/>
      <c r="AVC153" s="87"/>
      <c r="AVD153" s="87"/>
      <c r="AVE153" s="87"/>
      <c r="AVF153" s="87"/>
      <c r="AVG153" s="87"/>
      <c r="AVH153" s="87"/>
      <c r="AVI153" s="87"/>
      <c r="AVJ153" s="87"/>
      <c r="AVK153" s="87"/>
      <c r="AVL153" s="87"/>
      <c r="AVM153" s="87"/>
      <c r="AVN153" s="87"/>
      <c r="AVO153" s="87"/>
      <c r="AVP153" s="87"/>
      <c r="AVQ153" s="87"/>
      <c r="AVR153" s="87"/>
      <c r="AVS153" s="87"/>
      <c r="AVT153" s="87"/>
      <c r="AVU153" s="87"/>
      <c r="AVV153" s="87"/>
      <c r="AVW153" s="87"/>
      <c r="AVX153" s="87"/>
      <c r="AVY153" s="87"/>
      <c r="AVZ153" s="87"/>
      <c r="AWA153" s="87"/>
      <c r="AWB153" s="87"/>
      <c r="AWC153" s="87"/>
      <c r="AWD153" s="87"/>
      <c r="AWE153" s="87"/>
      <c r="AWF153" s="87"/>
      <c r="AWG153" s="87"/>
      <c r="AWH153" s="87"/>
      <c r="AWI153" s="87"/>
      <c r="AWJ153" s="87"/>
      <c r="AWK153" s="87"/>
      <c r="AWL153" s="87"/>
      <c r="AWM153" s="87"/>
      <c r="AWN153" s="87"/>
      <c r="AWO153" s="87"/>
      <c r="AWP153" s="87"/>
      <c r="AWQ153" s="87"/>
      <c r="AWR153" s="87"/>
      <c r="AWS153" s="87"/>
      <c r="AWT153" s="87"/>
      <c r="AWU153" s="87"/>
      <c r="AWV153" s="87"/>
      <c r="AWW153" s="87"/>
      <c r="AWX153" s="87"/>
      <c r="AWY153" s="87"/>
      <c r="AWZ153" s="87"/>
      <c r="AXA153" s="87"/>
      <c r="AXB153" s="87"/>
      <c r="AXC153" s="87"/>
      <c r="AXD153" s="87"/>
      <c r="AXE153" s="87"/>
      <c r="AXF153" s="87"/>
      <c r="AXG153" s="87"/>
      <c r="AXH153" s="87"/>
      <c r="AXI153" s="87"/>
      <c r="AXJ153" s="87"/>
      <c r="AXK153" s="87"/>
      <c r="AXL153" s="87"/>
      <c r="AXM153" s="87"/>
      <c r="AXN153" s="87"/>
      <c r="AXO153" s="87"/>
      <c r="AXP153" s="87"/>
      <c r="AXQ153" s="87"/>
      <c r="AXR153" s="87"/>
      <c r="AXS153" s="87"/>
      <c r="AXT153" s="87"/>
      <c r="AXU153" s="87"/>
      <c r="AXV153" s="87"/>
      <c r="AXW153" s="87"/>
      <c r="AXX153" s="87"/>
      <c r="AXY153" s="87"/>
      <c r="AXZ153" s="87"/>
      <c r="AYA153" s="87"/>
    </row>
    <row r="154" spans="1:1327" s="87" customFormat="1" ht="13">
      <c r="A154" s="79">
        <v>281</v>
      </c>
      <c r="B154" s="95" t="s">
        <v>1408</v>
      </c>
      <c r="C154" s="95" t="s">
        <v>364</v>
      </c>
      <c r="D154" s="96" t="s">
        <v>3023</v>
      </c>
      <c r="E154" s="81">
        <v>23</v>
      </c>
      <c r="F154" s="82">
        <v>10.59</v>
      </c>
      <c r="G154" s="83">
        <v>30</v>
      </c>
      <c r="H154" s="83" t="s">
        <v>2476</v>
      </c>
      <c r="I154" s="82">
        <v>11.97</v>
      </c>
      <c r="J154" s="83">
        <v>30</v>
      </c>
      <c r="K154" s="83" t="s">
        <v>2475</v>
      </c>
      <c r="L154" s="84">
        <f t="shared" si="17"/>
        <v>11.280000000000001</v>
      </c>
      <c r="M154" s="81">
        <f t="shared" si="18"/>
        <v>60</v>
      </c>
      <c r="N154" s="81">
        <f t="shared" si="19"/>
        <v>1</v>
      </c>
      <c r="O154" s="81">
        <f t="shared" si="20"/>
        <v>0</v>
      </c>
      <c r="P154" s="83">
        <f t="shared" si="21"/>
        <v>1</v>
      </c>
      <c r="Q154" s="82">
        <f t="shared" si="16"/>
        <v>0.99</v>
      </c>
      <c r="R154" s="82">
        <f t="shared" si="22"/>
        <v>11.167200000000001</v>
      </c>
      <c r="S154" s="85"/>
      <c r="T154" s="86" t="s">
        <v>3585</v>
      </c>
      <c r="U154" s="86" t="s">
        <v>3580</v>
      </c>
      <c r="V154" s="86" t="s">
        <v>3581</v>
      </c>
    </row>
    <row r="155" spans="1:1327" s="87" customFormat="1" ht="13">
      <c r="A155" s="79">
        <v>283</v>
      </c>
      <c r="B155" s="100" t="s">
        <v>1842</v>
      </c>
      <c r="C155" s="100" t="s">
        <v>275</v>
      </c>
      <c r="D155" s="98" t="s">
        <v>3333</v>
      </c>
      <c r="E155" s="81">
        <v>34</v>
      </c>
      <c r="F155" s="82">
        <v>11.54</v>
      </c>
      <c r="G155" s="83">
        <v>30</v>
      </c>
      <c r="H155" s="83" t="s">
        <v>2475</v>
      </c>
      <c r="I155" s="82">
        <v>11</v>
      </c>
      <c r="J155" s="83">
        <v>30</v>
      </c>
      <c r="K155" s="83" t="s">
        <v>2476</v>
      </c>
      <c r="L155" s="84">
        <f t="shared" si="17"/>
        <v>11.27</v>
      </c>
      <c r="M155" s="81">
        <f t="shared" si="18"/>
        <v>60</v>
      </c>
      <c r="N155" s="81">
        <f t="shared" si="19"/>
        <v>1</v>
      </c>
      <c r="O155" s="81">
        <f t="shared" si="20"/>
        <v>0</v>
      </c>
      <c r="P155" s="83">
        <f t="shared" si="21"/>
        <v>1</v>
      </c>
      <c r="Q155" s="82">
        <f t="shared" si="16"/>
        <v>0.99</v>
      </c>
      <c r="R155" s="82">
        <f t="shared" si="22"/>
        <v>11.157299999999999</v>
      </c>
      <c r="S155" s="85"/>
      <c r="T155" s="86" t="s">
        <v>3585</v>
      </c>
      <c r="U155" s="86" t="s">
        <v>3580</v>
      </c>
      <c r="V155" s="86" t="s">
        <v>3581</v>
      </c>
    </row>
    <row r="156" spans="1:1327" s="87" customFormat="1" ht="13">
      <c r="A156" s="79">
        <v>284</v>
      </c>
      <c r="B156" s="95" t="s">
        <v>1437</v>
      </c>
      <c r="C156" s="95" t="s">
        <v>213</v>
      </c>
      <c r="D156" s="96" t="s">
        <v>3034</v>
      </c>
      <c r="E156" s="81">
        <v>23</v>
      </c>
      <c r="F156" s="82">
        <v>12.26</v>
      </c>
      <c r="G156" s="83">
        <v>30</v>
      </c>
      <c r="H156" s="83" t="s">
        <v>2475</v>
      </c>
      <c r="I156" s="82">
        <v>10.029999999999999</v>
      </c>
      <c r="J156" s="83">
        <v>30</v>
      </c>
      <c r="K156" s="83" t="s">
        <v>2475</v>
      </c>
      <c r="L156" s="84">
        <f t="shared" si="17"/>
        <v>11.145</v>
      </c>
      <c r="M156" s="81">
        <f t="shared" si="18"/>
        <v>60</v>
      </c>
      <c r="N156" s="81">
        <f t="shared" si="19"/>
        <v>0</v>
      </c>
      <c r="O156" s="81">
        <f t="shared" si="20"/>
        <v>0</v>
      </c>
      <c r="P156" s="83">
        <f t="shared" si="21"/>
        <v>0</v>
      </c>
      <c r="Q156" s="82">
        <f t="shared" si="16"/>
        <v>1</v>
      </c>
      <c r="R156" s="82">
        <f t="shared" si="22"/>
        <v>11.145</v>
      </c>
      <c r="S156" s="85"/>
      <c r="T156" s="86" t="s">
        <v>3585</v>
      </c>
      <c r="U156" s="86" t="s">
        <v>3580</v>
      </c>
      <c r="V156" s="86" t="s">
        <v>3581</v>
      </c>
    </row>
    <row r="157" spans="1:1327" s="87" customFormat="1" ht="13">
      <c r="A157" s="79">
        <v>287</v>
      </c>
      <c r="B157" s="108" t="s">
        <v>2363</v>
      </c>
      <c r="C157" s="108" t="s">
        <v>54</v>
      </c>
      <c r="D157" s="81" t="s">
        <v>3551</v>
      </c>
      <c r="E157" s="81">
        <v>41</v>
      </c>
      <c r="F157" s="82">
        <v>11.78</v>
      </c>
      <c r="G157" s="83">
        <v>30</v>
      </c>
      <c r="H157" s="83" t="s">
        <v>2475</v>
      </c>
      <c r="I157" s="82">
        <v>10.47</v>
      </c>
      <c r="J157" s="83">
        <v>30</v>
      </c>
      <c r="K157" s="83" t="s">
        <v>2475</v>
      </c>
      <c r="L157" s="84">
        <f t="shared" si="17"/>
        <v>11.125</v>
      </c>
      <c r="M157" s="81">
        <f t="shared" si="18"/>
        <v>60</v>
      </c>
      <c r="N157" s="81">
        <f t="shared" si="19"/>
        <v>0</v>
      </c>
      <c r="O157" s="81">
        <f t="shared" si="20"/>
        <v>0</v>
      </c>
      <c r="P157" s="83">
        <f t="shared" si="21"/>
        <v>0</v>
      </c>
      <c r="Q157" s="82">
        <f t="shared" si="16"/>
        <v>1</v>
      </c>
      <c r="R157" s="82">
        <f t="shared" si="22"/>
        <v>11.125</v>
      </c>
      <c r="S157" s="85"/>
      <c r="T157" s="86" t="s">
        <v>3585</v>
      </c>
      <c r="U157" s="86" t="s">
        <v>3580</v>
      </c>
      <c r="V157" s="86" t="s">
        <v>3581</v>
      </c>
    </row>
    <row r="158" spans="1:1327" s="87" customFormat="1" ht="13">
      <c r="A158" s="79">
        <v>288</v>
      </c>
      <c r="B158" s="95" t="s">
        <v>2275</v>
      </c>
      <c r="C158" s="95" t="s">
        <v>149</v>
      </c>
      <c r="D158" s="96" t="s">
        <v>3490</v>
      </c>
      <c r="E158" s="81">
        <v>39</v>
      </c>
      <c r="F158" s="82">
        <v>10.79</v>
      </c>
      <c r="G158" s="83">
        <v>30</v>
      </c>
      <c r="H158" s="83" t="s">
        <v>2476</v>
      </c>
      <c r="I158" s="82">
        <v>11.67</v>
      </c>
      <c r="J158" s="83">
        <v>30</v>
      </c>
      <c r="K158" s="83" t="s">
        <v>2475</v>
      </c>
      <c r="L158" s="84">
        <f t="shared" si="17"/>
        <v>11.23</v>
      </c>
      <c r="M158" s="81">
        <f t="shared" si="18"/>
        <v>60</v>
      </c>
      <c r="N158" s="81">
        <f t="shared" si="19"/>
        <v>1</v>
      </c>
      <c r="O158" s="81">
        <f t="shared" si="20"/>
        <v>0</v>
      </c>
      <c r="P158" s="83">
        <f t="shared" si="21"/>
        <v>1</v>
      </c>
      <c r="Q158" s="82">
        <f t="shared" si="16"/>
        <v>0.99</v>
      </c>
      <c r="R158" s="82">
        <f t="shared" si="22"/>
        <v>11.117700000000001</v>
      </c>
      <c r="S158" s="85"/>
      <c r="T158" s="86" t="s">
        <v>3585</v>
      </c>
      <c r="U158" s="86" t="s">
        <v>3580</v>
      </c>
      <c r="V158" s="86" t="s">
        <v>3581</v>
      </c>
    </row>
    <row r="159" spans="1:1327" s="87" customFormat="1" ht="13">
      <c r="A159" s="79">
        <v>289</v>
      </c>
      <c r="B159" s="108" t="s">
        <v>2345</v>
      </c>
      <c r="C159" s="108" t="s">
        <v>919</v>
      </c>
      <c r="D159" s="81" t="s">
        <v>3536</v>
      </c>
      <c r="E159" s="81">
        <v>41</v>
      </c>
      <c r="F159" s="82">
        <v>13.06</v>
      </c>
      <c r="G159" s="83">
        <v>30</v>
      </c>
      <c r="H159" s="83" t="s">
        <v>2475</v>
      </c>
      <c r="I159" s="82">
        <v>9.4</v>
      </c>
      <c r="J159" s="83">
        <v>22</v>
      </c>
      <c r="K159" s="83" t="s">
        <v>2475</v>
      </c>
      <c r="L159" s="84">
        <f t="shared" si="17"/>
        <v>11.23</v>
      </c>
      <c r="M159" s="81">
        <f t="shared" si="18"/>
        <v>60</v>
      </c>
      <c r="N159" s="81">
        <f t="shared" si="19"/>
        <v>0</v>
      </c>
      <c r="O159" s="81">
        <f t="shared" si="20"/>
        <v>1</v>
      </c>
      <c r="P159" s="83">
        <f t="shared" si="21"/>
        <v>1</v>
      </c>
      <c r="Q159" s="82">
        <f t="shared" si="16"/>
        <v>0.99</v>
      </c>
      <c r="R159" s="82">
        <f t="shared" si="22"/>
        <v>11.117700000000001</v>
      </c>
      <c r="S159" s="85"/>
      <c r="T159" s="86" t="s">
        <v>3585</v>
      </c>
      <c r="U159" s="86" t="s">
        <v>3580</v>
      </c>
      <c r="V159" s="86" t="s">
        <v>3581</v>
      </c>
    </row>
    <row r="160" spans="1:1327" s="87" customFormat="1" ht="13">
      <c r="A160" s="79">
        <v>291</v>
      </c>
      <c r="B160" s="88" t="s">
        <v>1777</v>
      </c>
      <c r="C160" s="88" t="s">
        <v>463</v>
      </c>
      <c r="D160" s="81" t="s">
        <v>3212</v>
      </c>
      <c r="E160" s="81">
        <v>30</v>
      </c>
      <c r="F160" s="82">
        <v>12.84</v>
      </c>
      <c r="G160" s="83">
        <v>30</v>
      </c>
      <c r="H160" s="83" t="s">
        <v>2475</v>
      </c>
      <c r="I160" s="82">
        <v>9.61</v>
      </c>
      <c r="J160" s="83">
        <v>22</v>
      </c>
      <c r="K160" s="83" t="s">
        <v>2475</v>
      </c>
      <c r="L160" s="84">
        <f t="shared" si="17"/>
        <v>11.225</v>
      </c>
      <c r="M160" s="81">
        <f t="shared" si="18"/>
        <v>60</v>
      </c>
      <c r="N160" s="81">
        <f t="shared" si="19"/>
        <v>0</v>
      </c>
      <c r="O160" s="81">
        <f t="shared" si="20"/>
        <v>1</v>
      </c>
      <c r="P160" s="83">
        <f t="shared" si="21"/>
        <v>1</v>
      </c>
      <c r="Q160" s="82">
        <f t="shared" si="16"/>
        <v>0.99</v>
      </c>
      <c r="R160" s="82">
        <f t="shared" si="22"/>
        <v>11.11275</v>
      </c>
      <c r="S160" s="85"/>
      <c r="T160" s="86" t="s">
        <v>3585</v>
      </c>
      <c r="U160" s="86" t="s">
        <v>3580</v>
      </c>
      <c r="V160" s="86" t="s">
        <v>3581</v>
      </c>
    </row>
    <row r="161" spans="1:22" s="87" customFormat="1" ht="13">
      <c r="A161" s="79">
        <v>292</v>
      </c>
      <c r="B161" s="95" t="s">
        <v>1661</v>
      </c>
      <c r="C161" s="95" t="s">
        <v>1662</v>
      </c>
      <c r="D161" s="96" t="s">
        <v>3150</v>
      </c>
      <c r="E161" s="81">
        <v>27</v>
      </c>
      <c r="F161" s="82">
        <v>11.49</v>
      </c>
      <c r="G161" s="83">
        <v>30</v>
      </c>
      <c r="H161" s="83" t="s">
        <v>2475</v>
      </c>
      <c r="I161" s="82">
        <v>11.66</v>
      </c>
      <c r="J161" s="83">
        <v>30</v>
      </c>
      <c r="K161" s="83" t="s">
        <v>2475</v>
      </c>
      <c r="L161" s="84">
        <f t="shared" si="17"/>
        <v>11.574999999999999</v>
      </c>
      <c r="M161" s="81">
        <f t="shared" si="18"/>
        <v>60</v>
      </c>
      <c r="N161" s="81">
        <f t="shared" si="19"/>
        <v>0</v>
      </c>
      <c r="O161" s="81">
        <f t="shared" si="20"/>
        <v>0</v>
      </c>
      <c r="P161" s="83">
        <f t="shared" si="21"/>
        <v>0</v>
      </c>
      <c r="Q161" s="82">
        <f>IF(P161=0,0.96,IF(P161=1,0.95,IF(P161=2,0.94,IF(P161=3,0.93))))</f>
        <v>0.96</v>
      </c>
      <c r="R161" s="82">
        <f t="shared" si="22"/>
        <v>11.111999999999998</v>
      </c>
      <c r="S161" s="85"/>
      <c r="T161" s="86" t="s">
        <v>3585</v>
      </c>
      <c r="U161" s="86" t="s">
        <v>3580</v>
      </c>
      <c r="V161" s="86" t="s">
        <v>3581</v>
      </c>
    </row>
    <row r="162" spans="1:22" s="87" customFormat="1" ht="13">
      <c r="A162" s="79">
        <v>293</v>
      </c>
      <c r="B162" s="88" t="s">
        <v>1781</v>
      </c>
      <c r="C162" s="88" t="s">
        <v>1782</v>
      </c>
      <c r="D162" s="81" t="s">
        <v>3215</v>
      </c>
      <c r="E162" s="81">
        <v>30</v>
      </c>
      <c r="F162" s="82">
        <v>11.76</v>
      </c>
      <c r="G162" s="83">
        <v>30</v>
      </c>
      <c r="H162" s="83" t="s">
        <v>2475</v>
      </c>
      <c r="I162" s="82">
        <v>10.46</v>
      </c>
      <c r="J162" s="83">
        <v>30</v>
      </c>
      <c r="K162" s="83" t="s">
        <v>2475</v>
      </c>
      <c r="L162" s="84">
        <f t="shared" si="17"/>
        <v>11.11</v>
      </c>
      <c r="M162" s="81">
        <f t="shared" si="18"/>
        <v>60</v>
      </c>
      <c r="N162" s="81">
        <f t="shared" si="19"/>
        <v>0</v>
      </c>
      <c r="O162" s="81">
        <f t="shared" si="20"/>
        <v>0</v>
      </c>
      <c r="P162" s="83">
        <f t="shared" si="21"/>
        <v>0</v>
      </c>
      <c r="Q162" s="82">
        <f t="shared" ref="Q162:Q176" si="23">IF(P162=0,1,IF(P162=1,0.99,IF(P162=2,0.98,IF(P162=3,0.97))))</f>
        <v>1</v>
      </c>
      <c r="R162" s="82">
        <f t="shared" si="22"/>
        <v>11.11</v>
      </c>
      <c r="S162" s="85"/>
      <c r="T162" s="86" t="s">
        <v>3585</v>
      </c>
      <c r="U162" s="86" t="s">
        <v>3580</v>
      </c>
      <c r="V162" s="86" t="s">
        <v>3581</v>
      </c>
    </row>
    <row r="163" spans="1:22" s="87" customFormat="1" ht="13">
      <c r="A163" s="79">
        <v>296</v>
      </c>
      <c r="B163" s="97" t="s">
        <v>2161</v>
      </c>
      <c r="C163" s="97" t="s">
        <v>2163</v>
      </c>
      <c r="D163" s="98" t="s">
        <v>3429</v>
      </c>
      <c r="E163" s="81">
        <v>37</v>
      </c>
      <c r="F163" s="82">
        <v>11.29</v>
      </c>
      <c r="G163" s="83">
        <v>30</v>
      </c>
      <c r="H163" s="83" t="s">
        <v>2476</v>
      </c>
      <c r="I163" s="82">
        <v>11.13</v>
      </c>
      <c r="J163" s="83">
        <v>30</v>
      </c>
      <c r="K163" s="83" t="s">
        <v>2475</v>
      </c>
      <c r="L163" s="84">
        <f t="shared" si="17"/>
        <v>11.21</v>
      </c>
      <c r="M163" s="81">
        <f t="shared" si="18"/>
        <v>60</v>
      </c>
      <c r="N163" s="81">
        <f t="shared" si="19"/>
        <v>1</v>
      </c>
      <c r="O163" s="81">
        <f t="shared" si="20"/>
        <v>0</v>
      </c>
      <c r="P163" s="83">
        <f t="shared" si="21"/>
        <v>1</v>
      </c>
      <c r="Q163" s="82">
        <f t="shared" si="23"/>
        <v>0.99</v>
      </c>
      <c r="R163" s="82">
        <f t="shared" si="22"/>
        <v>11.097900000000001</v>
      </c>
      <c r="S163" s="85"/>
      <c r="T163" s="86" t="s">
        <v>3585</v>
      </c>
      <c r="U163" s="86" t="s">
        <v>3580</v>
      </c>
      <c r="V163" s="86" t="s">
        <v>3581</v>
      </c>
    </row>
    <row r="164" spans="1:22" s="87" customFormat="1" ht="13">
      <c r="A164" s="79">
        <v>299</v>
      </c>
      <c r="B164" s="88" t="s">
        <v>1638</v>
      </c>
      <c r="C164" s="88" t="s">
        <v>1694</v>
      </c>
      <c r="D164" s="81" t="s">
        <v>3167</v>
      </c>
      <c r="E164" s="81">
        <v>28</v>
      </c>
      <c r="F164" s="82">
        <v>10.66</v>
      </c>
      <c r="G164" s="83">
        <v>30</v>
      </c>
      <c r="H164" s="83" t="s">
        <v>2475</v>
      </c>
      <c r="I164" s="82">
        <v>11.73</v>
      </c>
      <c r="J164" s="83">
        <v>30</v>
      </c>
      <c r="K164" s="83" t="s">
        <v>2476</v>
      </c>
      <c r="L164" s="84">
        <f t="shared" si="17"/>
        <v>11.195</v>
      </c>
      <c r="M164" s="81">
        <f t="shared" si="18"/>
        <v>60</v>
      </c>
      <c r="N164" s="81">
        <f t="shared" si="19"/>
        <v>1</v>
      </c>
      <c r="O164" s="81">
        <f t="shared" si="20"/>
        <v>0</v>
      </c>
      <c r="P164" s="83">
        <f t="shared" si="21"/>
        <v>1</v>
      </c>
      <c r="Q164" s="82">
        <f t="shared" si="23"/>
        <v>0.99</v>
      </c>
      <c r="R164" s="82">
        <f t="shared" si="22"/>
        <v>11.08305</v>
      </c>
      <c r="S164" s="85"/>
      <c r="T164" s="86" t="s">
        <v>3585</v>
      </c>
      <c r="U164" s="86" t="s">
        <v>3580</v>
      </c>
      <c r="V164" s="86" t="s">
        <v>3581</v>
      </c>
    </row>
    <row r="165" spans="1:22" s="87" customFormat="1" ht="13">
      <c r="A165" s="79">
        <v>300</v>
      </c>
      <c r="B165" s="88" t="s">
        <v>2298</v>
      </c>
      <c r="C165" s="88" t="s">
        <v>2299</v>
      </c>
      <c r="D165" s="79" t="s">
        <v>3498</v>
      </c>
      <c r="E165" s="81">
        <v>40</v>
      </c>
      <c r="F165" s="82">
        <v>11.33</v>
      </c>
      <c r="G165" s="83">
        <v>30</v>
      </c>
      <c r="H165" s="83" t="s">
        <v>2475</v>
      </c>
      <c r="I165" s="82">
        <v>10.81</v>
      </c>
      <c r="J165" s="83">
        <v>30</v>
      </c>
      <c r="K165" s="83" t="s">
        <v>2475</v>
      </c>
      <c r="L165" s="84">
        <f t="shared" si="17"/>
        <v>11.07</v>
      </c>
      <c r="M165" s="81">
        <f t="shared" si="18"/>
        <v>60</v>
      </c>
      <c r="N165" s="81">
        <f t="shared" si="19"/>
        <v>0</v>
      </c>
      <c r="O165" s="81">
        <f t="shared" si="20"/>
        <v>0</v>
      </c>
      <c r="P165" s="83">
        <f t="shared" si="21"/>
        <v>0</v>
      </c>
      <c r="Q165" s="82">
        <f t="shared" si="23"/>
        <v>1</v>
      </c>
      <c r="R165" s="82">
        <f t="shared" si="22"/>
        <v>11.07</v>
      </c>
      <c r="S165" s="85"/>
      <c r="T165" s="86" t="s">
        <v>3585</v>
      </c>
      <c r="U165" s="86" t="s">
        <v>3580</v>
      </c>
      <c r="V165" s="86" t="s">
        <v>3581</v>
      </c>
    </row>
    <row r="166" spans="1:22" s="87" customFormat="1" ht="13">
      <c r="A166" s="79">
        <v>301</v>
      </c>
      <c r="B166" s="100" t="s">
        <v>1991</v>
      </c>
      <c r="C166" s="100" t="s">
        <v>1992</v>
      </c>
      <c r="D166" s="98" t="s">
        <v>3332</v>
      </c>
      <c r="E166" s="81">
        <v>34</v>
      </c>
      <c r="F166" s="82">
        <v>11.08</v>
      </c>
      <c r="G166" s="83">
        <v>30</v>
      </c>
      <c r="H166" s="83" t="s">
        <v>2476</v>
      </c>
      <c r="I166" s="82">
        <v>11.51</v>
      </c>
      <c r="J166" s="83">
        <v>30</v>
      </c>
      <c r="K166" s="83" t="s">
        <v>2476</v>
      </c>
      <c r="L166" s="84">
        <f t="shared" si="17"/>
        <v>11.295</v>
      </c>
      <c r="M166" s="81">
        <f t="shared" si="18"/>
        <v>60</v>
      </c>
      <c r="N166" s="81">
        <f t="shared" si="19"/>
        <v>2</v>
      </c>
      <c r="O166" s="81">
        <f t="shared" si="20"/>
        <v>0</v>
      </c>
      <c r="P166" s="83">
        <f t="shared" si="21"/>
        <v>2</v>
      </c>
      <c r="Q166" s="82">
        <f t="shared" si="23"/>
        <v>0.98</v>
      </c>
      <c r="R166" s="82">
        <f t="shared" si="22"/>
        <v>11.069100000000001</v>
      </c>
      <c r="S166" s="85"/>
      <c r="T166" s="86" t="s">
        <v>3585</v>
      </c>
      <c r="U166" s="86" t="s">
        <v>3580</v>
      </c>
      <c r="V166" s="86" t="s">
        <v>3581</v>
      </c>
    </row>
    <row r="167" spans="1:22" s="87" customFormat="1" ht="13">
      <c r="A167" s="79">
        <v>302</v>
      </c>
      <c r="B167" s="95" t="s">
        <v>2279</v>
      </c>
      <c r="C167" s="95" t="s">
        <v>2280</v>
      </c>
      <c r="D167" s="96" t="s">
        <v>3494</v>
      </c>
      <c r="E167" s="81">
        <v>39</v>
      </c>
      <c r="F167" s="82">
        <v>10.46</v>
      </c>
      <c r="G167" s="83">
        <v>30</v>
      </c>
      <c r="H167" s="83" t="s">
        <v>2476</v>
      </c>
      <c r="I167" s="82">
        <v>11.9</v>
      </c>
      <c r="J167" s="83">
        <v>30</v>
      </c>
      <c r="K167" s="83" t="s">
        <v>2475</v>
      </c>
      <c r="L167" s="84">
        <f t="shared" si="17"/>
        <v>11.18</v>
      </c>
      <c r="M167" s="81">
        <f t="shared" si="18"/>
        <v>60</v>
      </c>
      <c r="N167" s="81">
        <f t="shared" si="19"/>
        <v>1</v>
      </c>
      <c r="O167" s="81">
        <f t="shared" si="20"/>
        <v>0</v>
      </c>
      <c r="P167" s="83">
        <f t="shared" si="21"/>
        <v>1</v>
      </c>
      <c r="Q167" s="82">
        <f t="shared" si="23"/>
        <v>0.99</v>
      </c>
      <c r="R167" s="82">
        <f t="shared" si="22"/>
        <v>11.068199999999999</v>
      </c>
      <c r="S167" s="85"/>
      <c r="T167" s="86" t="s">
        <v>3585</v>
      </c>
      <c r="U167" s="86" t="s">
        <v>3580</v>
      </c>
      <c r="V167" s="86" t="s">
        <v>3581</v>
      </c>
    </row>
    <row r="168" spans="1:22" s="87" customFormat="1" ht="13">
      <c r="A168" s="79">
        <v>303</v>
      </c>
      <c r="B168" s="80" t="s">
        <v>1945</v>
      </c>
      <c r="C168" s="97" t="s">
        <v>621</v>
      </c>
      <c r="D168" s="81" t="s">
        <v>3305</v>
      </c>
      <c r="E168" s="81">
        <v>33</v>
      </c>
      <c r="F168" s="82">
        <v>9.9600000000000009</v>
      </c>
      <c r="G168" s="83">
        <v>22</v>
      </c>
      <c r="H168" s="83" t="s">
        <v>2475</v>
      </c>
      <c r="I168" s="82">
        <v>12.38</v>
      </c>
      <c r="J168" s="83">
        <v>30</v>
      </c>
      <c r="K168" s="83" t="s">
        <v>2475</v>
      </c>
      <c r="L168" s="84">
        <f t="shared" si="17"/>
        <v>11.170000000000002</v>
      </c>
      <c r="M168" s="81">
        <f t="shared" si="18"/>
        <v>60</v>
      </c>
      <c r="N168" s="81">
        <f t="shared" si="19"/>
        <v>0</v>
      </c>
      <c r="O168" s="81">
        <f t="shared" si="20"/>
        <v>1</v>
      </c>
      <c r="P168" s="83">
        <f t="shared" si="21"/>
        <v>1</v>
      </c>
      <c r="Q168" s="82">
        <f t="shared" si="23"/>
        <v>0.99</v>
      </c>
      <c r="R168" s="82">
        <f t="shared" si="22"/>
        <v>11.058300000000001</v>
      </c>
      <c r="S168" s="85"/>
      <c r="T168" s="86" t="s">
        <v>3585</v>
      </c>
      <c r="U168" s="86" t="s">
        <v>3580</v>
      </c>
      <c r="V168" s="86" t="s">
        <v>3581</v>
      </c>
    </row>
    <row r="169" spans="1:22" s="87" customFormat="1" ht="13">
      <c r="A169" s="79">
        <v>304</v>
      </c>
      <c r="B169" s="97" t="s">
        <v>2040</v>
      </c>
      <c r="C169" s="97" t="s">
        <v>307</v>
      </c>
      <c r="D169" s="98" t="s">
        <v>3364</v>
      </c>
      <c r="E169" s="81">
        <v>35</v>
      </c>
      <c r="F169" s="82">
        <v>10.050000000000001</v>
      </c>
      <c r="G169" s="83">
        <v>30</v>
      </c>
      <c r="H169" s="83" t="s">
        <v>2476</v>
      </c>
      <c r="I169" s="82">
        <v>12.51</v>
      </c>
      <c r="J169" s="83">
        <v>30</v>
      </c>
      <c r="K169" s="83" t="s">
        <v>2476</v>
      </c>
      <c r="L169" s="84">
        <f t="shared" si="17"/>
        <v>11.280000000000001</v>
      </c>
      <c r="M169" s="81">
        <f t="shared" si="18"/>
        <v>60</v>
      </c>
      <c r="N169" s="81">
        <f t="shared" si="19"/>
        <v>2</v>
      </c>
      <c r="O169" s="81">
        <f t="shared" si="20"/>
        <v>0</v>
      </c>
      <c r="P169" s="83">
        <f t="shared" si="21"/>
        <v>2</v>
      </c>
      <c r="Q169" s="82">
        <f t="shared" si="23"/>
        <v>0.98</v>
      </c>
      <c r="R169" s="82">
        <f t="shared" si="22"/>
        <v>11.054400000000001</v>
      </c>
      <c r="S169" s="85"/>
      <c r="T169" s="86" t="s">
        <v>3585</v>
      </c>
      <c r="U169" s="86" t="s">
        <v>3580</v>
      </c>
      <c r="V169" s="86" t="s">
        <v>3581</v>
      </c>
    </row>
    <row r="170" spans="1:22" s="87" customFormat="1" ht="13">
      <c r="A170" s="79">
        <v>306</v>
      </c>
      <c r="B170" s="99" t="s">
        <v>1588</v>
      </c>
      <c r="C170" s="99" t="s">
        <v>64</v>
      </c>
      <c r="D170" s="98" t="s">
        <v>3113</v>
      </c>
      <c r="E170" s="81">
        <v>26</v>
      </c>
      <c r="F170" s="82">
        <v>10.68</v>
      </c>
      <c r="G170" s="83">
        <v>30</v>
      </c>
      <c r="H170" s="83" t="s">
        <v>2476</v>
      </c>
      <c r="I170" s="82">
        <v>11.85</v>
      </c>
      <c r="J170" s="83">
        <v>30</v>
      </c>
      <c r="K170" s="83" t="s">
        <v>2476</v>
      </c>
      <c r="L170" s="84">
        <f t="shared" si="17"/>
        <v>11.265000000000001</v>
      </c>
      <c r="M170" s="81">
        <f t="shared" si="18"/>
        <v>60</v>
      </c>
      <c r="N170" s="81">
        <f t="shared" si="19"/>
        <v>2</v>
      </c>
      <c r="O170" s="81">
        <f t="shared" si="20"/>
        <v>0</v>
      </c>
      <c r="P170" s="83">
        <f t="shared" si="21"/>
        <v>2</v>
      </c>
      <c r="Q170" s="82">
        <f t="shared" si="23"/>
        <v>0.98</v>
      </c>
      <c r="R170" s="82">
        <f t="shared" si="22"/>
        <v>11.0397</v>
      </c>
      <c r="S170" s="85"/>
      <c r="T170" s="86" t="s">
        <v>3585</v>
      </c>
      <c r="U170" s="86" t="s">
        <v>3582</v>
      </c>
      <c r="V170" s="86" t="s">
        <v>3581</v>
      </c>
    </row>
    <row r="171" spans="1:22" s="87" customFormat="1" ht="13">
      <c r="A171" s="79">
        <v>307</v>
      </c>
      <c r="B171" s="95" t="s">
        <v>2243</v>
      </c>
      <c r="C171" s="95" t="s">
        <v>112</v>
      </c>
      <c r="D171" s="96" t="s">
        <v>3469</v>
      </c>
      <c r="E171" s="81">
        <v>39</v>
      </c>
      <c r="F171" s="82">
        <v>12.61</v>
      </c>
      <c r="G171" s="83">
        <v>30</v>
      </c>
      <c r="H171" s="83" t="s">
        <v>2475</v>
      </c>
      <c r="I171" s="82">
        <v>9.69</v>
      </c>
      <c r="J171" s="83">
        <v>28</v>
      </c>
      <c r="K171" s="83" t="s">
        <v>2475</v>
      </c>
      <c r="L171" s="84">
        <f t="shared" si="17"/>
        <v>11.149999999999999</v>
      </c>
      <c r="M171" s="81">
        <f t="shared" si="18"/>
        <v>60</v>
      </c>
      <c r="N171" s="81">
        <f t="shared" si="19"/>
        <v>0</v>
      </c>
      <c r="O171" s="81">
        <f t="shared" si="20"/>
        <v>1</v>
      </c>
      <c r="P171" s="83">
        <f t="shared" si="21"/>
        <v>1</v>
      </c>
      <c r="Q171" s="82">
        <f t="shared" si="23"/>
        <v>0.99</v>
      </c>
      <c r="R171" s="82">
        <f t="shared" si="22"/>
        <v>11.038499999999999</v>
      </c>
      <c r="S171" s="85"/>
      <c r="T171" s="86" t="s">
        <v>3585</v>
      </c>
      <c r="U171" s="86" t="s">
        <v>3580</v>
      </c>
      <c r="V171" s="86" t="s">
        <v>3581</v>
      </c>
    </row>
    <row r="172" spans="1:22" s="87" customFormat="1" ht="13">
      <c r="A172" s="79">
        <v>308</v>
      </c>
      <c r="B172" s="88" t="s">
        <v>1968</v>
      </c>
      <c r="C172" s="88" t="s">
        <v>2122</v>
      </c>
      <c r="D172" s="98" t="s">
        <v>3408</v>
      </c>
      <c r="E172" s="81">
        <v>36</v>
      </c>
      <c r="F172" s="82">
        <v>10.07</v>
      </c>
      <c r="G172" s="83">
        <v>30</v>
      </c>
      <c r="H172" s="83" t="s">
        <v>2475</v>
      </c>
      <c r="I172" s="82">
        <v>12</v>
      </c>
      <c r="J172" s="83">
        <v>30</v>
      </c>
      <c r="K172" s="83" t="s">
        <v>2475</v>
      </c>
      <c r="L172" s="84">
        <f t="shared" si="17"/>
        <v>11.035</v>
      </c>
      <c r="M172" s="81">
        <f t="shared" si="18"/>
        <v>60</v>
      </c>
      <c r="N172" s="81">
        <f t="shared" si="19"/>
        <v>0</v>
      </c>
      <c r="O172" s="81">
        <f t="shared" si="20"/>
        <v>0</v>
      </c>
      <c r="P172" s="83">
        <f t="shared" si="21"/>
        <v>0</v>
      </c>
      <c r="Q172" s="82">
        <f t="shared" si="23"/>
        <v>1</v>
      </c>
      <c r="R172" s="82">
        <f t="shared" si="22"/>
        <v>11.035</v>
      </c>
      <c r="S172" s="85"/>
      <c r="T172" s="86" t="s">
        <v>3585</v>
      </c>
      <c r="U172" s="86" t="s">
        <v>3580</v>
      </c>
      <c r="V172" s="86" t="s">
        <v>3581</v>
      </c>
    </row>
    <row r="173" spans="1:22" s="87" customFormat="1" ht="13">
      <c r="A173" s="79">
        <v>310</v>
      </c>
      <c r="B173" s="99" t="s">
        <v>1732</v>
      </c>
      <c r="C173" s="99" t="s">
        <v>313</v>
      </c>
      <c r="D173" s="81" t="s">
        <v>3185</v>
      </c>
      <c r="E173" s="81">
        <v>29</v>
      </c>
      <c r="F173" s="82">
        <v>10.18</v>
      </c>
      <c r="G173" s="83">
        <v>30</v>
      </c>
      <c r="H173" s="83" t="s">
        <v>2475</v>
      </c>
      <c r="I173" s="82">
        <v>12.11</v>
      </c>
      <c r="J173" s="83">
        <v>30</v>
      </c>
      <c r="K173" s="83" t="s">
        <v>2476</v>
      </c>
      <c r="L173" s="84">
        <f t="shared" si="17"/>
        <v>11.145</v>
      </c>
      <c r="M173" s="81">
        <f t="shared" si="18"/>
        <v>60</v>
      </c>
      <c r="N173" s="81">
        <f t="shared" si="19"/>
        <v>1</v>
      </c>
      <c r="O173" s="81">
        <f t="shared" si="20"/>
        <v>0</v>
      </c>
      <c r="P173" s="83">
        <f t="shared" si="21"/>
        <v>1</v>
      </c>
      <c r="Q173" s="82">
        <f t="shared" si="23"/>
        <v>0.99</v>
      </c>
      <c r="R173" s="82">
        <f t="shared" si="22"/>
        <v>11.03355</v>
      </c>
      <c r="S173" s="85"/>
      <c r="T173" s="86" t="s">
        <v>3585</v>
      </c>
      <c r="U173" s="86" t="s">
        <v>3582</v>
      </c>
      <c r="V173" s="86" t="s">
        <v>3581</v>
      </c>
    </row>
    <row r="174" spans="1:22" s="87" customFormat="1" ht="13">
      <c r="A174" s="79">
        <v>311</v>
      </c>
      <c r="B174" s="88" t="s">
        <v>1779</v>
      </c>
      <c r="C174" s="88" t="s">
        <v>1780</v>
      </c>
      <c r="D174" s="81" t="s">
        <v>3214</v>
      </c>
      <c r="E174" s="81">
        <v>30</v>
      </c>
      <c r="F174" s="82">
        <v>11.49</v>
      </c>
      <c r="G174" s="83">
        <v>30</v>
      </c>
      <c r="H174" s="83" t="s">
        <v>2476</v>
      </c>
      <c r="I174" s="82">
        <v>11.02</v>
      </c>
      <c r="J174" s="83">
        <v>30</v>
      </c>
      <c r="K174" s="83" t="s">
        <v>2476</v>
      </c>
      <c r="L174" s="84">
        <f t="shared" si="17"/>
        <v>11.254999999999999</v>
      </c>
      <c r="M174" s="81">
        <f t="shared" si="18"/>
        <v>60</v>
      </c>
      <c r="N174" s="81">
        <f t="shared" si="19"/>
        <v>2</v>
      </c>
      <c r="O174" s="81">
        <f t="shared" si="20"/>
        <v>0</v>
      </c>
      <c r="P174" s="83">
        <f t="shared" si="21"/>
        <v>2</v>
      </c>
      <c r="Q174" s="82">
        <f t="shared" si="23"/>
        <v>0.98</v>
      </c>
      <c r="R174" s="82">
        <f t="shared" si="22"/>
        <v>11.0299</v>
      </c>
      <c r="S174" s="85"/>
      <c r="T174" s="86" t="s">
        <v>3585</v>
      </c>
      <c r="U174" s="86" t="s">
        <v>3580</v>
      </c>
      <c r="V174" s="86" t="s">
        <v>3581</v>
      </c>
    </row>
    <row r="175" spans="1:22" s="87" customFormat="1" ht="13">
      <c r="A175" s="79">
        <v>316</v>
      </c>
      <c r="B175" s="95" t="s">
        <v>2234</v>
      </c>
      <c r="C175" s="95" t="s">
        <v>2235</v>
      </c>
      <c r="D175" s="96" t="s">
        <v>3467</v>
      </c>
      <c r="E175" s="81">
        <v>38</v>
      </c>
      <c r="F175" s="82">
        <v>10.77</v>
      </c>
      <c r="G175" s="83">
        <v>30</v>
      </c>
      <c r="H175" s="83" t="s">
        <v>2475</v>
      </c>
      <c r="I175" s="82">
        <v>11.48</v>
      </c>
      <c r="J175" s="83">
        <v>30</v>
      </c>
      <c r="K175" s="83" t="s">
        <v>2476</v>
      </c>
      <c r="L175" s="84">
        <f t="shared" si="17"/>
        <v>11.125</v>
      </c>
      <c r="M175" s="81">
        <f t="shared" si="18"/>
        <v>60</v>
      </c>
      <c r="N175" s="81">
        <f t="shared" si="19"/>
        <v>1</v>
      </c>
      <c r="O175" s="81">
        <f t="shared" si="20"/>
        <v>0</v>
      </c>
      <c r="P175" s="83">
        <f t="shared" si="21"/>
        <v>1</v>
      </c>
      <c r="Q175" s="82">
        <f t="shared" si="23"/>
        <v>0.99</v>
      </c>
      <c r="R175" s="82">
        <f t="shared" si="22"/>
        <v>11.01375</v>
      </c>
      <c r="S175" s="85"/>
      <c r="T175" s="86" t="s">
        <v>3585</v>
      </c>
      <c r="U175" s="86" t="s">
        <v>3580</v>
      </c>
      <c r="V175" s="86" t="s">
        <v>3581</v>
      </c>
    </row>
    <row r="176" spans="1:22" s="87" customFormat="1" ht="13">
      <c r="A176" s="79">
        <v>317</v>
      </c>
      <c r="B176" s="95" t="s">
        <v>1642</v>
      </c>
      <c r="C176" s="95" t="s">
        <v>1643</v>
      </c>
      <c r="D176" s="96" t="s">
        <v>3143</v>
      </c>
      <c r="E176" s="81">
        <v>27</v>
      </c>
      <c r="F176" s="82">
        <v>10.55</v>
      </c>
      <c r="G176" s="83">
        <v>30</v>
      </c>
      <c r="H176" s="83" t="s">
        <v>2476</v>
      </c>
      <c r="I176" s="82">
        <v>11.91</v>
      </c>
      <c r="J176" s="83">
        <v>30</v>
      </c>
      <c r="K176" s="83" t="s">
        <v>2476</v>
      </c>
      <c r="L176" s="84">
        <f t="shared" si="17"/>
        <v>11.23</v>
      </c>
      <c r="M176" s="81">
        <f t="shared" si="18"/>
        <v>60</v>
      </c>
      <c r="N176" s="81">
        <f t="shared" si="19"/>
        <v>2</v>
      </c>
      <c r="O176" s="81">
        <f t="shared" si="20"/>
        <v>0</v>
      </c>
      <c r="P176" s="83">
        <f t="shared" si="21"/>
        <v>2</v>
      </c>
      <c r="Q176" s="82">
        <f t="shared" si="23"/>
        <v>0.98</v>
      </c>
      <c r="R176" s="82">
        <f t="shared" si="22"/>
        <v>11.0054</v>
      </c>
      <c r="S176" s="85"/>
      <c r="T176" s="86" t="s">
        <v>3585</v>
      </c>
      <c r="U176" s="86" t="s">
        <v>3580</v>
      </c>
      <c r="V176" s="86" t="s">
        <v>3581</v>
      </c>
    </row>
    <row r="177" spans="1:22" s="87" customFormat="1" ht="17.149999999999999" customHeight="1">
      <c r="A177" s="79">
        <v>318</v>
      </c>
      <c r="B177" s="95" t="s">
        <v>1350</v>
      </c>
      <c r="C177" s="95" t="s">
        <v>1351</v>
      </c>
      <c r="D177" s="96" t="s">
        <v>1352</v>
      </c>
      <c r="E177" s="81">
        <v>22</v>
      </c>
      <c r="F177" s="82">
        <v>11.23</v>
      </c>
      <c r="G177" s="83">
        <v>30</v>
      </c>
      <c r="H177" s="83" t="s">
        <v>2475</v>
      </c>
      <c r="I177" s="82">
        <v>11.69</v>
      </c>
      <c r="J177" s="83">
        <v>30</v>
      </c>
      <c r="K177" s="83" t="s">
        <v>2475</v>
      </c>
      <c r="L177" s="84">
        <f t="shared" si="17"/>
        <v>11.46</v>
      </c>
      <c r="M177" s="81">
        <f t="shared" si="18"/>
        <v>60</v>
      </c>
      <c r="N177" s="81">
        <f t="shared" si="19"/>
        <v>0</v>
      </c>
      <c r="O177" s="81">
        <f t="shared" si="20"/>
        <v>0</v>
      </c>
      <c r="P177" s="83">
        <f t="shared" si="21"/>
        <v>0</v>
      </c>
      <c r="Q177" s="82">
        <f>IF(P177=0,0.96,IF(P177=1,0.95,IF(P177=2,0.94,IF(P177=3,0.93))))</f>
        <v>0.96</v>
      </c>
      <c r="R177" s="82">
        <f t="shared" si="22"/>
        <v>11.0016</v>
      </c>
      <c r="S177" s="85"/>
      <c r="T177" s="86" t="s">
        <v>3585</v>
      </c>
      <c r="U177" s="86" t="s">
        <v>3582</v>
      </c>
      <c r="V177" s="86" t="s">
        <v>3581</v>
      </c>
    </row>
    <row r="178" spans="1:22" s="87" customFormat="1" ht="13">
      <c r="A178" s="79">
        <v>319</v>
      </c>
      <c r="B178" s="97" t="s">
        <v>2166</v>
      </c>
      <c r="C178" s="97" t="s">
        <v>2167</v>
      </c>
      <c r="D178" s="98" t="s">
        <v>3432</v>
      </c>
      <c r="E178" s="81">
        <v>37</v>
      </c>
      <c r="F178" s="82">
        <v>10.68</v>
      </c>
      <c r="G178" s="83">
        <v>30</v>
      </c>
      <c r="H178" s="83" t="s">
        <v>2475</v>
      </c>
      <c r="I178" s="82">
        <v>11.32</v>
      </c>
      <c r="J178" s="83">
        <v>30</v>
      </c>
      <c r="K178" s="83" t="s">
        <v>2475</v>
      </c>
      <c r="L178" s="84">
        <f t="shared" si="17"/>
        <v>11</v>
      </c>
      <c r="M178" s="81">
        <f t="shared" si="18"/>
        <v>60</v>
      </c>
      <c r="N178" s="81">
        <f t="shared" si="19"/>
        <v>0</v>
      </c>
      <c r="O178" s="81">
        <f t="shared" si="20"/>
        <v>0</v>
      </c>
      <c r="P178" s="83">
        <f t="shared" si="21"/>
        <v>0</v>
      </c>
      <c r="Q178" s="82">
        <f>IF(P178=0,1,IF(P178=1,0.99,IF(P178=2,0.98,IF(P178=3,0.97))))</f>
        <v>1</v>
      </c>
      <c r="R178" s="82">
        <f t="shared" si="22"/>
        <v>11</v>
      </c>
      <c r="S178" s="85"/>
      <c r="T178" s="86" t="s">
        <v>3585</v>
      </c>
      <c r="U178" s="86" t="s">
        <v>3580</v>
      </c>
      <c r="V178" s="86" t="s">
        <v>3581</v>
      </c>
    </row>
    <row r="179" spans="1:22" s="87" customFormat="1" ht="13">
      <c r="A179" s="79">
        <v>322</v>
      </c>
      <c r="B179" s="88" t="s">
        <v>1697</v>
      </c>
      <c r="C179" s="88" t="s">
        <v>1698</v>
      </c>
      <c r="D179" s="81" t="s">
        <v>3169</v>
      </c>
      <c r="E179" s="81">
        <v>28</v>
      </c>
      <c r="F179" s="82">
        <v>10.98</v>
      </c>
      <c r="G179" s="83">
        <v>30</v>
      </c>
      <c r="H179" s="83" t="s">
        <v>2476</v>
      </c>
      <c r="I179" s="82">
        <v>11.22</v>
      </c>
      <c r="J179" s="83">
        <v>30</v>
      </c>
      <c r="K179" s="83" t="s">
        <v>2475</v>
      </c>
      <c r="L179" s="84">
        <f t="shared" si="17"/>
        <v>11.100000000000001</v>
      </c>
      <c r="M179" s="81">
        <f t="shared" si="18"/>
        <v>60</v>
      </c>
      <c r="N179" s="81">
        <f t="shared" si="19"/>
        <v>1</v>
      </c>
      <c r="O179" s="81">
        <f t="shared" si="20"/>
        <v>0</v>
      </c>
      <c r="P179" s="83">
        <f t="shared" si="21"/>
        <v>1</v>
      </c>
      <c r="Q179" s="82">
        <f>IF(P179=0,1,IF(P179=1,0.99,IF(P179=2,0.98,IF(P179=3,0.97))))</f>
        <v>0.99</v>
      </c>
      <c r="R179" s="82">
        <f t="shared" si="22"/>
        <v>10.989000000000001</v>
      </c>
      <c r="S179" s="85"/>
      <c r="T179" s="86" t="s">
        <v>3585</v>
      </c>
      <c r="U179" s="86" t="s">
        <v>3580</v>
      </c>
      <c r="V179" s="86" t="s">
        <v>3581</v>
      </c>
    </row>
    <row r="180" spans="1:22" s="87" customFormat="1" ht="13">
      <c r="A180" s="79">
        <v>323</v>
      </c>
      <c r="B180" s="108" t="s">
        <v>2346</v>
      </c>
      <c r="C180" s="108" t="s">
        <v>1984</v>
      </c>
      <c r="D180" s="81" t="s">
        <v>3537</v>
      </c>
      <c r="E180" s="81">
        <v>41</v>
      </c>
      <c r="F180" s="82">
        <v>10.88</v>
      </c>
      <c r="G180" s="83">
        <v>30</v>
      </c>
      <c r="H180" s="83" t="s">
        <v>2476</v>
      </c>
      <c r="I180" s="82">
        <v>11.31</v>
      </c>
      <c r="J180" s="83">
        <v>30</v>
      </c>
      <c r="K180" s="83" t="s">
        <v>2475</v>
      </c>
      <c r="L180" s="84">
        <f t="shared" si="17"/>
        <v>11.095000000000001</v>
      </c>
      <c r="M180" s="81">
        <f t="shared" si="18"/>
        <v>60</v>
      </c>
      <c r="N180" s="81">
        <f t="shared" si="19"/>
        <v>1</v>
      </c>
      <c r="O180" s="81">
        <f t="shared" si="20"/>
        <v>0</v>
      </c>
      <c r="P180" s="83">
        <f t="shared" si="21"/>
        <v>1</v>
      </c>
      <c r="Q180" s="82">
        <f>IF(P180=0,1,IF(P180=1,0.99,IF(P180=2,0.98,IF(P180=3,0.97))))</f>
        <v>0.99</v>
      </c>
      <c r="R180" s="82">
        <f t="shared" si="22"/>
        <v>10.98405</v>
      </c>
      <c r="S180" s="85"/>
      <c r="T180" s="86" t="s">
        <v>3585</v>
      </c>
      <c r="U180" s="86" t="s">
        <v>3580</v>
      </c>
      <c r="V180" s="86" t="s">
        <v>3581</v>
      </c>
    </row>
    <row r="181" spans="1:22" s="87" customFormat="1" ht="13">
      <c r="A181" s="79">
        <v>324</v>
      </c>
      <c r="B181" s="95" t="s">
        <v>1781</v>
      </c>
      <c r="C181" s="95" t="s">
        <v>1881</v>
      </c>
      <c r="D181" s="96" t="s">
        <v>1882</v>
      </c>
      <c r="E181" s="81">
        <v>32</v>
      </c>
      <c r="F181" s="82">
        <v>11.14</v>
      </c>
      <c r="G181" s="83">
        <v>30</v>
      </c>
      <c r="H181" s="83" t="s">
        <v>2475</v>
      </c>
      <c r="I181" s="82">
        <v>11.74</v>
      </c>
      <c r="J181" s="83">
        <v>30</v>
      </c>
      <c r="K181" s="83" t="s">
        <v>2475</v>
      </c>
      <c r="L181" s="84">
        <f t="shared" si="17"/>
        <v>11.440000000000001</v>
      </c>
      <c r="M181" s="81">
        <f t="shared" si="18"/>
        <v>60</v>
      </c>
      <c r="N181" s="81">
        <f t="shared" si="19"/>
        <v>0</v>
      </c>
      <c r="O181" s="81">
        <f t="shared" si="20"/>
        <v>0</v>
      </c>
      <c r="P181" s="83">
        <f t="shared" si="21"/>
        <v>0</v>
      </c>
      <c r="Q181" s="82">
        <f>IF(P181=0,0.96,IF(P181=1,0.95,IF(P181=2,0.94,IF(P181=3,0.93))))</f>
        <v>0.96</v>
      </c>
      <c r="R181" s="82">
        <f t="shared" si="22"/>
        <v>10.9824</v>
      </c>
      <c r="S181" s="85"/>
      <c r="T181" s="86" t="s">
        <v>3585</v>
      </c>
      <c r="U181" s="86" t="s">
        <v>3580</v>
      </c>
      <c r="V181" s="86" t="s">
        <v>3581</v>
      </c>
    </row>
    <row r="182" spans="1:22" s="87" customFormat="1" ht="13">
      <c r="A182" s="79">
        <v>328</v>
      </c>
      <c r="B182" s="95" t="s">
        <v>2224</v>
      </c>
      <c r="C182" s="95" t="s">
        <v>2225</v>
      </c>
      <c r="D182" s="96" t="s">
        <v>3460</v>
      </c>
      <c r="E182" s="81">
        <v>38</v>
      </c>
      <c r="F182" s="82">
        <v>10.54</v>
      </c>
      <c r="G182" s="83">
        <v>30</v>
      </c>
      <c r="H182" s="83" t="s">
        <v>2476</v>
      </c>
      <c r="I182" s="82">
        <v>11.86</v>
      </c>
      <c r="J182" s="83">
        <v>30</v>
      </c>
      <c r="K182" s="83" t="s">
        <v>2476</v>
      </c>
      <c r="L182" s="84">
        <f t="shared" si="17"/>
        <v>11.2</v>
      </c>
      <c r="M182" s="81">
        <f t="shared" si="18"/>
        <v>60</v>
      </c>
      <c r="N182" s="81">
        <f t="shared" si="19"/>
        <v>2</v>
      </c>
      <c r="O182" s="81">
        <f t="shared" si="20"/>
        <v>0</v>
      </c>
      <c r="P182" s="83">
        <f t="shared" si="21"/>
        <v>2</v>
      </c>
      <c r="Q182" s="82">
        <f>IF(P182=0,1,IF(P182=1,0.99,IF(P182=2,0.98,IF(P182=3,0.97))))</f>
        <v>0.98</v>
      </c>
      <c r="R182" s="82">
        <f t="shared" si="22"/>
        <v>10.975999999999999</v>
      </c>
      <c r="S182" s="85"/>
      <c r="T182" s="86" t="s">
        <v>3585</v>
      </c>
      <c r="U182" s="86" t="s">
        <v>3580</v>
      </c>
      <c r="V182" s="86" t="s">
        <v>3581</v>
      </c>
    </row>
    <row r="183" spans="1:22" s="87" customFormat="1" ht="13">
      <c r="A183" s="79">
        <v>332</v>
      </c>
      <c r="B183" s="95" t="s">
        <v>1623</v>
      </c>
      <c r="C183" s="95" t="s">
        <v>2423</v>
      </c>
      <c r="D183" s="96" t="s">
        <v>3130</v>
      </c>
      <c r="E183" s="81">
        <v>27</v>
      </c>
      <c r="F183" s="82">
        <v>12.09</v>
      </c>
      <c r="G183" s="83">
        <v>30</v>
      </c>
      <c r="H183" s="83" t="s">
        <v>2476</v>
      </c>
      <c r="I183" s="82">
        <v>10.02</v>
      </c>
      <c r="J183" s="83">
        <v>30</v>
      </c>
      <c r="K183" s="83" t="s">
        <v>2475</v>
      </c>
      <c r="L183" s="84">
        <f t="shared" si="17"/>
        <v>11.055</v>
      </c>
      <c r="M183" s="81">
        <f t="shared" si="18"/>
        <v>60</v>
      </c>
      <c r="N183" s="81">
        <f t="shared" si="19"/>
        <v>1</v>
      </c>
      <c r="O183" s="81">
        <f t="shared" si="20"/>
        <v>0</v>
      </c>
      <c r="P183" s="83">
        <f t="shared" si="21"/>
        <v>1</v>
      </c>
      <c r="Q183" s="82">
        <f>IF(P183=0,1,IF(P183=1,0.99,IF(P183=2,0.98,IF(P183=3,0.97))))</f>
        <v>0.99</v>
      </c>
      <c r="R183" s="82">
        <f t="shared" si="22"/>
        <v>10.94445</v>
      </c>
      <c r="S183" s="85"/>
      <c r="T183" s="86" t="s">
        <v>3585</v>
      </c>
      <c r="U183" s="86" t="s">
        <v>3580</v>
      </c>
      <c r="V183" s="86" t="s">
        <v>3581</v>
      </c>
    </row>
    <row r="184" spans="1:22" s="87" customFormat="1" ht="13">
      <c r="A184" s="79">
        <v>333</v>
      </c>
      <c r="B184" s="97" t="s">
        <v>2126</v>
      </c>
      <c r="C184" s="97" t="s">
        <v>687</v>
      </c>
      <c r="D184" s="98" t="s">
        <v>3412</v>
      </c>
      <c r="E184" s="81">
        <v>37</v>
      </c>
      <c r="F184" s="82">
        <v>10.29</v>
      </c>
      <c r="G184" s="83">
        <v>30</v>
      </c>
      <c r="H184" s="83" t="s">
        <v>2476</v>
      </c>
      <c r="I184" s="82">
        <v>11.81</v>
      </c>
      <c r="J184" s="83">
        <v>30</v>
      </c>
      <c r="K184" s="83" t="s">
        <v>2475</v>
      </c>
      <c r="L184" s="84">
        <f t="shared" si="17"/>
        <v>11.05</v>
      </c>
      <c r="M184" s="81">
        <f t="shared" si="18"/>
        <v>60</v>
      </c>
      <c r="N184" s="81">
        <f t="shared" si="19"/>
        <v>1</v>
      </c>
      <c r="O184" s="81">
        <f t="shared" si="20"/>
        <v>0</v>
      </c>
      <c r="P184" s="83">
        <f t="shared" si="21"/>
        <v>1</v>
      </c>
      <c r="Q184" s="82">
        <f>IF(P184=0,1,IF(P184=1,0.99,IF(P184=2,0.98,IF(P184=3,0.97))))</f>
        <v>0.99</v>
      </c>
      <c r="R184" s="82">
        <f t="shared" si="22"/>
        <v>10.939500000000001</v>
      </c>
      <c r="S184" s="85"/>
      <c r="T184" s="86" t="s">
        <v>3585</v>
      </c>
      <c r="U184" s="86" t="s">
        <v>3580</v>
      </c>
      <c r="V184" s="86" t="s">
        <v>3581</v>
      </c>
    </row>
    <row r="185" spans="1:22" s="87" customFormat="1" ht="13">
      <c r="A185" s="79">
        <v>334</v>
      </c>
      <c r="B185" s="88" t="s">
        <v>2010</v>
      </c>
      <c r="C185" s="88" t="s">
        <v>2011</v>
      </c>
      <c r="D185" s="81" t="s">
        <v>3345</v>
      </c>
      <c r="E185" s="81">
        <v>34</v>
      </c>
      <c r="F185" s="82">
        <v>10.79</v>
      </c>
      <c r="G185" s="83">
        <v>30</v>
      </c>
      <c r="H185" s="83" t="s">
        <v>2475</v>
      </c>
      <c r="I185" s="82">
        <v>11.99</v>
      </c>
      <c r="J185" s="83">
        <v>30</v>
      </c>
      <c r="K185" s="83" t="s">
        <v>2475</v>
      </c>
      <c r="L185" s="84">
        <f t="shared" si="17"/>
        <v>11.39</v>
      </c>
      <c r="M185" s="81">
        <f t="shared" si="18"/>
        <v>60</v>
      </c>
      <c r="N185" s="81">
        <f t="shared" si="19"/>
        <v>0</v>
      </c>
      <c r="O185" s="81">
        <f t="shared" si="20"/>
        <v>0</v>
      </c>
      <c r="P185" s="83">
        <f t="shared" si="21"/>
        <v>0</v>
      </c>
      <c r="Q185" s="82">
        <f>IF(P185=0,0.96,IF(P185=1,0.95,IF(P185=2,0.94,IF(P185=3,0.93))))</f>
        <v>0.96</v>
      </c>
      <c r="R185" s="82">
        <f t="shared" si="22"/>
        <v>10.9344</v>
      </c>
      <c r="S185" s="85"/>
      <c r="T185" s="86" t="s">
        <v>3585</v>
      </c>
      <c r="U185" s="86" t="s">
        <v>3580</v>
      </c>
      <c r="V185" s="86" t="s">
        <v>3581</v>
      </c>
    </row>
    <row r="186" spans="1:22" s="87" customFormat="1" ht="13">
      <c r="A186" s="79">
        <v>337</v>
      </c>
      <c r="B186" s="100" t="s">
        <v>2005</v>
      </c>
      <c r="C186" s="100" t="s">
        <v>995</v>
      </c>
      <c r="D186" s="98" t="s">
        <v>3342</v>
      </c>
      <c r="E186" s="81">
        <v>34</v>
      </c>
      <c r="F186" s="82">
        <v>11.03</v>
      </c>
      <c r="G186" s="83">
        <v>30</v>
      </c>
      <c r="H186" s="83" t="s">
        <v>2476</v>
      </c>
      <c r="I186" s="82">
        <v>11.27</v>
      </c>
      <c r="J186" s="83">
        <v>30</v>
      </c>
      <c r="K186" s="83" t="s">
        <v>2476</v>
      </c>
      <c r="L186" s="84">
        <f t="shared" si="17"/>
        <v>11.149999999999999</v>
      </c>
      <c r="M186" s="81">
        <f t="shared" si="18"/>
        <v>60</v>
      </c>
      <c r="N186" s="81">
        <f t="shared" si="19"/>
        <v>2</v>
      </c>
      <c r="O186" s="81">
        <f t="shared" si="20"/>
        <v>0</v>
      </c>
      <c r="P186" s="83">
        <f t="shared" si="21"/>
        <v>2</v>
      </c>
      <c r="Q186" s="82">
        <f t="shared" ref="Q186:Q210" si="24">IF(P186=0,1,IF(P186=1,0.99,IF(P186=2,0.98,IF(P186=3,0.97))))</f>
        <v>0.98</v>
      </c>
      <c r="R186" s="82">
        <f t="shared" si="22"/>
        <v>10.926999999999998</v>
      </c>
      <c r="S186" s="85"/>
      <c r="T186" s="86" t="s">
        <v>3585</v>
      </c>
      <c r="U186" s="86" t="s">
        <v>3580</v>
      </c>
      <c r="V186" s="86" t="s">
        <v>3581</v>
      </c>
    </row>
    <row r="187" spans="1:22" s="87" customFormat="1" ht="13">
      <c r="A187" s="79">
        <v>338</v>
      </c>
      <c r="B187" s="88" t="s">
        <v>2300</v>
      </c>
      <c r="C187" s="88" t="s">
        <v>2301</v>
      </c>
      <c r="D187" s="79" t="s">
        <v>3499</v>
      </c>
      <c r="E187" s="81">
        <v>40</v>
      </c>
      <c r="F187" s="82">
        <v>9.89</v>
      </c>
      <c r="G187" s="83">
        <v>24</v>
      </c>
      <c r="H187" s="83" t="s">
        <v>2476</v>
      </c>
      <c r="I187" s="82">
        <v>12.4</v>
      </c>
      <c r="J187" s="83">
        <v>30</v>
      </c>
      <c r="K187" s="83" t="s">
        <v>2475</v>
      </c>
      <c r="L187" s="84">
        <f t="shared" si="17"/>
        <v>11.145</v>
      </c>
      <c r="M187" s="81">
        <f t="shared" si="18"/>
        <v>60</v>
      </c>
      <c r="N187" s="81">
        <f t="shared" si="19"/>
        <v>1</v>
      </c>
      <c r="O187" s="81">
        <f t="shared" si="20"/>
        <v>1</v>
      </c>
      <c r="P187" s="83">
        <f t="shared" si="21"/>
        <v>2</v>
      </c>
      <c r="Q187" s="82">
        <f t="shared" si="24"/>
        <v>0.98</v>
      </c>
      <c r="R187" s="82">
        <f t="shared" si="22"/>
        <v>10.922099999999999</v>
      </c>
      <c r="S187" s="85"/>
      <c r="T187" s="86" t="s">
        <v>3585</v>
      </c>
      <c r="U187" s="86" t="s">
        <v>3580</v>
      </c>
      <c r="V187" s="86" t="s">
        <v>3581</v>
      </c>
    </row>
    <row r="188" spans="1:22" s="87" customFormat="1" ht="13">
      <c r="A188" s="79">
        <v>342</v>
      </c>
      <c r="B188" s="99" t="s">
        <v>541</v>
      </c>
      <c r="C188" s="99" t="s">
        <v>1762</v>
      </c>
      <c r="D188" s="81" t="s">
        <v>3202</v>
      </c>
      <c r="E188" s="81">
        <v>29</v>
      </c>
      <c r="F188" s="82">
        <v>11.03</v>
      </c>
      <c r="G188" s="83">
        <v>30</v>
      </c>
      <c r="H188" s="83" t="s">
        <v>2475</v>
      </c>
      <c r="I188" s="82">
        <v>10.78</v>
      </c>
      <c r="J188" s="83">
        <v>30</v>
      </c>
      <c r="K188" s="83" t="s">
        <v>2475</v>
      </c>
      <c r="L188" s="84">
        <f t="shared" si="17"/>
        <v>10.904999999999999</v>
      </c>
      <c r="M188" s="81">
        <f t="shared" si="18"/>
        <v>60</v>
      </c>
      <c r="N188" s="81">
        <f t="shared" si="19"/>
        <v>0</v>
      </c>
      <c r="O188" s="81">
        <f t="shared" si="20"/>
        <v>0</v>
      </c>
      <c r="P188" s="83">
        <f t="shared" si="21"/>
        <v>0</v>
      </c>
      <c r="Q188" s="82">
        <f t="shared" si="24"/>
        <v>1</v>
      </c>
      <c r="R188" s="82">
        <f t="shared" si="22"/>
        <v>10.904999999999999</v>
      </c>
      <c r="S188" s="85"/>
      <c r="T188" s="86" t="s">
        <v>3585</v>
      </c>
      <c r="U188" s="86" t="s">
        <v>3582</v>
      </c>
      <c r="V188" s="86" t="s">
        <v>3581</v>
      </c>
    </row>
    <row r="189" spans="1:22" s="87" customFormat="1" ht="13">
      <c r="A189" s="79">
        <v>343</v>
      </c>
      <c r="B189" s="108" t="s">
        <v>2353</v>
      </c>
      <c r="C189" s="108" t="s">
        <v>2354</v>
      </c>
      <c r="D189" s="81" t="s">
        <v>3545</v>
      </c>
      <c r="E189" s="81">
        <v>41</v>
      </c>
      <c r="F189" s="82">
        <v>10.29</v>
      </c>
      <c r="G189" s="83">
        <v>30</v>
      </c>
      <c r="H189" s="83" t="s">
        <v>2475</v>
      </c>
      <c r="I189" s="82">
        <v>11.74</v>
      </c>
      <c r="J189" s="83">
        <v>30</v>
      </c>
      <c r="K189" s="83" t="s">
        <v>2476</v>
      </c>
      <c r="L189" s="84">
        <f t="shared" si="17"/>
        <v>11.015000000000001</v>
      </c>
      <c r="M189" s="81">
        <f t="shared" si="18"/>
        <v>60</v>
      </c>
      <c r="N189" s="81">
        <f t="shared" si="19"/>
        <v>1</v>
      </c>
      <c r="O189" s="81">
        <f t="shared" si="20"/>
        <v>0</v>
      </c>
      <c r="P189" s="83">
        <f t="shared" si="21"/>
        <v>1</v>
      </c>
      <c r="Q189" s="82">
        <f t="shared" si="24"/>
        <v>0.99</v>
      </c>
      <c r="R189" s="82">
        <f t="shared" si="22"/>
        <v>10.90485</v>
      </c>
      <c r="S189" s="85"/>
      <c r="T189" s="86" t="s">
        <v>3585</v>
      </c>
      <c r="U189" s="86" t="s">
        <v>3580</v>
      </c>
      <c r="V189" s="86" t="s">
        <v>3581</v>
      </c>
    </row>
    <row r="190" spans="1:22" s="87" customFormat="1" ht="13">
      <c r="A190" s="79">
        <v>345</v>
      </c>
      <c r="B190" s="108" t="s">
        <v>2337</v>
      </c>
      <c r="C190" s="108" t="s">
        <v>364</v>
      </c>
      <c r="D190" s="81" t="s">
        <v>3529</v>
      </c>
      <c r="E190" s="81">
        <v>41</v>
      </c>
      <c r="F190" s="82">
        <v>9.93</v>
      </c>
      <c r="G190" s="83">
        <v>25</v>
      </c>
      <c r="H190" s="83" t="s">
        <v>2476</v>
      </c>
      <c r="I190" s="82">
        <v>12.3</v>
      </c>
      <c r="J190" s="83">
        <v>30</v>
      </c>
      <c r="K190" s="83" t="s">
        <v>2475</v>
      </c>
      <c r="L190" s="84">
        <f t="shared" si="17"/>
        <v>11.115</v>
      </c>
      <c r="M190" s="81">
        <f t="shared" si="18"/>
        <v>60</v>
      </c>
      <c r="N190" s="81">
        <f t="shared" si="19"/>
        <v>1</v>
      </c>
      <c r="O190" s="81">
        <f t="shared" si="20"/>
        <v>1</v>
      </c>
      <c r="P190" s="83">
        <f t="shared" si="21"/>
        <v>2</v>
      </c>
      <c r="Q190" s="82">
        <f t="shared" si="24"/>
        <v>0.98</v>
      </c>
      <c r="R190" s="82">
        <f t="shared" si="22"/>
        <v>10.8927</v>
      </c>
      <c r="S190" s="85"/>
      <c r="T190" s="86" t="s">
        <v>3585</v>
      </c>
      <c r="U190" s="86" t="s">
        <v>3580</v>
      </c>
      <c r="V190" s="86" t="s">
        <v>3581</v>
      </c>
    </row>
    <row r="191" spans="1:22" s="87" customFormat="1" ht="13">
      <c r="A191" s="79">
        <v>346</v>
      </c>
      <c r="B191" s="95" t="s">
        <v>1636</v>
      </c>
      <c r="C191" s="95" t="s">
        <v>1637</v>
      </c>
      <c r="D191" s="96" t="s">
        <v>3140</v>
      </c>
      <c r="E191" s="81">
        <v>27</v>
      </c>
      <c r="F191" s="82">
        <v>10.45</v>
      </c>
      <c r="G191" s="83">
        <v>30</v>
      </c>
      <c r="H191" s="83" t="s">
        <v>2475</v>
      </c>
      <c r="I191" s="82">
        <v>11.33</v>
      </c>
      <c r="J191" s="83">
        <v>30</v>
      </c>
      <c r="K191" s="83" t="s">
        <v>2475</v>
      </c>
      <c r="L191" s="84">
        <f t="shared" si="17"/>
        <v>10.89</v>
      </c>
      <c r="M191" s="81">
        <f t="shared" si="18"/>
        <v>60</v>
      </c>
      <c r="N191" s="81">
        <f t="shared" si="19"/>
        <v>0</v>
      </c>
      <c r="O191" s="81">
        <f t="shared" si="20"/>
        <v>0</v>
      </c>
      <c r="P191" s="83">
        <f t="shared" si="21"/>
        <v>0</v>
      </c>
      <c r="Q191" s="82">
        <f t="shared" si="24"/>
        <v>1</v>
      </c>
      <c r="R191" s="82">
        <f t="shared" si="22"/>
        <v>10.89</v>
      </c>
      <c r="S191" s="85"/>
      <c r="T191" s="86" t="s">
        <v>3585</v>
      </c>
      <c r="U191" s="86" t="s">
        <v>3580</v>
      </c>
      <c r="V191" s="86" t="s">
        <v>3581</v>
      </c>
    </row>
    <row r="192" spans="1:22" s="87" customFormat="1" ht="13">
      <c r="A192" s="79">
        <v>348</v>
      </c>
      <c r="B192" s="97" t="s">
        <v>2024</v>
      </c>
      <c r="C192" s="97" t="s">
        <v>2025</v>
      </c>
      <c r="D192" s="98" t="s">
        <v>3354</v>
      </c>
      <c r="E192" s="81">
        <v>35</v>
      </c>
      <c r="F192" s="82">
        <v>10.99</v>
      </c>
      <c r="G192" s="83">
        <v>30</v>
      </c>
      <c r="H192" s="83" t="s">
        <v>2476</v>
      </c>
      <c r="I192" s="82">
        <v>11.23</v>
      </c>
      <c r="J192" s="83">
        <v>30</v>
      </c>
      <c r="K192" s="83" t="s">
        <v>2476</v>
      </c>
      <c r="L192" s="84">
        <f t="shared" si="17"/>
        <v>11.11</v>
      </c>
      <c r="M192" s="81">
        <f t="shared" si="18"/>
        <v>60</v>
      </c>
      <c r="N192" s="81">
        <f t="shared" si="19"/>
        <v>2</v>
      </c>
      <c r="O192" s="81">
        <f t="shared" si="20"/>
        <v>0</v>
      </c>
      <c r="P192" s="83">
        <f t="shared" si="21"/>
        <v>2</v>
      </c>
      <c r="Q192" s="82">
        <f t="shared" si="24"/>
        <v>0.98</v>
      </c>
      <c r="R192" s="82">
        <f t="shared" si="22"/>
        <v>10.887799999999999</v>
      </c>
      <c r="S192" s="85"/>
      <c r="T192" s="86" t="s">
        <v>3585</v>
      </c>
      <c r="U192" s="86" t="s">
        <v>3580</v>
      </c>
      <c r="V192" s="86" t="s">
        <v>3581</v>
      </c>
    </row>
    <row r="193" spans="1:22" s="87" customFormat="1" ht="13">
      <c r="A193" s="79">
        <v>349</v>
      </c>
      <c r="B193" s="80" t="s">
        <v>1835</v>
      </c>
      <c r="C193" s="80" t="s">
        <v>498</v>
      </c>
      <c r="D193" s="79" t="s">
        <v>3241</v>
      </c>
      <c r="E193" s="81">
        <v>31</v>
      </c>
      <c r="F193" s="82">
        <v>13.41</v>
      </c>
      <c r="G193" s="83">
        <v>30</v>
      </c>
      <c r="H193" s="83" t="s">
        <v>2475</v>
      </c>
      <c r="I193" s="82">
        <v>8.58</v>
      </c>
      <c r="J193" s="83">
        <v>11</v>
      </c>
      <c r="K193" s="83" t="s">
        <v>2475</v>
      </c>
      <c r="L193" s="84">
        <f t="shared" si="17"/>
        <v>10.995000000000001</v>
      </c>
      <c r="M193" s="81">
        <f t="shared" si="18"/>
        <v>60</v>
      </c>
      <c r="N193" s="81">
        <f t="shared" si="19"/>
        <v>0</v>
      </c>
      <c r="O193" s="81">
        <f t="shared" si="20"/>
        <v>1</v>
      </c>
      <c r="P193" s="83">
        <f t="shared" si="21"/>
        <v>1</v>
      </c>
      <c r="Q193" s="82">
        <f t="shared" si="24"/>
        <v>0.99</v>
      </c>
      <c r="R193" s="82">
        <f t="shared" si="22"/>
        <v>10.885050000000001</v>
      </c>
      <c r="S193" s="85"/>
      <c r="T193" s="86" t="s">
        <v>3585</v>
      </c>
      <c r="U193" s="86" t="s">
        <v>3580</v>
      </c>
      <c r="V193" s="86" t="s">
        <v>3581</v>
      </c>
    </row>
    <row r="194" spans="1:22" s="87" customFormat="1" ht="13">
      <c r="A194" s="79">
        <v>353</v>
      </c>
      <c r="B194" s="95" t="s">
        <v>1912</v>
      </c>
      <c r="C194" s="95" t="s">
        <v>1682</v>
      </c>
      <c r="D194" s="96" t="s">
        <v>3286</v>
      </c>
      <c r="E194" s="81">
        <v>32</v>
      </c>
      <c r="F194" s="82">
        <v>11.55</v>
      </c>
      <c r="G194" s="83">
        <v>30</v>
      </c>
      <c r="H194" s="83" t="s">
        <v>2476</v>
      </c>
      <c r="I194" s="82">
        <v>10.41</v>
      </c>
      <c r="J194" s="83">
        <v>30</v>
      </c>
      <c r="K194" s="83" t="s">
        <v>2475</v>
      </c>
      <c r="L194" s="84">
        <f t="shared" ref="L194:L257" si="25">(F194+I194)/2</f>
        <v>10.98</v>
      </c>
      <c r="M194" s="81">
        <f t="shared" ref="M194:M257" si="26">IF(L194&gt;=10,60,G194+J194)</f>
        <v>60</v>
      </c>
      <c r="N194" s="81">
        <f t="shared" ref="N194:N257" si="27">IF(H194="ACC",0,1)+IF(K194="ACC",0,1)</f>
        <v>1</v>
      </c>
      <c r="O194" s="81">
        <f t="shared" ref="O194:O257" si="28">IF(F194&lt;10,1,(IF(I194&lt;10,1,0)))</f>
        <v>0</v>
      </c>
      <c r="P194" s="83">
        <f t="shared" ref="P194:P257" si="29">N194+O194</f>
        <v>1</v>
      </c>
      <c r="Q194" s="82">
        <f t="shared" si="24"/>
        <v>0.99</v>
      </c>
      <c r="R194" s="82">
        <f t="shared" ref="R194:R257" si="30">(L194*Q194)</f>
        <v>10.870200000000001</v>
      </c>
      <c r="S194" s="85"/>
      <c r="T194" s="86" t="s">
        <v>3585</v>
      </c>
      <c r="U194" s="86" t="s">
        <v>3580</v>
      </c>
      <c r="V194" s="86" t="s">
        <v>3581</v>
      </c>
    </row>
    <row r="195" spans="1:22" s="87" customFormat="1" ht="13">
      <c r="A195" s="79">
        <v>354</v>
      </c>
      <c r="B195" s="95" t="s">
        <v>1314</v>
      </c>
      <c r="C195" s="95" t="s">
        <v>417</v>
      </c>
      <c r="D195" s="96" t="s">
        <v>3011</v>
      </c>
      <c r="E195" s="81">
        <v>22</v>
      </c>
      <c r="F195" s="82">
        <v>11.57</v>
      </c>
      <c r="G195" s="83">
        <v>30</v>
      </c>
      <c r="H195" s="83" t="s">
        <v>2475</v>
      </c>
      <c r="I195" s="82">
        <v>10.17</v>
      </c>
      <c r="J195" s="83">
        <v>30</v>
      </c>
      <c r="K195" s="83" t="s">
        <v>2475</v>
      </c>
      <c r="L195" s="84">
        <f t="shared" si="25"/>
        <v>10.870000000000001</v>
      </c>
      <c r="M195" s="81">
        <f t="shared" si="26"/>
        <v>60</v>
      </c>
      <c r="N195" s="81">
        <f t="shared" si="27"/>
        <v>0</v>
      </c>
      <c r="O195" s="81">
        <f t="shared" si="28"/>
        <v>0</v>
      </c>
      <c r="P195" s="83">
        <f t="shared" si="29"/>
        <v>0</v>
      </c>
      <c r="Q195" s="82">
        <f t="shared" si="24"/>
        <v>1</v>
      </c>
      <c r="R195" s="82">
        <f t="shared" si="30"/>
        <v>10.870000000000001</v>
      </c>
      <c r="S195" s="85"/>
      <c r="T195" s="86" t="s">
        <v>3585</v>
      </c>
      <c r="U195" s="86" t="s">
        <v>3582</v>
      </c>
      <c r="V195" s="86" t="s">
        <v>3581</v>
      </c>
    </row>
    <row r="196" spans="1:22" s="87" customFormat="1" ht="13">
      <c r="A196" s="79">
        <v>356</v>
      </c>
      <c r="B196" s="88" t="s">
        <v>1552</v>
      </c>
      <c r="C196" s="88" t="s">
        <v>1553</v>
      </c>
      <c r="D196" s="81" t="s">
        <v>3097</v>
      </c>
      <c r="E196" s="81">
        <v>25</v>
      </c>
      <c r="F196" s="82">
        <v>11.83</v>
      </c>
      <c r="G196" s="83">
        <v>30</v>
      </c>
      <c r="H196" s="83" t="s">
        <v>2476</v>
      </c>
      <c r="I196" s="82">
        <v>10.119999999999999</v>
      </c>
      <c r="J196" s="83">
        <v>30</v>
      </c>
      <c r="K196" s="83" t="s">
        <v>2475</v>
      </c>
      <c r="L196" s="84">
        <f t="shared" si="25"/>
        <v>10.975</v>
      </c>
      <c r="M196" s="81">
        <f t="shared" si="26"/>
        <v>60</v>
      </c>
      <c r="N196" s="81">
        <f t="shared" si="27"/>
        <v>1</v>
      </c>
      <c r="O196" s="81">
        <f t="shared" si="28"/>
        <v>0</v>
      </c>
      <c r="P196" s="83">
        <f t="shared" si="29"/>
        <v>1</v>
      </c>
      <c r="Q196" s="82">
        <f t="shared" si="24"/>
        <v>0.99</v>
      </c>
      <c r="R196" s="82">
        <f t="shared" si="30"/>
        <v>10.86525</v>
      </c>
      <c r="S196" s="85"/>
      <c r="T196" s="86" t="s">
        <v>3585</v>
      </c>
      <c r="U196" s="86" t="s">
        <v>3580</v>
      </c>
      <c r="V196" s="86" t="s">
        <v>3581</v>
      </c>
    </row>
    <row r="197" spans="1:22" s="87" customFormat="1" ht="13">
      <c r="A197" s="79">
        <v>358</v>
      </c>
      <c r="B197" s="80" t="s">
        <v>1848</v>
      </c>
      <c r="C197" s="80" t="s">
        <v>1810</v>
      </c>
      <c r="D197" s="79" t="s">
        <v>3248</v>
      </c>
      <c r="E197" s="81">
        <v>31</v>
      </c>
      <c r="F197" s="82">
        <v>10.23</v>
      </c>
      <c r="G197" s="83">
        <v>30</v>
      </c>
      <c r="H197" s="83" t="s">
        <v>2476</v>
      </c>
      <c r="I197" s="82">
        <v>11.69</v>
      </c>
      <c r="J197" s="83">
        <v>30</v>
      </c>
      <c r="K197" s="83" t="s">
        <v>2475</v>
      </c>
      <c r="L197" s="84">
        <f t="shared" si="25"/>
        <v>10.96</v>
      </c>
      <c r="M197" s="81">
        <f t="shared" si="26"/>
        <v>60</v>
      </c>
      <c r="N197" s="81">
        <f t="shared" si="27"/>
        <v>1</v>
      </c>
      <c r="O197" s="81">
        <f t="shared" si="28"/>
        <v>0</v>
      </c>
      <c r="P197" s="83">
        <f t="shared" si="29"/>
        <v>1</v>
      </c>
      <c r="Q197" s="82">
        <f t="shared" si="24"/>
        <v>0.99</v>
      </c>
      <c r="R197" s="82">
        <f t="shared" si="30"/>
        <v>10.8504</v>
      </c>
      <c r="S197" s="85"/>
      <c r="T197" s="86" t="s">
        <v>3585</v>
      </c>
      <c r="U197" s="86" t="s">
        <v>3580</v>
      </c>
      <c r="V197" s="86" t="s">
        <v>3581</v>
      </c>
    </row>
    <row r="198" spans="1:22" s="87" customFormat="1" ht="13">
      <c r="A198" s="79">
        <v>359</v>
      </c>
      <c r="B198" s="95" t="s">
        <v>2215</v>
      </c>
      <c r="C198" s="95" t="s">
        <v>44</v>
      </c>
      <c r="D198" s="96" t="s">
        <v>3456</v>
      </c>
      <c r="E198" s="81">
        <v>38</v>
      </c>
      <c r="F198" s="82">
        <v>10.77</v>
      </c>
      <c r="G198" s="83">
        <v>30</v>
      </c>
      <c r="H198" s="83" t="s">
        <v>2475</v>
      </c>
      <c r="I198" s="82">
        <v>10.93</v>
      </c>
      <c r="J198" s="83">
        <v>30</v>
      </c>
      <c r="K198" s="83" t="s">
        <v>2475</v>
      </c>
      <c r="L198" s="84">
        <f t="shared" si="25"/>
        <v>10.85</v>
      </c>
      <c r="M198" s="81">
        <f t="shared" si="26"/>
        <v>60</v>
      </c>
      <c r="N198" s="81">
        <f t="shared" si="27"/>
        <v>0</v>
      </c>
      <c r="O198" s="81">
        <f t="shared" si="28"/>
        <v>0</v>
      </c>
      <c r="P198" s="83">
        <f t="shared" si="29"/>
        <v>0</v>
      </c>
      <c r="Q198" s="82">
        <f t="shared" si="24"/>
        <v>1</v>
      </c>
      <c r="R198" s="82">
        <f t="shared" si="30"/>
        <v>10.85</v>
      </c>
      <c r="S198" s="85"/>
      <c r="T198" s="86" t="s">
        <v>3585</v>
      </c>
      <c r="U198" s="86" t="s">
        <v>3580</v>
      </c>
      <c r="V198" s="86" t="s">
        <v>3581</v>
      </c>
    </row>
    <row r="199" spans="1:22" s="87" customFormat="1" ht="13">
      <c r="A199" s="79">
        <v>360</v>
      </c>
      <c r="B199" s="88" t="s">
        <v>2304</v>
      </c>
      <c r="C199" s="88" t="s">
        <v>430</v>
      </c>
      <c r="D199" s="79" t="s">
        <v>3502</v>
      </c>
      <c r="E199" s="81">
        <v>40</v>
      </c>
      <c r="F199" s="82">
        <v>10.18</v>
      </c>
      <c r="G199" s="83">
        <v>30</v>
      </c>
      <c r="H199" s="83" t="s">
        <v>2476</v>
      </c>
      <c r="I199" s="82">
        <v>11.73</v>
      </c>
      <c r="J199" s="83">
        <v>30</v>
      </c>
      <c r="K199" s="83" t="s">
        <v>2475</v>
      </c>
      <c r="L199" s="84">
        <f t="shared" si="25"/>
        <v>10.955</v>
      </c>
      <c r="M199" s="81">
        <f t="shared" si="26"/>
        <v>60</v>
      </c>
      <c r="N199" s="81">
        <f t="shared" si="27"/>
        <v>1</v>
      </c>
      <c r="O199" s="81">
        <f t="shared" si="28"/>
        <v>0</v>
      </c>
      <c r="P199" s="83">
        <f t="shared" si="29"/>
        <v>1</v>
      </c>
      <c r="Q199" s="82">
        <f t="shared" si="24"/>
        <v>0.99</v>
      </c>
      <c r="R199" s="82">
        <f t="shared" si="30"/>
        <v>10.84545</v>
      </c>
      <c r="S199" s="85"/>
      <c r="T199" s="86" t="s">
        <v>3585</v>
      </c>
      <c r="U199" s="86" t="s">
        <v>3580</v>
      </c>
      <c r="V199" s="86" t="s">
        <v>3581</v>
      </c>
    </row>
    <row r="200" spans="1:22" s="87" customFormat="1" ht="13">
      <c r="A200" s="79">
        <v>362</v>
      </c>
      <c r="B200" s="80" t="s">
        <v>1948</v>
      </c>
      <c r="C200" s="80" t="s">
        <v>1949</v>
      </c>
      <c r="D200" s="81" t="s">
        <v>3307</v>
      </c>
      <c r="E200" s="81">
        <v>33</v>
      </c>
      <c r="F200" s="82">
        <v>11.7</v>
      </c>
      <c r="G200" s="83">
        <v>30</v>
      </c>
      <c r="H200" s="83" t="s">
        <v>2476</v>
      </c>
      <c r="I200" s="82">
        <v>10.199999999999999</v>
      </c>
      <c r="J200" s="83">
        <v>30</v>
      </c>
      <c r="K200" s="83" t="s">
        <v>2475</v>
      </c>
      <c r="L200" s="84">
        <f t="shared" si="25"/>
        <v>10.95</v>
      </c>
      <c r="M200" s="81">
        <f t="shared" si="26"/>
        <v>60</v>
      </c>
      <c r="N200" s="81">
        <f t="shared" si="27"/>
        <v>1</v>
      </c>
      <c r="O200" s="81">
        <f t="shared" si="28"/>
        <v>0</v>
      </c>
      <c r="P200" s="83">
        <f t="shared" si="29"/>
        <v>1</v>
      </c>
      <c r="Q200" s="82">
        <f t="shared" si="24"/>
        <v>0.99</v>
      </c>
      <c r="R200" s="82">
        <f t="shared" si="30"/>
        <v>10.840499999999999</v>
      </c>
      <c r="S200" s="85"/>
      <c r="T200" s="86" t="s">
        <v>3585</v>
      </c>
      <c r="U200" s="86" t="s">
        <v>3580</v>
      </c>
      <c r="V200" s="86" t="s">
        <v>3581</v>
      </c>
    </row>
    <row r="201" spans="1:22" s="87" customFormat="1" ht="13">
      <c r="A201" s="79">
        <v>364</v>
      </c>
      <c r="B201" s="80" t="s">
        <v>1838</v>
      </c>
      <c r="C201" s="80" t="s">
        <v>1839</v>
      </c>
      <c r="D201" s="79" t="s">
        <v>3243</v>
      </c>
      <c r="E201" s="81">
        <v>31</v>
      </c>
      <c r="F201" s="82">
        <v>11.46</v>
      </c>
      <c r="G201" s="83">
        <v>30</v>
      </c>
      <c r="H201" s="83" t="s">
        <v>2476</v>
      </c>
      <c r="I201" s="82">
        <v>10.42</v>
      </c>
      <c r="J201" s="83">
        <v>30</v>
      </c>
      <c r="K201" s="83" t="s">
        <v>2475</v>
      </c>
      <c r="L201" s="84">
        <f t="shared" si="25"/>
        <v>10.940000000000001</v>
      </c>
      <c r="M201" s="81">
        <f t="shared" si="26"/>
        <v>60</v>
      </c>
      <c r="N201" s="81">
        <f t="shared" si="27"/>
        <v>1</v>
      </c>
      <c r="O201" s="81">
        <f t="shared" si="28"/>
        <v>0</v>
      </c>
      <c r="P201" s="83">
        <f t="shared" si="29"/>
        <v>1</v>
      </c>
      <c r="Q201" s="82">
        <f t="shared" si="24"/>
        <v>0.99</v>
      </c>
      <c r="R201" s="82">
        <f t="shared" si="30"/>
        <v>10.8306</v>
      </c>
      <c r="S201" s="85"/>
      <c r="T201" s="86" t="s">
        <v>3585</v>
      </c>
      <c r="U201" s="86" t="s">
        <v>3580</v>
      </c>
      <c r="V201" s="86" t="s">
        <v>3581</v>
      </c>
    </row>
    <row r="202" spans="1:22" s="87" customFormat="1" ht="13">
      <c r="A202" s="79">
        <v>366</v>
      </c>
      <c r="B202" s="80" t="s">
        <v>1970</v>
      </c>
      <c r="C202" s="80" t="s">
        <v>1971</v>
      </c>
      <c r="D202" s="81" t="s">
        <v>3319</v>
      </c>
      <c r="E202" s="81">
        <v>33</v>
      </c>
      <c r="F202" s="82">
        <v>9.2799999999999994</v>
      </c>
      <c r="G202" s="83">
        <v>19</v>
      </c>
      <c r="H202" s="83" t="s">
        <v>2475</v>
      </c>
      <c r="I202" s="82">
        <v>12.6</v>
      </c>
      <c r="J202" s="83">
        <v>30</v>
      </c>
      <c r="K202" s="83" t="s">
        <v>2475</v>
      </c>
      <c r="L202" s="84">
        <f t="shared" si="25"/>
        <v>10.94</v>
      </c>
      <c r="M202" s="81">
        <f t="shared" si="26"/>
        <v>60</v>
      </c>
      <c r="N202" s="81">
        <f t="shared" si="27"/>
        <v>0</v>
      </c>
      <c r="O202" s="81">
        <f t="shared" si="28"/>
        <v>1</v>
      </c>
      <c r="P202" s="83">
        <f t="shared" si="29"/>
        <v>1</v>
      </c>
      <c r="Q202" s="82">
        <f t="shared" si="24"/>
        <v>0.99</v>
      </c>
      <c r="R202" s="82">
        <f t="shared" si="30"/>
        <v>10.830599999999999</v>
      </c>
      <c r="S202" s="85"/>
      <c r="T202" s="86" t="s">
        <v>3585</v>
      </c>
      <c r="U202" s="86" t="s">
        <v>3580</v>
      </c>
      <c r="V202" s="86" t="s">
        <v>3581</v>
      </c>
    </row>
    <row r="203" spans="1:22" s="87" customFormat="1" ht="13">
      <c r="A203" s="79">
        <v>368</v>
      </c>
      <c r="B203" s="99" t="s">
        <v>1608</v>
      </c>
      <c r="C203" s="99" t="s">
        <v>788</v>
      </c>
      <c r="D203" s="98" t="s">
        <v>3121</v>
      </c>
      <c r="E203" s="81">
        <v>26</v>
      </c>
      <c r="F203" s="82">
        <v>10.382999999999999</v>
      </c>
      <c r="G203" s="83">
        <v>30</v>
      </c>
      <c r="H203" s="83" t="s">
        <v>2476</v>
      </c>
      <c r="I203" s="82">
        <v>11.68</v>
      </c>
      <c r="J203" s="83">
        <v>30</v>
      </c>
      <c r="K203" s="83" t="s">
        <v>2476</v>
      </c>
      <c r="L203" s="84">
        <f t="shared" si="25"/>
        <v>11.031499999999999</v>
      </c>
      <c r="M203" s="81">
        <f t="shared" si="26"/>
        <v>60</v>
      </c>
      <c r="N203" s="81">
        <f t="shared" si="27"/>
        <v>2</v>
      </c>
      <c r="O203" s="81">
        <f t="shared" si="28"/>
        <v>0</v>
      </c>
      <c r="P203" s="83">
        <f t="shared" si="29"/>
        <v>2</v>
      </c>
      <c r="Q203" s="82">
        <f t="shared" si="24"/>
        <v>0.98</v>
      </c>
      <c r="R203" s="82">
        <f t="shared" si="30"/>
        <v>10.81087</v>
      </c>
      <c r="S203" s="85"/>
      <c r="T203" s="86" t="s">
        <v>3585</v>
      </c>
      <c r="U203" s="86" t="s">
        <v>3582</v>
      </c>
      <c r="V203" s="86" t="s">
        <v>3581</v>
      </c>
    </row>
    <row r="204" spans="1:22" s="87" customFormat="1" ht="13">
      <c r="A204" s="79">
        <v>372</v>
      </c>
      <c r="B204" s="95" t="s">
        <v>1887</v>
      </c>
      <c r="C204" s="95" t="s">
        <v>430</v>
      </c>
      <c r="D204" s="96" t="s">
        <v>3269</v>
      </c>
      <c r="E204" s="81">
        <v>32</v>
      </c>
      <c r="F204" s="82">
        <v>10.82</v>
      </c>
      <c r="G204" s="83">
        <v>30</v>
      </c>
      <c r="H204" s="83" t="s">
        <v>2475</v>
      </c>
      <c r="I204" s="82">
        <v>10.77</v>
      </c>
      <c r="J204" s="83">
        <v>30</v>
      </c>
      <c r="K204" s="83" t="s">
        <v>2475</v>
      </c>
      <c r="L204" s="84">
        <f t="shared" si="25"/>
        <v>10.795</v>
      </c>
      <c r="M204" s="81">
        <f t="shared" si="26"/>
        <v>60</v>
      </c>
      <c r="N204" s="81">
        <f t="shared" si="27"/>
        <v>0</v>
      </c>
      <c r="O204" s="81">
        <f t="shared" si="28"/>
        <v>0</v>
      </c>
      <c r="P204" s="83">
        <f t="shared" si="29"/>
        <v>0</v>
      </c>
      <c r="Q204" s="82">
        <f t="shared" si="24"/>
        <v>1</v>
      </c>
      <c r="R204" s="82">
        <f t="shared" si="30"/>
        <v>10.795</v>
      </c>
      <c r="S204" s="85"/>
      <c r="T204" s="86" t="s">
        <v>3585</v>
      </c>
      <c r="U204" s="86" t="s">
        <v>3580</v>
      </c>
      <c r="V204" s="86" t="s">
        <v>3581</v>
      </c>
    </row>
    <row r="205" spans="1:22" s="87" customFormat="1" ht="13">
      <c r="A205" s="79">
        <v>373</v>
      </c>
      <c r="B205" s="100" t="s">
        <v>1974</v>
      </c>
      <c r="C205" s="100" t="s">
        <v>1975</v>
      </c>
      <c r="D205" s="98" t="s">
        <v>3324</v>
      </c>
      <c r="E205" s="81">
        <v>34</v>
      </c>
      <c r="F205" s="82">
        <v>11.04</v>
      </c>
      <c r="G205" s="83">
        <v>30</v>
      </c>
      <c r="H205" s="83" t="s">
        <v>2475</v>
      </c>
      <c r="I205" s="82">
        <v>10.52</v>
      </c>
      <c r="J205" s="83">
        <v>30</v>
      </c>
      <c r="K205" s="83" t="s">
        <v>2475</v>
      </c>
      <c r="L205" s="84">
        <f t="shared" si="25"/>
        <v>10.78</v>
      </c>
      <c r="M205" s="81">
        <f t="shared" si="26"/>
        <v>60</v>
      </c>
      <c r="N205" s="81">
        <f t="shared" si="27"/>
        <v>0</v>
      </c>
      <c r="O205" s="81">
        <f t="shared" si="28"/>
        <v>0</v>
      </c>
      <c r="P205" s="83">
        <f t="shared" si="29"/>
        <v>0</v>
      </c>
      <c r="Q205" s="82">
        <f t="shared" si="24"/>
        <v>1</v>
      </c>
      <c r="R205" s="82">
        <f t="shared" si="30"/>
        <v>10.78</v>
      </c>
      <c r="S205" s="85"/>
      <c r="T205" s="86" t="s">
        <v>3585</v>
      </c>
      <c r="U205" s="86" t="s">
        <v>3580</v>
      </c>
      <c r="V205" s="86" t="s">
        <v>3581</v>
      </c>
    </row>
    <row r="206" spans="1:22" s="87" customFormat="1" ht="13">
      <c r="A206" s="79">
        <v>375</v>
      </c>
      <c r="B206" s="108" t="s">
        <v>2355</v>
      </c>
      <c r="C206" s="108" t="s">
        <v>100</v>
      </c>
      <c r="D206" s="81" t="s">
        <v>3546</v>
      </c>
      <c r="E206" s="81">
        <v>41</v>
      </c>
      <c r="F206" s="82">
        <v>10.92</v>
      </c>
      <c r="G206" s="83">
        <v>30</v>
      </c>
      <c r="H206" s="83" t="s">
        <v>2476</v>
      </c>
      <c r="I206" s="82">
        <v>10.85</v>
      </c>
      <c r="J206" s="83">
        <v>30</v>
      </c>
      <c r="K206" s="83" t="s">
        <v>2475</v>
      </c>
      <c r="L206" s="84">
        <f t="shared" si="25"/>
        <v>10.885</v>
      </c>
      <c r="M206" s="81">
        <f t="shared" si="26"/>
        <v>60</v>
      </c>
      <c r="N206" s="81">
        <f t="shared" si="27"/>
        <v>1</v>
      </c>
      <c r="O206" s="81">
        <f t="shared" si="28"/>
        <v>0</v>
      </c>
      <c r="P206" s="83">
        <f t="shared" si="29"/>
        <v>1</v>
      </c>
      <c r="Q206" s="82">
        <f t="shared" si="24"/>
        <v>0.99</v>
      </c>
      <c r="R206" s="82">
        <f t="shared" si="30"/>
        <v>10.776149999999999</v>
      </c>
      <c r="S206" s="85"/>
      <c r="T206" s="86" t="s">
        <v>3585</v>
      </c>
      <c r="U206" s="86" t="s">
        <v>3580</v>
      </c>
      <c r="V206" s="86" t="s">
        <v>3581</v>
      </c>
    </row>
    <row r="207" spans="1:22" s="87" customFormat="1" ht="13">
      <c r="A207" s="79">
        <v>376</v>
      </c>
      <c r="B207" s="80" t="s">
        <v>1852</v>
      </c>
      <c r="C207" s="80" t="s">
        <v>732</v>
      </c>
      <c r="D207" s="79" t="s">
        <v>3252</v>
      </c>
      <c r="E207" s="81">
        <v>31</v>
      </c>
      <c r="F207" s="82">
        <v>12.05</v>
      </c>
      <c r="G207" s="83">
        <v>30</v>
      </c>
      <c r="H207" s="83" t="s">
        <v>2475</v>
      </c>
      <c r="I207" s="82">
        <v>9.7100000000000009</v>
      </c>
      <c r="J207" s="83">
        <v>27</v>
      </c>
      <c r="K207" s="83" t="s">
        <v>2475</v>
      </c>
      <c r="L207" s="84">
        <f t="shared" si="25"/>
        <v>10.88</v>
      </c>
      <c r="M207" s="81">
        <f t="shared" si="26"/>
        <v>60</v>
      </c>
      <c r="N207" s="81">
        <f t="shared" si="27"/>
        <v>0</v>
      </c>
      <c r="O207" s="81">
        <f t="shared" si="28"/>
        <v>1</v>
      </c>
      <c r="P207" s="83">
        <f t="shared" si="29"/>
        <v>1</v>
      </c>
      <c r="Q207" s="82">
        <f t="shared" si="24"/>
        <v>0.99</v>
      </c>
      <c r="R207" s="82">
        <f t="shared" si="30"/>
        <v>10.7712</v>
      </c>
      <c r="S207" s="85"/>
      <c r="T207" s="86" t="s">
        <v>3585</v>
      </c>
      <c r="U207" s="86" t="s">
        <v>3580</v>
      </c>
      <c r="V207" s="86" t="s">
        <v>3581</v>
      </c>
    </row>
    <row r="208" spans="1:22" s="87" customFormat="1" ht="13">
      <c r="A208" s="79">
        <v>381</v>
      </c>
      <c r="B208" s="95" t="s">
        <v>1356</v>
      </c>
      <c r="C208" s="95" t="s">
        <v>1357</v>
      </c>
      <c r="D208" s="96" t="s">
        <v>3003</v>
      </c>
      <c r="E208" s="81">
        <v>22</v>
      </c>
      <c r="F208" s="82">
        <v>11.91</v>
      </c>
      <c r="G208" s="83">
        <v>30</v>
      </c>
      <c r="H208" s="83" t="s">
        <v>2475</v>
      </c>
      <c r="I208" s="82">
        <v>9.82</v>
      </c>
      <c r="J208" s="83">
        <v>22</v>
      </c>
      <c r="K208" s="83" t="s">
        <v>2475</v>
      </c>
      <c r="L208" s="84">
        <f t="shared" si="25"/>
        <v>10.865</v>
      </c>
      <c r="M208" s="81">
        <f t="shared" si="26"/>
        <v>60</v>
      </c>
      <c r="N208" s="81">
        <f t="shared" si="27"/>
        <v>0</v>
      </c>
      <c r="O208" s="81">
        <f t="shared" si="28"/>
        <v>1</v>
      </c>
      <c r="P208" s="83">
        <f t="shared" si="29"/>
        <v>1</v>
      </c>
      <c r="Q208" s="82">
        <f t="shared" si="24"/>
        <v>0.99</v>
      </c>
      <c r="R208" s="82">
        <f t="shared" si="30"/>
        <v>10.756349999999999</v>
      </c>
      <c r="S208" s="85"/>
      <c r="T208" s="86" t="s">
        <v>3585</v>
      </c>
      <c r="U208" s="86" t="s">
        <v>3581</v>
      </c>
      <c r="V208" s="86" t="s">
        <v>3582</v>
      </c>
    </row>
    <row r="209" spans="1:22" s="87" customFormat="1" ht="13">
      <c r="A209" s="79">
        <v>382</v>
      </c>
      <c r="B209" s="95" t="s">
        <v>1409</v>
      </c>
      <c r="C209" s="95" t="s">
        <v>1410</v>
      </c>
      <c r="D209" s="96" t="s">
        <v>3024</v>
      </c>
      <c r="E209" s="81">
        <v>23</v>
      </c>
      <c r="F209" s="82">
        <v>10.79</v>
      </c>
      <c r="G209" s="83">
        <v>30</v>
      </c>
      <c r="H209" s="83" t="s">
        <v>2475</v>
      </c>
      <c r="I209" s="82">
        <v>10.94</v>
      </c>
      <c r="J209" s="83">
        <v>30</v>
      </c>
      <c r="K209" s="83" t="s">
        <v>2476</v>
      </c>
      <c r="L209" s="84">
        <f t="shared" si="25"/>
        <v>10.864999999999998</v>
      </c>
      <c r="M209" s="81">
        <f t="shared" si="26"/>
        <v>60</v>
      </c>
      <c r="N209" s="81">
        <f t="shared" si="27"/>
        <v>1</v>
      </c>
      <c r="O209" s="81">
        <f t="shared" si="28"/>
        <v>0</v>
      </c>
      <c r="P209" s="83">
        <f t="shared" si="29"/>
        <v>1</v>
      </c>
      <c r="Q209" s="82">
        <f t="shared" si="24"/>
        <v>0.99</v>
      </c>
      <c r="R209" s="82">
        <f t="shared" si="30"/>
        <v>10.756349999999998</v>
      </c>
      <c r="S209" s="85"/>
      <c r="T209" s="86" t="s">
        <v>3585</v>
      </c>
      <c r="U209" s="86" t="s">
        <v>3580</v>
      </c>
      <c r="V209" s="86" t="s">
        <v>3581</v>
      </c>
    </row>
    <row r="210" spans="1:22" s="87" customFormat="1" ht="13">
      <c r="A210" s="79">
        <v>383</v>
      </c>
      <c r="B210" s="88" t="s">
        <v>1674</v>
      </c>
      <c r="C210" s="88" t="s">
        <v>1675</v>
      </c>
      <c r="D210" s="81" t="s">
        <v>3158</v>
      </c>
      <c r="E210" s="81">
        <v>28</v>
      </c>
      <c r="F210" s="82">
        <v>10.74</v>
      </c>
      <c r="G210" s="83">
        <v>30</v>
      </c>
      <c r="H210" s="83" t="s">
        <v>2476</v>
      </c>
      <c r="I210" s="82">
        <v>11.21</v>
      </c>
      <c r="J210" s="83">
        <v>30</v>
      </c>
      <c r="K210" s="83" t="s">
        <v>2476</v>
      </c>
      <c r="L210" s="84">
        <f t="shared" si="25"/>
        <v>10.975000000000001</v>
      </c>
      <c r="M210" s="81">
        <f t="shared" si="26"/>
        <v>60</v>
      </c>
      <c r="N210" s="81">
        <f t="shared" si="27"/>
        <v>2</v>
      </c>
      <c r="O210" s="81">
        <f t="shared" si="28"/>
        <v>0</v>
      </c>
      <c r="P210" s="83">
        <f t="shared" si="29"/>
        <v>2</v>
      </c>
      <c r="Q210" s="82">
        <f t="shared" si="24"/>
        <v>0.98</v>
      </c>
      <c r="R210" s="82">
        <f t="shared" si="30"/>
        <v>10.755500000000001</v>
      </c>
      <c r="S210" s="85"/>
      <c r="T210" s="86" t="s">
        <v>3585</v>
      </c>
      <c r="U210" s="86" t="s">
        <v>3580</v>
      </c>
      <c r="V210" s="86" t="s">
        <v>3581</v>
      </c>
    </row>
    <row r="211" spans="1:22" s="87" customFormat="1" ht="13">
      <c r="A211" s="79">
        <v>384</v>
      </c>
      <c r="B211" s="88" t="s">
        <v>1706</v>
      </c>
      <c r="C211" s="88" t="s">
        <v>139</v>
      </c>
      <c r="D211" s="81" t="s">
        <v>3173</v>
      </c>
      <c r="E211" s="81">
        <v>28</v>
      </c>
      <c r="F211" s="82">
        <v>12.2</v>
      </c>
      <c r="G211" s="83">
        <v>30</v>
      </c>
      <c r="H211" s="83" t="s">
        <v>2475</v>
      </c>
      <c r="I211" s="82">
        <v>10.4</v>
      </c>
      <c r="J211" s="83">
        <v>30</v>
      </c>
      <c r="K211" s="83" t="s">
        <v>2476</v>
      </c>
      <c r="L211" s="84">
        <f t="shared" si="25"/>
        <v>11.3</v>
      </c>
      <c r="M211" s="81">
        <f t="shared" si="26"/>
        <v>60</v>
      </c>
      <c r="N211" s="81">
        <f t="shared" si="27"/>
        <v>1</v>
      </c>
      <c r="O211" s="81">
        <f t="shared" si="28"/>
        <v>0</v>
      </c>
      <c r="P211" s="83">
        <f t="shared" si="29"/>
        <v>1</v>
      </c>
      <c r="Q211" s="82">
        <f>IF(P211=0,0.96,IF(P211=1,0.95,IF(P211=2,0.94,IF(P211=3,0.93))))</f>
        <v>0.95</v>
      </c>
      <c r="R211" s="82">
        <f t="shared" si="30"/>
        <v>10.734999999999999</v>
      </c>
      <c r="S211" s="85"/>
      <c r="T211" s="86" t="s">
        <v>3585</v>
      </c>
      <c r="U211" s="86" t="s">
        <v>3580</v>
      </c>
      <c r="V211" s="86" t="s">
        <v>3581</v>
      </c>
    </row>
    <row r="212" spans="1:22" s="87" customFormat="1" ht="13">
      <c r="A212" s="79">
        <v>385</v>
      </c>
      <c r="B212" s="97" t="s">
        <v>2057</v>
      </c>
      <c r="C212" s="97" t="s">
        <v>2058</v>
      </c>
      <c r="D212" s="98" t="s">
        <v>3374</v>
      </c>
      <c r="E212" s="81">
        <v>35</v>
      </c>
      <c r="F212" s="82">
        <v>11.26</v>
      </c>
      <c r="G212" s="83">
        <v>30</v>
      </c>
      <c r="H212" s="83" t="s">
        <v>2475</v>
      </c>
      <c r="I212" s="82">
        <v>10.210000000000001</v>
      </c>
      <c r="J212" s="83">
        <v>30</v>
      </c>
      <c r="K212" s="83" t="s">
        <v>2475</v>
      </c>
      <c r="L212" s="84">
        <f t="shared" si="25"/>
        <v>10.734999999999999</v>
      </c>
      <c r="M212" s="81">
        <f t="shared" si="26"/>
        <v>60</v>
      </c>
      <c r="N212" s="81">
        <f t="shared" si="27"/>
        <v>0</v>
      </c>
      <c r="O212" s="81">
        <f t="shared" si="28"/>
        <v>0</v>
      </c>
      <c r="P212" s="83">
        <f t="shared" si="29"/>
        <v>0</v>
      </c>
      <c r="Q212" s="82">
        <f>IF(P212=0,1,IF(P212=1,0.99,IF(P212=2,0.98,IF(P212=3,0.97))))</f>
        <v>1</v>
      </c>
      <c r="R212" s="82">
        <f t="shared" si="30"/>
        <v>10.734999999999999</v>
      </c>
      <c r="S212" s="85"/>
      <c r="T212" s="86" t="s">
        <v>3585</v>
      </c>
      <c r="U212" s="86" t="s">
        <v>3580</v>
      </c>
      <c r="V212" s="86" t="s">
        <v>3581</v>
      </c>
    </row>
    <row r="213" spans="1:22" s="87" customFormat="1" ht="13">
      <c r="A213" s="79">
        <v>389</v>
      </c>
      <c r="B213" s="80" t="s">
        <v>1960</v>
      </c>
      <c r="C213" s="80" t="s">
        <v>1961</v>
      </c>
      <c r="D213" s="81" t="s">
        <v>3312</v>
      </c>
      <c r="E213" s="81">
        <v>33</v>
      </c>
      <c r="F213" s="82">
        <v>10.74</v>
      </c>
      <c r="G213" s="83">
        <v>30</v>
      </c>
      <c r="H213" s="83" t="s">
        <v>2475</v>
      </c>
      <c r="I213" s="82">
        <v>10.71</v>
      </c>
      <c r="J213" s="83">
        <v>30</v>
      </c>
      <c r="K213" s="83" t="s">
        <v>2475</v>
      </c>
      <c r="L213" s="84">
        <f t="shared" si="25"/>
        <v>10.725000000000001</v>
      </c>
      <c r="M213" s="81">
        <f t="shared" si="26"/>
        <v>60</v>
      </c>
      <c r="N213" s="81">
        <f t="shared" si="27"/>
        <v>0</v>
      </c>
      <c r="O213" s="81">
        <f t="shared" si="28"/>
        <v>0</v>
      </c>
      <c r="P213" s="83">
        <f t="shared" si="29"/>
        <v>0</v>
      </c>
      <c r="Q213" s="82">
        <f>IF(P213=0,1,IF(P213=1,0.99,IF(P213=2,0.98,IF(P213=3,0.97))))</f>
        <v>1</v>
      </c>
      <c r="R213" s="82">
        <f t="shared" si="30"/>
        <v>10.725000000000001</v>
      </c>
      <c r="S213" s="85"/>
      <c r="T213" s="86" t="s">
        <v>3585</v>
      </c>
      <c r="U213" s="86" t="s">
        <v>3580</v>
      </c>
      <c r="V213" s="86" t="s">
        <v>3581</v>
      </c>
    </row>
    <row r="214" spans="1:22" s="87" customFormat="1" ht="13">
      <c r="A214" s="79">
        <v>391</v>
      </c>
      <c r="B214" s="97" t="s">
        <v>2059</v>
      </c>
      <c r="C214" s="97" t="s">
        <v>2060</v>
      </c>
      <c r="D214" s="98" t="s">
        <v>3375</v>
      </c>
      <c r="E214" s="81">
        <v>35</v>
      </c>
      <c r="F214" s="82">
        <v>11.52</v>
      </c>
      <c r="G214" s="83">
        <v>30</v>
      </c>
      <c r="H214" s="83" t="s">
        <v>2476</v>
      </c>
      <c r="I214" s="82">
        <v>10.35</v>
      </c>
      <c r="J214" s="83">
        <v>30</v>
      </c>
      <c r="K214" s="83" t="s">
        <v>2476</v>
      </c>
      <c r="L214" s="84">
        <f t="shared" si="25"/>
        <v>10.934999999999999</v>
      </c>
      <c r="M214" s="81">
        <f t="shared" si="26"/>
        <v>60</v>
      </c>
      <c r="N214" s="81">
        <f t="shared" si="27"/>
        <v>2</v>
      </c>
      <c r="O214" s="81">
        <f t="shared" si="28"/>
        <v>0</v>
      </c>
      <c r="P214" s="83">
        <f t="shared" si="29"/>
        <v>2</v>
      </c>
      <c r="Q214" s="82">
        <f>IF(P214=0,1,IF(P214=1,0.99,IF(P214=2,0.98,IF(P214=3,0.97))))</f>
        <v>0.98</v>
      </c>
      <c r="R214" s="82">
        <f t="shared" si="30"/>
        <v>10.716299999999999</v>
      </c>
      <c r="S214" s="85"/>
      <c r="T214" s="86" t="s">
        <v>3585</v>
      </c>
      <c r="U214" s="86" t="s">
        <v>3580</v>
      </c>
      <c r="V214" s="86" t="s">
        <v>3581</v>
      </c>
    </row>
    <row r="215" spans="1:22" s="87" customFormat="1" ht="13">
      <c r="A215" s="79">
        <v>392</v>
      </c>
      <c r="B215" s="95" t="s">
        <v>1907</v>
      </c>
      <c r="C215" s="95" t="s">
        <v>1555</v>
      </c>
      <c r="D215" s="96" t="s">
        <v>3282</v>
      </c>
      <c r="E215" s="81">
        <v>32</v>
      </c>
      <c r="F215" s="82">
        <v>11.66</v>
      </c>
      <c r="G215" s="83">
        <v>30</v>
      </c>
      <c r="H215" s="83" t="s">
        <v>2475</v>
      </c>
      <c r="I215" s="82">
        <v>9.98</v>
      </c>
      <c r="J215" s="83">
        <v>23</v>
      </c>
      <c r="K215" s="83" t="s">
        <v>2475</v>
      </c>
      <c r="L215" s="84">
        <f t="shared" si="25"/>
        <v>10.82</v>
      </c>
      <c r="M215" s="81">
        <f t="shared" si="26"/>
        <v>60</v>
      </c>
      <c r="N215" s="81">
        <f t="shared" si="27"/>
        <v>0</v>
      </c>
      <c r="O215" s="81">
        <f t="shared" si="28"/>
        <v>1</v>
      </c>
      <c r="P215" s="83">
        <f t="shared" si="29"/>
        <v>1</v>
      </c>
      <c r="Q215" s="82">
        <f>IF(P215=0,1,IF(P215=1,0.99,IF(P215=2,0.98,IF(P215=3,0.97))))</f>
        <v>0.99</v>
      </c>
      <c r="R215" s="82">
        <f t="shared" si="30"/>
        <v>10.7118</v>
      </c>
      <c r="S215" s="85"/>
      <c r="T215" s="86" t="s">
        <v>3585</v>
      </c>
      <c r="U215" s="86" t="s">
        <v>3580</v>
      </c>
      <c r="V215" s="86" t="s">
        <v>3581</v>
      </c>
    </row>
    <row r="216" spans="1:22" s="87" customFormat="1" ht="13">
      <c r="A216" s="79">
        <v>394</v>
      </c>
      <c r="B216" s="95" t="s">
        <v>1355</v>
      </c>
      <c r="C216" s="95" t="s">
        <v>149</v>
      </c>
      <c r="D216" s="96" t="s">
        <v>3002</v>
      </c>
      <c r="E216" s="81">
        <v>22</v>
      </c>
      <c r="F216" s="82">
        <v>10.88</v>
      </c>
      <c r="G216" s="83">
        <v>30</v>
      </c>
      <c r="H216" s="83" t="s">
        <v>2475</v>
      </c>
      <c r="I216" s="82">
        <v>10.75</v>
      </c>
      <c r="J216" s="83">
        <v>30</v>
      </c>
      <c r="K216" s="83" t="s">
        <v>2476</v>
      </c>
      <c r="L216" s="84">
        <f t="shared" si="25"/>
        <v>10.815000000000001</v>
      </c>
      <c r="M216" s="81">
        <f t="shared" si="26"/>
        <v>60</v>
      </c>
      <c r="N216" s="81">
        <f t="shared" si="27"/>
        <v>1</v>
      </c>
      <c r="O216" s="81">
        <f t="shared" si="28"/>
        <v>0</v>
      </c>
      <c r="P216" s="83">
        <f t="shared" si="29"/>
        <v>1</v>
      </c>
      <c r="Q216" s="82">
        <f>IF(P216=0,1,IF(P216=1,0.99,IF(P216=2,0.98,IF(P216=3,0.97))))</f>
        <v>0.99</v>
      </c>
      <c r="R216" s="82">
        <f t="shared" si="30"/>
        <v>10.706850000000001</v>
      </c>
      <c r="S216" s="85"/>
      <c r="T216" s="86" t="s">
        <v>3585</v>
      </c>
      <c r="U216" s="86" t="s">
        <v>3582</v>
      </c>
      <c r="V216" s="86" t="s">
        <v>3581</v>
      </c>
    </row>
    <row r="217" spans="1:22" s="87" customFormat="1" ht="13">
      <c r="A217" s="79">
        <v>398</v>
      </c>
      <c r="B217" s="99" t="s">
        <v>1746</v>
      </c>
      <c r="C217" s="99" t="s">
        <v>1747</v>
      </c>
      <c r="D217" s="81" t="s">
        <v>3194</v>
      </c>
      <c r="E217" s="81">
        <v>29</v>
      </c>
      <c r="F217" s="82">
        <v>11.91</v>
      </c>
      <c r="G217" s="83">
        <v>30</v>
      </c>
      <c r="H217" s="83" t="s">
        <v>2476</v>
      </c>
      <c r="I217" s="82">
        <v>10.6</v>
      </c>
      <c r="J217" s="83">
        <v>30</v>
      </c>
      <c r="K217" s="83" t="s">
        <v>2475</v>
      </c>
      <c r="L217" s="84">
        <f t="shared" si="25"/>
        <v>11.254999999999999</v>
      </c>
      <c r="M217" s="81">
        <f t="shared" si="26"/>
        <v>60</v>
      </c>
      <c r="N217" s="81">
        <f t="shared" si="27"/>
        <v>1</v>
      </c>
      <c r="O217" s="81">
        <f t="shared" si="28"/>
        <v>0</v>
      </c>
      <c r="P217" s="83">
        <f t="shared" si="29"/>
        <v>1</v>
      </c>
      <c r="Q217" s="82">
        <f>IF(P217=0,0.96,IF(P217=1,0.95,IF(P217=2,0.94,IF(P217=3,0.93))))</f>
        <v>0.95</v>
      </c>
      <c r="R217" s="82">
        <f t="shared" si="30"/>
        <v>10.692249999999998</v>
      </c>
      <c r="S217" s="85"/>
      <c r="T217" s="86" t="s">
        <v>3585</v>
      </c>
      <c r="U217" s="86" t="s">
        <v>3582</v>
      </c>
      <c r="V217" s="86" t="s">
        <v>3581</v>
      </c>
    </row>
    <row r="218" spans="1:22" s="87" customFormat="1" ht="13">
      <c r="A218" s="79">
        <v>402</v>
      </c>
      <c r="B218" s="95" t="s">
        <v>803</v>
      </c>
      <c r="C218" s="95" t="s">
        <v>1651</v>
      </c>
      <c r="D218" s="96" t="s">
        <v>1652</v>
      </c>
      <c r="E218" s="81">
        <v>27</v>
      </c>
      <c r="F218" s="82">
        <v>12.12</v>
      </c>
      <c r="G218" s="83">
        <v>30</v>
      </c>
      <c r="H218" s="83" t="s">
        <v>2475</v>
      </c>
      <c r="I218" s="82">
        <v>10.14</v>
      </c>
      <c r="J218" s="83">
        <v>30</v>
      </c>
      <c r="K218" s="83" t="s">
        <v>2475</v>
      </c>
      <c r="L218" s="84">
        <f t="shared" si="25"/>
        <v>11.129999999999999</v>
      </c>
      <c r="M218" s="81">
        <f t="shared" si="26"/>
        <v>60</v>
      </c>
      <c r="N218" s="81">
        <f t="shared" si="27"/>
        <v>0</v>
      </c>
      <c r="O218" s="81">
        <f t="shared" si="28"/>
        <v>0</v>
      </c>
      <c r="P218" s="83">
        <f t="shared" si="29"/>
        <v>0</v>
      </c>
      <c r="Q218" s="82">
        <f>IF(P218=0,0.96,IF(P218=1,0.95,IF(P218=2,0.94,IF(P218=3,0.93))))</f>
        <v>0.96</v>
      </c>
      <c r="R218" s="82">
        <f t="shared" si="30"/>
        <v>10.684799999999999</v>
      </c>
      <c r="S218" s="85"/>
      <c r="T218" s="86" t="s">
        <v>3585</v>
      </c>
      <c r="U218" s="86" t="s">
        <v>3580</v>
      </c>
      <c r="V218" s="86" t="s">
        <v>3581</v>
      </c>
    </row>
    <row r="219" spans="1:22" s="87" customFormat="1" ht="13">
      <c r="A219" s="79">
        <v>404</v>
      </c>
      <c r="B219" s="88" t="s">
        <v>1815</v>
      </c>
      <c r="C219" s="88" t="s">
        <v>1517</v>
      </c>
      <c r="D219" s="81" t="s">
        <v>3233</v>
      </c>
      <c r="E219" s="81">
        <v>30</v>
      </c>
      <c r="F219" s="82">
        <v>11.33</v>
      </c>
      <c r="G219" s="83">
        <v>30</v>
      </c>
      <c r="H219" s="83" t="s">
        <v>2476</v>
      </c>
      <c r="I219" s="82">
        <v>10.25</v>
      </c>
      <c r="J219" s="83">
        <v>30</v>
      </c>
      <c r="K219" s="83" t="s">
        <v>2475</v>
      </c>
      <c r="L219" s="84">
        <f t="shared" si="25"/>
        <v>10.79</v>
      </c>
      <c r="M219" s="81">
        <f t="shared" si="26"/>
        <v>60</v>
      </c>
      <c r="N219" s="81">
        <f t="shared" si="27"/>
        <v>1</v>
      </c>
      <c r="O219" s="81">
        <f t="shared" si="28"/>
        <v>0</v>
      </c>
      <c r="P219" s="83">
        <f t="shared" si="29"/>
        <v>1</v>
      </c>
      <c r="Q219" s="82">
        <f>IF(P219=0,1,IF(P219=1,0.99,IF(P219=2,0.98,IF(P219=3,0.97))))</f>
        <v>0.99</v>
      </c>
      <c r="R219" s="82">
        <f t="shared" si="30"/>
        <v>10.682099999999998</v>
      </c>
      <c r="S219" s="85"/>
      <c r="T219" s="86" t="s">
        <v>3585</v>
      </c>
      <c r="U219" s="86" t="s">
        <v>3580</v>
      </c>
      <c r="V219" s="86" t="s">
        <v>3581</v>
      </c>
    </row>
    <row r="220" spans="1:22" s="87" customFormat="1" ht="13">
      <c r="A220" s="79">
        <v>405</v>
      </c>
      <c r="B220" s="95" t="s">
        <v>2200</v>
      </c>
      <c r="C220" s="95" t="s">
        <v>64</v>
      </c>
      <c r="D220" s="96" t="s">
        <v>3448</v>
      </c>
      <c r="E220" s="81">
        <v>38</v>
      </c>
      <c r="F220" s="82">
        <v>11.43</v>
      </c>
      <c r="G220" s="83">
        <v>30</v>
      </c>
      <c r="H220" s="83" t="s">
        <v>2476</v>
      </c>
      <c r="I220" s="82">
        <v>10.15</v>
      </c>
      <c r="J220" s="83">
        <v>30</v>
      </c>
      <c r="K220" s="83" t="s">
        <v>2475</v>
      </c>
      <c r="L220" s="84">
        <f t="shared" si="25"/>
        <v>10.79</v>
      </c>
      <c r="M220" s="81">
        <f t="shared" si="26"/>
        <v>60</v>
      </c>
      <c r="N220" s="81">
        <f t="shared" si="27"/>
        <v>1</v>
      </c>
      <c r="O220" s="81">
        <f t="shared" si="28"/>
        <v>0</v>
      </c>
      <c r="P220" s="83">
        <f t="shared" si="29"/>
        <v>1</v>
      </c>
      <c r="Q220" s="82">
        <f>IF(P220=0,1,IF(P220=1,0.99,IF(P220=2,0.98,IF(P220=3,0.97))))</f>
        <v>0.99</v>
      </c>
      <c r="R220" s="82">
        <f t="shared" si="30"/>
        <v>10.682099999999998</v>
      </c>
      <c r="S220" s="85"/>
      <c r="T220" s="86" t="s">
        <v>3585</v>
      </c>
      <c r="U220" s="86" t="s">
        <v>3580</v>
      </c>
      <c r="V220" s="86" t="s">
        <v>3581</v>
      </c>
    </row>
    <row r="221" spans="1:22" s="87" customFormat="1" ht="13">
      <c r="A221" s="79">
        <v>406</v>
      </c>
      <c r="B221" s="95" t="s">
        <v>1668</v>
      </c>
      <c r="C221" s="95" t="s">
        <v>100</v>
      </c>
      <c r="D221" s="96" t="s">
        <v>3155</v>
      </c>
      <c r="E221" s="81">
        <v>27</v>
      </c>
      <c r="F221" s="82">
        <v>11.21</v>
      </c>
      <c r="G221" s="83">
        <v>30</v>
      </c>
      <c r="H221" s="83" t="s">
        <v>2475</v>
      </c>
      <c r="I221" s="82">
        <v>10.14</v>
      </c>
      <c r="J221" s="83">
        <v>30</v>
      </c>
      <c r="K221" s="83" t="s">
        <v>2475</v>
      </c>
      <c r="L221" s="84">
        <f t="shared" si="25"/>
        <v>10.675000000000001</v>
      </c>
      <c r="M221" s="81">
        <f t="shared" si="26"/>
        <v>60</v>
      </c>
      <c r="N221" s="81">
        <f t="shared" si="27"/>
        <v>0</v>
      </c>
      <c r="O221" s="81">
        <f t="shared" si="28"/>
        <v>0</v>
      </c>
      <c r="P221" s="83">
        <f t="shared" si="29"/>
        <v>0</v>
      </c>
      <c r="Q221" s="82">
        <f>IF(P221=0,1,IF(P221=1,0.99,IF(P221=2,0.98,IF(P221=3,0.97))))</f>
        <v>1</v>
      </c>
      <c r="R221" s="82">
        <f t="shared" si="30"/>
        <v>10.675000000000001</v>
      </c>
      <c r="S221" s="85"/>
      <c r="T221" s="86" t="s">
        <v>3585</v>
      </c>
      <c r="U221" s="86" t="s">
        <v>3580</v>
      </c>
      <c r="V221" s="86" t="s">
        <v>3581</v>
      </c>
    </row>
    <row r="222" spans="1:22" s="87" customFormat="1" ht="13">
      <c r="A222" s="79">
        <v>407</v>
      </c>
      <c r="B222" s="95" t="s">
        <v>1339</v>
      </c>
      <c r="C222" s="95" t="s">
        <v>1340</v>
      </c>
      <c r="D222" s="96" t="s">
        <v>1341</v>
      </c>
      <c r="E222" s="81">
        <v>22</v>
      </c>
      <c r="F222" s="82">
        <v>10.53</v>
      </c>
      <c r="G222" s="83">
        <v>30</v>
      </c>
      <c r="H222" s="83" t="s">
        <v>2475</v>
      </c>
      <c r="I222" s="82">
        <v>11.69</v>
      </c>
      <c r="J222" s="83">
        <v>30</v>
      </c>
      <c r="K222" s="83" t="s">
        <v>2475</v>
      </c>
      <c r="L222" s="84">
        <f t="shared" si="25"/>
        <v>11.11</v>
      </c>
      <c r="M222" s="81">
        <f t="shared" si="26"/>
        <v>60</v>
      </c>
      <c r="N222" s="81">
        <f t="shared" si="27"/>
        <v>0</v>
      </c>
      <c r="O222" s="81">
        <f t="shared" si="28"/>
        <v>0</v>
      </c>
      <c r="P222" s="83">
        <f t="shared" si="29"/>
        <v>0</v>
      </c>
      <c r="Q222" s="82">
        <f>IF(P222=0,0.96,IF(P222=1,0.95,IF(P222=2,0.94,IF(P222=3,0.93))))</f>
        <v>0.96</v>
      </c>
      <c r="R222" s="82">
        <f t="shared" si="30"/>
        <v>10.6656</v>
      </c>
      <c r="S222" s="85"/>
      <c r="T222" s="86" t="s">
        <v>3585</v>
      </c>
      <c r="U222" s="86" t="s">
        <v>3582</v>
      </c>
      <c r="V222" s="86" t="s">
        <v>3581</v>
      </c>
    </row>
    <row r="223" spans="1:22" s="87" customFormat="1" ht="13">
      <c r="A223" s="79">
        <v>410</v>
      </c>
      <c r="B223" s="95" t="s">
        <v>1893</v>
      </c>
      <c r="C223" s="95" t="s">
        <v>604</v>
      </c>
      <c r="D223" s="96" t="s">
        <v>3274</v>
      </c>
      <c r="E223" s="81">
        <v>32</v>
      </c>
      <c r="F223" s="82">
        <v>10.29</v>
      </c>
      <c r="G223" s="83">
        <v>30</v>
      </c>
      <c r="H223" s="83" t="s">
        <v>2475</v>
      </c>
      <c r="I223" s="82">
        <v>11.01</v>
      </c>
      <c r="J223" s="83">
        <v>30</v>
      </c>
      <c r="K223" s="83" t="s">
        <v>2475</v>
      </c>
      <c r="L223" s="84">
        <f t="shared" si="25"/>
        <v>10.649999999999999</v>
      </c>
      <c r="M223" s="81">
        <f t="shared" si="26"/>
        <v>60</v>
      </c>
      <c r="N223" s="81">
        <f t="shared" si="27"/>
        <v>0</v>
      </c>
      <c r="O223" s="81">
        <f t="shared" si="28"/>
        <v>0</v>
      </c>
      <c r="P223" s="83">
        <f t="shared" si="29"/>
        <v>0</v>
      </c>
      <c r="Q223" s="82">
        <f>IF(P223=0,1,IF(P223=1,0.99,IF(P223=2,0.98,IF(P223=3,0.97))))</f>
        <v>1</v>
      </c>
      <c r="R223" s="82">
        <f t="shared" si="30"/>
        <v>10.649999999999999</v>
      </c>
      <c r="S223" s="85"/>
      <c r="T223" s="86" t="s">
        <v>3585</v>
      </c>
      <c r="U223" s="86" t="s">
        <v>3580</v>
      </c>
      <c r="V223" s="86" t="s">
        <v>3581</v>
      </c>
    </row>
    <row r="224" spans="1:22" s="87" customFormat="1" ht="13">
      <c r="A224" s="79">
        <v>411</v>
      </c>
      <c r="B224" s="88" t="s">
        <v>2325</v>
      </c>
      <c r="C224" s="88" t="s">
        <v>1899</v>
      </c>
      <c r="D224" s="79" t="s">
        <v>3519</v>
      </c>
      <c r="E224" s="81">
        <v>40</v>
      </c>
      <c r="F224" s="82">
        <v>9.76</v>
      </c>
      <c r="G224" s="83">
        <v>18</v>
      </c>
      <c r="H224" s="83" t="s">
        <v>2476</v>
      </c>
      <c r="I224" s="82">
        <v>12.89</v>
      </c>
      <c r="J224" s="83">
        <v>30</v>
      </c>
      <c r="K224" s="83" t="s">
        <v>2475</v>
      </c>
      <c r="L224" s="84">
        <f t="shared" si="25"/>
        <v>11.324999999999999</v>
      </c>
      <c r="M224" s="81">
        <f t="shared" si="26"/>
        <v>60</v>
      </c>
      <c r="N224" s="81">
        <f t="shared" si="27"/>
        <v>1</v>
      </c>
      <c r="O224" s="81">
        <f t="shared" si="28"/>
        <v>1</v>
      </c>
      <c r="P224" s="83">
        <f t="shared" si="29"/>
        <v>2</v>
      </c>
      <c r="Q224" s="82">
        <f>IF(P224=0,0.96,IF(P224=1,0.95,IF(P224=2,0.94,IF(P224=3,0.93))))</f>
        <v>0.94</v>
      </c>
      <c r="R224" s="82">
        <f t="shared" si="30"/>
        <v>10.645499999999998</v>
      </c>
      <c r="S224" s="85"/>
      <c r="T224" s="86" t="s">
        <v>3585</v>
      </c>
      <c r="U224" s="86" t="s">
        <v>3580</v>
      </c>
      <c r="V224" s="86" t="s">
        <v>3581</v>
      </c>
    </row>
    <row r="225" spans="1:1327" s="87" customFormat="1" ht="13">
      <c r="A225" s="79">
        <v>412</v>
      </c>
      <c r="B225" s="99" t="s">
        <v>1613</v>
      </c>
      <c r="C225" s="99" t="s">
        <v>1614</v>
      </c>
      <c r="D225" s="98" t="s">
        <v>3124</v>
      </c>
      <c r="E225" s="81">
        <v>26</v>
      </c>
      <c r="F225" s="82">
        <v>9.94</v>
      </c>
      <c r="G225" s="83">
        <v>28</v>
      </c>
      <c r="H225" s="83" t="s">
        <v>2475</v>
      </c>
      <c r="I225" s="82">
        <v>11.78</v>
      </c>
      <c r="J225" s="83">
        <v>30</v>
      </c>
      <c r="K225" s="83" t="s">
        <v>2476</v>
      </c>
      <c r="L225" s="84">
        <f t="shared" si="25"/>
        <v>10.86</v>
      </c>
      <c r="M225" s="81">
        <f t="shared" si="26"/>
        <v>60</v>
      </c>
      <c r="N225" s="81">
        <f t="shared" si="27"/>
        <v>1</v>
      </c>
      <c r="O225" s="81">
        <f t="shared" si="28"/>
        <v>1</v>
      </c>
      <c r="P225" s="83">
        <f t="shared" si="29"/>
        <v>2</v>
      </c>
      <c r="Q225" s="82">
        <f t="shared" ref="Q225:Q245" si="31">IF(P225=0,1,IF(P225=1,0.99,IF(P225=2,0.98,IF(P225=3,0.97))))</f>
        <v>0.98</v>
      </c>
      <c r="R225" s="82">
        <f t="shared" si="30"/>
        <v>10.642799999999999</v>
      </c>
      <c r="S225" s="85"/>
      <c r="T225" s="86" t="s">
        <v>3585</v>
      </c>
      <c r="U225" s="86" t="s">
        <v>3582</v>
      </c>
      <c r="V225" s="86" t="s">
        <v>3581</v>
      </c>
    </row>
    <row r="226" spans="1:1327" s="94" customFormat="1" ht="13">
      <c r="A226" s="79">
        <v>415</v>
      </c>
      <c r="B226" s="95" t="s">
        <v>1649</v>
      </c>
      <c r="C226" s="95" t="s">
        <v>1650</v>
      </c>
      <c r="D226" s="96" t="s">
        <v>3144</v>
      </c>
      <c r="E226" s="81">
        <v>27</v>
      </c>
      <c r="F226" s="82">
        <v>12.29</v>
      </c>
      <c r="G226" s="83">
        <v>30</v>
      </c>
      <c r="H226" s="83" t="s">
        <v>2476</v>
      </c>
      <c r="I226" s="82">
        <v>9.42</v>
      </c>
      <c r="J226" s="83">
        <v>22</v>
      </c>
      <c r="K226" s="83" t="s">
        <v>2475</v>
      </c>
      <c r="L226" s="84">
        <f t="shared" si="25"/>
        <v>10.855</v>
      </c>
      <c r="M226" s="81">
        <f t="shared" si="26"/>
        <v>60</v>
      </c>
      <c r="N226" s="81">
        <f t="shared" si="27"/>
        <v>1</v>
      </c>
      <c r="O226" s="81">
        <f t="shared" si="28"/>
        <v>1</v>
      </c>
      <c r="P226" s="83">
        <f t="shared" si="29"/>
        <v>2</v>
      </c>
      <c r="Q226" s="82">
        <f t="shared" si="31"/>
        <v>0.98</v>
      </c>
      <c r="R226" s="82">
        <f t="shared" si="30"/>
        <v>10.6379</v>
      </c>
      <c r="S226" s="85"/>
      <c r="T226" s="86" t="s">
        <v>3585</v>
      </c>
      <c r="U226" s="86" t="s">
        <v>3580</v>
      </c>
      <c r="V226" s="86" t="s">
        <v>3581</v>
      </c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  <c r="GR226" s="87"/>
      <c r="GS226" s="87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  <c r="HL226" s="87"/>
      <c r="HM226" s="87"/>
      <c r="HN226" s="87"/>
      <c r="HO226" s="87"/>
      <c r="HP226" s="87"/>
      <c r="HQ226" s="87"/>
      <c r="HR226" s="87"/>
      <c r="HS226" s="87"/>
      <c r="HT226" s="87"/>
      <c r="HU226" s="87"/>
      <c r="HV226" s="87"/>
      <c r="HW226" s="87"/>
      <c r="HX226" s="87"/>
      <c r="HY226" s="87"/>
      <c r="HZ226" s="87"/>
      <c r="IA226" s="87"/>
      <c r="IB226" s="87"/>
      <c r="IC226" s="87"/>
      <c r="ID226" s="87"/>
      <c r="IE226" s="87"/>
      <c r="IF226" s="87"/>
      <c r="IG226" s="87"/>
      <c r="IH226" s="87"/>
      <c r="II226" s="87"/>
      <c r="IJ226" s="87"/>
      <c r="IK226" s="87"/>
      <c r="IL226" s="87"/>
      <c r="IM226" s="87"/>
      <c r="IN226" s="87"/>
      <c r="IO226" s="87"/>
      <c r="IP226" s="87"/>
      <c r="IQ226" s="87"/>
      <c r="IR226" s="87"/>
      <c r="IS226" s="87"/>
      <c r="IT226" s="87"/>
      <c r="IU226" s="87"/>
      <c r="IV226" s="87"/>
      <c r="IW226" s="87"/>
      <c r="IX226" s="87"/>
      <c r="IY226" s="87"/>
      <c r="IZ226" s="87"/>
      <c r="JA226" s="87"/>
      <c r="JB226" s="87"/>
      <c r="JC226" s="87"/>
      <c r="JD226" s="87"/>
      <c r="JE226" s="87"/>
      <c r="JF226" s="87"/>
      <c r="JG226" s="87"/>
      <c r="JH226" s="87"/>
      <c r="JI226" s="87"/>
      <c r="JJ226" s="87"/>
      <c r="JK226" s="87"/>
      <c r="JL226" s="87"/>
      <c r="JM226" s="87"/>
      <c r="JN226" s="87"/>
      <c r="JO226" s="87"/>
      <c r="JP226" s="87"/>
      <c r="JQ226" s="87"/>
      <c r="JR226" s="87"/>
      <c r="JS226" s="87"/>
      <c r="JT226" s="87"/>
      <c r="JU226" s="87"/>
      <c r="JV226" s="87"/>
      <c r="JW226" s="87"/>
      <c r="JX226" s="87"/>
      <c r="JY226" s="87"/>
      <c r="JZ226" s="87"/>
      <c r="KA226" s="87"/>
      <c r="KB226" s="87"/>
      <c r="KC226" s="87"/>
      <c r="KD226" s="87"/>
      <c r="KE226" s="87"/>
      <c r="KF226" s="87"/>
      <c r="KG226" s="87"/>
      <c r="KH226" s="87"/>
      <c r="KI226" s="87"/>
      <c r="KJ226" s="87"/>
      <c r="KK226" s="87"/>
      <c r="KL226" s="87"/>
      <c r="KM226" s="87"/>
      <c r="KN226" s="87"/>
      <c r="KO226" s="87"/>
      <c r="KP226" s="87"/>
      <c r="KQ226" s="87"/>
      <c r="KR226" s="87"/>
      <c r="KS226" s="87"/>
      <c r="KT226" s="87"/>
      <c r="KU226" s="87"/>
      <c r="KV226" s="87"/>
      <c r="KW226" s="87"/>
      <c r="KX226" s="87"/>
      <c r="KY226" s="87"/>
      <c r="KZ226" s="87"/>
      <c r="LA226" s="87"/>
      <c r="LB226" s="87"/>
      <c r="LC226" s="87"/>
      <c r="LD226" s="87"/>
      <c r="LE226" s="87"/>
      <c r="LF226" s="87"/>
      <c r="LG226" s="87"/>
      <c r="LH226" s="87"/>
      <c r="LI226" s="87"/>
      <c r="LJ226" s="87"/>
      <c r="LK226" s="87"/>
      <c r="LL226" s="87"/>
      <c r="LM226" s="87"/>
      <c r="LN226" s="87"/>
      <c r="LO226" s="87"/>
      <c r="LP226" s="87"/>
      <c r="LQ226" s="87"/>
      <c r="LR226" s="87"/>
      <c r="LS226" s="87"/>
      <c r="LT226" s="87"/>
      <c r="LU226" s="87"/>
      <c r="LV226" s="87"/>
      <c r="LW226" s="87"/>
      <c r="LX226" s="87"/>
      <c r="LY226" s="87"/>
      <c r="LZ226" s="87"/>
      <c r="MA226" s="87"/>
      <c r="MB226" s="87"/>
      <c r="MC226" s="87"/>
      <c r="MD226" s="87"/>
      <c r="ME226" s="87"/>
      <c r="MF226" s="87"/>
      <c r="MG226" s="87"/>
      <c r="MH226" s="87"/>
      <c r="MI226" s="87"/>
      <c r="MJ226" s="87"/>
      <c r="MK226" s="87"/>
      <c r="ML226" s="87"/>
      <c r="MM226" s="87"/>
      <c r="MN226" s="87"/>
      <c r="MO226" s="87"/>
      <c r="MP226" s="87"/>
      <c r="MQ226" s="87"/>
      <c r="MR226" s="87"/>
      <c r="MS226" s="87"/>
      <c r="MT226" s="87"/>
      <c r="MU226" s="87"/>
      <c r="MV226" s="87"/>
      <c r="MW226" s="87"/>
      <c r="MX226" s="87"/>
      <c r="MY226" s="87"/>
      <c r="MZ226" s="87"/>
      <c r="NA226" s="87"/>
      <c r="NB226" s="87"/>
      <c r="NC226" s="87"/>
      <c r="ND226" s="87"/>
      <c r="NE226" s="87"/>
      <c r="NF226" s="87"/>
      <c r="NG226" s="87"/>
      <c r="NH226" s="87"/>
      <c r="NI226" s="87"/>
      <c r="NJ226" s="87"/>
      <c r="NK226" s="87"/>
      <c r="NL226" s="87"/>
      <c r="NM226" s="87"/>
      <c r="NN226" s="87"/>
      <c r="NO226" s="87"/>
      <c r="NP226" s="87"/>
      <c r="NQ226" s="87"/>
      <c r="NR226" s="87"/>
      <c r="NS226" s="87"/>
      <c r="NT226" s="87"/>
      <c r="NU226" s="87"/>
      <c r="NV226" s="87"/>
      <c r="NW226" s="87"/>
      <c r="NX226" s="87"/>
      <c r="NY226" s="87"/>
      <c r="NZ226" s="87"/>
      <c r="OA226" s="87"/>
      <c r="OB226" s="87"/>
      <c r="OC226" s="87"/>
      <c r="OD226" s="87"/>
      <c r="OE226" s="87"/>
      <c r="OF226" s="87"/>
      <c r="OG226" s="87"/>
      <c r="OH226" s="87"/>
      <c r="OI226" s="87"/>
      <c r="OJ226" s="87"/>
      <c r="OK226" s="87"/>
      <c r="OL226" s="87"/>
      <c r="OM226" s="87"/>
      <c r="ON226" s="87"/>
      <c r="OO226" s="87"/>
      <c r="OP226" s="87"/>
      <c r="OQ226" s="87"/>
      <c r="OR226" s="87"/>
      <c r="OS226" s="87"/>
      <c r="OT226" s="87"/>
      <c r="OU226" s="87"/>
      <c r="OV226" s="87"/>
      <c r="OW226" s="87"/>
      <c r="OX226" s="87"/>
      <c r="OY226" s="87"/>
      <c r="OZ226" s="87"/>
      <c r="PA226" s="87"/>
      <c r="PB226" s="87"/>
      <c r="PC226" s="87"/>
      <c r="PD226" s="87"/>
      <c r="PE226" s="87"/>
      <c r="PF226" s="87"/>
      <c r="PG226" s="87"/>
      <c r="PH226" s="87"/>
      <c r="PI226" s="87"/>
      <c r="PJ226" s="87"/>
      <c r="PK226" s="87"/>
      <c r="PL226" s="87"/>
      <c r="PM226" s="87"/>
      <c r="PN226" s="87"/>
      <c r="PO226" s="87"/>
      <c r="PP226" s="87"/>
      <c r="PQ226" s="87"/>
      <c r="PR226" s="87"/>
      <c r="PS226" s="87"/>
      <c r="PT226" s="87"/>
      <c r="PU226" s="87"/>
      <c r="PV226" s="87"/>
      <c r="PW226" s="87"/>
      <c r="PX226" s="87"/>
      <c r="PY226" s="87"/>
      <c r="PZ226" s="87"/>
      <c r="QA226" s="87"/>
      <c r="QB226" s="87"/>
      <c r="QC226" s="87"/>
      <c r="QD226" s="87"/>
      <c r="QE226" s="87"/>
      <c r="QF226" s="87"/>
      <c r="QG226" s="87"/>
      <c r="QH226" s="87"/>
      <c r="QI226" s="87"/>
      <c r="QJ226" s="87"/>
      <c r="QK226" s="87"/>
      <c r="QL226" s="87"/>
      <c r="QM226" s="87"/>
      <c r="QN226" s="87"/>
      <c r="QO226" s="87"/>
      <c r="QP226" s="87"/>
      <c r="QQ226" s="87"/>
      <c r="QR226" s="87"/>
      <c r="QS226" s="87"/>
      <c r="QT226" s="87"/>
      <c r="QU226" s="87"/>
      <c r="QV226" s="87"/>
      <c r="QW226" s="87"/>
      <c r="QX226" s="87"/>
      <c r="QY226" s="87"/>
      <c r="QZ226" s="87"/>
      <c r="RA226" s="87"/>
      <c r="RB226" s="87"/>
      <c r="RC226" s="87"/>
      <c r="RD226" s="87"/>
      <c r="RE226" s="87"/>
      <c r="RF226" s="87"/>
      <c r="RG226" s="87"/>
      <c r="RH226" s="87"/>
      <c r="RI226" s="87"/>
      <c r="RJ226" s="87"/>
      <c r="RK226" s="87"/>
      <c r="RL226" s="87"/>
      <c r="RM226" s="87"/>
      <c r="RN226" s="87"/>
      <c r="RO226" s="87"/>
      <c r="RP226" s="87"/>
      <c r="RQ226" s="87"/>
      <c r="RR226" s="87"/>
      <c r="RS226" s="87"/>
      <c r="RT226" s="87"/>
      <c r="RU226" s="87"/>
      <c r="RV226" s="87"/>
      <c r="RW226" s="87"/>
      <c r="RX226" s="87"/>
      <c r="RY226" s="87"/>
      <c r="RZ226" s="87"/>
      <c r="SA226" s="87"/>
      <c r="SB226" s="87"/>
      <c r="SC226" s="87"/>
      <c r="SD226" s="87"/>
      <c r="SE226" s="87"/>
      <c r="SF226" s="87"/>
      <c r="SG226" s="87"/>
      <c r="SH226" s="87"/>
      <c r="SI226" s="87"/>
      <c r="SJ226" s="87"/>
      <c r="SK226" s="87"/>
      <c r="SL226" s="87"/>
      <c r="SM226" s="87"/>
      <c r="SN226" s="87"/>
      <c r="SO226" s="87"/>
      <c r="SP226" s="87"/>
      <c r="SQ226" s="87"/>
      <c r="SR226" s="87"/>
      <c r="SS226" s="87"/>
      <c r="ST226" s="87"/>
      <c r="SU226" s="87"/>
      <c r="SV226" s="87"/>
      <c r="SW226" s="87"/>
      <c r="SX226" s="87"/>
      <c r="SY226" s="87"/>
      <c r="SZ226" s="87"/>
      <c r="TA226" s="87"/>
      <c r="TB226" s="87"/>
      <c r="TC226" s="87"/>
      <c r="TD226" s="87"/>
      <c r="TE226" s="87"/>
      <c r="TF226" s="87"/>
      <c r="TG226" s="87"/>
      <c r="TH226" s="87"/>
      <c r="TI226" s="87"/>
      <c r="TJ226" s="87"/>
      <c r="TK226" s="87"/>
      <c r="TL226" s="87"/>
      <c r="TM226" s="87"/>
      <c r="TN226" s="87"/>
      <c r="TO226" s="87"/>
      <c r="TP226" s="87"/>
      <c r="TQ226" s="87"/>
      <c r="TR226" s="87"/>
      <c r="TS226" s="87"/>
      <c r="TT226" s="87"/>
      <c r="TU226" s="87"/>
      <c r="TV226" s="87"/>
      <c r="TW226" s="87"/>
      <c r="TX226" s="87"/>
      <c r="TY226" s="87"/>
      <c r="TZ226" s="87"/>
      <c r="UA226" s="87"/>
      <c r="UB226" s="87"/>
      <c r="UC226" s="87"/>
      <c r="UD226" s="87"/>
      <c r="UE226" s="87"/>
      <c r="UF226" s="87"/>
      <c r="UG226" s="87"/>
      <c r="UH226" s="87"/>
      <c r="UI226" s="87"/>
      <c r="UJ226" s="87"/>
      <c r="UK226" s="87"/>
      <c r="UL226" s="87"/>
      <c r="UM226" s="87"/>
      <c r="UN226" s="87"/>
      <c r="UO226" s="87"/>
      <c r="UP226" s="87"/>
      <c r="UQ226" s="87"/>
      <c r="UR226" s="87"/>
      <c r="US226" s="87"/>
      <c r="UT226" s="87"/>
      <c r="UU226" s="87"/>
      <c r="UV226" s="87"/>
      <c r="UW226" s="87"/>
      <c r="UX226" s="87"/>
      <c r="UY226" s="87"/>
      <c r="UZ226" s="87"/>
      <c r="VA226" s="87"/>
      <c r="VB226" s="87"/>
      <c r="VC226" s="87"/>
      <c r="VD226" s="87"/>
      <c r="VE226" s="87"/>
      <c r="VF226" s="87"/>
      <c r="VG226" s="87"/>
      <c r="VH226" s="87"/>
      <c r="VI226" s="87"/>
      <c r="VJ226" s="87"/>
      <c r="VK226" s="87"/>
      <c r="VL226" s="87"/>
      <c r="VM226" s="87"/>
      <c r="VN226" s="87"/>
      <c r="VO226" s="87"/>
      <c r="VP226" s="87"/>
      <c r="VQ226" s="87"/>
      <c r="VR226" s="87"/>
      <c r="VS226" s="87"/>
      <c r="VT226" s="87"/>
      <c r="VU226" s="87"/>
      <c r="VV226" s="87"/>
      <c r="VW226" s="87"/>
      <c r="VX226" s="87"/>
      <c r="VY226" s="87"/>
      <c r="VZ226" s="87"/>
      <c r="WA226" s="87"/>
      <c r="WB226" s="87"/>
      <c r="WC226" s="87"/>
      <c r="WD226" s="87"/>
      <c r="WE226" s="87"/>
      <c r="WF226" s="87"/>
      <c r="WG226" s="87"/>
      <c r="WH226" s="87"/>
      <c r="WI226" s="87"/>
      <c r="WJ226" s="87"/>
      <c r="WK226" s="87"/>
      <c r="WL226" s="87"/>
      <c r="WM226" s="87"/>
      <c r="WN226" s="87"/>
      <c r="WO226" s="87"/>
      <c r="WP226" s="87"/>
      <c r="WQ226" s="87"/>
      <c r="WR226" s="87"/>
      <c r="WS226" s="87"/>
      <c r="WT226" s="87"/>
      <c r="WU226" s="87"/>
      <c r="WV226" s="87"/>
      <c r="WW226" s="87"/>
      <c r="WX226" s="87"/>
      <c r="WY226" s="87"/>
      <c r="WZ226" s="87"/>
      <c r="XA226" s="87"/>
      <c r="XB226" s="87"/>
      <c r="XC226" s="87"/>
      <c r="XD226" s="87"/>
      <c r="XE226" s="87"/>
      <c r="XF226" s="87"/>
      <c r="XG226" s="87"/>
      <c r="XH226" s="87"/>
      <c r="XI226" s="87"/>
      <c r="XJ226" s="87"/>
      <c r="XK226" s="87"/>
      <c r="XL226" s="87"/>
      <c r="XM226" s="87"/>
      <c r="XN226" s="87"/>
      <c r="XO226" s="87"/>
      <c r="XP226" s="87"/>
      <c r="XQ226" s="87"/>
      <c r="XR226" s="87"/>
      <c r="XS226" s="87"/>
      <c r="XT226" s="87"/>
      <c r="XU226" s="87"/>
      <c r="XV226" s="87"/>
      <c r="XW226" s="87"/>
      <c r="XX226" s="87"/>
      <c r="XY226" s="87"/>
      <c r="XZ226" s="87"/>
      <c r="YA226" s="87"/>
      <c r="YB226" s="87"/>
      <c r="YC226" s="87"/>
      <c r="YD226" s="87"/>
      <c r="YE226" s="87"/>
      <c r="YF226" s="87"/>
      <c r="YG226" s="87"/>
      <c r="YH226" s="87"/>
      <c r="YI226" s="87"/>
      <c r="YJ226" s="87"/>
      <c r="YK226" s="87"/>
      <c r="YL226" s="87"/>
      <c r="YM226" s="87"/>
      <c r="YN226" s="87"/>
      <c r="YO226" s="87"/>
      <c r="YP226" s="87"/>
      <c r="YQ226" s="87"/>
      <c r="YR226" s="87"/>
      <c r="YS226" s="87"/>
      <c r="YT226" s="87"/>
      <c r="YU226" s="87"/>
      <c r="YV226" s="87"/>
      <c r="YW226" s="87"/>
      <c r="YX226" s="87"/>
      <c r="YY226" s="87"/>
      <c r="YZ226" s="87"/>
      <c r="ZA226" s="87"/>
      <c r="ZB226" s="87"/>
      <c r="ZC226" s="87"/>
      <c r="ZD226" s="87"/>
      <c r="ZE226" s="87"/>
      <c r="ZF226" s="87"/>
      <c r="ZG226" s="87"/>
      <c r="ZH226" s="87"/>
      <c r="ZI226" s="87"/>
      <c r="ZJ226" s="87"/>
      <c r="ZK226" s="87"/>
      <c r="ZL226" s="87"/>
      <c r="ZM226" s="87"/>
      <c r="ZN226" s="87"/>
      <c r="ZO226" s="87"/>
      <c r="ZP226" s="87"/>
      <c r="ZQ226" s="87"/>
      <c r="ZR226" s="87"/>
      <c r="ZS226" s="87"/>
      <c r="ZT226" s="87"/>
      <c r="ZU226" s="87"/>
      <c r="ZV226" s="87"/>
      <c r="ZW226" s="87"/>
      <c r="ZX226" s="87"/>
      <c r="ZY226" s="87"/>
      <c r="ZZ226" s="87"/>
      <c r="AAA226" s="87"/>
      <c r="AAB226" s="87"/>
      <c r="AAC226" s="87"/>
      <c r="AAD226" s="87"/>
      <c r="AAE226" s="87"/>
      <c r="AAF226" s="87"/>
      <c r="AAG226" s="87"/>
      <c r="AAH226" s="87"/>
      <c r="AAI226" s="87"/>
      <c r="AAJ226" s="87"/>
      <c r="AAK226" s="87"/>
      <c r="AAL226" s="87"/>
      <c r="AAM226" s="87"/>
      <c r="AAN226" s="87"/>
      <c r="AAO226" s="87"/>
      <c r="AAP226" s="87"/>
      <c r="AAQ226" s="87"/>
      <c r="AAR226" s="87"/>
      <c r="AAS226" s="87"/>
      <c r="AAT226" s="87"/>
      <c r="AAU226" s="87"/>
      <c r="AAV226" s="87"/>
      <c r="AAW226" s="87"/>
      <c r="AAX226" s="87"/>
      <c r="AAY226" s="87"/>
      <c r="AAZ226" s="87"/>
      <c r="ABA226" s="87"/>
      <c r="ABB226" s="87"/>
      <c r="ABC226" s="87"/>
      <c r="ABD226" s="87"/>
      <c r="ABE226" s="87"/>
      <c r="ABF226" s="87"/>
      <c r="ABG226" s="87"/>
      <c r="ABH226" s="87"/>
      <c r="ABI226" s="87"/>
      <c r="ABJ226" s="87"/>
      <c r="ABK226" s="87"/>
      <c r="ABL226" s="87"/>
      <c r="ABM226" s="87"/>
      <c r="ABN226" s="87"/>
      <c r="ABO226" s="87"/>
      <c r="ABP226" s="87"/>
      <c r="ABQ226" s="87"/>
      <c r="ABR226" s="87"/>
      <c r="ABS226" s="87"/>
      <c r="ABT226" s="87"/>
      <c r="ABU226" s="87"/>
      <c r="ABV226" s="87"/>
      <c r="ABW226" s="87"/>
      <c r="ABX226" s="87"/>
      <c r="ABY226" s="87"/>
      <c r="ABZ226" s="87"/>
      <c r="ACA226" s="87"/>
      <c r="ACB226" s="87"/>
      <c r="ACC226" s="87"/>
      <c r="ACD226" s="87"/>
      <c r="ACE226" s="87"/>
      <c r="ACF226" s="87"/>
      <c r="ACG226" s="87"/>
      <c r="ACH226" s="87"/>
      <c r="ACI226" s="87"/>
      <c r="ACJ226" s="87"/>
      <c r="ACK226" s="87"/>
      <c r="ACL226" s="87"/>
      <c r="ACM226" s="87"/>
      <c r="ACN226" s="87"/>
      <c r="ACO226" s="87"/>
      <c r="ACP226" s="87"/>
      <c r="ACQ226" s="87"/>
      <c r="ACR226" s="87"/>
      <c r="ACS226" s="87"/>
      <c r="ACT226" s="87"/>
      <c r="ACU226" s="87"/>
      <c r="ACV226" s="87"/>
      <c r="ACW226" s="87"/>
      <c r="ACX226" s="87"/>
      <c r="ACY226" s="87"/>
      <c r="ACZ226" s="87"/>
      <c r="ADA226" s="87"/>
      <c r="ADB226" s="87"/>
      <c r="ADC226" s="87"/>
      <c r="ADD226" s="87"/>
      <c r="ADE226" s="87"/>
      <c r="ADF226" s="87"/>
      <c r="ADG226" s="87"/>
      <c r="ADH226" s="87"/>
      <c r="ADI226" s="87"/>
      <c r="ADJ226" s="87"/>
      <c r="ADK226" s="87"/>
      <c r="ADL226" s="87"/>
      <c r="ADM226" s="87"/>
      <c r="ADN226" s="87"/>
      <c r="ADO226" s="87"/>
      <c r="ADP226" s="87"/>
      <c r="ADQ226" s="87"/>
      <c r="ADR226" s="87"/>
      <c r="ADS226" s="87"/>
      <c r="ADT226" s="87"/>
      <c r="ADU226" s="87"/>
      <c r="ADV226" s="87"/>
      <c r="ADW226" s="87"/>
      <c r="ADX226" s="87"/>
      <c r="ADY226" s="87"/>
      <c r="ADZ226" s="87"/>
      <c r="AEA226" s="87"/>
      <c r="AEB226" s="87"/>
      <c r="AEC226" s="87"/>
      <c r="AED226" s="87"/>
      <c r="AEE226" s="87"/>
      <c r="AEF226" s="87"/>
      <c r="AEG226" s="87"/>
      <c r="AEH226" s="87"/>
      <c r="AEI226" s="87"/>
      <c r="AEJ226" s="87"/>
      <c r="AEK226" s="87"/>
      <c r="AEL226" s="87"/>
      <c r="AEM226" s="87"/>
      <c r="AEN226" s="87"/>
      <c r="AEO226" s="87"/>
      <c r="AEP226" s="87"/>
      <c r="AEQ226" s="87"/>
      <c r="AER226" s="87"/>
      <c r="AES226" s="87"/>
      <c r="AET226" s="87"/>
      <c r="AEU226" s="87"/>
      <c r="AEV226" s="87"/>
      <c r="AEW226" s="87"/>
      <c r="AEX226" s="87"/>
      <c r="AEY226" s="87"/>
      <c r="AEZ226" s="87"/>
      <c r="AFA226" s="87"/>
      <c r="AFB226" s="87"/>
      <c r="AFC226" s="87"/>
      <c r="AFD226" s="87"/>
      <c r="AFE226" s="87"/>
      <c r="AFF226" s="87"/>
      <c r="AFG226" s="87"/>
      <c r="AFH226" s="87"/>
      <c r="AFI226" s="87"/>
      <c r="AFJ226" s="87"/>
      <c r="AFK226" s="87"/>
      <c r="AFL226" s="87"/>
      <c r="AFM226" s="87"/>
      <c r="AFN226" s="87"/>
      <c r="AFO226" s="87"/>
      <c r="AFP226" s="87"/>
      <c r="AFQ226" s="87"/>
      <c r="AFR226" s="87"/>
      <c r="AFS226" s="87"/>
      <c r="AFT226" s="87"/>
      <c r="AFU226" s="87"/>
      <c r="AFV226" s="87"/>
      <c r="AFW226" s="87"/>
      <c r="AFX226" s="87"/>
      <c r="AFY226" s="87"/>
      <c r="AFZ226" s="87"/>
      <c r="AGA226" s="87"/>
      <c r="AGB226" s="87"/>
      <c r="AGC226" s="87"/>
      <c r="AGD226" s="87"/>
      <c r="AGE226" s="87"/>
      <c r="AGF226" s="87"/>
      <c r="AGG226" s="87"/>
      <c r="AGH226" s="87"/>
      <c r="AGI226" s="87"/>
      <c r="AGJ226" s="87"/>
      <c r="AGK226" s="87"/>
      <c r="AGL226" s="87"/>
      <c r="AGM226" s="87"/>
      <c r="AGN226" s="87"/>
      <c r="AGO226" s="87"/>
      <c r="AGP226" s="87"/>
      <c r="AGQ226" s="87"/>
      <c r="AGR226" s="87"/>
      <c r="AGS226" s="87"/>
      <c r="AGT226" s="87"/>
      <c r="AGU226" s="87"/>
      <c r="AGV226" s="87"/>
      <c r="AGW226" s="87"/>
      <c r="AGX226" s="87"/>
      <c r="AGY226" s="87"/>
      <c r="AGZ226" s="87"/>
      <c r="AHA226" s="87"/>
      <c r="AHB226" s="87"/>
      <c r="AHC226" s="87"/>
      <c r="AHD226" s="87"/>
      <c r="AHE226" s="87"/>
      <c r="AHF226" s="87"/>
      <c r="AHG226" s="87"/>
      <c r="AHH226" s="87"/>
      <c r="AHI226" s="87"/>
      <c r="AHJ226" s="87"/>
      <c r="AHK226" s="87"/>
      <c r="AHL226" s="87"/>
      <c r="AHM226" s="87"/>
      <c r="AHN226" s="87"/>
      <c r="AHO226" s="87"/>
      <c r="AHP226" s="87"/>
      <c r="AHQ226" s="87"/>
      <c r="AHR226" s="87"/>
      <c r="AHS226" s="87"/>
      <c r="AHT226" s="87"/>
      <c r="AHU226" s="87"/>
      <c r="AHV226" s="87"/>
      <c r="AHW226" s="87"/>
      <c r="AHX226" s="87"/>
      <c r="AHY226" s="87"/>
      <c r="AHZ226" s="87"/>
      <c r="AIA226" s="87"/>
      <c r="AIB226" s="87"/>
      <c r="AIC226" s="87"/>
      <c r="AID226" s="87"/>
      <c r="AIE226" s="87"/>
      <c r="AIF226" s="87"/>
      <c r="AIG226" s="87"/>
      <c r="AIH226" s="87"/>
      <c r="AII226" s="87"/>
      <c r="AIJ226" s="87"/>
      <c r="AIK226" s="87"/>
      <c r="AIL226" s="87"/>
      <c r="AIM226" s="87"/>
      <c r="AIN226" s="87"/>
      <c r="AIO226" s="87"/>
      <c r="AIP226" s="87"/>
      <c r="AIQ226" s="87"/>
      <c r="AIR226" s="87"/>
      <c r="AIS226" s="87"/>
      <c r="AIT226" s="87"/>
      <c r="AIU226" s="87"/>
      <c r="AIV226" s="87"/>
      <c r="AIW226" s="87"/>
      <c r="AIX226" s="87"/>
      <c r="AIY226" s="87"/>
      <c r="AIZ226" s="87"/>
      <c r="AJA226" s="87"/>
      <c r="AJB226" s="87"/>
      <c r="AJC226" s="87"/>
      <c r="AJD226" s="87"/>
      <c r="AJE226" s="87"/>
      <c r="AJF226" s="87"/>
      <c r="AJG226" s="87"/>
      <c r="AJH226" s="87"/>
      <c r="AJI226" s="87"/>
      <c r="AJJ226" s="87"/>
      <c r="AJK226" s="87"/>
      <c r="AJL226" s="87"/>
      <c r="AJM226" s="87"/>
      <c r="AJN226" s="87"/>
      <c r="AJO226" s="87"/>
      <c r="AJP226" s="87"/>
      <c r="AJQ226" s="87"/>
      <c r="AJR226" s="87"/>
      <c r="AJS226" s="87"/>
      <c r="AJT226" s="87"/>
      <c r="AJU226" s="87"/>
      <c r="AJV226" s="87"/>
      <c r="AJW226" s="87"/>
      <c r="AJX226" s="87"/>
      <c r="AJY226" s="87"/>
      <c r="AJZ226" s="87"/>
      <c r="AKA226" s="87"/>
      <c r="AKB226" s="87"/>
      <c r="AKC226" s="87"/>
      <c r="AKD226" s="87"/>
      <c r="AKE226" s="87"/>
      <c r="AKF226" s="87"/>
      <c r="AKG226" s="87"/>
      <c r="AKH226" s="87"/>
      <c r="AKI226" s="87"/>
      <c r="AKJ226" s="87"/>
      <c r="AKK226" s="87"/>
      <c r="AKL226" s="87"/>
      <c r="AKM226" s="87"/>
      <c r="AKN226" s="87"/>
      <c r="AKO226" s="87"/>
      <c r="AKP226" s="87"/>
      <c r="AKQ226" s="87"/>
      <c r="AKR226" s="87"/>
      <c r="AKS226" s="87"/>
      <c r="AKT226" s="87"/>
      <c r="AKU226" s="87"/>
      <c r="AKV226" s="87"/>
      <c r="AKW226" s="87"/>
      <c r="AKX226" s="87"/>
      <c r="AKY226" s="87"/>
      <c r="AKZ226" s="87"/>
      <c r="ALA226" s="87"/>
      <c r="ALB226" s="87"/>
      <c r="ALC226" s="87"/>
      <c r="ALD226" s="87"/>
      <c r="ALE226" s="87"/>
      <c r="ALF226" s="87"/>
      <c r="ALG226" s="87"/>
      <c r="ALH226" s="87"/>
      <c r="ALI226" s="87"/>
      <c r="ALJ226" s="87"/>
      <c r="ALK226" s="87"/>
      <c r="ALL226" s="87"/>
      <c r="ALM226" s="87"/>
      <c r="ALN226" s="87"/>
      <c r="ALO226" s="87"/>
      <c r="ALP226" s="87"/>
      <c r="ALQ226" s="87"/>
      <c r="ALR226" s="87"/>
      <c r="ALS226" s="87"/>
      <c r="ALT226" s="87"/>
      <c r="ALU226" s="87"/>
      <c r="ALV226" s="87"/>
      <c r="ALW226" s="87"/>
      <c r="ALX226" s="87"/>
      <c r="ALY226" s="87"/>
      <c r="ALZ226" s="87"/>
      <c r="AMA226" s="87"/>
      <c r="AMB226" s="87"/>
      <c r="AMC226" s="87"/>
      <c r="AMD226" s="87"/>
      <c r="AME226" s="87"/>
      <c r="AMF226" s="87"/>
      <c r="AMG226" s="87"/>
      <c r="AMH226" s="87"/>
      <c r="AMI226" s="87"/>
      <c r="AMJ226" s="87"/>
      <c r="AMK226" s="87"/>
      <c r="AML226" s="87"/>
      <c r="AMM226" s="87"/>
      <c r="AMN226" s="87"/>
      <c r="AMO226" s="87"/>
      <c r="AMP226" s="87"/>
      <c r="AMQ226" s="87"/>
      <c r="AMR226" s="87"/>
      <c r="AMS226" s="87"/>
      <c r="AMT226" s="87"/>
      <c r="AMU226" s="87"/>
      <c r="AMV226" s="87"/>
      <c r="AMW226" s="87"/>
      <c r="AMX226" s="87"/>
      <c r="AMY226" s="87"/>
      <c r="AMZ226" s="87"/>
      <c r="ANA226" s="87"/>
      <c r="ANB226" s="87"/>
      <c r="ANC226" s="87"/>
      <c r="AND226" s="87"/>
      <c r="ANE226" s="87"/>
      <c r="ANF226" s="87"/>
      <c r="ANG226" s="87"/>
      <c r="ANH226" s="87"/>
      <c r="ANI226" s="87"/>
      <c r="ANJ226" s="87"/>
      <c r="ANK226" s="87"/>
      <c r="ANL226" s="87"/>
      <c r="ANM226" s="87"/>
      <c r="ANN226" s="87"/>
      <c r="ANO226" s="87"/>
      <c r="ANP226" s="87"/>
      <c r="ANQ226" s="87"/>
      <c r="ANR226" s="87"/>
      <c r="ANS226" s="87"/>
      <c r="ANT226" s="87"/>
      <c r="ANU226" s="87"/>
      <c r="ANV226" s="87"/>
      <c r="ANW226" s="87"/>
      <c r="ANX226" s="87"/>
      <c r="ANY226" s="87"/>
      <c r="ANZ226" s="87"/>
      <c r="AOA226" s="87"/>
      <c r="AOB226" s="87"/>
      <c r="AOC226" s="87"/>
      <c r="AOD226" s="87"/>
      <c r="AOE226" s="87"/>
      <c r="AOF226" s="87"/>
      <c r="AOG226" s="87"/>
      <c r="AOH226" s="87"/>
      <c r="AOI226" s="87"/>
      <c r="AOJ226" s="87"/>
      <c r="AOK226" s="87"/>
      <c r="AOL226" s="87"/>
      <c r="AOM226" s="87"/>
      <c r="AON226" s="87"/>
      <c r="AOO226" s="87"/>
      <c r="AOP226" s="87"/>
      <c r="AOQ226" s="87"/>
      <c r="AOR226" s="87"/>
      <c r="AOS226" s="87"/>
      <c r="AOT226" s="87"/>
      <c r="AOU226" s="87"/>
      <c r="AOV226" s="87"/>
      <c r="AOW226" s="87"/>
      <c r="AOX226" s="87"/>
      <c r="AOY226" s="87"/>
      <c r="AOZ226" s="87"/>
      <c r="APA226" s="87"/>
      <c r="APB226" s="87"/>
      <c r="APC226" s="87"/>
      <c r="APD226" s="87"/>
      <c r="APE226" s="87"/>
      <c r="APF226" s="87"/>
      <c r="APG226" s="87"/>
      <c r="APH226" s="87"/>
      <c r="API226" s="87"/>
      <c r="APJ226" s="87"/>
      <c r="APK226" s="87"/>
      <c r="APL226" s="87"/>
      <c r="APM226" s="87"/>
      <c r="APN226" s="87"/>
      <c r="APO226" s="87"/>
      <c r="APP226" s="87"/>
      <c r="APQ226" s="87"/>
      <c r="APR226" s="87"/>
      <c r="APS226" s="87"/>
      <c r="APT226" s="87"/>
      <c r="APU226" s="87"/>
      <c r="APV226" s="87"/>
      <c r="APW226" s="87"/>
      <c r="APX226" s="87"/>
      <c r="APY226" s="87"/>
      <c r="APZ226" s="87"/>
      <c r="AQA226" s="87"/>
      <c r="AQB226" s="87"/>
      <c r="AQC226" s="87"/>
      <c r="AQD226" s="87"/>
      <c r="AQE226" s="87"/>
      <c r="AQF226" s="87"/>
      <c r="AQG226" s="87"/>
      <c r="AQH226" s="87"/>
      <c r="AQI226" s="87"/>
      <c r="AQJ226" s="87"/>
      <c r="AQK226" s="87"/>
      <c r="AQL226" s="87"/>
      <c r="AQM226" s="87"/>
      <c r="AQN226" s="87"/>
      <c r="AQO226" s="87"/>
      <c r="AQP226" s="87"/>
      <c r="AQQ226" s="87"/>
      <c r="AQR226" s="87"/>
      <c r="AQS226" s="87"/>
      <c r="AQT226" s="87"/>
      <c r="AQU226" s="87"/>
      <c r="AQV226" s="87"/>
      <c r="AQW226" s="87"/>
      <c r="AQX226" s="87"/>
      <c r="AQY226" s="87"/>
      <c r="AQZ226" s="87"/>
      <c r="ARA226" s="87"/>
      <c r="ARB226" s="87"/>
      <c r="ARC226" s="87"/>
      <c r="ARD226" s="87"/>
      <c r="ARE226" s="87"/>
      <c r="ARF226" s="87"/>
      <c r="ARG226" s="87"/>
      <c r="ARH226" s="87"/>
      <c r="ARI226" s="87"/>
      <c r="ARJ226" s="87"/>
      <c r="ARK226" s="87"/>
      <c r="ARL226" s="87"/>
      <c r="ARM226" s="87"/>
      <c r="ARN226" s="87"/>
      <c r="ARO226" s="87"/>
      <c r="ARP226" s="87"/>
      <c r="ARQ226" s="87"/>
      <c r="ARR226" s="87"/>
      <c r="ARS226" s="87"/>
      <c r="ART226" s="87"/>
      <c r="ARU226" s="87"/>
      <c r="ARV226" s="87"/>
      <c r="ARW226" s="87"/>
      <c r="ARX226" s="87"/>
      <c r="ARY226" s="87"/>
      <c r="ARZ226" s="87"/>
      <c r="ASA226" s="87"/>
      <c r="ASB226" s="87"/>
      <c r="ASC226" s="87"/>
      <c r="ASD226" s="87"/>
      <c r="ASE226" s="87"/>
      <c r="ASF226" s="87"/>
      <c r="ASG226" s="87"/>
      <c r="ASH226" s="87"/>
      <c r="ASI226" s="87"/>
      <c r="ASJ226" s="87"/>
      <c r="ASK226" s="87"/>
      <c r="ASL226" s="87"/>
      <c r="ASM226" s="87"/>
      <c r="ASN226" s="87"/>
      <c r="ASO226" s="87"/>
      <c r="ASP226" s="87"/>
      <c r="ASQ226" s="87"/>
      <c r="ASR226" s="87"/>
      <c r="ASS226" s="87"/>
      <c r="AST226" s="87"/>
      <c r="ASU226" s="87"/>
      <c r="ASV226" s="87"/>
      <c r="ASW226" s="87"/>
      <c r="ASX226" s="87"/>
      <c r="ASY226" s="87"/>
      <c r="ASZ226" s="87"/>
      <c r="ATA226" s="87"/>
      <c r="ATB226" s="87"/>
      <c r="ATC226" s="87"/>
      <c r="ATD226" s="87"/>
      <c r="ATE226" s="87"/>
      <c r="ATF226" s="87"/>
      <c r="ATG226" s="87"/>
      <c r="ATH226" s="87"/>
      <c r="ATI226" s="87"/>
      <c r="ATJ226" s="87"/>
      <c r="ATK226" s="87"/>
      <c r="ATL226" s="87"/>
      <c r="ATM226" s="87"/>
      <c r="ATN226" s="87"/>
      <c r="ATO226" s="87"/>
      <c r="ATP226" s="87"/>
      <c r="ATQ226" s="87"/>
      <c r="ATR226" s="87"/>
      <c r="ATS226" s="87"/>
      <c r="ATT226" s="87"/>
      <c r="ATU226" s="87"/>
      <c r="ATV226" s="87"/>
      <c r="ATW226" s="87"/>
      <c r="ATX226" s="87"/>
      <c r="ATY226" s="87"/>
      <c r="ATZ226" s="87"/>
      <c r="AUA226" s="87"/>
      <c r="AUB226" s="87"/>
      <c r="AUC226" s="87"/>
      <c r="AUD226" s="87"/>
      <c r="AUE226" s="87"/>
      <c r="AUF226" s="87"/>
      <c r="AUG226" s="87"/>
      <c r="AUH226" s="87"/>
      <c r="AUI226" s="87"/>
      <c r="AUJ226" s="87"/>
      <c r="AUK226" s="87"/>
      <c r="AUL226" s="87"/>
      <c r="AUM226" s="87"/>
      <c r="AUN226" s="87"/>
      <c r="AUO226" s="87"/>
      <c r="AUP226" s="87"/>
      <c r="AUQ226" s="87"/>
      <c r="AUR226" s="87"/>
      <c r="AUS226" s="87"/>
      <c r="AUT226" s="87"/>
      <c r="AUU226" s="87"/>
      <c r="AUV226" s="87"/>
      <c r="AUW226" s="87"/>
      <c r="AUX226" s="87"/>
      <c r="AUY226" s="87"/>
      <c r="AUZ226" s="87"/>
      <c r="AVA226" s="87"/>
      <c r="AVB226" s="87"/>
      <c r="AVC226" s="87"/>
      <c r="AVD226" s="87"/>
      <c r="AVE226" s="87"/>
      <c r="AVF226" s="87"/>
      <c r="AVG226" s="87"/>
      <c r="AVH226" s="87"/>
      <c r="AVI226" s="87"/>
      <c r="AVJ226" s="87"/>
      <c r="AVK226" s="87"/>
      <c r="AVL226" s="87"/>
      <c r="AVM226" s="87"/>
      <c r="AVN226" s="87"/>
      <c r="AVO226" s="87"/>
      <c r="AVP226" s="87"/>
      <c r="AVQ226" s="87"/>
      <c r="AVR226" s="87"/>
      <c r="AVS226" s="87"/>
      <c r="AVT226" s="87"/>
      <c r="AVU226" s="87"/>
      <c r="AVV226" s="87"/>
      <c r="AVW226" s="87"/>
      <c r="AVX226" s="87"/>
      <c r="AVY226" s="87"/>
      <c r="AVZ226" s="87"/>
      <c r="AWA226" s="87"/>
      <c r="AWB226" s="87"/>
      <c r="AWC226" s="87"/>
      <c r="AWD226" s="87"/>
      <c r="AWE226" s="87"/>
      <c r="AWF226" s="87"/>
      <c r="AWG226" s="87"/>
      <c r="AWH226" s="87"/>
      <c r="AWI226" s="87"/>
      <c r="AWJ226" s="87"/>
      <c r="AWK226" s="87"/>
      <c r="AWL226" s="87"/>
      <c r="AWM226" s="87"/>
      <c r="AWN226" s="87"/>
      <c r="AWO226" s="87"/>
      <c r="AWP226" s="87"/>
      <c r="AWQ226" s="87"/>
      <c r="AWR226" s="87"/>
      <c r="AWS226" s="87"/>
      <c r="AWT226" s="87"/>
      <c r="AWU226" s="87"/>
      <c r="AWV226" s="87"/>
      <c r="AWW226" s="87"/>
      <c r="AWX226" s="87"/>
      <c r="AWY226" s="87"/>
      <c r="AWZ226" s="87"/>
      <c r="AXA226" s="87"/>
      <c r="AXB226" s="87"/>
      <c r="AXC226" s="87"/>
      <c r="AXD226" s="87"/>
      <c r="AXE226" s="87"/>
      <c r="AXF226" s="87"/>
      <c r="AXG226" s="87"/>
      <c r="AXH226" s="87"/>
      <c r="AXI226" s="87"/>
      <c r="AXJ226" s="87"/>
      <c r="AXK226" s="87"/>
      <c r="AXL226" s="87"/>
      <c r="AXM226" s="87"/>
      <c r="AXN226" s="87"/>
      <c r="AXO226" s="87"/>
      <c r="AXP226" s="87"/>
      <c r="AXQ226" s="87"/>
      <c r="AXR226" s="87"/>
      <c r="AXS226" s="87"/>
      <c r="AXT226" s="87"/>
      <c r="AXU226" s="87"/>
      <c r="AXV226" s="87"/>
      <c r="AXW226" s="87"/>
      <c r="AXX226" s="87"/>
      <c r="AXY226" s="87"/>
      <c r="AXZ226" s="87"/>
      <c r="AYA226" s="87"/>
    </row>
    <row r="227" spans="1:1327" s="87" customFormat="1" ht="13">
      <c r="A227" s="79">
        <v>416</v>
      </c>
      <c r="B227" s="88" t="s">
        <v>1567</v>
      </c>
      <c r="C227" s="88" t="s">
        <v>1568</v>
      </c>
      <c r="D227" s="81" t="s">
        <v>3104</v>
      </c>
      <c r="E227" s="81">
        <v>25</v>
      </c>
      <c r="F227" s="82">
        <v>10.79</v>
      </c>
      <c r="G227" s="83">
        <v>30</v>
      </c>
      <c r="H227" s="83" t="s">
        <v>2476</v>
      </c>
      <c r="I227" s="82">
        <v>10.7</v>
      </c>
      <c r="J227" s="83">
        <v>30</v>
      </c>
      <c r="K227" s="83" t="s">
        <v>2475</v>
      </c>
      <c r="L227" s="84">
        <f t="shared" si="25"/>
        <v>10.744999999999999</v>
      </c>
      <c r="M227" s="81">
        <f t="shared" si="26"/>
        <v>60</v>
      </c>
      <c r="N227" s="81">
        <f t="shared" si="27"/>
        <v>1</v>
      </c>
      <c r="O227" s="81">
        <f t="shared" si="28"/>
        <v>0</v>
      </c>
      <c r="P227" s="83">
        <f t="shared" si="29"/>
        <v>1</v>
      </c>
      <c r="Q227" s="82">
        <f t="shared" si="31"/>
        <v>0.99</v>
      </c>
      <c r="R227" s="82">
        <f t="shared" si="30"/>
        <v>10.637549999999999</v>
      </c>
      <c r="S227" s="85"/>
      <c r="T227" s="86" t="s">
        <v>3585</v>
      </c>
      <c r="U227" s="86" t="s">
        <v>3580</v>
      </c>
      <c r="V227" s="86" t="s">
        <v>3581</v>
      </c>
    </row>
    <row r="228" spans="1:1327" s="87" customFormat="1" ht="13">
      <c r="A228" s="79">
        <v>417</v>
      </c>
      <c r="B228" s="108" t="s">
        <v>2362</v>
      </c>
      <c r="C228" s="108" t="s">
        <v>364</v>
      </c>
      <c r="D228" s="81" t="s">
        <v>3550</v>
      </c>
      <c r="E228" s="81">
        <v>41</v>
      </c>
      <c r="F228" s="82">
        <v>10.71</v>
      </c>
      <c r="G228" s="83">
        <v>30</v>
      </c>
      <c r="H228" s="83" t="s">
        <v>2476</v>
      </c>
      <c r="I228" s="82">
        <v>10.99</v>
      </c>
      <c r="J228" s="83">
        <v>30</v>
      </c>
      <c r="K228" s="83" t="s">
        <v>2476</v>
      </c>
      <c r="L228" s="84">
        <f t="shared" si="25"/>
        <v>10.850000000000001</v>
      </c>
      <c r="M228" s="81">
        <f t="shared" si="26"/>
        <v>60</v>
      </c>
      <c r="N228" s="81">
        <f t="shared" si="27"/>
        <v>2</v>
      </c>
      <c r="O228" s="81">
        <f t="shared" si="28"/>
        <v>0</v>
      </c>
      <c r="P228" s="83">
        <f t="shared" si="29"/>
        <v>2</v>
      </c>
      <c r="Q228" s="82">
        <f t="shared" si="31"/>
        <v>0.98</v>
      </c>
      <c r="R228" s="82">
        <f t="shared" si="30"/>
        <v>10.633000000000001</v>
      </c>
      <c r="S228" s="85"/>
      <c r="T228" s="86" t="s">
        <v>3585</v>
      </c>
      <c r="U228" s="86" t="s">
        <v>3580</v>
      </c>
      <c r="V228" s="86" t="s">
        <v>3581</v>
      </c>
    </row>
    <row r="229" spans="1:1327" s="87" customFormat="1" ht="13">
      <c r="A229" s="79">
        <v>418</v>
      </c>
      <c r="B229" s="99" t="s">
        <v>1602</v>
      </c>
      <c r="C229" s="99" t="s">
        <v>1603</v>
      </c>
      <c r="D229" s="98" t="s">
        <v>3118</v>
      </c>
      <c r="E229" s="81">
        <v>26</v>
      </c>
      <c r="F229" s="82">
        <v>10.53</v>
      </c>
      <c r="G229" s="83">
        <v>30</v>
      </c>
      <c r="H229" s="83" t="s">
        <v>2476</v>
      </c>
      <c r="I229" s="82">
        <v>11.17</v>
      </c>
      <c r="J229" s="83">
        <v>30</v>
      </c>
      <c r="K229" s="83" t="s">
        <v>2476</v>
      </c>
      <c r="L229" s="84">
        <f t="shared" si="25"/>
        <v>10.85</v>
      </c>
      <c r="M229" s="81">
        <f t="shared" si="26"/>
        <v>60</v>
      </c>
      <c r="N229" s="81">
        <f t="shared" si="27"/>
        <v>2</v>
      </c>
      <c r="O229" s="81">
        <f t="shared" si="28"/>
        <v>0</v>
      </c>
      <c r="P229" s="83">
        <f t="shared" si="29"/>
        <v>2</v>
      </c>
      <c r="Q229" s="82">
        <f t="shared" si="31"/>
        <v>0.98</v>
      </c>
      <c r="R229" s="82">
        <f t="shared" si="30"/>
        <v>10.632999999999999</v>
      </c>
      <c r="S229" s="85"/>
      <c r="T229" s="86" t="s">
        <v>3585</v>
      </c>
      <c r="U229" s="86" t="s">
        <v>3582</v>
      </c>
      <c r="V229" s="86" t="s">
        <v>3581</v>
      </c>
    </row>
    <row r="230" spans="1:1327" s="87" customFormat="1" ht="13">
      <c r="A230" s="79">
        <v>422</v>
      </c>
      <c r="B230" s="80" t="s">
        <v>1869</v>
      </c>
      <c r="C230" s="80" t="s">
        <v>64</v>
      </c>
      <c r="D230" s="79" t="s">
        <v>3261</v>
      </c>
      <c r="E230" s="81">
        <v>31</v>
      </c>
      <c r="F230" s="82">
        <v>11.19</v>
      </c>
      <c r="G230" s="83">
        <v>30</v>
      </c>
      <c r="H230" s="83" t="s">
        <v>2476</v>
      </c>
      <c r="I230" s="82">
        <v>10.47</v>
      </c>
      <c r="J230" s="83">
        <v>30</v>
      </c>
      <c r="K230" s="83" t="s">
        <v>2476</v>
      </c>
      <c r="L230" s="84">
        <f t="shared" si="25"/>
        <v>10.83</v>
      </c>
      <c r="M230" s="81">
        <f t="shared" si="26"/>
        <v>60</v>
      </c>
      <c r="N230" s="81">
        <f t="shared" si="27"/>
        <v>2</v>
      </c>
      <c r="O230" s="81">
        <f t="shared" si="28"/>
        <v>0</v>
      </c>
      <c r="P230" s="83">
        <f t="shared" si="29"/>
        <v>2</v>
      </c>
      <c r="Q230" s="82">
        <f t="shared" si="31"/>
        <v>0.98</v>
      </c>
      <c r="R230" s="82">
        <f t="shared" si="30"/>
        <v>10.6134</v>
      </c>
      <c r="S230" s="85"/>
      <c r="T230" s="86" t="s">
        <v>3585</v>
      </c>
      <c r="U230" s="86" t="s">
        <v>3580</v>
      </c>
      <c r="V230" s="86" t="s">
        <v>3581</v>
      </c>
    </row>
    <row r="231" spans="1:1327" s="87" customFormat="1" ht="13">
      <c r="A231" s="79">
        <v>423</v>
      </c>
      <c r="B231" s="95" t="s">
        <v>2376</v>
      </c>
      <c r="C231" s="95" t="s">
        <v>2177</v>
      </c>
      <c r="D231" s="98" t="s">
        <v>3561</v>
      </c>
      <c r="E231" s="81">
        <v>42</v>
      </c>
      <c r="F231" s="82">
        <v>11.15</v>
      </c>
      <c r="G231" s="83">
        <v>30</v>
      </c>
      <c r="H231" s="83" t="s">
        <v>2476</v>
      </c>
      <c r="I231" s="82">
        <v>10.29</v>
      </c>
      <c r="J231" s="83">
        <v>30</v>
      </c>
      <c r="K231" s="83" t="s">
        <v>2475</v>
      </c>
      <c r="L231" s="84">
        <f t="shared" si="25"/>
        <v>10.719999999999999</v>
      </c>
      <c r="M231" s="81">
        <f t="shared" si="26"/>
        <v>60</v>
      </c>
      <c r="N231" s="81">
        <f t="shared" si="27"/>
        <v>1</v>
      </c>
      <c r="O231" s="81">
        <f t="shared" si="28"/>
        <v>0</v>
      </c>
      <c r="P231" s="83">
        <f t="shared" si="29"/>
        <v>1</v>
      </c>
      <c r="Q231" s="82">
        <f t="shared" si="31"/>
        <v>0.99</v>
      </c>
      <c r="R231" s="82">
        <f t="shared" si="30"/>
        <v>10.612799999999998</v>
      </c>
      <c r="S231" s="85"/>
      <c r="T231" s="86" t="s">
        <v>3585</v>
      </c>
      <c r="U231" s="86" t="s">
        <v>3581</v>
      </c>
      <c r="V231" s="86" t="s">
        <v>3580</v>
      </c>
    </row>
    <row r="232" spans="1:1327" s="87" customFormat="1" ht="13">
      <c r="A232" s="79">
        <v>424</v>
      </c>
      <c r="B232" s="95" t="s">
        <v>1419</v>
      </c>
      <c r="C232" s="95" t="s">
        <v>44</v>
      </c>
      <c r="D232" s="96" t="s">
        <v>3028</v>
      </c>
      <c r="E232" s="81">
        <v>23</v>
      </c>
      <c r="F232" s="82">
        <v>12.03</v>
      </c>
      <c r="G232" s="83">
        <v>30</v>
      </c>
      <c r="H232" s="83" t="s">
        <v>2476</v>
      </c>
      <c r="I232" s="82">
        <v>9.6199999999999992</v>
      </c>
      <c r="J232" s="83">
        <v>16</v>
      </c>
      <c r="K232" s="83" t="s">
        <v>2475</v>
      </c>
      <c r="L232" s="84">
        <f t="shared" si="25"/>
        <v>10.824999999999999</v>
      </c>
      <c r="M232" s="81">
        <f t="shared" si="26"/>
        <v>60</v>
      </c>
      <c r="N232" s="81">
        <f t="shared" si="27"/>
        <v>1</v>
      </c>
      <c r="O232" s="81">
        <f t="shared" si="28"/>
        <v>1</v>
      </c>
      <c r="P232" s="83">
        <f t="shared" si="29"/>
        <v>2</v>
      </c>
      <c r="Q232" s="82">
        <f t="shared" si="31"/>
        <v>0.98</v>
      </c>
      <c r="R232" s="82">
        <f t="shared" si="30"/>
        <v>10.608499999999999</v>
      </c>
      <c r="S232" s="85"/>
      <c r="T232" s="86" t="s">
        <v>3585</v>
      </c>
      <c r="U232" s="86" t="s">
        <v>3580</v>
      </c>
      <c r="V232" s="86" t="s">
        <v>3581</v>
      </c>
    </row>
    <row r="233" spans="1:1327" s="87" customFormat="1" ht="13">
      <c r="A233" s="79">
        <v>426</v>
      </c>
      <c r="B233" s="88" t="s">
        <v>1521</v>
      </c>
      <c r="C233" s="88" t="s">
        <v>28</v>
      </c>
      <c r="D233" s="81" t="s">
        <v>3083</v>
      </c>
      <c r="E233" s="81">
        <v>25</v>
      </c>
      <c r="F233" s="82">
        <v>11.64</v>
      </c>
      <c r="G233" s="83">
        <v>30</v>
      </c>
      <c r="H233" s="83" t="s">
        <v>2476</v>
      </c>
      <c r="I233" s="82">
        <v>9.98</v>
      </c>
      <c r="J233" s="83">
        <v>28</v>
      </c>
      <c r="K233" s="83" t="s">
        <v>2475</v>
      </c>
      <c r="L233" s="84">
        <f t="shared" si="25"/>
        <v>10.81</v>
      </c>
      <c r="M233" s="81">
        <f t="shared" si="26"/>
        <v>60</v>
      </c>
      <c r="N233" s="81">
        <f t="shared" si="27"/>
        <v>1</v>
      </c>
      <c r="O233" s="81">
        <f t="shared" si="28"/>
        <v>1</v>
      </c>
      <c r="P233" s="83">
        <f t="shared" si="29"/>
        <v>2</v>
      </c>
      <c r="Q233" s="82">
        <f t="shared" si="31"/>
        <v>0.98</v>
      </c>
      <c r="R233" s="82">
        <f t="shared" si="30"/>
        <v>10.5938</v>
      </c>
      <c r="S233" s="85"/>
      <c r="T233" s="86" t="s">
        <v>3585</v>
      </c>
      <c r="U233" s="86" t="s">
        <v>3580</v>
      </c>
      <c r="V233" s="86" t="s">
        <v>3581</v>
      </c>
    </row>
    <row r="234" spans="1:1327" s="87" customFormat="1" ht="13">
      <c r="A234" s="79">
        <v>430</v>
      </c>
      <c r="B234" s="97" t="s">
        <v>2042</v>
      </c>
      <c r="C234" s="97" t="s">
        <v>1046</v>
      </c>
      <c r="D234" s="98" t="s">
        <v>3367</v>
      </c>
      <c r="E234" s="81">
        <v>35</v>
      </c>
      <c r="F234" s="82">
        <v>10.39</v>
      </c>
      <c r="G234" s="83">
        <v>30</v>
      </c>
      <c r="H234" s="83" t="s">
        <v>2476</v>
      </c>
      <c r="I234" s="82">
        <v>11.22</v>
      </c>
      <c r="J234" s="83">
        <v>30</v>
      </c>
      <c r="K234" s="83" t="s">
        <v>2476</v>
      </c>
      <c r="L234" s="84">
        <f t="shared" si="25"/>
        <v>10.805</v>
      </c>
      <c r="M234" s="81">
        <f t="shared" si="26"/>
        <v>60</v>
      </c>
      <c r="N234" s="81">
        <f t="shared" si="27"/>
        <v>2</v>
      </c>
      <c r="O234" s="81">
        <f t="shared" si="28"/>
        <v>0</v>
      </c>
      <c r="P234" s="83">
        <f t="shared" si="29"/>
        <v>2</v>
      </c>
      <c r="Q234" s="82">
        <f t="shared" si="31"/>
        <v>0.98</v>
      </c>
      <c r="R234" s="82">
        <f t="shared" si="30"/>
        <v>10.588899999999999</v>
      </c>
      <c r="S234" s="85"/>
      <c r="T234" s="86" t="s">
        <v>3585</v>
      </c>
      <c r="U234" s="86" t="s">
        <v>3580</v>
      </c>
      <c r="V234" s="86" t="s">
        <v>3581</v>
      </c>
    </row>
    <row r="235" spans="1:1327" s="87" customFormat="1" ht="13">
      <c r="A235" s="79">
        <v>432</v>
      </c>
      <c r="B235" s="88" t="s">
        <v>1545</v>
      </c>
      <c r="C235" s="88" t="s">
        <v>911</v>
      </c>
      <c r="D235" s="81" t="s">
        <v>3095</v>
      </c>
      <c r="E235" s="81">
        <v>25</v>
      </c>
      <c r="F235" s="82">
        <v>10.38</v>
      </c>
      <c r="G235" s="83">
        <v>30</v>
      </c>
      <c r="H235" s="83" t="s">
        <v>2475</v>
      </c>
      <c r="I235" s="82">
        <v>10.79</v>
      </c>
      <c r="J235" s="83">
        <v>30</v>
      </c>
      <c r="K235" s="83" t="s">
        <v>2475</v>
      </c>
      <c r="L235" s="84">
        <f t="shared" si="25"/>
        <v>10.585000000000001</v>
      </c>
      <c r="M235" s="81">
        <f t="shared" si="26"/>
        <v>60</v>
      </c>
      <c r="N235" s="81">
        <f t="shared" si="27"/>
        <v>0</v>
      </c>
      <c r="O235" s="81">
        <f t="shared" si="28"/>
        <v>0</v>
      </c>
      <c r="P235" s="83">
        <f t="shared" si="29"/>
        <v>0</v>
      </c>
      <c r="Q235" s="82">
        <f t="shared" si="31"/>
        <v>1</v>
      </c>
      <c r="R235" s="82">
        <f t="shared" si="30"/>
        <v>10.585000000000001</v>
      </c>
      <c r="S235" s="85"/>
      <c r="T235" s="86" t="s">
        <v>3585</v>
      </c>
      <c r="U235" s="86" t="s">
        <v>3580</v>
      </c>
      <c r="V235" s="86" t="s">
        <v>3581</v>
      </c>
    </row>
    <row r="236" spans="1:1327" s="87" customFormat="1" ht="13">
      <c r="A236" s="79">
        <v>436</v>
      </c>
      <c r="B236" s="97" t="s">
        <v>2030</v>
      </c>
      <c r="C236" s="97" t="s">
        <v>2031</v>
      </c>
      <c r="D236" s="98" t="s">
        <v>3356</v>
      </c>
      <c r="E236" s="81">
        <v>35</v>
      </c>
      <c r="F236" s="82">
        <v>10.78</v>
      </c>
      <c r="G236" s="83">
        <v>30</v>
      </c>
      <c r="H236" s="83" t="s">
        <v>2476</v>
      </c>
      <c r="I236" s="82">
        <v>10.58</v>
      </c>
      <c r="J236" s="83">
        <v>30</v>
      </c>
      <c r="K236" s="83" t="s">
        <v>2475</v>
      </c>
      <c r="L236" s="84">
        <f t="shared" si="25"/>
        <v>10.68</v>
      </c>
      <c r="M236" s="81">
        <f t="shared" si="26"/>
        <v>60</v>
      </c>
      <c r="N236" s="81">
        <f t="shared" si="27"/>
        <v>1</v>
      </c>
      <c r="O236" s="81">
        <f t="shared" si="28"/>
        <v>0</v>
      </c>
      <c r="P236" s="83">
        <f t="shared" si="29"/>
        <v>1</v>
      </c>
      <c r="Q236" s="82">
        <f t="shared" si="31"/>
        <v>0.99</v>
      </c>
      <c r="R236" s="82">
        <f t="shared" si="30"/>
        <v>10.5732</v>
      </c>
      <c r="S236" s="85"/>
      <c r="T236" s="86" t="s">
        <v>3585</v>
      </c>
      <c r="U236" s="86" t="s">
        <v>3580</v>
      </c>
      <c r="V236" s="86" t="s">
        <v>3581</v>
      </c>
    </row>
    <row r="237" spans="1:1327" s="87" customFormat="1" ht="13">
      <c r="A237" s="79">
        <v>438</v>
      </c>
      <c r="B237" s="95" t="s">
        <v>2372</v>
      </c>
      <c r="C237" s="95" t="s">
        <v>2373</v>
      </c>
      <c r="D237" s="98" t="s">
        <v>3559</v>
      </c>
      <c r="E237" s="81">
        <v>42</v>
      </c>
      <c r="F237" s="82">
        <v>10.36</v>
      </c>
      <c r="G237" s="83">
        <v>30</v>
      </c>
      <c r="H237" s="83" t="s">
        <v>2476</v>
      </c>
      <c r="I237" s="82">
        <v>11.21</v>
      </c>
      <c r="J237" s="83">
        <v>30</v>
      </c>
      <c r="K237" s="83" t="s">
        <v>2476</v>
      </c>
      <c r="L237" s="84">
        <f t="shared" si="25"/>
        <v>10.785</v>
      </c>
      <c r="M237" s="81">
        <f t="shared" si="26"/>
        <v>60</v>
      </c>
      <c r="N237" s="81">
        <f t="shared" si="27"/>
        <v>2</v>
      </c>
      <c r="O237" s="81">
        <f t="shared" si="28"/>
        <v>0</v>
      </c>
      <c r="P237" s="83">
        <f t="shared" si="29"/>
        <v>2</v>
      </c>
      <c r="Q237" s="82">
        <f t="shared" si="31"/>
        <v>0.98</v>
      </c>
      <c r="R237" s="82">
        <f t="shared" si="30"/>
        <v>10.5693</v>
      </c>
      <c r="S237" s="85"/>
      <c r="T237" s="86" t="s">
        <v>3585</v>
      </c>
      <c r="U237" s="86" t="s">
        <v>3580</v>
      </c>
      <c r="V237" s="86" t="s">
        <v>3581</v>
      </c>
    </row>
    <row r="238" spans="1:1327" s="87" customFormat="1" ht="13">
      <c r="A238" s="79">
        <v>439</v>
      </c>
      <c r="B238" s="99" t="s">
        <v>1734</v>
      </c>
      <c r="C238" s="99" t="s">
        <v>54</v>
      </c>
      <c r="D238" s="81" t="s">
        <v>3187</v>
      </c>
      <c r="E238" s="81">
        <v>29</v>
      </c>
      <c r="F238" s="82">
        <v>12.76</v>
      </c>
      <c r="G238" s="83">
        <v>30</v>
      </c>
      <c r="H238" s="83" t="s">
        <v>2476</v>
      </c>
      <c r="I238" s="82">
        <v>8.81</v>
      </c>
      <c r="J238" s="83">
        <v>16</v>
      </c>
      <c r="K238" s="83" t="s">
        <v>2475</v>
      </c>
      <c r="L238" s="84">
        <f t="shared" si="25"/>
        <v>10.785</v>
      </c>
      <c r="M238" s="81">
        <f t="shared" si="26"/>
        <v>60</v>
      </c>
      <c r="N238" s="81">
        <f t="shared" si="27"/>
        <v>1</v>
      </c>
      <c r="O238" s="81">
        <f t="shared" si="28"/>
        <v>1</v>
      </c>
      <c r="P238" s="83">
        <f t="shared" si="29"/>
        <v>2</v>
      </c>
      <c r="Q238" s="82">
        <f t="shared" si="31"/>
        <v>0.98</v>
      </c>
      <c r="R238" s="82">
        <f t="shared" si="30"/>
        <v>10.5693</v>
      </c>
      <c r="S238" s="85"/>
      <c r="T238" s="86" t="s">
        <v>3585</v>
      </c>
      <c r="U238" s="86" t="s">
        <v>3582</v>
      </c>
      <c r="V238" s="86" t="s">
        <v>3581</v>
      </c>
    </row>
    <row r="239" spans="1:1327" s="87" customFormat="1" ht="13">
      <c r="A239" s="79">
        <v>442</v>
      </c>
      <c r="B239" s="88" t="s">
        <v>1809</v>
      </c>
      <c r="C239" s="88" t="s">
        <v>1810</v>
      </c>
      <c r="D239" s="81" t="s">
        <v>3229</v>
      </c>
      <c r="E239" s="81">
        <v>30</v>
      </c>
      <c r="F239" s="82">
        <v>10.54</v>
      </c>
      <c r="G239" s="83">
        <v>30</v>
      </c>
      <c r="H239" s="83" t="s">
        <v>2475</v>
      </c>
      <c r="I239" s="82">
        <v>10.58</v>
      </c>
      <c r="J239" s="83">
        <v>30</v>
      </c>
      <c r="K239" s="83" t="s">
        <v>2475</v>
      </c>
      <c r="L239" s="84">
        <f t="shared" si="25"/>
        <v>10.559999999999999</v>
      </c>
      <c r="M239" s="81">
        <f t="shared" si="26"/>
        <v>60</v>
      </c>
      <c r="N239" s="81">
        <f t="shared" si="27"/>
        <v>0</v>
      </c>
      <c r="O239" s="81">
        <f t="shared" si="28"/>
        <v>0</v>
      </c>
      <c r="P239" s="83">
        <f t="shared" si="29"/>
        <v>0</v>
      </c>
      <c r="Q239" s="82">
        <f t="shared" si="31"/>
        <v>1</v>
      </c>
      <c r="R239" s="82">
        <f t="shared" si="30"/>
        <v>10.559999999999999</v>
      </c>
      <c r="S239" s="85"/>
      <c r="T239" s="86" t="s">
        <v>3585</v>
      </c>
      <c r="U239" s="86" t="s">
        <v>3580</v>
      </c>
      <c r="V239" s="86" t="s">
        <v>3581</v>
      </c>
    </row>
    <row r="240" spans="1:1327" s="87" customFormat="1" ht="13">
      <c r="A240" s="79">
        <v>446</v>
      </c>
      <c r="B240" s="99" t="s">
        <v>1586</v>
      </c>
      <c r="C240" s="99" t="s">
        <v>1587</v>
      </c>
      <c r="D240" s="98" t="s">
        <v>3112</v>
      </c>
      <c r="E240" s="81">
        <v>26</v>
      </c>
      <c r="F240" s="82">
        <v>9.08</v>
      </c>
      <c r="G240" s="83">
        <v>18</v>
      </c>
      <c r="H240" s="83" t="s">
        <v>2476</v>
      </c>
      <c r="I240" s="82">
        <v>12.67</v>
      </c>
      <c r="J240" s="83">
        <v>30</v>
      </c>
      <c r="K240" s="83" t="s">
        <v>2476</v>
      </c>
      <c r="L240" s="84">
        <f t="shared" si="25"/>
        <v>10.875</v>
      </c>
      <c r="M240" s="81">
        <f t="shared" si="26"/>
        <v>60</v>
      </c>
      <c r="N240" s="81">
        <f t="shared" si="27"/>
        <v>2</v>
      </c>
      <c r="O240" s="81">
        <f t="shared" si="28"/>
        <v>1</v>
      </c>
      <c r="P240" s="83">
        <f t="shared" si="29"/>
        <v>3</v>
      </c>
      <c r="Q240" s="82">
        <f t="shared" si="31"/>
        <v>0.97</v>
      </c>
      <c r="R240" s="82">
        <f t="shared" si="30"/>
        <v>10.54875</v>
      </c>
      <c r="S240" s="85"/>
      <c r="T240" s="86" t="s">
        <v>3585</v>
      </c>
      <c r="U240" s="86" t="s">
        <v>3582</v>
      </c>
      <c r="V240" s="86" t="s">
        <v>3581</v>
      </c>
    </row>
    <row r="241" spans="1:22" s="87" customFormat="1" ht="13">
      <c r="A241" s="79">
        <v>449</v>
      </c>
      <c r="B241" s="95" t="s">
        <v>1900</v>
      </c>
      <c r="C241" s="95" t="s">
        <v>3644</v>
      </c>
      <c r="D241" s="96" t="s">
        <v>3278</v>
      </c>
      <c r="E241" s="81">
        <v>32</v>
      </c>
      <c r="F241" s="82">
        <v>10.62</v>
      </c>
      <c r="G241" s="83">
        <v>30</v>
      </c>
      <c r="H241" s="83" t="s">
        <v>2475</v>
      </c>
      <c r="I241" s="82">
        <v>10.46</v>
      </c>
      <c r="J241" s="83">
        <v>30</v>
      </c>
      <c r="K241" s="83" t="s">
        <v>2475</v>
      </c>
      <c r="L241" s="84">
        <f t="shared" si="25"/>
        <v>10.54</v>
      </c>
      <c r="M241" s="81">
        <f t="shared" si="26"/>
        <v>60</v>
      </c>
      <c r="N241" s="81">
        <f t="shared" si="27"/>
        <v>0</v>
      </c>
      <c r="O241" s="81">
        <f t="shared" si="28"/>
        <v>0</v>
      </c>
      <c r="P241" s="83">
        <f t="shared" si="29"/>
        <v>0</v>
      </c>
      <c r="Q241" s="82">
        <f t="shared" si="31"/>
        <v>1</v>
      </c>
      <c r="R241" s="82">
        <f t="shared" si="30"/>
        <v>10.54</v>
      </c>
      <c r="S241" s="85"/>
      <c r="T241" s="86" t="s">
        <v>3585</v>
      </c>
      <c r="U241" s="86" t="s">
        <v>3580</v>
      </c>
      <c r="V241" s="86" t="s">
        <v>3581</v>
      </c>
    </row>
    <row r="242" spans="1:22" s="87" customFormat="1" ht="13">
      <c r="A242" s="79">
        <v>451</v>
      </c>
      <c r="B242" s="88" t="s">
        <v>2364</v>
      </c>
      <c r="C242" s="88" t="s">
        <v>578</v>
      </c>
      <c r="D242" s="98" t="s">
        <v>3552</v>
      </c>
      <c r="E242" s="81">
        <v>42</v>
      </c>
      <c r="F242" s="82">
        <v>9.2799999999999994</v>
      </c>
      <c r="G242" s="83">
        <v>23</v>
      </c>
      <c r="H242" s="83" t="s">
        <v>2476</v>
      </c>
      <c r="I242" s="82">
        <v>12.23</v>
      </c>
      <c r="J242" s="83">
        <v>30</v>
      </c>
      <c r="K242" s="83" t="s">
        <v>2475</v>
      </c>
      <c r="L242" s="84">
        <f t="shared" si="25"/>
        <v>10.754999999999999</v>
      </c>
      <c r="M242" s="81">
        <f t="shared" si="26"/>
        <v>60</v>
      </c>
      <c r="N242" s="81">
        <f t="shared" si="27"/>
        <v>1</v>
      </c>
      <c r="O242" s="81">
        <f t="shared" si="28"/>
        <v>1</v>
      </c>
      <c r="P242" s="83">
        <f t="shared" si="29"/>
        <v>2</v>
      </c>
      <c r="Q242" s="82">
        <f t="shared" si="31"/>
        <v>0.98</v>
      </c>
      <c r="R242" s="82">
        <f t="shared" si="30"/>
        <v>10.539899999999999</v>
      </c>
      <c r="S242" s="85"/>
      <c r="T242" s="86" t="s">
        <v>3585</v>
      </c>
      <c r="U242" s="86" t="s">
        <v>3580</v>
      </c>
      <c r="V242" s="86" t="s">
        <v>3581</v>
      </c>
    </row>
    <row r="243" spans="1:22" s="87" customFormat="1" ht="13">
      <c r="A243" s="79">
        <v>452</v>
      </c>
      <c r="B243" s="100" t="s">
        <v>2012</v>
      </c>
      <c r="C243" s="100" t="s">
        <v>2013</v>
      </c>
      <c r="D243" s="98" t="s">
        <v>3346</v>
      </c>
      <c r="E243" s="81">
        <v>34</v>
      </c>
      <c r="F243" s="82">
        <v>10.53</v>
      </c>
      <c r="G243" s="83">
        <v>30</v>
      </c>
      <c r="H243" s="83" t="s">
        <v>2476</v>
      </c>
      <c r="I243" s="82">
        <v>10.76</v>
      </c>
      <c r="J243" s="83">
        <v>30</v>
      </c>
      <c r="K243" s="83" t="s">
        <v>2475</v>
      </c>
      <c r="L243" s="84">
        <f t="shared" si="25"/>
        <v>10.645</v>
      </c>
      <c r="M243" s="81">
        <f t="shared" si="26"/>
        <v>60</v>
      </c>
      <c r="N243" s="81">
        <f t="shared" si="27"/>
        <v>1</v>
      </c>
      <c r="O243" s="81">
        <f t="shared" si="28"/>
        <v>0</v>
      </c>
      <c r="P243" s="83">
        <f t="shared" si="29"/>
        <v>1</v>
      </c>
      <c r="Q243" s="82">
        <f t="shared" si="31"/>
        <v>0.99</v>
      </c>
      <c r="R243" s="82">
        <f t="shared" si="30"/>
        <v>10.538549999999999</v>
      </c>
      <c r="S243" s="85"/>
      <c r="T243" s="86" t="s">
        <v>3585</v>
      </c>
      <c r="U243" s="86" t="s">
        <v>3580</v>
      </c>
      <c r="V243" s="86" t="s">
        <v>3581</v>
      </c>
    </row>
    <row r="244" spans="1:22" s="87" customFormat="1" ht="13">
      <c r="A244" s="79">
        <v>453</v>
      </c>
      <c r="B244" s="95" t="s">
        <v>2195</v>
      </c>
      <c r="C244" s="95" t="s">
        <v>961</v>
      </c>
      <c r="D244" s="96" t="s">
        <v>3444</v>
      </c>
      <c r="E244" s="81">
        <v>38</v>
      </c>
      <c r="F244" s="82">
        <v>10.06</v>
      </c>
      <c r="G244" s="83">
        <v>30</v>
      </c>
      <c r="H244" s="83" t="s">
        <v>2476</v>
      </c>
      <c r="I244" s="82">
        <v>11.43</v>
      </c>
      <c r="J244" s="83">
        <v>30</v>
      </c>
      <c r="K244" s="83" t="s">
        <v>2476</v>
      </c>
      <c r="L244" s="84">
        <f t="shared" si="25"/>
        <v>10.745000000000001</v>
      </c>
      <c r="M244" s="81">
        <f t="shared" si="26"/>
        <v>60</v>
      </c>
      <c r="N244" s="81">
        <f t="shared" si="27"/>
        <v>2</v>
      </c>
      <c r="O244" s="81">
        <f t="shared" si="28"/>
        <v>0</v>
      </c>
      <c r="P244" s="83">
        <f t="shared" si="29"/>
        <v>2</v>
      </c>
      <c r="Q244" s="82">
        <f t="shared" si="31"/>
        <v>0.98</v>
      </c>
      <c r="R244" s="82">
        <f t="shared" si="30"/>
        <v>10.530100000000001</v>
      </c>
      <c r="S244" s="85"/>
      <c r="T244" s="86" t="s">
        <v>3585</v>
      </c>
      <c r="U244" s="86" t="s">
        <v>3580</v>
      </c>
      <c r="V244" s="86" t="s">
        <v>3581</v>
      </c>
    </row>
    <row r="245" spans="1:22" s="87" customFormat="1" ht="13">
      <c r="A245" s="79">
        <v>454</v>
      </c>
      <c r="B245" s="99" t="s">
        <v>1753</v>
      </c>
      <c r="C245" s="99" t="s">
        <v>1754</v>
      </c>
      <c r="D245" s="81" t="s">
        <v>3196</v>
      </c>
      <c r="E245" s="81">
        <v>29</v>
      </c>
      <c r="F245" s="82">
        <v>10.93</v>
      </c>
      <c r="G245" s="83">
        <v>30</v>
      </c>
      <c r="H245" s="83" t="s">
        <v>2475</v>
      </c>
      <c r="I245" s="82">
        <v>10.130000000000001</v>
      </c>
      <c r="J245" s="83">
        <v>30</v>
      </c>
      <c r="K245" s="83" t="s">
        <v>2475</v>
      </c>
      <c r="L245" s="84">
        <f t="shared" si="25"/>
        <v>10.530000000000001</v>
      </c>
      <c r="M245" s="81">
        <f t="shared" si="26"/>
        <v>60</v>
      </c>
      <c r="N245" s="81">
        <f t="shared" si="27"/>
        <v>0</v>
      </c>
      <c r="O245" s="81">
        <f t="shared" si="28"/>
        <v>0</v>
      </c>
      <c r="P245" s="83">
        <f t="shared" si="29"/>
        <v>0</v>
      </c>
      <c r="Q245" s="82">
        <f t="shared" si="31"/>
        <v>1</v>
      </c>
      <c r="R245" s="82">
        <f t="shared" si="30"/>
        <v>10.530000000000001</v>
      </c>
      <c r="S245" s="85"/>
      <c r="T245" s="86" t="s">
        <v>3585</v>
      </c>
      <c r="U245" s="86" t="s">
        <v>3582</v>
      </c>
      <c r="V245" s="86" t="s">
        <v>3581</v>
      </c>
    </row>
    <row r="246" spans="1:22" s="87" customFormat="1" ht="13">
      <c r="A246" s="79">
        <v>459</v>
      </c>
      <c r="B246" s="95" t="s">
        <v>2070</v>
      </c>
      <c r="C246" s="95" t="s">
        <v>3646</v>
      </c>
      <c r="D246" s="96" t="s">
        <v>2071</v>
      </c>
      <c r="E246" s="81">
        <v>36</v>
      </c>
      <c r="F246" s="82">
        <v>10.4</v>
      </c>
      <c r="G246" s="83">
        <v>30</v>
      </c>
      <c r="H246" s="83" t="s">
        <v>2475</v>
      </c>
      <c r="I246" s="82">
        <v>11.75</v>
      </c>
      <c r="J246" s="83">
        <v>30</v>
      </c>
      <c r="K246" s="83" t="s">
        <v>2476</v>
      </c>
      <c r="L246" s="84">
        <f t="shared" si="25"/>
        <v>11.074999999999999</v>
      </c>
      <c r="M246" s="81">
        <f t="shared" si="26"/>
        <v>60</v>
      </c>
      <c r="N246" s="81">
        <f t="shared" si="27"/>
        <v>1</v>
      </c>
      <c r="O246" s="81">
        <f t="shared" si="28"/>
        <v>0</v>
      </c>
      <c r="P246" s="83">
        <f t="shared" si="29"/>
        <v>1</v>
      </c>
      <c r="Q246" s="82">
        <f>IF(P246=0,0.96,IF(P246=1,0.95,IF(P246=2,0.94,IF(P246=3,0.93))))</f>
        <v>0.95</v>
      </c>
      <c r="R246" s="82">
        <f t="shared" si="30"/>
        <v>10.521249999999998</v>
      </c>
      <c r="S246" s="85"/>
      <c r="T246" s="86" t="s">
        <v>3585</v>
      </c>
      <c r="U246" s="86" t="s">
        <v>3580</v>
      </c>
      <c r="V246" s="86" t="s">
        <v>3581</v>
      </c>
    </row>
    <row r="247" spans="1:22" s="87" customFormat="1" ht="13">
      <c r="A247" s="79">
        <v>463</v>
      </c>
      <c r="B247" s="80" t="s">
        <v>1856</v>
      </c>
      <c r="C247" s="80" t="s">
        <v>149</v>
      </c>
      <c r="D247" s="79" t="s">
        <v>3255</v>
      </c>
      <c r="E247" s="81">
        <v>31</v>
      </c>
      <c r="F247" s="82">
        <v>11.21</v>
      </c>
      <c r="G247" s="83">
        <v>30</v>
      </c>
      <c r="H247" s="83" t="s">
        <v>2476</v>
      </c>
      <c r="I247" s="82">
        <v>10.029999999999999</v>
      </c>
      <c r="J247" s="83">
        <v>30</v>
      </c>
      <c r="K247" s="83" t="s">
        <v>2475</v>
      </c>
      <c r="L247" s="84">
        <f t="shared" si="25"/>
        <v>10.620000000000001</v>
      </c>
      <c r="M247" s="81">
        <f t="shared" si="26"/>
        <v>60</v>
      </c>
      <c r="N247" s="81">
        <f t="shared" si="27"/>
        <v>1</v>
      </c>
      <c r="O247" s="81">
        <f t="shared" si="28"/>
        <v>0</v>
      </c>
      <c r="P247" s="83">
        <f t="shared" si="29"/>
        <v>1</v>
      </c>
      <c r="Q247" s="82">
        <f>IF(P247=0,1,IF(P247=1,0.99,IF(P247=2,0.98,IF(P247=3,0.97))))</f>
        <v>0.99</v>
      </c>
      <c r="R247" s="82">
        <f t="shared" si="30"/>
        <v>10.513800000000002</v>
      </c>
      <c r="S247" s="85"/>
      <c r="T247" s="86" t="s">
        <v>3585</v>
      </c>
      <c r="U247" s="86" t="s">
        <v>3580</v>
      </c>
      <c r="V247" s="86" t="s">
        <v>3581</v>
      </c>
    </row>
    <row r="248" spans="1:22" s="87" customFormat="1" ht="13">
      <c r="A248" s="79">
        <v>464</v>
      </c>
      <c r="B248" s="100" t="s">
        <v>1997</v>
      </c>
      <c r="C248" s="100" t="s">
        <v>1998</v>
      </c>
      <c r="D248" s="98" t="s">
        <v>3337</v>
      </c>
      <c r="E248" s="81">
        <v>34</v>
      </c>
      <c r="F248" s="82">
        <v>10.23</v>
      </c>
      <c r="G248" s="83">
        <v>30</v>
      </c>
      <c r="H248" s="83" t="s">
        <v>2476</v>
      </c>
      <c r="I248" s="82">
        <v>11.22</v>
      </c>
      <c r="J248" s="83">
        <v>30</v>
      </c>
      <c r="K248" s="83" t="s">
        <v>2476</v>
      </c>
      <c r="L248" s="84">
        <f t="shared" si="25"/>
        <v>10.725000000000001</v>
      </c>
      <c r="M248" s="81">
        <f t="shared" si="26"/>
        <v>60</v>
      </c>
      <c r="N248" s="81">
        <f t="shared" si="27"/>
        <v>2</v>
      </c>
      <c r="O248" s="81">
        <f t="shared" si="28"/>
        <v>0</v>
      </c>
      <c r="P248" s="83">
        <f t="shared" si="29"/>
        <v>2</v>
      </c>
      <c r="Q248" s="82">
        <f>IF(P248=0,1,IF(P248=1,0.99,IF(P248=2,0.98,IF(P248=3,0.97))))</f>
        <v>0.98</v>
      </c>
      <c r="R248" s="82">
        <f t="shared" si="30"/>
        <v>10.5105</v>
      </c>
      <c r="S248" s="85"/>
      <c r="T248" s="86" t="s">
        <v>3585</v>
      </c>
      <c r="U248" s="86" t="s">
        <v>3580</v>
      </c>
      <c r="V248" s="86" t="s">
        <v>3581</v>
      </c>
    </row>
    <row r="249" spans="1:22" s="87" customFormat="1" ht="13">
      <c r="A249" s="79">
        <v>466</v>
      </c>
      <c r="B249" s="95" t="s">
        <v>1440</v>
      </c>
      <c r="C249" s="95" t="s">
        <v>1441</v>
      </c>
      <c r="D249" s="96" t="s">
        <v>3037</v>
      </c>
      <c r="E249" s="81">
        <v>23</v>
      </c>
      <c r="F249" s="82">
        <v>10.89</v>
      </c>
      <c r="G249" s="83">
        <v>30</v>
      </c>
      <c r="H249" s="83" t="s">
        <v>2476</v>
      </c>
      <c r="I249" s="82">
        <v>10.54</v>
      </c>
      <c r="J249" s="83">
        <v>30</v>
      </c>
      <c r="K249" s="83" t="s">
        <v>2476</v>
      </c>
      <c r="L249" s="84">
        <f t="shared" si="25"/>
        <v>10.715</v>
      </c>
      <c r="M249" s="81">
        <f t="shared" si="26"/>
        <v>60</v>
      </c>
      <c r="N249" s="81">
        <f t="shared" si="27"/>
        <v>2</v>
      </c>
      <c r="O249" s="81">
        <f t="shared" si="28"/>
        <v>0</v>
      </c>
      <c r="P249" s="83">
        <f t="shared" si="29"/>
        <v>2</v>
      </c>
      <c r="Q249" s="82">
        <f>IF(P249=0,1,IF(P249=1,0.99,IF(P249=2,0.98,IF(P249=3,0.97))))</f>
        <v>0.98</v>
      </c>
      <c r="R249" s="82">
        <f t="shared" si="30"/>
        <v>10.5007</v>
      </c>
      <c r="S249" s="85"/>
      <c r="T249" s="86" t="s">
        <v>3585</v>
      </c>
      <c r="U249" s="86" t="s">
        <v>3580</v>
      </c>
      <c r="V249" s="86" t="s">
        <v>3581</v>
      </c>
    </row>
    <row r="250" spans="1:22" s="87" customFormat="1" ht="13">
      <c r="A250" s="79">
        <v>469</v>
      </c>
      <c r="B250" s="100" t="s">
        <v>1983</v>
      </c>
      <c r="C250" s="100" t="s">
        <v>1984</v>
      </c>
      <c r="D250" s="98" t="s">
        <v>3329</v>
      </c>
      <c r="E250" s="81">
        <v>34</v>
      </c>
      <c r="F250" s="82">
        <v>10.15</v>
      </c>
      <c r="G250" s="83">
        <v>30</v>
      </c>
      <c r="H250" s="83" t="s">
        <v>2476</v>
      </c>
      <c r="I250" s="82">
        <v>11.26</v>
      </c>
      <c r="J250" s="83">
        <v>30</v>
      </c>
      <c r="K250" s="83" t="s">
        <v>2476</v>
      </c>
      <c r="L250" s="84">
        <f t="shared" si="25"/>
        <v>10.705</v>
      </c>
      <c r="M250" s="81">
        <f t="shared" si="26"/>
        <v>60</v>
      </c>
      <c r="N250" s="81">
        <f t="shared" si="27"/>
        <v>2</v>
      </c>
      <c r="O250" s="81">
        <f t="shared" si="28"/>
        <v>0</v>
      </c>
      <c r="P250" s="83">
        <f t="shared" si="29"/>
        <v>2</v>
      </c>
      <c r="Q250" s="82">
        <f>IF(P250=0,1,IF(P250=1,0.99,IF(P250=2,0.98,IF(P250=3,0.97))))</f>
        <v>0.98</v>
      </c>
      <c r="R250" s="82">
        <f t="shared" si="30"/>
        <v>10.4909</v>
      </c>
      <c r="S250" s="85"/>
      <c r="T250" s="86" t="s">
        <v>3585</v>
      </c>
      <c r="U250" s="86" t="s">
        <v>3580</v>
      </c>
      <c r="V250" s="86" t="s">
        <v>3581</v>
      </c>
    </row>
    <row r="251" spans="1:22" s="87" customFormat="1" ht="13">
      <c r="A251" s="79">
        <v>473</v>
      </c>
      <c r="B251" s="97" t="s">
        <v>2173</v>
      </c>
      <c r="C251" s="97" t="s">
        <v>2174</v>
      </c>
      <c r="D251" s="98" t="s">
        <v>2175</v>
      </c>
      <c r="E251" s="81">
        <v>37</v>
      </c>
      <c r="F251" s="82">
        <v>11.21</v>
      </c>
      <c r="G251" s="83">
        <v>30</v>
      </c>
      <c r="H251" s="83" t="s">
        <v>2476</v>
      </c>
      <c r="I251" s="82">
        <v>10.86</v>
      </c>
      <c r="J251" s="83">
        <v>30</v>
      </c>
      <c r="K251" s="83" t="s">
        <v>2475</v>
      </c>
      <c r="L251" s="84">
        <f t="shared" si="25"/>
        <v>11.035</v>
      </c>
      <c r="M251" s="81">
        <f t="shared" si="26"/>
        <v>60</v>
      </c>
      <c r="N251" s="81">
        <f t="shared" si="27"/>
        <v>1</v>
      </c>
      <c r="O251" s="81">
        <f t="shared" si="28"/>
        <v>0</v>
      </c>
      <c r="P251" s="83">
        <f t="shared" si="29"/>
        <v>1</v>
      </c>
      <c r="Q251" s="82">
        <f>IF(P251=0,0.96,IF(P251=1,0.95,IF(P251=2,0.94,IF(P251=3,0.93))))</f>
        <v>0.95</v>
      </c>
      <c r="R251" s="82">
        <f t="shared" si="30"/>
        <v>10.48325</v>
      </c>
      <c r="S251" s="85"/>
      <c r="T251" s="86" t="s">
        <v>3585</v>
      </c>
      <c r="U251" s="86" t="s">
        <v>3580</v>
      </c>
      <c r="V251" s="86" t="s">
        <v>3581</v>
      </c>
    </row>
    <row r="252" spans="1:22" s="87" customFormat="1" ht="13">
      <c r="A252" s="79">
        <v>475</v>
      </c>
      <c r="B252" s="95" t="s">
        <v>1371</v>
      </c>
      <c r="C252" s="95" t="s">
        <v>508</v>
      </c>
      <c r="D252" s="96" t="s">
        <v>3008</v>
      </c>
      <c r="E252" s="81">
        <v>22</v>
      </c>
      <c r="F252" s="82">
        <v>11.5</v>
      </c>
      <c r="G252" s="83">
        <v>30</v>
      </c>
      <c r="H252" s="83" t="s">
        <v>2476</v>
      </c>
      <c r="I252" s="82">
        <v>9.89</v>
      </c>
      <c r="J252" s="83">
        <v>22</v>
      </c>
      <c r="K252" s="83" t="s">
        <v>2475</v>
      </c>
      <c r="L252" s="84">
        <f t="shared" si="25"/>
        <v>10.695</v>
      </c>
      <c r="M252" s="81">
        <f t="shared" si="26"/>
        <v>60</v>
      </c>
      <c r="N252" s="81">
        <f t="shared" si="27"/>
        <v>1</v>
      </c>
      <c r="O252" s="81">
        <f t="shared" si="28"/>
        <v>1</v>
      </c>
      <c r="P252" s="83">
        <f t="shared" si="29"/>
        <v>2</v>
      </c>
      <c r="Q252" s="82">
        <f>IF(P252=0,1,IF(P252=1,0.99,IF(P252=2,0.98,IF(P252=3,0.97))))</f>
        <v>0.98</v>
      </c>
      <c r="R252" s="82">
        <f t="shared" si="30"/>
        <v>10.4811</v>
      </c>
      <c r="S252" s="85"/>
      <c r="T252" s="86" t="s">
        <v>3585</v>
      </c>
      <c r="U252" s="86" t="s">
        <v>3582</v>
      </c>
      <c r="V252" s="86" t="s">
        <v>3581</v>
      </c>
    </row>
    <row r="253" spans="1:22" s="87" customFormat="1" ht="13">
      <c r="A253" s="79">
        <v>476</v>
      </c>
      <c r="B253" s="95" t="s">
        <v>1403</v>
      </c>
      <c r="C253" s="95" t="s">
        <v>907</v>
      </c>
      <c r="D253" s="96" t="s">
        <v>3021</v>
      </c>
      <c r="E253" s="81">
        <v>23</v>
      </c>
      <c r="F253" s="82">
        <v>10.210000000000001</v>
      </c>
      <c r="G253" s="83">
        <v>30</v>
      </c>
      <c r="H253" s="83" t="s">
        <v>2475</v>
      </c>
      <c r="I253" s="82">
        <v>10.96</v>
      </c>
      <c r="J253" s="83">
        <v>30</v>
      </c>
      <c r="K253" s="83" t="s">
        <v>2476</v>
      </c>
      <c r="L253" s="84">
        <f t="shared" si="25"/>
        <v>10.585000000000001</v>
      </c>
      <c r="M253" s="81">
        <f t="shared" si="26"/>
        <v>60</v>
      </c>
      <c r="N253" s="81">
        <f t="shared" si="27"/>
        <v>1</v>
      </c>
      <c r="O253" s="81">
        <f t="shared" si="28"/>
        <v>0</v>
      </c>
      <c r="P253" s="83">
        <f t="shared" si="29"/>
        <v>1</v>
      </c>
      <c r="Q253" s="82">
        <f>IF(P253=0,1,IF(P253=1,0.99,IF(P253=2,0.98,IF(P253=3,0.97))))</f>
        <v>0.99</v>
      </c>
      <c r="R253" s="82">
        <f t="shared" si="30"/>
        <v>10.479150000000001</v>
      </c>
      <c r="S253" s="85"/>
      <c r="T253" s="86" t="s">
        <v>3585</v>
      </c>
      <c r="U253" s="86" t="s">
        <v>3580</v>
      </c>
      <c r="V253" s="86" t="s">
        <v>3581</v>
      </c>
    </row>
    <row r="254" spans="1:22" s="87" customFormat="1" ht="13">
      <c r="A254" s="79">
        <v>477</v>
      </c>
      <c r="B254" s="95" t="s">
        <v>2384</v>
      </c>
      <c r="C254" s="95" t="s">
        <v>621</v>
      </c>
      <c r="D254" s="98" t="s">
        <v>3565</v>
      </c>
      <c r="E254" s="81">
        <v>42</v>
      </c>
      <c r="F254" s="82">
        <v>10.119999999999999</v>
      </c>
      <c r="G254" s="83">
        <v>30</v>
      </c>
      <c r="H254" s="83" t="s">
        <v>2476</v>
      </c>
      <c r="I254" s="82">
        <v>11.04</v>
      </c>
      <c r="J254" s="83">
        <v>30</v>
      </c>
      <c r="K254" s="83" t="s">
        <v>2475</v>
      </c>
      <c r="L254" s="84">
        <f t="shared" si="25"/>
        <v>10.579999999999998</v>
      </c>
      <c r="M254" s="81">
        <f t="shared" si="26"/>
        <v>60</v>
      </c>
      <c r="N254" s="81">
        <f t="shared" si="27"/>
        <v>1</v>
      </c>
      <c r="O254" s="81">
        <f t="shared" si="28"/>
        <v>0</v>
      </c>
      <c r="P254" s="83">
        <f t="shared" si="29"/>
        <v>1</v>
      </c>
      <c r="Q254" s="82">
        <f>IF(P254=0,1,IF(P254=1,0.99,IF(P254=2,0.98,IF(P254=3,0.97))))</f>
        <v>0.99</v>
      </c>
      <c r="R254" s="82">
        <f t="shared" si="30"/>
        <v>10.474199999999998</v>
      </c>
      <c r="S254" s="85"/>
      <c r="T254" s="86" t="s">
        <v>3585</v>
      </c>
      <c r="U254" s="86" t="s">
        <v>3580</v>
      </c>
      <c r="V254" s="86" t="s">
        <v>3581</v>
      </c>
    </row>
    <row r="255" spans="1:22" s="87" customFormat="1" ht="13">
      <c r="A255" s="79">
        <v>478</v>
      </c>
      <c r="B255" s="88" t="s">
        <v>1816</v>
      </c>
      <c r="C255" s="88" t="s">
        <v>1817</v>
      </c>
      <c r="D255" s="81" t="s">
        <v>1818</v>
      </c>
      <c r="E255" s="81">
        <v>30</v>
      </c>
      <c r="F255" s="82">
        <v>11.15</v>
      </c>
      <c r="G255" s="83">
        <v>30</v>
      </c>
      <c r="H255" s="83" t="s">
        <v>2476</v>
      </c>
      <c r="I255" s="82">
        <v>10.88</v>
      </c>
      <c r="J255" s="83">
        <v>30</v>
      </c>
      <c r="K255" s="83" t="s">
        <v>2475</v>
      </c>
      <c r="L255" s="84">
        <f t="shared" si="25"/>
        <v>11.015000000000001</v>
      </c>
      <c r="M255" s="81">
        <f t="shared" si="26"/>
        <v>60</v>
      </c>
      <c r="N255" s="81">
        <f t="shared" si="27"/>
        <v>1</v>
      </c>
      <c r="O255" s="81">
        <f t="shared" si="28"/>
        <v>0</v>
      </c>
      <c r="P255" s="83">
        <f t="shared" si="29"/>
        <v>1</v>
      </c>
      <c r="Q255" s="82">
        <f>IF(P255=0,0.96,IF(P255=1,0.95,IF(P255=2,0.94,IF(P255=3,0.93))))</f>
        <v>0.95</v>
      </c>
      <c r="R255" s="82">
        <f t="shared" si="30"/>
        <v>10.46425</v>
      </c>
      <c r="S255" s="85"/>
      <c r="T255" s="86" t="s">
        <v>3585</v>
      </c>
      <c r="U255" s="86" t="s">
        <v>3580</v>
      </c>
      <c r="V255" s="86" t="s">
        <v>3581</v>
      </c>
    </row>
    <row r="256" spans="1:22" s="87" customFormat="1" ht="13">
      <c r="A256" s="79">
        <v>481</v>
      </c>
      <c r="B256" s="95" t="s">
        <v>2255</v>
      </c>
      <c r="C256" s="95" t="s">
        <v>2256</v>
      </c>
      <c r="D256" s="96" t="s">
        <v>3477</v>
      </c>
      <c r="E256" s="81">
        <v>39</v>
      </c>
      <c r="F256" s="82">
        <v>10.72</v>
      </c>
      <c r="G256" s="83">
        <v>30</v>
      </c>
      <c r="H256" s="83" t="s">
        <v>2475</v>
      </c>
      <c r="I256" s="82">
        <v>10.199999999999999</v>
      </c>
      <c r="J256" s="83">
        <v>30</v>
      </c>
      <c r="K256" s="83" t="s">
        <v>2475</v>
      </c>
      <c r="L256" s="84">
        <f t="shared" si="25"/>
        <v>10.46</v>
      </c>
      <c r="M256" s="81">
        <f t="shared" si="26"/>
        <v>60</v>
      </c>
      <c r="N256" s="81">
        <f t="shared" si="27"/>
        <v>0</v>
      </c>
      <c r="O256" s="81">
        <f t="shared" si="28"/>
        <v>0</v>
      </c>
      <c r="P256" s="83">
        <f t="shared" si="29"/>
        <v>0</v>
      </c>
      <c r="Q256" s="82">
        <f>IF(P256=0,1,IF(P256=1,0.99,IF(P256=2,0.98,IF(P256=3,0.97))))</f>
        <v>1</v>
      </c>
      <c r="R256" s="82">
        <f t="shared" si="30"/>
        <v>10.46</v>
      </c>
      <c r="S256" s="85"/>
      <c r="T256" s="86" t="s">
        <v>3585</v>
      </c>
      <c r="U256" s="86" t="s">
        <v>3580</v>
      </c>
      <c r="V256" s="86" t="s">
        <v>3581</v>
      </c>
    </row>
    <row r="257" spans="1:22" s="87" customFormat="1" ht="13">
      <c r="A257" s="79">
        <v>482</v>
      </c>
      <c r="B257" s="99" t="s">
        <v>1577</v>
      </c>
      <c r="C257" s="99" t="s">
        <v>1578</v>
      </c>
      <c r="D257" s="98" t="s">
        <v>3108</v>
      </c>
      <c r="E257" s="81">
        <v>26</v>
      </c>
      <c r="F257" s="82">
        <v>9.49</v>
      </c>
      <c r="G257" s="83">
        <v>24</v>
      </c>
      <c r="H257" s="83" t="s">
        <v>2475</v>
      </c>
      <c r="I257" s="82">
        <v>11.64</v>
      </c>
      <c r="J257" s="83">
        <v>30</v>
      </c>
      <c r="K257" s="83" t="s">
        <v>2475</v>
      </c>
      <c r="L257" s="84">
        <f t="shared" si="25"/>
        <v>10.565000000000001</v>
      </c>
      <c r="M257" s="81">
        <f t="shared" si="26"/>
        <v>60</v>
      </c>
      <c r="N257" s="81">
        <f t="shared" si="27"/>
        <v>0</v>
      </c>
      <c r="O257" s="81">
        <f t="shared" si="28"/>
        <v>1</v>
      </c>
      <c r="P257" s="83">
        <f t="shared" si="29"/>
        <v>1</v>
      </c>
      <c r="Q257" s="82">
        <f>IF(P257=0,1,IF(P257=1,0.99,IF(P257=2,0.98,IF(P257=3,0.97))))</f>
        <v>0.99</v>
      </c>
      <c r="R257" s="82">
        <f t="shared" si="30"/>
        <v>10.459350000000001</v>
      </c>
      <c r="S257" s="85"/>
      <c r="T257" s="86" t="s">
        <v>3585</v>
      </c>
      <c r="U257" s="86" t="s">
        <v>3582</v>
      </c>
      <c r="V257" s="86" t="s">
        <v>3581</v>
      </c>
    </row>
    <row r="258" spans="1:22" s="87" customFormat="1" ht="13">
      <c r="A258" s="79">
        <v>489</v>
      </c>
      <c r="B258" s="95" t="s">
        <v>1402</v>
      </c>
      <c r="C258" s="95" t="s">
        <v>384</v>
      </c>
      <c r="D258" s="96" t="s">
        <v>3020</v>
      </c>
      <c r="E258" s="81">
        <v>23</v>
      </c>
      <c r="F258" s="82">
        <v>10.28</v>
      </c>
      <c r="G258" s="83">
        <v>30</v>
      </c>
      <c r="H258" s="83" t="s">
        <v>2475</v>
      </c>
      <c r="I258" s="82">
        <v>10.62</v>
      </c>
      <c r="J258" s="83">
        <v>30</v>
      </c>
      <c r="K258" s="83" t="s">
        <v>2475</v>
      </c>
      <c r="L258" s="84">
        <f t="shared" ref="L258:L321" si="32">(F258+I258)/2</f>
        <v>10.45</v>
      </c>
      <c r="M258" s="81">
        <f t="shared" ref="M258:M321" si="33">IF(L258&gt;=10,60,G258+J258)</f>
        <v>60</v>
      </c>
      <c r="N258" s="81">
        <f t="shared" ref="N258:N321" si="34">IF(H258="ACC",0,1)+IF(K258="ACC",0,1)</f>
        <v>0</v>
      </c>
      <c r="O258" s="81">
        <f t="shared" ref="O258:O321" si="35">IF(F258&lt;10,1,(IF(I258&lt;10,1,0)))</f>
        <v>0</v>
      </c>
      <c r="P258" s="83">
        <f t="shared" ref="P258:P321" si="36">N258+O258</f>
        <v>0</v>
      </c>
      <c r="Q258" s="82">
        <f>IF(P258=0,1,IF(P258=1,0.99,IF(P258=2,0.98,IF(P258=3,0.97))))</f>
        <v>1</v>
      </c>
      <c r="R258" s="82">
        <f t="shared" ref="R258:R321" si="37">(L258*Q258)</f>
        <v>10.45</v>
      </c>
      <c r="S258" s="85"/>
      <c r="T258" s="86" t="s">
        <v>3585</v>
      </c>
      <c r="U258" s="86" t="s">
        <v>3580</v>
      </c>
      <c r="V258" s="86" t="s">
        <v>3581</v>
      </c>
    </row>
    <row r="259" spans="1:22" s="87" customFormat="1" ht="13">
      <c r="A259" s="79">
        <v>491</v>
      </c>
      <c r="B259" s="88" t="s">
        <v>2096</v>
      </c>
      <c r="C259" s="88" t="s">
        <v>54</v>
      </c>
      <c r="D259" s="98" t="s">
        <v>3394</v>
      </c>
      <c r="E259" s="81">
        <v>36</v>
      </c>
      <c r="F259" s="82">
        <v>10.39</v>
      </c>
      <c r="G259" s="83">
        <v>30</v>
      </c>
      <c r="H259" s="83" t="s">
        <v>2476</v>
      </c>
      <c r="I259" s="82">
        <v>10.93</v>
      </c>
      <c r="J259" s="83">
        <v>30</v>
      </c>
      <c r="K259" s="83" t="s">
        <v>2476</v>
      </c>
      <c r="L259" s="84">
        <f t="shared" si="32"/>
        <v>10.66</v>
      </c>
      <c r="M259" s="81">
        <f t="shared" si="33"/>
        <v>60</v>
      </c>
      <c r="N259" s="81">
        <f t="shared" si="34"/>
        <v>2</v>
      </c>
      <c r="O259" s="81">
        <f t="shared" si="35"/>
        <v>0</v>
      </c>
      <c r="P259" s="83">
        <f t="shared" si="36"/>
        <v>2</v>
      </c>
      <c r="Q259" s="82">
        <f>IF(P259=0,1,IF(P259=1,0.99,IF(P259=2,0.98,IF(P259=3,0.97))))</f>
        <v>0.98</v>
      </c>
      <c r="R259" s="82">
        <f t="shared" si="37"/>
        <v>10.4468</v>
      </c>
      <c r="S259" s="85"/>
      <c r="T259" s="86" t="s">
        <v>3585</v>
      </c>
      <c r="U259" s="86" t="s">
        <v>3580</v>
      </c>
      <c r="V259" s="86" t="s">
        <v>3581</v>
      </c>
    </row>
    <row r="260" spans="1:22" s="87" customFormat="1" ht="13">
      <c r="A260" s="79">
        <v>492</v>
      </c>
      <c r="B260" s="97" t="s">
        <v>2142</v>
      </c>
      <c r="C260" s="97" t="s">
        <v>100</v>
      </c>
      <c r="D260" s="98" t="s">
        <v>3420</v>
      </c>
      <c r="E260" s="81">
        <v>37</v>
      </c>
      <c r="F260" s="82">
        <v>10.26</v>
      </c>
      <c r="G260" s="83">
        <v>30</v>
      </c>
      <c r="H260" s="83" t="s">
        <v>2476</v>
      </c>
      <c r="I260" s="82">
        <v>11.06</v>
      </c>
      <c r="J260" s="83">
        <v>30</v>
      </c>
      <c r="K260" s="83" t="s">
        <v>2476</v>
      </c>
      <c r="L260" s="84">
        <f t="shared" si="32"/>
        <v>10.66</v>
      </c>
      <c r="M260" s="81">
        <f t="shared" si="33"/>
        <v>60</v>
      </c>
      <c r="N260" s="81">
        <f t="shared" si="34"/>
        <v>2</v>
      </c>
      <c r="O260" s="81">
        <f t="shared" si="35"/>
        <v>0</v>
      </c>
      <c r="P260" s="83">
        <f t="shared" si="36"/>
        <v>2</v>
      </c>
      <c r="Q260" s="82">
        <f>IF(P260=0,1,IF(P260=1,0.99,IF(P260=2,0.98,IF(P260=3,0.97))))</f>
        <v>0.98</v>
      </c>
      <c r="R260" s="82">
        <f t="shared" si="37"/>
        <v>10.4468</v>
      </c>
      <c r="S260" s="85"/>
      <c r="T260" s="86" t="s">
        <v>3585</v>
      </c>
      <c r="U260" s="86" t="s">
        <v>3580</v>
      </c>
      <c r="V260" s="86" t="s">
        <v>3581</v>
      </c>
    </row>
    <row r="261" spans="1:22" s="87" customFormat="1" ht="13">
      <c r="A261" s="79">
        <v>495</v>
      </c>
      <c r="B261" s="88" t="s">
        <v>1795</v>
      </c>
      <c r="C261" s="88" t="s">
        <v>1796</v>
      </c>
      <c r="D261" s="81" t="s">
        <v>1797</v>
      </c>
      <c r="E261" s="81">
        <v>30</v>
      </c>
      <c r="F261" s="82">
        <v>10.210000000000001</v>
      </c>
      <c r="G261" s="83">
        <v>30</v>
      </c>
      <c r="H261" s="83" t="s">
        <v>2476</v>
      </c>
      <c r="I261" s="82">
        <v>12.74</v>
      </c>
      <c r="J261" s="83">
        <v>30</v>
      </c>
      <c r="K261" s="83" t="s">
        <v>2475</v>
      </c>
      <c r="L261" s="84">
        <f t="shared" si="32"/>
        <v>11.475000000000001</v>
      </c>
      <c r="M261" s="81">
        <f t="shared" si="33"/>
        <v>60</v>
      </c>
      <c r="N261" s="81">
        <f t="shared" si="34"/>
        <v>1</v>
      </c>
      <c r="O261" s="81">
        <f t="shared" si="35"/>
        <v>0</v>
      </c>
      <c r="P261" s="83">
        <f t="shared" si="36"/>
        <v>1</v>
      </c>
      <c r="Q261" s="82">
        <f>IF(P261=0,0.92,IF(P261=1,0.91,IF(P261=2,0.9,IF(P261=3,0.89))))</f>
        <v>0.91</v>
      </c>
      <c r="R261" s="82">
        <f t="shared" si="37"/>
        <v>10.442250000000001</v>
      </c>
      <c r="S261" s="85"/>
      <c r="T261" s="86" t="s">
        <v>3585</v>
      </c>
      <c r="U261" s="86" t="s">
        <v>3580</v>
      </c>
      <c r="V261" s="86" t="s">
        <v>3581</v>
      </c>
    </row>
    <row r="262" spans="1:22" s="87" customFormat="1" ht="13">
      <c r="A262" s="79">
        <v>502</v>
      </c>
      <c r="B262" s="80" t="s">
        <v>1927</v>
      </c>
      <c r="C262" s="80" t="s">
        <v>1928</v>
      </c>
      <c r="D262" s="81" t="s">
        <v>3294</v>
      </c>
      <c r="E262" s="81">
        <v>33</v>
      </c>
      <c r="F262" s="82">
        <v>10.71</v>
      </c>
      <c r="G262" s="83">
        <v>30</v>
      </c>
      <c r="H262" s="83" t="s">
        <v>2475</v>
      </c>
      <c r="I262" s="82">
        <v>10.34</v>
      </c>
      <c r="J262" s="83">
        <v>30</v>
      </c>
      <c r="K262" s="83" t="s">
        <v>2476</v>
      </c>
      <c r="L262" s="84">
        <f t="shared" si="32"/>
        <v>10.525</v>
      </c>
      <c r="M262" s="81">
        <f t="shared" si="33"/>
        <v>60</v>
      </c>
      <c r="N262" s="81">
        <f t="shared" si="34"/>
        <v>1</v>
      </c>
      <c r="O262" s="81">
        <f t="shared" si="35"/>
        <v>0</v>
      </c>
      <c r="P262" s="83">
        <f t="shared" si="36"/>
        <v>1</v>
      </c>
      <c r="Q262" s="82">
        <f>IF(P262=0,1,IF(P262=1,0.99,IF(P262=2,0.98,IF(P262=3,0.97))))</f>
        <v>0.99</v>
      </c>
      <c r="R262" s="82">
        <f t="shared" si="37"/>
        <v>10.419750000000001</v>
      </c>
      <c r="S262" s="85"/>
      <c r="T262" s="86" t="s">
        <v>3585</v>
      </c>
      <c r="U262" s="86" t="s">
        <v>3580</v>
      </c>
      <c r="V262" s="86" t="s">
        <v>3581</v>
      </c>
    </row>
    <row r="263" spans="1:22" s="87" customFormat="1" ht="13">
      <c r="A263" s="79">
        <v>503</v>
      </c>
      <c r="B263" s="80" t="s">
        <v>1857</v>
      </c>
      <c r="C263" s="80" t="s">
        <v>1858</v>
      </c>
      <c r="D263" s="79" t="s">
        <v>3256</v>
      </c>
      <c r="E263" s="81">
        <v>31</v>
      </c>
      <c r="F263" s="82">
        <v>11.38</v>
      </c>
      <c r="G263" s="83">
        <v>30</v>
      </c>
      <c r="H263" s="83" t="s">
        <v>2475</v>
      </c>
      <c r="I263" s="82">
        <v>10.31</v>
      </c>
      <c r="J263" s="83">
        <v>30</v>
      </c>
      <c r="K263" s="83" t="s">
        <v>2475</v>
      </c>
      <c r="L263" s="84">
        <f t="shared" si="32"/>
        <v>10.845000000000001</v>
      </c>
      <c r="M263" s="81">
        <f t="shared" si="33"/>
        <v>60</v>
      </c>
      <c r="N263" s="81">
        <f t="shared" si="34"/>
        <v>0</v>
      </c>
      <c r="O263" s="81">
        <f t="shared" si="35"/>
        <v>0</v>
      </c>
      <c r="P263" s="83">
        <f t="shared" si="36"/>
        <v>0</v>
      </c>
      <c r="Q263" s="82">
        <f>IF(P263=0,0.96,IF(P263=1,0.95,IF(P263=2,0.94,IF(P263=3,0.93))))</f>
        <v>0.96</v>
      </c>
      <c r="R263" s="82">
        <f t="shared" si="37"/>
        <v>10.411200000000001</v>
      </c>
      <c r="S263" s="85"/>
      <c r="T263" s="86" t="s">
        <v>3585</v>
      </c>
      <c r="U263" s="86" t="s">
        <v>3580</v>
      </c>
      <c r="V263" s="86" t="s">
        <v>3581</v>
      </c>
    </row>
    <row r="264" spans="1:22" s="87" customFormat="1" ht="13">
      <c r="A264" s="79">
        <v>505</v>
      </c>
      <c r="B264" s="97" t="s">
        <v>2140</v>
      </c>
      <c r="C264" s="97" t="s">
        <v>2141</v>
      </c>
      <c r="D264" s="98" t="s">
        <v>3419</v>
      </c>
      <c r="E264" s="81">
        <v>37</v>
      </c>
      <c r="F264" s="82">
        <v>10.92</v>
      </c>
      <c r="G264" s="83">
        <v>30</v>
      </c>
      <c r="H264" s="83" t="s">
        <v>2476</v>
      </c>
      <c r="I264" s="82">
        <v>10.32</v>
      </c>
      <c r="J264" s="83">
        <v>30</v>
      </c>
      <c r="K264" s="83" t="s">
        <v>2476</v>
      </c>
      <c r="L264" s="84">
        <f t="shared" si="32"/>
        <v>10.620000000000001</v>
      </c>
      <c r="M264" s="81">
        <f t="shared" si="33"/>
        <v>60</v>
      </c>
      <c r="N264" s="81">
        <f t="shared" si="34"/>
        <v>2</v>
      </c>
      <c r="O264" s="81">
        <f t="shared" si="35"/>
        <v>0</v>
      </c>
      <c r="P264" s="83">
        <f t="shared" si="36"/>
        <v>2</v>
      </c>
      <c r="Q264" s="82">
        <f>IF(P264=0,1,IF(P264=1,0.99,IF(P264=2,0.98,IF(P264=3,0.97))))</f>
        <v>0.98</v>
      </c>
      <c r="R264" s="82">
        <f t="shared" si="37"/>
        <v>10.4076</v>
      </c>
      <c r="S264" s="85"/>
      <c r="T264" s="86" t="s">
        <v>3585</v>
      </c>
      <c r="U264" s="86" t="s">
        <v>3580</v>
      </c>
      <c r="V264" s="86" t="s">
        <v>3581</v>
      </c>
    </row>
    <row r="265" spans="1:22" s="87" customFormat="1" ht="19.5" customHeight="1">
      <c r="A265" s="79">
        <v>509</v>
      </c>
      <c r="B265" s="88" t="s">
        <v>1678</v>
      </c>
      <c r="C265" s="88" t="s">
        <v>307</v>
      </c>
      <c r="D265" s="81" t="s">
        <v>3161</v>
      </c>
      <c r="E265" s="81">
        <v>28</v>
      </c>
      <c r="F265" s="82">
        <v>11.11</v>
      </c>
      <c r="G265" s="83">
        <v>30</v>
      </c>
      <c r="H265" s="83" t="s">
        <v>2475</v>
      </c>
      <c r="I265" s="82">
        <v>9.8800000000000008</v>
      </c>
      <c r="J265" s="83">
        <v>28</v>
      </c>
      <c r="K265" s="83" t="s">
        <v>2475</v>
      </c>
      <c r="L265" s="84">
        <f t="shared" si="32"/>
        <v>10.495000000000001</v>
      </c>
      <c r="M265" s="81">
        <f t="shared" si="33"/>
        <v>60</v>
      </c>
      <c r="N265" s="81">
        <f t="shared" si="34"/>
        <v>0</v>
      </c>
      <c r="O265" s="81">
        <f t="shared" si="35"/>
        <v>1</v>
      </c>
      <c r="P265" s="83">
        <f t="shared" si="36"/>
        <v>1</v>
      </c>
      <c r="Q265" s="82">
        <f>IF(P265=0,1,IF(P265=1,0.99,IF(P265=2,0.98,IF(P265=3,0.97))))</f>
        <v>0.99</v>
      </c>
      <c r="R265" s="82">
        <f t="shared" si="37"/>
        <v>10.39005</v>
      </c>
      <c r="S265" s="85"/>
      <c r="T265" s="86" t="s">
        <v>3585</v>
      </c>
      <c r="U265" s="86" t="s">
        <v>3580</v>
      </c>
      <c r="V265" s="86" t="s">
        <v>3581</v>
      </c>
    </row>
    <row r="266" spans="1:22" s="87" customFormat="1" ht="13">
      <c r="A266" s="79">
        <v>512</v>
      </c>
      <c r="B266" s="80" t="s">
        <v>1956</v>
      </c>
      <c r="C266" s="80" t="s">
        <v>1957</v>
      </c>
      <c r="D266" s="81" t="s">
        <v>3310</v>
      </c>
      <c r="E266" s="81">
        <v>33</v>
      </c>
      <c r="F266" s="82">
        <v>9.41</v>
      </c>
      <c r="G266" s="83">
        <v>10</v>
      </c>
      <c r="H266" s="83" t="s">
        <v>2476</v>
      </c>
      <c r="I266" s="82">
        <v>12</v>
      </c>
      <c r="J266" s="83">
        <v>30</v>
      </c>
      <c r="K266" s="83" t="s">
        <v>2476</v>
      </c>
      <c r="L266" s="84">
        <f t="shared" si="32"/>
        <v>10.705</v>
      </c>
      <c r="M266" s="81">
        <f t="shared" si="33"/>
        <v>60</v>
      </c>
      <c r="N266" s="81">
        <f t="shared" si="34"/>
        <v>2</v>
      </c>
      <c r="O266" s="81">
        <f t="shared" si="35"/>
        <v>1</v>
      </c>
      <c r="P266" s="83">
        <f t="shared" si="36"/>
        <v>3</v>
      </c>
      <c r="Q266" s="82">
        <f>IF(P266=0,1,IF(P266=1,0.99,IF(P266=2,0.98,IF(P266=3,0.97))))</f>
        <v>0.97</v>
      </c>
      <c r="R266" s="82">
        <f t="shared" si="37"/>
        <v>10.383849999999999</v>
      </c>
      <c r="S266" s="85"/>
      <c r="T266" s="86" t="s">
        <v>3585</v>
      </c>
      <c r="U266" s="86" t="s">
        <v>3580</v>
      </c>
      <c r="V266" s="86" t="s">
        <v>3581</v>
      </c>
    </row>
    <row r="267" spans="1:22" s="87" customFormat="1" ht="13">
      <c r="A267" s="79">
        <v>515</v>
      </c>
      <c r="B267" s="99" t="s">
        <v>1773</v>
      </c>
      <c r="C267" s="99" t="s">
        <v>215</v>
      </c>
      <c r="D267" s="81" t="s">
        <v>3209</v>
      </c>
      <c r="E267" s="81">
        <v>29</v>
      </c>
      <c r="F267" s="82">
        <v>10.31</v>
      </c>
      <c r="G267" s="83">
        <v>30</v>
      </c>
      <c r="H267" s="83" t="s">
        <v>2475</v>
      </c>
      <c r="I267" s="82">
        <v>10.65</v>
      </c>
      <c r="J267" s="83">
        <v>30</v>
      </c>
      <c r="K267" s="83" t="s">
        <v>2476</v>
      </c>
      <c r="L267" s="84">
        <f t="shared" si="32"/>
        <v>10.48</v>
      </c>
      <c r="M267" s="81">
        <f t="shared" si="33"/>
        <v>60</v>
      </c>
      <c r="N267" s="81">
        <f t="shared" si="34"/>
        <v>1</v>
      </c>
      <c r="O267" s="81">
        <f t="shared" si="35"/>
        <v>0</v>
      </c>
      <c r="P267" s="83">
        <f t="shared" si="36"/>
        <v>1</v>
      </c>
      <c r="Q267" s="82">
        <f>IF(P267=0,1,IF(P267=1,0.99,IF(P267=2,0.98,IF(P267=3,0.97))))</f>
        <v>0.99</v>
      </c>
      <c r="R267" s="82">
        <f t="shared" si="37"/>
        <v>10.3752</v>
      </c>
      <c r="S267" s="85"/>
      <c r="T267" s="86" t="s">
        <v>3585</v>
      </c>
      <c r="U267" s="86" t="s">
        <v>3582</v>
      </c>
      <c r="V267" s="86" t="s">
        <v>3581</v>
      </c>
    </row>
    <row r="268" spans="1:22" s="87" customFormat="1" ht="13">
      <c r="A268" s="79">
        <v>516</v>
      </c>
      <c r="B268" s="88" t="s">
        <v>2093</v>
      </c>
      <c r="C268" s="88" t="s">
        <v>832</v>
      </c>
      <c r="D268" s="81" t="s">
        <v>3391</v>
      </c>
      <c r="E268" s="81">
        <v>36</v>
      </c>
      <c r="F268" s="82">
        <v>11.25</v>
      </c>
      <c r="G268" s="83">
        <v>30</v>
      </c>
      <c r="H268" s="83" t="s">
        <v>2475</v>
      </c>
      <c r="I268" s="82">
        <v>10.36</v>
      </c>
      <c r="J268" s="83">
        <v>30</v>
      </c>
      <c r="K268" s="83" t="s">
        <v>2475</v>
      </c>
      <c r="L268" s="84">
        <f t="shared" si="32"/>
        <v>10.805</v>
      </c>
      <c r="M268" s="81">
        <f t="shared" si="33"/>
        <v>60</v>
      </c>
      <c r="N268" s="81">
        <f t="shared" si="34"/>
        <v>0</v>
      </c>
      <c r="O268" s="81">
        <f t="shared" si="35"/>
        <v>0</v>
      </c>
      <c r="P268" s="83">
        <f t="shared" si="36"/>
        <v>0</v>
      </c>
      <c r="Q268" s="82">
        <f>IF(P268=0,0.96,IF(P268=1,0.95,IF(P268=2,0.94,IF(P268=3,0.93))))</f>
        <v>0.96</v>
      </c>
      <c r="R268" s="82">
        <f t="shared" si="37"/>
        <v>10.3728</v>
      </c>
      <c r="S268" s="85"/>
      <c r="T268" s="86" t="s">
        <v>3585</v>
      </c>
      <c r="U268" s="86" t="s">
        <v>3580</v>
      </c>
      <c r="V268" s="86" t="s">
        <v>3581</v>
      </c>
    </row>
    <row r="269" spans="1:22" s="87" customFormat="1" ht="13">
      <c r="A269" s="79">
        <v>517</v>
      </c>
      <c r="B269" s="97" t="s">
        <v>2158</v>
      </c>
      <c r="C269" s="97" t="s">
        <v>604</v>
      </c>
      <c r="D269" s="98" t="s">
        <v>3425</v>
      </c>
      <c r="E269" s="81">
        <v>37</v>
      </c>
      <c r="F269" s="82">
        <v>10.89</v>
      </c>
      <c r="G269" s="83">
        <v>30</v>
      </c>
      <c r="H269" s="83" t="s">
        <v>2476</v>
      </c>
      <c r="I269" s="82">
        <v>10.06</v>
      </c>
      <c r="J269" s="83">
        <v>30</v>
      </c>
      <c r="K269" s="83" t="s">
        <v>2475</v>
      </c>
      <c r="L269" s="84">
        <f t="shared" si="32"/>
        <v>10.475000000000001</v>
      </c>
      <c r="M269" s="81">
        <f t="shared" si="33"/>
        <v>60</v>
      </c>
      <c r="N269" s="81">
        <f t="shared" si="34"/>
        <v>1</v>
      </c>
      <c r="O269" s="81">
        <f t="shared" si="35"/>
        <v>0</v>
      </c>
      <c r="P269" s="83">
        <f t="shared" si="36"/>
        <v>1</v>
      </c>
      <c r="Q269" s="82">
        <f>IF(P269=0,1,IF(P269=1,0.99,IF(P269=2,0.98,IF(P269=3,0.97))))</f>
        <v>0.99</v>
      </c>
      <c r="R269" s="82">
        <f t="shared" si="37"/>
        <v>10.370250000000002</v>
      </c>
      <c r="S269" s="85"/>
      <c r="T269" s="86" t="s">
        <v>3585</v>
      </c>
      <c r="U269" s="86" t="s">
        <v>3580</v>
      </c>
      <c r="V269" s="86" t="s">
        <v>3581</v>
      </c>
    </row>
    <row r="270" spans="1:22" s="87" customFormat="1" ht="13">
      <c r="A270" s="79">
        <v>521</v>
      </c>
      <c r="B270" s="95" t="s">
        <v>1639</v>
      </c>
      <c r="C270" s="95" t="s">
        <v>786</v>
      </c>
      <c r="D270" s="96" t="s">
        <v>1640</v>
      </c>
      <c r="E270" s="81">
        <v>27</v>
      </c>
      <c r="F270" s="82">
        <v>10.35</v>
      </c>
      <c r="G270" s="83">
        <v>30</v>
      </c>
      <c r="H270" s="83" t="s">
        <v>2476</v>
      </c>
      <c r="I270" s="82">
        <v>11.45</v>
      </c>
      <c r="J270" s="83">
        <v>30</v>
      </c>
      <c r="K270" s="83" t="s">
        <v>2475</v>
      </c>
      <c r="L270" s="84">
        <f t="shared" si="32"/>
        <v>10.899999999999999</v>
      </c>
      <c r="M270" s="81">
        <f t="shared" si="33"/>
        <v>60</v>
      </c>
      <c r="N270" s="81">
        <f t="shared" si="34"/>
        <v>1</v>
      </c>
      <c r="O270" s="81">
        <f t="shared" si="35"/>
        <v>0</v>
      </c>
      <c r="P270" s="83">
        <f t="shared" si="36"/>
        <v>1</v>
      </c>
      <c r="Q270" s="82">
        <f>IF(P270=0,0.96,IF(P270=1,0.95,IF(P270=2,0.94,IF(P270=3,0.93))))</f>
        <v>0.95</v>
      </c>
      <c r="R270" s="82">
        <f t="shared" si="37"/>
        <v>10.354999999999999</v>
      </c>
      <c r="S270" s="85"/>
      <c r="T270" s="86" t="s">
        <v>3585</v>
      </c>
      <c r="U270" s="86" t="s">
        <v>3580</v>
      </c>
      <c r="V270" s="86" t="s">
        <v>3581</v>
      </c>
    </row>
    <row r="271" spans="1:22" s="87" customFormat="1" ht="13">
      <c r="A271" s="79">
        <v>522</v>
      </c>
      <c r="B271" s="95" t="s">
        <v>1389</v>
      </c>
      <c r="C271" s="95" t="s">
        <v>1390</v>
      </c>
      <c r="D271" s="96" t="s">
        <v>3014</v>
      </c>
      <c r="E271" s="81">
        <v>22</v>
      </c>
      <c r="F271" s="82">
        <v>9.31</v>
      </c>
      <c r="G271" s="83">
        <v>20</v>
      </c>
      <c r="H271" s="83" t="s">
        <v>2476</v>
      </c>
      <c r="I271" s="82">
        <v>12.04</v>
      </c>
      <c r="J271" s="83">
        <v>30</v>
      </c>
      <c r="K271" s="83" t="s">
        <v>2476</v>
      </c>
      <c r="L271" s="84">
        <f t="shared" si="32"/>
        <v>10.675000000000001</v>
      </c>
      <c r="M271" s="81">
        <f t="shared" si="33"/>
        <v>60</v>
      </c>
      <c r="N271" s="81">
        <f t="shared" si="34"/>
        <v>2</v>
      </c>
      <c r="O271" s="81">
        <f t="shared" si="35"/>
        <v>1</v>
      </c>
      <c r="P271" s="83">
        <f t="shared" si="36"/>
        <v>3</v>
      </c>
      <c r="Q271" s="82">
        <f>IF(P271=0,1,IF(P271=1,0.99,IF(P271=2,0.98,IF(P271=3,0.97))))</f>
        <v>0.97</v>
      </c>
      <c r="R271" s="82">
        <f t="shared" si="37"/>
        <v>10.354750000000001</v>
      </c>
      <c r="S271" s="85"/>
      <c r="T271" s="86" t="s">
        <v>3585</v>
      </c>
      <c r="U271" s="86" t="s">
        <v>3582</v>
      </c>
      <c r="V271" s="86" t="s">
        <v>3581</v>
      </c>
    </row>
    <row r="272" spans="1:22" s="87" customFormat="1" ht="13">
      <c r="A272" s="79">
        <v>525</v>
      </c>
      <c r="B272" s="95" t="s">
        <v>2222</v>
      </c>
      <c r="C272" s="95" t="s">
        <v>2223</v>
      </c>
      <c r="D272" s="96" t="s">
        <v>3459</v>
      </c>
      <c r="E272" s="81">
        <v>38</v>
      </c>
      <c r="F272" s="82">
        <v>11.46</v>
      </c>
      <c r="G272" s="83">
        <v>30</v>
      </c>
      <c r="H272" s="83" t="s">
        <v>2475</v>
      </c>
      <c r="I272" s="82">
        <v>9.4499999999999993</v>
      </c>
      <c r="J272" s="83">
        <v>22</v>
      </c>
      <c r="K272" s="83" t="s">
        <v>2475</v>
      </c>
      <c r="L272" s="84">
        <f t="shared" si="32"/>
        <v>10.455</v>
      </c>
      <c r="M272" s="81">
        <f t="shared" si="33"/>
        <v>60</v>
      </c>
      <c r="N272" s="81">
        <f t="shared" si="34"/>
        <v>0</v>
      </c>
      <c r="O272" s="81">
        <f t="shared" si="35"/>
        <v>1</v>
      </c>
      <c r="P272" s="83">
        <f t="shared" si="36"/>
        <v>1</v>
      </c>
      <c r="Q272" s="82">
        <f>IF(P272=0,1,IF(P272=1,0.99,IF(P272=2,0.98,IF(P272=3,0.97))))</f>
        <v>0.99</v>
      </c>
      <c r="R272" s="82">
        <f t="shared" si="37"/>
        <v>10.35045</v>
      </c>
      <c r="S272" s="85"/>
      <c r="T272" s="86" t="s">
        <v>3585</v>
      </c>
      <c r="U272" s="86" t="s">
        <v>3580</v>
      </c>
      <c r="V272" s="86" t="s">
        <v>3581</v>
      </c>
    </row>
    <row r="273" spans="1:22" s="87" customFormat="1" ht="13">
      <c r="A273" s="79">
        <v>529</v>
      </c>
      <c r="B273" s="88" t="s">
        <v>2304</v>
      </c>
      <c r="C273" s="88" t="s">
        <v>174</v>
      </c>
      <c r="D273" s="79" t="s">
        <v>3503</v>
      </c>
      <c r="E273" s="81">
        <v>40</v>
      </c>
      <c r="F273" s="82">
        <v>9.5299999999999994</v>
      </c>
      <c r="G273" s="83">
        <v>18</v>
      </c>
      <c r="H273" s="83" t="s">
        <v>2476</v>
      </c>
      <c r="I273" s="82">
        <v>11.58</v>
      </c>
      <c r="J273" s="83">
        <v>30</v>
      </c>
      <c r="K273" s="83" t="s">
        <v>2475</v>
      </c>
      <c r="L273" s="84">
        <f t="shared" si="32"/>
        <v>10.555</v>
      </c>
      <c r="M273" s="81">
        <f t="shared" si="33"/>
        <v>60</v>
      </c>
      <c r="N273" s="81">
        <f t="shared" si="34"/>
        <v>1</v>
      </c>
      <c r="O273" s="81">
        <f t="shared" si="35"/>
        <v>1</v>
      </c>
      <c r="P273" s="83">
        <f t="shared" si="36"/>
        <v>2</v>
      </c>
      <c r="Q273" s="82">
        <f>IF(P273=0,1,IF(P273=1,0.99,IF(P273=2,0.98,IF(P273=3,0.97))))</f>
        <v>0.98</v>
      </c>
      <c r="R273" s="82">
        <f t="shared" si="37"/>
        <v>10.3439</v>
      </c>
      <c r="S273" s="85"/>
      <c r="T273" s="86" t="s">
        <v>3585</v>
      </c>
      <c r="U273" s="86" t="s">
        <v>3580</v>
      </c>
      <c r="V273" s="86" t="s">
        <v>3581</v>
      </c>
    </row>
    <row r="274" spans="1:22" s="87" customFormat="1" ht="13">
      <c r="A274" s="79">
        <v>535</v>
      </c>
      <c r="B274" s="100" t="s">
        <v>1996</v>
      </c>
      <c r="C274" s="100" t="s">
        <v>309</v>
      </c>
      <c r="D274" s="98" t="s">
        <v>3336</v>
      </c>
      <c r="E274" s="81">
        <v>34</v>
      </c>
      <c r="F274" s="82">
        <v>8.89</v>
      </c>
      <c r="G274" s="83">
        <v>12</v>
      </c>
      <c r="H274" s="83" t="s">
        <v>2476</v>
      </c>
      <c r="I274" s="82">
        <v>12.41</v>
      </c>
      <c r="J274" s="83">
        <v>30</v>
      </c>
      <c r="K274" s="83" t="s">
        <v>2476</v>
      </c>
      <c r="L274" s="84">
        <f t="shared" si="32"/>
        <v>10.65</v>
      </c>
      <c r="M274" s="81">
        <f t="shared" si="33"/>
        <v>60</v>
      </c>
      <c r="N274" s="81">
        <f t="shared" si="34"/>
        <v>2</v>
      </c>
      <c r="O274" s="81">
        <f t="shared" si="35"/>
        <v>1</v>
      </c>
      <c r="P274" s="83">
        <f t="shared" si="36"/>
        <v>3</v>
      </c>
      <c r="Q274" s="82">
        <f>IF(P274=0,1,IF(P274=1,0.99,IF(P274=2,0.98,IF(P274=3,0.97))))</f>
        <v>0.97</v>
      </c>
      <c r="R274" s="82">
        <f t="shared" si="37"/>
        <v>10.330500000000001</v>
      </c>
      <c r="S274" s="85"/>
      <c r="T274" s="86" t="s">
        <v>3585</v>
      </c>
      <c r="U274" s="86" t="s">
        <v>3580</v>
      </c>
      <c r="V274" s="86" t="s">
        <v>3581</v>
      </c>
    </row>
    <row r="275" spans="1:22" s="87" customFormat="1" ht="13">
      <c r="A275" s="79">
        <v>538</v>
      </c>
      <c r="B275" s="95" t="s">
        <v>1979</v>
      </c>
      <c r="C275" s="95" t="s">
        <v>1895</v>
      </c>
      <c r="D275" s="96" t="s">
        <v>3326</v>
      </c>
      <c r="E275" s="81">
        <v>34</v>
      </c>
      <c r="F275" s="82">
        <v>10</v>
      </c>
      <c r="G275" s="83">
        <v>30</v>
      </c>
      <c r="H275" s="83" t="s">
        <v>2476</v>
      </c>
      <c r="I275" s="82">
        <v>11.73</v>
      </c>
      <c r="J275" s="83">
        <v>30</v>
      </c>
      <c r="K275" s="83" t="s">
        <v>2475</v>
      </c>
      <c r="L275" s="84">
        <f t="shared" si="32"/>
        <v>10.865</v>
      </c>
      <c r="M275" s="81">
        <f t="shared" si="33"/>
        <v>60</v>
      </c>
      <c r="N275" s="81">
        <f t="shared" si="34"/>
        <v>1</v>
      </c>
      <c r="O275" s="81">
        <f t="shared" si="35"/>
        <v>0</v>
      </c>
      <c r="P275" s="83">
        <f t="shared" si="36"/>
        <v>1</v>
      </c>
      <c r="Q275" s="82">
        <f>IF(P275=0,0.96,IF(P275=1,0.95,IF(P275=2,0.94,IF(P275=3,0.93))))</f>
        <v>0.95</v>
      </c>
      <c r="R275" s="82">
        <f t="shared" si="37"/>
        <v>10.32175</v>
      </c>
      <c r="S275" s="85"/>
      <c r="T275" s="86" t="s">
        <v>3585</v>
      </c>
      <c r="U275" s="86" t="s">
        <v>3580</v>
      </c>
      <c r="V275" s="86" t="s">
        <v>3581</v>
      </c>
    </row>
    <row r="276" spans="1:22" s="87" customFormat="1" ht="13">
      <c r="A276" s="79">
        <v>540</v>
      </c>
      <c r="B276" s="88" t="s">
        <v>1559</v>
      </c>
      <c r="C276" s="88" t="s">
        <v>559</v>
      </c>
      <c r="D276" s="81" t="s">
        <v>1560</v>
      </c>
      <c r="E276" s="81">
        <v>25</v>
      </c>
      <c r="F276" s="82">
        <v>9.0299999999999994</v>
      </c>
      <c r="G276" s="83">
        <v>16</v>
      </c>
      <c r="H276" s="83" t="s">
        <v>2476</v>
      </c>
      <c r="I276" s="82">
        <v>12.92</v>
      </c>
      <c r="J276" s="83">
        <v>30</v>
      </c>
      <c r="K276" s="83" t="s">
        <v>2475</v>
      </c>
      <c r="L276" s="84">
        <f t="shared" si="32"/>
        <v>10.975</v>
      </c>
      <c r="M276" s="81">
        <f t="shared" si="33"/>
        <v>60</v>
      </c>
      <c r="N276" s="81">
        <f t="shared" si="34"/>
        <v>1</v>
      </c>
      <c r="O276" s="81">
        <f t="shared" si="35"/>
        <v>1</v>
      </c>
      <c r="P276" s="83">
        <f t="shared" si="36"/>
        <v>2</v>
      </c>
      <c r="Q276" s="82">
        <f>IF(P276=0,0.96,IF(P276=1,0.95,IF(P276=2,0.94,IF(P276=3,0.93))))</f>
        <v>0.94</v>
      </c>
      <c r="R276" s="82">
        <f t="shared" si="37"/>
        <v>10.3165</v>
      </c>
      <c r="S276" s="85"/>
      <c r="T276" s="86" t="s">
        <v>3585</v>
      </c>
      <c r="U276" s="86" t="s">
        <v>3580</v>
      </c>
      <c r="V276" s="86" t="s">
        <v>3581</v>
      </c>
    </row>
    <row r="277" spans="1:22" s="87" customFormat="1" ht="13">
      <c r="A277" s="79">
        <v>545</v>
      </c>
      <c r="B277" s="108" t="s">
        <v>127</v>
      </c>
      <c r="C277" s="108" t="s">
        <v>2343</v>
      </c>
      <c r="D277" s="81" t="s">
        <v>3534</v>
      </c>
      <c r="E277" s="81">
        <v>41</v>
      </c>
      <c r="F277" s="82">
        <v>10.74</v>
      </c>
      <c r="G277" s="83">
        <v>30</v>
      </c>
      <c r="H277" s="83" t="s">
        <v>2476</v>
      </c>
      <c r="I277" s="82">
        <v>10.26</v>
      </c>
      <c r="J277" s="83">
        <v>30</v>
      </c>
      <c r="K277" s="83" t="s">
        <v>2476</v>
      </c>
      <c r="L277" s="84">
        <f t="shared" si="32"/>
        <v>10.5</v>
      </c>
      <c r="M277" s="81">
        <f t="shared" si="33"/>
        <v>60</v>
      </c>
      <c r="N277" s="81">
        <f t="shared" si="34"/>
        <v>2</v>
      </c>
      <c r="O277" s="81">
        <f t="shared" si="35"/>
        <v>0</v>
      </c>
      <c r="P277" s="83">
        <f t="shared" si="36"/>
        <v>2</v>
      </c>
      <c r="Q277" s="82">
        <f t="shared" ref="Q277:Q283" si="38">IF(P277=0,1,IF(P277=1,0.99,IF(P277=2,0.98,IF(P277=3,0.97))))</f>
        <v>0.98</v>
      </c>
      <c r="R277" s="82">
        <f t="shared" si="37"/>
        <v>10.29</v>
      </c>
      <c r="S277" s="85"/>
      <c r="T277" s="86" t="s">
        <v>3585</v>
      </c>
      <c r="U277" s="86" t="s">
        <v>3580</v>
      </c>
      <c r="V277" s="86" t="s">
        <v>3581</v>
      </c>
    </row>
    <row r="278" spans="1:22" s="87" customFormat="1" ht="13">
      <c r="A278" s="79">
        <v>548</v>
      </c>
      <c r="B278" s="95" t="s">
        <v>3597</v>
      </c>
      <c r="C278" s="95" t="s">
        <v>788</v>
      </c>
      <c r="D278" s="98" t="s">
        <v>3566</v>
      </c>
      <c r="E278" s="81">
        <v>42</v>
      </c>
      <c r="F278" s="82">
        <v>9.49</v>
      </c>
      <c r="G278" s="83">
        <v>12</v>
      </c>
      <c r="H278" s="83" t="s">
        <v>2476</v>
      </c>
      <c r="I278" s="82">
        <v>11.71</v>
      </c>
      <c r="J278" s="83">
        <v>30</v>
      </c>
      <c r="K278" s="83" t="s">
        <v>2476</v>
      </c>
      <c r="L278" s="84">
        <f t="shared" si="32"/>
        <v>10.600000000000001</v>
      </c>
      <c r="M278" s="81">
        <f t="shared" si="33"/>
        <v>60</v>
      </c>
      <c r="N278" s="81">
        <f t="shared" si="34"/>
        <v>2</v>
      </c>
      <c r="O278" s="81">
        <f t="shared" si="35"/>
        <v>1</v>
      </c>
      <c r="P278" s="83">
        <f t="shared" si="36"/>
        <v>3</v>
      </c>
      <c r="Q278" s="82">
        <f t="shared" si="38"/>
        <v>0.97</v>
      </c>
      <c r="R278" s="82">
        <f t="shared" si="37"/>
        <v>10.282000000000002</v>
      </c>
      <c r="S278" s="85"/>
      <c r="T278" s="86" t="s">
        <v>3585</v>
      </c>
      <c r="U278" s="86" t="s">
        <v>3580</v>
      </c>
      <c r="V278" s="86" t="s">
        <v>3581</v>
      </c>
    </row>
    <row r="279" spans="1:22" s="87" customFormat="1" ht="13">
      <c r="A279" s="79">
        <v>550</v>
      </c>
      <c r="B279" s="100" t="s">
        <v>1989</v>
      </c>
      <c r="C279" s="100" t="s">
        <v>1990</v>
      </c>
      <c r="D279" s="98" t="s">
        <v>3331</v>
      </c>
      <c r="E279" s="81">
        <v>34</v>
      </c>
      <c r="F279" s="82">
        <v>10.6</v>
      </c>
      <c r="G279" s="83">
        <v>30</v>
      </c>
      <c r="H279" s="83" t="s">
        <v>2476</v>
      </c>
      <c r="I279" s="82">
        <v>10.17</v>
      </c>
      <c r="J279" s="83">
        <v>30</v>
      </c>
      <c r="K279" s="83" t="s">
        <v>2475</v>
      </c>
      <c r="L279" s="84">
        <f t="shared" si="32"/>
        <v>10.385</v>
      </c>
      <c r="M279" s="81">
        <f t="shared" si="33"/>
        <v>60</v>
      </c>
      <c r="N279" s="81">
        <f t="shared" si="34"/>
        <v>1</v>
      </c>
      <c r="O279" s="81">
        <f t="shared" si="35"/>
        <v>0</v>
      </c>
      <c r="P279" s="83">
        <f t="shared" si="36"/>
        <v>1</v>
      </c>
      <c r="Q279" s="82">
        <f t="shared" si="38"/>
        <v>0.99</v>
      </c>
      <c r="R279" s="82">
        <f t="shared" si="37"/>
        <v>10.28115</v>
      </c>
      <c r="S279" s="85"/>
      <c r="T279" s="86" t="s">
        <v>3585</v>
      </c>
      <c r="U279" s="86" t="s">
        <v>3580</v>
      </c>
      <c r="V279" s="86" t="s">
        <v>3581</v>
      </c>
    </row>
    <row r="280" spans="1:22" s="87" customFormat="1" ht="13">
      <c r="A280" s="79">
        <v>554</v>
      </c>
      <c r="B280" s="100" t="s">
        <v>2002</v>
      </c>
      <c r="C280" s="100" t="s">
        <v>2003</v>
      </c>
      <c r="D280" s="98" t="s">
        <v>3340</v>
      </c>
      <c r="E280" s="81">
        <v>34</v>
      </c>
      <c r="F280" s="82">
        <v>11.12</v>
      </c>
      <c r="G280" s="83">
        <v>30</v>
      </c>
      <c r="H280" s="83" t="s">
        <v>2476</v>
      </c>
      <c r="I280" s="82">
        <v>9.84</v>
      </c>
      <c r="J280" s="83">
        <v>22</v>
      </c>
      <c r="K280" s="83" t="s">
        <v>2475</v>
      </c>
      <c r="L280" s="84">
        <f t="shared" si="32"/>
        <v>10.48</v>
      </c>
      <c r="M280" s="81">
        <f t="shared" si="33"/>
        <v>60</v>
      </c>
      <c r="N280" s="81">
        <f t="shared" si="34"/>
        <v>1</v>
      </c>
      <c r="O280" s="81">
        <f t="shared" si="35"/>
        <v>1</v>
      </c>
      <c r="P280" s="83">
        <f t="shared" si="36"/>
        <v>2</v>
      </c>
      <c r="Q280" s="82">
        <f t="shared" si="38"/>
        <v>0.98</v>
      </c>
      <c r="R280" s="82">
        <f t="shared" si="37"/>
        <v>10.2704</v>
      </c>
      <c r="S280" s="85"/>
      <c r="T280" s="86" t="s">
        <v>3585</v>
      </c>
      <c r="U280" s="86" t="s">
        <v>3580</v>
      </c>
      <c r="V280" s="86" t="s">
        <v>3581</v>
      </c>
    </row>
    <row r="281" spans="1:22" s="87" customFormat="1" ht="13">
      <c r="A281" s="79">
        <v>555</v>
      </c>
      <c r="B281" s="95" t="s">
        <v>1369</v>
      </c>
      <c r="C281" s="95" t="s">
        <v>1370</v>
      </c>
      <c r="D281" s="96" t="s">
        <v>3007</v>
      </c>
      <c r="E281" s="81">
        <v>22</v>
      </c>
      <c r="F281" s="82">
        <v>10.44</v>
      </c>
      <c r="G281" s="83">
        <v>30</v>
      </c>
      <c r="H281" s="83" t="s">
        <v>2475</v>
      </c>
      <c r="I281" s="82">
        <v>10.3</v>
      </c>
      <c r="J281" s="83">
        <v>30</v>
      </c>
      <c r="K281" s="83" t="s">
        <v>2476</v>
      </c>
      <c r="L281" s="84">
        <f t="shared" si="32"/>
        <v>10.370000000000001</v>
      </c>
      <c r="M281" s="81">
        <f t="shared" si="33"/>
        <v>60</v>
      </c>
      <c r="N281" s="81">
        <f t="shared" si="34"/>
        <v>1</v>
      </c>
      <c r="O281" s="81">
        <f t="shared" si="35"/>
        <v>0</v>
      </c>
      <c r="P281" s="83">
        <f t="shared" si="36"/>
        <v>1</v>
      </c>
      <c r="Q281" s="82">
        <f t="shared" si="38"/>
        <v>0.99</v>
      </c>
      <c r="R281" s="82">
        <f t="shared" si="37"/>
        <v>10.266300000000001</v>
      </c>
      <c r="S281" s="85"/>
      <c r="T281" s="86" t="s">
        <v>3585</v>
      </c>
      <c r="U281" s="86" t="s">
        <v>3582</v>
      </c>
      <c r="V281" s="86" t="s">
        <v>3581</v>
      </c>
    </row>
    <row r="282" spans="1:22" s="87" customFormat="1" ht="13">
      <c r="A282" s="79">
        <v>556</v>
      </c>
      <c r="B282" s="95" t="s">
        <v>2398</v>
      </c>
      <c r="C282" s="95" t="s">
        <v>100</v>
      </c>
      <c r="D282" s="98" t="s">
        <v>3571</v>
      </c>
      <c r="E282" s="81">
        <v>42</v>
      </c>
      <c r="F282" s="82">
        <v>10.66</v>
      </c>
      <c r="G282" s="83">
        <v>30</v>
      </c>
      <c r="H282" s="83" t="s">
        <v>2476</v>
      </c>
      <c r="I282" s="82">
        <v>10.08</v>
      </c>
      <c r="J282" s="83">
        <v>30</v>
      </c>
      <c r="K282" s="83" t="s">
        <v>2475</v>
      </c>
      <c r="L282" s="84">
        <f t="shared" si="32"/>
        <v>10.370000000000001</v>
      </c>
      <c r="M282" s="81">
        <f t="shared" si="33"/>
        <v>60</v>
      </c>
      <c r="N282" s="81">
        <f t="shared" si="34"/>
        <v>1</v>
      </c>
      <c r="O282" s="81">
        <f t="shared" si="35"/>
        <v>0</v>
      </c>
      <c r="P282" s="83">
        <f t="shared" si="36"/>
        <v>1</v>
      </c>
      <c r="Q282" s="82">
        <f t="shared" si="38"/>
        <v>0.99</v>
      </c>
      <c r="R282" s="82">
        <f t="shared" si="37"/>
        <v>10.266300000000001</v>
      </c>
      <c r="S282" s="85"/>
      <c r="T282" s="86" t="s">
        <v>3585</v>
      </c>
      <c r="U282" s="86" t="s">
        <v>3580</v>
      </c>
      <c r="V282" s="86" t="s">
        <v>3581</v>
      </c>
    </row>
    <row r="283" spans="1:22" s="87" customFormat="1" ht="13">
      <c r="A283" s="79">
        <v>557</v>
      </c>
      <c r="B283" s="88" t="s">
        <v>1804</v>
      </c>
      <c r="C283" s="88" t="s">
        <v>653</v>
      </c>
      <c r="D283" s="81" t="s">
        <v>3226</v>
      </c>
      <c r="E283" s="81">
        <v>30</v>
      </c>
      <c r="F283" s="82">
        <v>10.64</v>
      </c>
      <c r="G283" s="83">
        <v>30</v>
      </c>
      <c r="H283" s="83" t="s">
        <v>2476</v>
      </c>
      <c r="I283" s="82">
        <v>10.31</v>
      </c>
      <c r="J283" s="83">
        <v>30</v>
      </c>
      <c r="K283" s="83" t="s">
        <v>2476</v>
      </c>
      <c r="L283" s="84">
        <f t="shared" si="32"/>
        <v>10.475000000000001</v>
      </c>
      <c r="M283" s="81">
        <f t="shared" si="33"/>
        <v>60</v>
      </c>
      <c r="N283" s="81">
        <f t="shared" si="34"/>
        <v>2</v>
      </c>
      <c r="O283" s="81">
        <f t="shared" si="35"/>
        <v>0</v>
      </c>
      <c r="P283" s="83">
        <f t="shared" si="36"/>
        <v>2</v>
      </c>
      <c r="Q283" s="82">
        <f t="shared" si="38"/>
        <v>0.98</v>
      </c>
      <c r="R283" s="82">
        <f t="shared" si="37"/>
        <v>10.265500000000001</v>
      </c>
      <c r="S283" s="85"/>
      <c r="T283" s="86" t="s">
        <v>3585</v>
      </c>
      <c r="U283" s="86" t="s">
        <v>3580</v>
      </c>
      <c r="V283" s="86" t="s">
        <v>3581</v>
      </c>
    </row>
    <row r="284" spans="1:22" s="87" customFormat="1" ht="13">
      <c r="A284" s="79">
        <v>561</v>
      </c>
      <c r="B284" s="88" t="s">
        <v>1579</v>
      </c>
      <c r="C284" s="88" t="s">
        <v>1670</v>
      </c>
      <c r="D284" s="81" t="s">
        <v>1671</v>
      </c>
      <c r="E284" s="81">
        <v>28</v>
      </c>
      <c r="F284" s="82">
        <v>10.61</v>
      </c>
      <c r="G284" s="83">
        <v>30</v>
      </c>
      <c r="H284" s="83" t="s">
        <v>2475</v>
      </c>
      <c r="I284" s="82">
        <v>10.75</v>
      </c>
      <c r="J284" s="83">
        <v>30</v>
      </c>
      <c r="K284" s="83" t="s">
        <v>2475</v>
      </c>
      <c r="L284" s="84">
        <f t="shared" si="32"/>
        <v>10.68</v>
      </c>
      <c r="M284" s="81">
        <f t="shared" si="33"/>
        <v>60</v>
      </c>
      <c r="N284" s="81">
        <f t="shared" si="34"/>
        <v>0</v>
      </c>
      <c r="O284" s="81">
        <f t="shared" si="35"/>
        <v>0</v>
      </c>
      <c r="P284" s="83">
        <f t="shared" si="36"/>
        <v>0</v>
      </c>
      <c r="Q284" s="82">
        <f>IF(P284=0,0.96,IF(P284=1,0.95,IF(P284=2,0.94,IF(P284=3,0.93))))</f>
        <v>0.96</v>
      </c>
      <c r="R284" s="82">
        <f t="shared" si="37"/>
        <v>10.252799999999999</v>
      </c>
      <c r="S284" s="85"/>
      <c r="T284" s="86" t="s">
        <v>3585</v>
      </c>
      <c r="U284" s="86" t="s">
        <v>3580</v>
      </c>
      <c r="V284" s="86" t="s">
        <v>3581</v>
      </c>
    </row>
    <row r="285" spans="1:22" s="87" customFormat="1" ht="13">
      <c r="A285" s="79">
        <v>563</v>
      </c>
      <c r="B285" s="97" t="s">
        <v>2178</v>
      </c>
      <c r="C285" s="97" t="s">
        <v>2179</v>
      </c>
      <c r="D285" s="98" t="s">
        <v>3439</v>
      </c>
      <c r="E285" s="81">
        <v>37</v>
      </c>
      <c r="F285" s="82">
        <v>8.4600000000000009</v>
      </c>
      <c r="G285" s="83">
        <v>7</v>
      </c>
      <c r="H285" s="83" t="s">
        <v>2476</v>
      </c>
      <c r="I285" s="82">
        <v>12.46</v>
      </c>
      <c r="J285" s="83">
        <v>30</v>
      </c>
      <c r="K285" s="83" t="s">
        <v>2475</v>
      </c>
      <c r="L285" s="84">
        <f t="shared" si="32"/>
        <v>10.46</v>
      </c>
      <c r="M285" s="81">
        <f t="shared" si="33"/>
        <v>60</v>
      </c>
      <c r="N285" s="81">
        <f t="shared" si="34"/>
        <v>1</v>
      </c>
      <c r="O285" s="81">
        <f t="shared" si="35"/>
        <v>1</v>
      </c>
      <c r="P285" s="83">
        <f t="shared" si="36"/>
        <v>2</v>
      </c>
      <c r="Q285" s="82">
        <f t="shared" ref="Q285:Q298" si="39">IF(P285=0,1,IF(P285=1,0.99,IF(P285=2,0.98,IF(P285=3,0.97))))</f>
        <v>0.98</v>
      </c>
      <c r="R285" s="82">
        <f t="shared" si="37"/>
        <v>10.2508</v>
      </c>
      <c r="S285" s="85"/>
      <c r="T285" s="86" t="s">
        <v>3585</v>
      </c>
      <c r="U285" s="86" t="s">
        <v>3580</v>
      </c>
      <c r="V285" s="86" t="s">
        <v>3581</v>
      </c>
    </row>
    <row r="286" spans="1:22" s="87" customFormat="1" ht="13">
      <c r="A286" s="79">
        <v>567</v>
      </c>
      <c r="B286" s="95" t="s">
        <v>1336</v>
      </c>
      <c r="C286" s="95" t="s">
        <v>430</v>
      </c>
      <c r="D286" s="96" t="s">
        <v>2997</v>
      </c>
      <c r="E286" s="81">
        <v>22</v>
      </c>
      <c r="F286" s="82">
        <v>11.12</v>
      </c>
      <c r="G286" s="83">
        <v>30</v>
      </c>
      <c r="H286" s="83" t="s">
        <v>2475</v>
      </c>
      <c r="I286" s="82">
        <v>9.57</v>
      </c>
      <c r="J286" s="83">
        <v>22</v>
      </c>
      <c r="K286" s="83" t="s">
        <v>2475</v>
      </c>
      <c r="L286" s="84">
        <f t="shared" si="32"/>
        <v>10.344999999999999</v>
      </c>
      <c r="M286" s="81">
        <f t="shared" si="33"/>
        <v>60</v>
      </c>
      <c r="N286" s="81">
        <f t="shared" si="34"/>
        <v>0</v>
      </c>
      <c r="O286" s="81">
        <f t="shared" si="35"/>
        <v>1</v>
      </c>
      <c r="P286" s="83">
        <f t="shared" si="36"/>
        <v>1</v>
      </c>
      <c r="Q286" s="82">
        <f t="shared" si="39"/>
        <v>0.99</v>
      </c>
      <c r="R286" s="82">
        <f t="shared" si="37"/>
        <v>10.241549999999998</v>
      </c>
      <c r="S286" s="85"/>
      <c r="T286" s="86" t="s">
        <v>3585</v>
      </c>
      <c r="U286" s="86" t="s">
        <v>3582</v>
      </c>
      <c r="V286" s="86" t="s">
        <v>3581</v>
      </c>
    </row>
    <row r="287" spans="1:22" s="87" customFormat="1" ht="13">
      <c r="A287" s="79">
        <v>570</v>
      </c>
      <c r="B287" s="95" t="s">
        <v>2245</v>
      </c>
      <c r="C287" s="95" t="s">
        <v>1501</v>
      </c>
      <c r="D287" s="96" t="s">
        <v>3471</v>
      </c>
      <c r="E287" s="81">
        <v>39</v>
      </c>
      <c r="F287" s="82">
        <v>9.7200000000000006</v>
      </c>
      <c r="G287" s="83">
        <v>17</v>
      </c>
      <c r="H287" s="83" t="s">
        <v>2476</v>
      </c>
      <c r="I287" s="82">
        <v>11.17</v>
      </c>
      <c r="J287" s="83">
        <v>30</v>
      </c>
      <c r="K287" s="83" t="s">
        <v>2475</v>
      </c>
      <c r="L287" s="84">
        <f t="shared" si="32"/>
        <v>10.445</v>
      </c>
      <c r="M287" s="81">
        <f t="shared" si="33"/>
        <v>60</v>
      </c>
      <c r="N287" s="81">
        <f t="shared" si="34"/>
        <v>1</v>
      </c>
      <c r="O287" s="81">
        <f t="shared" si="35"/>
        <v>1</v>
      </c>
      <c r="P287" s="83">
        <f t="shared" si="36"/>
        <v>2</v>
      </c>
      <c r="Q287" s="82">
        <f t="shared" si="39"/>
        <v>0.98</v>
      </c>
      <c r="R287" s="82">
        <f t="shared" si="37"/>
        <v>10.2361</v>
      </c>
      <c r="S287" s="85"/>
      <c r="T287" s="86" t="s">
        <v>3585</v>
      </c>
      <c r="U287" s="86" t="s">
        <v>3580</v>
      </c>
      <c r="V287" s="86" t="s">
        <v>3581</v>
      </c>
    </row>
    <row r="288" spans="1:22" s="87" customFormat="1" ht="13">
      <c r="A288" s="79">
        <v>571</v>
      </c>
      <c r="B288" s="95" t="s">
        <v>2271</v>
      </c>
      <c r="C288" s="95" t="s">
        <v>2272</v>
      </c>
      <c r="D288" s="96" t="s">
        <v>3488</v>
      </c>
      <c r="E288" s="81">
        <v>39</v>
      </c>
      <c r="F288" s="82">
        <v>9.69</v>
      </c>
      <c r="G288" s="83">
        <v>26</v>
      </c>
      <c r="H288" s="83" t="s">
        <v>2476</v>
      </c>
      <c r="I288" s="82">
        <v>11.39</v>
      </c>
      <c r="J288" s="83">
        <v>30</v>
      </c>
      <c r="K288" s="83" t="s">
        <v>2476</v>
      </c>
      <c r="L288" s="84">
        <f t="shared" si="32"/>
        <v>10.54</v>
      </c>
      <c r="M288" s="81">
        <f t="shared" si="33"/>
        <v>60</v>
      </c>
      <c r="N288" s="81">
        <f t="shared" si="34"/>
        <v>2</v>
      </c>
      <c r="O288" s="81">
        <f t="shared" si="35"/>
        <v>1</v>
      </c>
      <c r="P288" s="83">
        <f t="shared" si="36"/>
        <v>3</v>
      </c>
      <c r="Q288" s="82">
        <f t="shared" si="39"/>
        <v>0.97</v>
      </c>
      <c r="R288" s="82">
        <f t="shared" si="37"/>
        <v>10.223799999999999</v>
      </c>
      <c r="S288" s="85"/>
      <c r="T288" s="86" t="s">
        <v>3585</v>
      </c>
      <c r="U288" s="86" t="s">
        <v>3580</v>
      </c>
      <c r="V288" s="86" t="s">
        <v>3581</v>
      </c>
    </row>
    <row r="289" spans="1:22" s="87" customFormat="1" ht="13">
      <c r="A289" s="79">
        <v>572</v>
      </c>
      <c r="B289" s="95" t="s">
        <v>1631</v>
      </c>
      <c r="C289" s="95" t="s">
        <v>1226</v>
      </c>
      <c r="D289" s="96" t="s">
        <v>3137</v>
      </c>
      <c r="E289" s="81">
        <v>27</v>
      </c>
      <c r="F289" s="82">
        <v>11.16</v>
      </c>
      <c r="G289" s="83">
        <v>30</v>
      </c>
      <c r="H289" s="83" t="s">
        <v>2476</v>
      </c>
      <c r="I289" s="82">
        <v>9.69</v>
      </c>
      <c r="J289" s="83">
        <v>22</v>
      </c>
      <c r="K289" s="83" t="s">
        <v>2475</v>
      </c>
      <c r="L289" s="84">
        <f t="shared" si="32"/>
        <v>10.425000000000001</v>
      </c>
      <c r="M289" s="81">
        <f t="shared" si="33"/>
        <v>60</v>
      </c>
      <c r="N289" s="81">
        <f t="shared" si="34"/>
        <v>1</v>
      </c>
      <c r="O289" s="81">
        <f t="shared" si="35"/>
        <v>1</v>
      </c>
      <c r="P289" s="83">
        <f t="shared" si="36"/>
        <v>2</v>
      </c>
      <c r="Q289" s="82">
        <f t="shared" si="39"/>
        <v>0.98</v>
      </c>
      <c r="R289" s="82">
        <f t="shared" si="37"/>
        <v>10.2165</v>
      </c>
      <c r="S289" s="85"/>
      <c r="T289" s="86" t="s">
        <v>3585</v>
      </c>
      <c r="U289" s="86" t="s">
        <v>3580</v>
      </c>
      <c r="V289" s="86" t="s">
        <v>3581</v>
      </c>
    </row>
    <row r="290" spans="1:22" s="87" customFormat="1" ht="13">
      <c r="A290" s="79">
        <v>573</v>
      </c>
      <c r="B290" s="95" t="s">
        <v>1615</v>
      </c>
      <c r="C290" s="95" t="s">
        <v>417</v>
      </c>
      <c r="D290" s="96" t="s">
        <v>3151</v>
      </c>
      <c r="E290" s="81">
        <v>27</v>
      </c>
      <c r="F290" s="82">
        <v>12.39</v>
      </c>
      <c r="G290" s="83">
        <v>30</v>
      </c>
      <c r="H290" s="83" t="s">
        <v>2476</v>
      </c>
      <c r="I290" s="82">
        <v>8.4499999999999993</v>
      </c>
      <c r="J290" s="83">
        <v>16</v>
      </c>
      <c r="K290" s="83" t="s">
        <v>2475</v>
      </c>
      <c r="L290" s="84">
        <f t="shared" si="32"/>
        <v>10.42</v>
      </c>
      <c r="M290" s="81">
        <f t="shared" si="33"/>
        <v>60</v>
      </c>
      <c r="N290" s="81">
        <f t="shared" si="34"/>
        <v>1</v>
      </c>
      <c r="O290" s="81">
        <f t="shared" si="35"/>
        <v>1</v>
      </c>
      <c r="P290" s="83">
        <f t="shared" si="36"/>
        <v>2</v>
      </c>
      <c r="Q290" s="82">
        <f t="shared" si="39"/>
        <v>0.98</v>
      </c>
      <c r="R290" s="82">
        <f t="shared" si="37"/>
        <v>10.211599999999999</v>
      </c>
      <c r="S290" s="85"/>
      <c r="T290" s="86" t="s">
        <v>3585</v>
      </c>
      <c r="U290" s="86" t="s">
        <v>3580</v>
      </c>
      <c r="V290" s="86" t="s">
        <v>3581</v>
      </c>
    </row>
    <row r="291" spans="1:22" s="87" customFormat="1" ht="13">
      <c r="A291" s="79">
        <v>574</v>
      </c>
      <c r="B291" s="100" t="s">
        <v>2014</v>
      </c>
      <c r="C291" s="100" t="s">
        <v>2015</v>
      </c>
      <c r="D291" s="98" t="s">
        <v>3347</v>
      </c>
      <c r="E291" s="81">
        <v>34</v>
      </c>
      <c r="F291" s="82">
        <v>8.9499999999999993</v>
      </c>
      <c r="G291" s="83">
        <v>16</v>
      </c>
      <c r="H291" s="83" t="s">
        <v>2476</v>
      </c>
      <c r="I291" s="82">
        <v>11.88</v>
      </c>
      <c r="J291" s="83">
        <v>30</v>
      </c>
      <c r="K291" s="83" t="s">
        <v>2475</v>
      </c>
      <c r="L291" s="84">
        <f t="shared" si="32"/>
        <v>10.414999999999999</v>
      </c>
      <c r="M291" s="81">
        <f t="shared" si="33"/>
        <v>60</v>
      </c>
      <c r="N291" s="81">
        <f t="shared" si="34"/>
        <v>1</v>
      </c>
      <c r="O291" s="81">
        <f t="shared" si="35"/>
        <v>1</v>
      </c>
      <c r="P291" s="83">
        <f t="shared" si="36"/>
        <v>2</v>
      </c>
      <c r="Q291" s="82">
        <f t="shared" si="39"/>
        <v>0.98</v>
      </c>
      <c r="R291" s="82">
        <f t="shared" si="37"/>
        <v>10.2067</v>
      </c>
      <c r="S291" s="85"/>
      <c r="T291" s="86" t="s">
        <v>3585</v>
      </c>
      <c r="U291" s="86" t="s">
        <v>3580</v>
      </c>
      <c r="V291" s="86" t="s">
        <v>3581</v>
      </c>
    </row>
    <row r="292" spans="1:22" s="87" customFormat="1" ht="13">
      <c r="A292" s="79">
        <v>575</v>
      </c>
      <c r="B292" s="95" t="s">
        <v>1669</v>
      </c>
      <c r="C292" s="95" t="s">
        <v>133</v>
      </c>
      <c r="D292" s="96" t="s">
        <v>3156</v>
      </c>
      <c r="E292" s="81">
        <v>27</v>
      </c>
      <c r="F292" s="82">
        <v>9.3000000000000007</v>
      </c>
      <c r="G292" s="83">
        <v>17</v>
      </c>
      <c r="H292" s="83" t="s">
        <v>2476</v>
      </c>
      <c r="I292" s="82">
        <v>11.74</v>
      </c>
      <c r="J292" s="83">
        <v>30</v>
      </c>
      <c r="K292" s="83" t="s">
        <v>2476</v>
      </c>
      <c r="L292" s="84">
        <f t="shared" si="32"/>
        <v>10.52</v>
      </c>
      <c r="M292" s="81">
        <f t="shared" si="33"/>
        <v>60</v>
      </c>
      <c r="N292" s="81">
        <f t="shared" si="34"/>
        <v>2</v>
      </c>
      <c r="O292" s="81">
        <f t="shared" si="35"/>
        <v>1</v>
      </c>
      <c r="P292" s="83">
        <f t="shared" si="36"/>
        <v>3</v>
      </c>
      <c r="Q292" s="82">
        <f t="shared" si="39"/>
        <v>0.97</v>
      </c>
      <c r="R292" s="82">
        <f t="shared" si="37"/>
        <v>10.2044</v>
      </c>
      <c r="S292" s="85"/>
      <c r="T292" s="86" t="s">
        <v>3585</v>
      </c>
      <c r="U292" s="86" t="s">
        <v>3580</v>
      </c>
      <c r="V292" s="86" t="s">
        <v>3581</v>
      </c>
    </row>
    <row r="293" spans="1:22" s="87" customFormat="1" ht="13">
      <c r="A293" s="79">
        <v>576</v>
      </c>
      <c r="B293" s="88" t="s">
        <v>2090</v>
      </c>
      <c r="C293" s="88" t="s">
        <v>1993</v>
      </c>
      <c r="D293" s="98" t="s">
        <v>3389</v>
      </c>
      <c r="E293" s="81">
        <v>36</v>
      </c>
      <c r="F293" s="82">
        <v>9.91</v>
      </c>
      <c r="G293" s="83">
        <v>25</v>
      </c>
      <c r="H293" s="83" t="s">
        <v>2476</v>
      </c>
      <c r="I293" s="82">
        <v>11.13</v>
      </c>
      <c r="J293" s="83">
        <v>30</v>
      </c>
      <c r="K293" s="83" t="s">
        <v>2476</v>
      </c>
      <c r="L293" s="84">
        <f t="shared" si="32"/>
        <v>10.52</v>
      </c>
      <c r="M293" s="81">
        <f t="shared" si="33"/>
        <v>60</v>
      </c>
      <c r="N293" s="81">
        <f t="shared" si="34"/>
        <v>2</v>
      </c>
      <c r="O293" s="81">
        <f t="shared" si="35"/>
        <v>1</v>
      </c>
      <c r="P293" s="83">
        <f t="shared" si="36"/>
        <v>3</v>
      </c>
      <c r="Q293" s="82">
        <f t="shared" si="39"/>
        <v>0.97</v>
      </c>
      <c r="R293" s="82">
        <f t="shared" si="37"/>
        <v>10.2044</v>
      </c>
      <c r="S293" s="85"/>
      <c r="T293" s="86" t="s">
        <v>3585</v>
      </c>
      <c r="U293" s="86" t="s">
        <v>3580</v>
      </c>
      <c r="V293" s="86" t="s">
        <v>3581</v>
      </c>
    </row>
    <row r="294" spans="1:22" s="87" customFormat="1" ht="13">
      <c r="A294" s="79">
        <v>578</v>
      </c>
      <c r="B294" s="88" t="s">
        <v>1522</v>
      </c>
      <c r="C294" s="88" t="s">
        <v>100</v>
      </c>
      <c r="D294" s="81" t="s">
        <v>3084</v>
      </c>
      <c r="E294" s="81">
        <v>25</v>
      </c>
      <c r="F294" s="82">
        <v>11.33</v>
      </c>
      <c r="G294" s="83">
        <v>30</v>
      </c>
      <c r="H294" s="83" t="s">
        <v>2475</v>
      </c>
      <c r="I294" s="82">
        <v>9.27</v>
      </c>
      <c r="J294" s="83">
        <v>16</v>
      </c>
      <c r="K294" s="83" t="s">
        <v>2475</v>
      </c>
      <c r="L294" s="84">
        <f t="shared" si="32"/>
        <v>10.3</v>
      </c>
      <c r="M294" s="81">
        <f t="shared" si="33"/>
        <v>60</v>
      </c>
      <c r="N294" s="81">
        <f t="shared" si="34"/>
        <v>0</v>
      </c>
      <c r="O294" s="81">
        <f t="shared" si="35"/>
        <v>1</v>
      </c>
      <c r="P294" s="83">
        <f t="shared" si="36"/>
        <v>1</v>
      </c>
      <c r="Q294" s="82">
        <f t="shared" si="39"/>
        <v>0.99</v>
      </c>
      <c r="R294" s="82">
        <f t="shared" si="37"/>
        <v>10.197000000000001</v>
      </c>
      <c r="S294" s="85"/>
      <c r="T294" s="86" t="s">
        <v>3585</v>
      </c>
      <c r="U294" s="86" t="s">
        <v>3580</v>
      </c>
      <c r="V294" s="86" t="s">
        <v>3581</v>
      </c>
    </row>
    <row r="295" spans="1:22" s="87" customFormat="1" ht="13">
      <c r="A295" s="79">
        <v>581</v>
      </c>
      <c r="B295" s="97" t="s">
        <v>2022</v>
      </c>
      <c r="C295" s="97" t="s">
        <v>275</v>
      </c>
      <c r="D295" s="98" t="s">
        <v>3352</v>
      </c>
      <c r="E295" s="81">
        <v>35</v>
      </c>
      <c r="F295" s="82">
        <v>10.89</v>
      </c>
      <c r="G295" s="83">
        <v>30</v>
      </c>
      <c r="H295" s="83" t="s">
        <v>2475</v>
      </c>
      <c r="I295" s="82">
        <v>9.68</v>
      </c>
      <c r="J295" s="83">
        <v>22</v>
      </c>
      <c r="K295" s="83" t="s">
        <v>2475</v>
      </c>
      <c r="L295" s="84">
        <f t="shared" si="32"/>
        <v>10.285</v>
      </c>
      <c r="M295" s="81">
        <f t="shared" si="33"/>
        <v>60</v>
      </c>
      <c r="N295" s="81">
        <f t="shared" si="34"/>
        <v>0</v>
      </c>
      <c r="O295" s="81">
        <f t="shared" si="35"/>
        <v>1</v>
      </c>
      <c r="P295" s="83">
        <f t="shared" si="36"/>
        <v>1</v>
      </c>
      <c r="Q295" s="82">
        <f t="shared" si="39"/>
        <v>0.99</v>
      </c>
      <c r="R295" s="82">
        <f t="shared" si="37"/>
        <v>10.18215</v>
      </c>
      <c r="S295" s="85"/>
      <c r="T295" s="86" t="s">
        <v>3585</v>
      </c>
      <c r="U295" s="86" t="s">
        <v>3580</v>
      </c>
      <c r="V295" s="86" t="s">
        <v>3581</v>
      </c>
    </row>
    <row r="296" spans="1:22" s="87" customFormat="1" ht="13">
      <c r="A296" s="79">
        <v>582</v>
      </c>
      <c r="B296" s="88" t="s">
        <v>1538</v>
      </c>
      <c r="C296" s="88" t="s">
        <v>508</v>
      </c>
      <c r="D296" s="81" t="s">
        <v>3090</v>
      </c>
      <c r="E296" s="81">
        <v>25</v>
      </c>
      <c r="F296" s="82">
        <v>9.77</v>
      </c>
      <c r="G296" s="83">
        <v>17</v>
      </c>
      <c r="H296" s="83" t="s">
        <v>2476</v>
      </c>
      <c r="I296" s="82">
        <v>11.22</v>
      </c>
      <c r="J296" s="83">
        <v>30</v>
      </c>
      <c r="K296" s="83" t="s">
        <v>2476</v>
      </c>
      <c r="L296" s="84">
        <f t="shared" si="32"/>
        <v>10.495000000000001</v>
      </c>
      <c r="M296" s="81">
        <f t="shared" si="33"/>
        <v>60</v>
      </c>
      <c r="N296" s="81">
        <f t="shared" si="34"/>
        <v>2</v>
      </c>
      <c r="O296" s="81">
        <f t="shared" si="35"/>
        <v>1</v>
      </c>
      <c r="P296" s="83">
        <f t="shared" si="36"/>
        <v>3</v>
      </c>
      <c r="Q296" s="82">
        <f t="shared" si="39"/>
        <v>0.97</v>
      </c>
      <c r="R296" s="82">
        <f t="shared" si="37"/>
        <v>10.180150000000001</v>
      </c>
      <c r="S296" s="85"/>
      <c r="T296" s="86" t="s">
        <v>3585</v>
      </c>
      <c r="U296" s="86" t="s">
        <v>3580</v>
      </c>
      <c r="V296" s="86" t="s">
        <v>3581</v>
      </c>
    </row>
    <row r="297" spans="1:22" s="87" customFormat="1" ht="13">
      <c r="A297" s="79">
        <v>583</v>
      </c>
      <c r="B297" s="88" t="s">
        <v>2320</v>
      </c>
      <c r="C297" s="88" t="s">
        <v>150</v>
      </c>
      <c r="D297" s="79" t="s">
        <v>3516</v>
      </c>
      <c r="E297" s="81">
        <v>40</v>
      </c>
      <c r="F297" s="82">
        <v>10.88</v>
      </c>
      <c r="G297" s="83">
        <v>30</v>
      </c>
      <c r="H297" s="83" t="s">
        <v>2476</v>
      </c>
      <c r="I297" s="82">
        <v>9.8699999999999992</v>
      </c>
      <c r="J297" s="83">
        <v>22</v>
      </c>
      <c r="K297" s="83" t="s">
        <v>2475</v>
      </c>
      <c r="L297" s="84">
        <f t="shared" si="32"/>
        <v>10.375</v>
      </c>
      <c r="M297" s="81">
        <f t="shared" si="33"/>
        <v>60</v>
      </c>
      <c r="N297" s="81">
        <f t="shared" si="34"/>
        <v>1</v>
      </c>
      <c r="O297" s="81">
        <f t="shared" si="35"/>
        <v>1</v>
      </c>
      <c r="P297" s="83">
        <f t="shared" si="36"/>
        <v>2</v>
      </c>
      <c r="Q297" s="82">
        <f t="shared" si="39"/>
        <v>0.98</v>
      </c>
      <c r="R297" s="82">
        <f t="shared" si="37"/>
        <v>10.1675</v>
      </c>
      <c r="S297" s="85"/>
      <c r="T297" s="86" t="s">
        <v>3585</v>
      </c>
      <c r="U297" s="86" t="s">
        <v>3580</v>
      </c>
      <c r="V297" s="86" t="s">
        <v>3581</v>
      </c>
    </row>
    <row r="298" spans="1:22" s="87" customFormat="1" ht="13">
      <c r="A298" s="79">
        <v>587</v>
      </c>
      <c r="B298" s="95" t="s">
        <v>1432</v>
      </c>
      <c r="C298" s="95" t="s">
        <v>1433</v>
      </c>
      <c r="D298" s="96" t="s">
        <v>3031</v>
      </c>
      <c r="E298" s="81">
        <v>23</v>
      </c>
      <c r="F298" s="82">
        <v>9.92</v>
      </c>
      <c r="G298" s="83">
        <v>16</v>
      </c>
      <c r="H298" s="83" t="s">
        <v>2476</v>
      </c>
      <c r="I298" s="82">
        <v>11.03</v>
      </c>
      <c r="J298" s="83">
        <v>30</v>
      </c>
      <c r="K298" s="83" t="s">
        <v>2476</v>
      </c>
      <c r="L298" s="84">
        <f t="shared" si="32"/>
        <v>10.475</v>
      </c>
      <c r="M298" s="81">
        <f t="shared" si="33"/>
        <v>60</v>
      </c>
      <c r="N298" s="81">
        <f t="shared" si="34"/>
        <v>2</v>
      </c>
      <c r="O298" s="81">
        <f t="shared" si="35"/>
        <v>1</v>
      </c>
      <c r="P298" s="83">
        <f t="shared" si="36"/>
        <v>3</v>
      </c>
      <c r="Q298" s="82">
        <f t="shared" si="39"/>
        <v>0.97</v>
      </c>
      <c r="R298" s="82">
        <f t="shared" si="37"/>
        <v>10.16075</v>
      </c>
      <c r="S298" s="85"/>
      <c r="T298" s="86" t="s">
        <v>3585</v>
      </c>
      <c r="U298" s="86" t="s">
        <v>3580</v>
      </c>
      <c r="V298" s="86" t="s">
        <v>3581</v>
      </c>
    </row>
    <row r="299" spans="1:22" s="87" customFormat="1" ht="13">
      <c r="A299" s="79">
        <v>593</v>
      </c>
      <c r="B299" s="88" t="s">
        <v>813</v>
      </c>
      <c r="C299" s="88" t="s">
        <v>1513</v>
      </c>
      <c r="D299" s="81" t="s">
        <v>3077</v>
      </c>
      <c r="E299" s="81">
        <v>25</v>
      </c>
      <c r="F299" s="82">
        <v>10.38</v>
      </c>
      <c r="G299" s="83">
        <v>30</v>
      </c>
      <c r="H299" s="83" t="s">
        <v>2475</v>
      </c>
      <c r="I299" s="82">
        <v>10.74</v>
      </c>
      <c r="J299" s="83">
        <v>30</v>
      </c>
      <c r="K299" s="83" t="s">
        <v>2475</v>
      </c>
      <c r="L299" s="84">
        <f t="shared" si="32"/>
        <v>10.56</v>
      </c>
      <c r="M299" s="81">
        <f t="shared" si="33"/>
        <v>60</v>
      </c>
      <c r="N299" s="81">
        <f t="shared" si="34"/>
        <v>0</v>
      </c>
      <c r="O299" s="81">
        <f t="shared" si="35"/>
        <v>0</v>
      </c>
      <c r="P299" s="83">
        <f t="shared" si="36"/>
        <v>0</v>
      </c>
      <c r="Q299" s="82">
        <f>IF(P299=0,0.96,IF(P299=1,0.95,IF(P299=2,0.94,IF(P299=3,0.93))))</f>
        <v>0.96</v>
      </c>
      <c r="R299" s="82">
        <f t="shared" si="37"/>
        <v>10.137600000000001</v>
      </c>
      <c r="S299" s="85"/>
      <c r="T299" s="86" t="s">
        <v>3585</v>
      </c>
      <c r="U299" s="86" t="s">
        <v>3580</v>
      </c>
      <c r="V299" s="86" t="s">
        <v>3581</v>
      </c>
    </row>
    <row r="300" spans="1:22" s="87" customFormat="1" ht="13">
      <c r="A300" s="79">
        <v>596</v>
      </c>
      <c r="B300" s="95" t="s">
        <v>1358</v>
      </c>
      <c r="C300" s="95" t="s">
        <v>1359</v>
      </c>
      <c r="D300" s="96" t="s">
        <v>3004</v>
      </c>
      <c r="E300" s="81">
        <v>22</v>
      </c>
      <c r="F300" s="82">
        <v>9.6</v>
      </c>
      <c r="G300" s="83">
        <v>16</v>
      </c>
      <c r="H300" s="83" t="s">
        <v>2476</v>
      </c>
      <c r="I300" s="82">
        <v>11.26</v>
      </c>
      <c r="J300" s="83">
        <v>30</v>
      </c>
      <c r="K300" s="83" t="s">
        <v>2476</v>
      </c>
      <c r="L300" s="84">
        <f t="shared" si="32"/>
        <v>10.43</v>
      </c>
      <c r="M300" s="81">
        <f t="shared" si="33"/>
        <v>60</v>
      </c>
      <c r="N300" s="81">
        <f t="shared" si="34"/>
        <v>2</v>
      </c>
      <c r="O300" s="81">
        <f t="shared" si="35"/>
        <v>1</v>
      </c>
      <c r="P300" s="83">
        <f t="shared" si="36"/>
        <v>3</v>
      </c>
      <c r="Q300" s="82">
        <f>IF(P300=0,1,IF(P300=1,0.99,IF(P300=2,0.98,IF(P300=3,0.97))))</f>
        <v>0.97</v>
      </c>
      <c r="R300" s="82">
        <f t="shared" si="37"/>
        <v>10.117099999999999</v>
      </c>
      <c r="S300" s="85"/>
      <c r="T300" s="86" t="s">
        <v>3585</v>
      </c>
      <c r="U300" s="86" t="s">
        <v>3582</v>
      </c>
      <c r="V300" s="86" t="s">
        <v>3581</v>
      </c>
    </row>
    <row r="301" spans="1:22" s="87" customFormat="1" ht="13">
      <c r="A301" s="79">
        <v>599</v>
      </c>
      <c r="B301" s="95" t="s">
        <v>1373</v>
      </c>
      <c r="C301" s="95" t="s">
        <v>1374</v>
      </c>
      <c r="D301" s="96" t="s">
        <v>1375</v>
      </c>
      <c r="E301" s="81">
        <v>22</v>
      </c>
      <c r="F301" s="82">
        <v>11.09</v>
      </c>
      <c r="G301" s="83">
        <v>30</v>
      </c>
      <c r="H301" s="83" t="s">
        <v>2476</v>
      </c>
      <c r="I301" s="82">
        <v>11.38</v>
      </c>
      <c r="J301" s="83">
        <v>30</v>
      </c>
      <c r="K301" s="83" t="s">
        <v>2476</v>
      </c>
      <c r="L301" s="84">
        <f t="shared" si="32"/>
        <v>11.234999999999999</v>
      </c>
      <c r="M301" s="81">
        <f t="shared" si="33"/>
        <v>60</v>
      </c>
      <c r="N301" s="81">
        <f t="shared" si="34"/>
        <v>2</v>
      </c>
      <c r="O301" s="81">
        <f t="shared" si="35"/>
        <v>0</v>
      </c>
      <c r="P301" s="83">
        <f t="shared" si="36"/>
        <v>2</v>
      </c>
      <c r="Q301" s="82">
        <f>IF(P301=0,0.92,IF(P301=1,0.91,IF(P301=2,0.9,IF(P301=3,0.89))))</f>
        <v>0.9</v>
      </c>
      <c r="R301" s="82">
        <f t="shared" si="37"/>
        <v>10.111499999999999</v>
      </c>
      <c r="S301" s="85"/>
      <c r="T301" s="86" t="s">
        <v>3585</v>
      </c>
      <c r="U301" s="86" t="s">
        <v>3582</v>
      </c>
      <c r="V301" s="86" t="s">
        <v>3581</v>
      </c>
    </row>
    <row r="302" spans="1:22" s="87" customFormat="1" ht="13">
      <c r="A302" s="79">
        <v>601</v>
      </c>
      <c r="B302" s="100" t="s">
        <v>2017</v>
      </c>
      <c r="C302" s="100" t="s">
        <v>298</v>
      </c>
      <c r="D302" s="98" t="s">
        <v>3349</v>
      </c>
      <c r="E302" s="81">
        <v>34</v>
      </c>
      <c r="F302" s="82">
        <v>10.84</v>
      </c>
      <c r="G302" s="83">
        <v>30</v>
      </c>
      <c r="H302" s="83" t="s">
        <v>2476</v>
      </c>
      <c r="I302" s="82">
        <v>9.7799999999999994</v>
      </c>
      <c r="J302" s="83">
        <v>24</v>
      </c>
      <c r="K302" s="83" t="s">
        <v>2475</v>
      </c>
      <c r="L302" s="84">
        <f t="shared" si="32"/>
        <v>10.309999999999999</v>
      </c>
      <c r="M302" s="81">
        <f t="shared" si="33"/>
        <v>60</v>
      </c>
      <c r="N302" s="81">
        <f t="shared" si="34"/>
        <v>1</v>
      </c>
      <c r="O302" s="81">
        <f t="shared" si="35"/>
        <v>1</v>
      </c>
      <c r="P302" s="83">
        <f t="shared" si="36"/>
        <v>2</v>
      </c>
      <c r="Q302" s="82">
        <f>IF(P302=0,1,IF(P302=1,0.99,IF(P302=2,0.98,IF(P302=3,0.97))))</f>
        <v>0.98</v>
      </c>
      <c r="R302" s="82">
        <f t="shared" si="37"/>
        <v>10.103799999999998</v>
      </c>
      <c r="S302" s="85"/>
      <c r="T302" s="86" t="s">
        <v>3585</v>
      </c>
      <c r="U302" s="86" t="s">
        <v>3580</v>
      </c>
      <c r="V302" s="86" t="s">
        <v>3581</v>
      </c>
    </row>
    <row r="303" spans="1:22" s="87" customFormat="1" ht="13">
      <c r="A303" s="79">
        <v>602</v>
      </c>
      <c r="B303" s="90" t="s">
        <v>916</v>
      </c>
      <c r="C303" s="90" t="s">
        <v>2115</v>
      </c>
      <c r="D303" s="96" t="s">
        <v>3405</v>
      </c>
      <c r="E303" s="81">
        <v>36</v>
      </c>
      <c r="F303" s="82">
        <v>9.8800000000000008</v>
      </c>
      <c r="G303" s="83">
        <v>12</v>
      </c>
      <c r="H303" s="83" t="s">
        <v>2475</v>
      </c>
      <c r="I303" s="82">
        <v>11.39</v>
      </c>
      <c r="J303" s="83">
        <v>30</v>
      </c>
      <c r="K303" s="83" t="s">
        <v>2475</v>
      </c>
      <c r="L303" s="84">
        <f t="shared" si="32"/>
        <v>10.635000000000002</v>
      </c>
      <c r="M303" s="81">
        <f t="shared" si="33"/>
        <v>60</v>
      </c>
      <c r="N303" s="81">
        <f t="shared" si="34"/>
        <v>0</v>
      </c>
      <c r="O303" s="81">
        <f t="shared" si="35"/>
        <v>1</v>
      </c>
      <c r="P303" s="83">
        <f t="shared" si="36"/>
        <v>1</v>
      </c>
      <c r="Q303" s="82">
        <f>IF(P303=0,0.96,IF(P303=1,0.95,IF(P303=2,0.94,IF(P303=3,0.93))))</f>
        <v>0.95</v>
      </c>
      <c r="R303" s="82">
        <f t="shared" si="37"/>
        <v>10.103250000000001</v>
      </c>
      <c r="S303" s="85"/>
      <c r="T303" s="86" t="s">
        <v>3585</v>
      </c>
      <c r="U303" s="86" t="s">
        <v>3580</v>
      </c>
      <c r="V303" s="86" t="s">
        <v>3581</v>
      </c>
    </row>
    <row r="304" spans="1:22" s="87" customFormat="1" ht="13">
      <c r="A304" s="79">
        <v>607</v>
      </c>
      <c r="B304" s="95" t="s">
        <v>2260</v>
      </c>
      <c r="C304" s="95" t="s">
        <v>430</v>
      </c>
      <c r="D304" s="96" t="s">
        <v>3479</v>
      </c>
      <c r="E304" s="81">
        <v>39</v>
      </c>
      <c r="F304" s="82">
        <v>8.8800000000000008</v>
      </c>
      <c r="G304" s="83">
        <v>13</v>
      </c>
      <c r="H304" s="83" t="s">
        <v>2476</v>
      </c>
      <c r="I304" s="82">
        <v>11.92</v>
      </c>
      <c r="J304" s="83">
        <v>30</v>
      </c>
      <c r="K304" s="83" t="s">
        <v>2476</v>
      </c>
      <c r="L304" s="84">
        <f t="shared" si="32"/>
        <v>10.4</v>
      </c>
      <c r="M304" s="81">
        <f t="shared" si="33"/>
        <v>60</v>
      </c>
      <c r="N304" s="81">
        <f t="shared" si="34"/>
        <v>2</v>
      </c>
      <c r="O304" s="81">
        <f t="shared" si="35"/>
        <v>1</v>
      </c>
      <c r="P304" s="83">
        <f t="shared" si="36"/>
        <v>3</v>
      </c>
      <c r="Q304" s="82">
        <f>IF(P304=0,1,IF(P304=1,0.99,IF(P304=2,0.98,IF(P304=3,0.97))))</f>
        <v>0.97</v>
      </c>
      <c r="R304" s="82">
        <f t="shared" si="37"/>
        <v>10.087999999999999</v>
      </c>
      <c r="S304" s="85"/>
      <c r="T304" s="86" t="s">
        <v>3585</v>
      </c>
      <c r="U304" s="86" t="s">
        <v>3580</v>
      </c>
      <c r="V304" s="86" t="s">
        <v>3581</v>
      </c>
    </row>
    <row r="305" spans="1:22" s="87" customFormat="1" ht="13">
      <c r="A305" s="79">
        <v>609</v>
      </c>
      <c r="B305" s="95" t="s">
        <v>2226</v>
      </c>
      <c r="C305" s="95" t="s">
        <v>2228</v>
      </c>
      <c r="D305" s="96" t="s">
        <v>3461</v>
      </c>
      <c r="E305" s="81">
        <v>38</v>
      </c>
      <c r="F305" s="82">
        <v>10.4</v>
      </c>
      <c r="G305" s="83">
        <v>30</v>
      </c>
      <c r="H305" s="83" t="s">
        <v>2476</v>
      </c>
      <c r="I305" s="82">
        <v>10.17</v>
      </c>
      <c r="J305" s="83">
        <v>30</v>
      </c>
      <c r="K305" s="83" t="s">
        <v>2476</v>
      </c>
      <c r="L305" s="84">
        <f t="shared" si="32"/>
        <v>10.285</v>
      </c>
      <c r="M305" s="81">
        <f t="shared" si="33"/>
        <v>60</v>
      </c>
      <c r="N305" s="81">
        <f t="shared" si="34"/>
        <v>2</v>
      </c>
      <c r="O305" s="81">
        <f t="shared" si="35"/>
        <v>0</v>
      </c>
      <c r="P305" s="83">
        <f t="shared" si="36"/>
        <v>2</v>
      </c>
      <c r="Q305" s="82">
        <f>IF(P305=0,1,IF(P305=1,0.99,IF(P305=2,0.98,IF(P305=3,0.97))))</f>
        <v>0.98</v>
      </c>
      <c r="R305" s="82">
        <f t="shared" si="37"/>
        <v>10.0793</v>
      </c>
      <c r="S305" s="85"/>
      <c r="T305" s="86" t="s">
        <v>3585</v>
      </c>
      <c r="U305" s="86" t="s">
        <v>3580</v>
      </c>
      <c r="V305" s="86" t="s">
        <v>3581</v>
      </c>
    </row>
    <row r="306" spans="1:22" s="87" customFormat="1" ht="13">
      <c r="A306" s="79">
        <v>611</v>
      </c>
      <c r="B306" s="95" t="s">
        <v>2192</v>
      </c>
      <c r="C306" s="95" t="s">
        <v>2193</v>
      </c>
      <c r="D306" s="96" t="s">
        <v>3442</v>
      </c>
      <c r="E306" s="81">
        <v>38</v>
      </c>
      <c r="F306" s="82">
        <v>10.31</v>
      </c>
      <c r="G306" s="83">
        <v>30</v>
      </c>
      <c r="H306" s="83" t="s">
        <v>2476</v>
      </c>
      <c r="I306" s="82">
        <v>10.039999999999999</v>
      </c>
      <c r="J306" s="83">
        <v>30</v>
      </c>
      <c r="K306" s="83" t="s">
        <v>2475</v>
      </c>
      <c r="L306" s="84">
        <f t="shared" si="32"/>
        <v>10.175000000000001</v>
      </c>
      <c r="M306" s="81">
        <f t="shared" si="33"/>
        <v>60</v>
      </c>
      <c r="N306" s="81">
        <f t="shared" si="34"/>
        <v>1</v>
      </c>
      <c r="O306" s="81">
        <f t="shared" si="35"/>
        <v>0</v>
      </c>
      <c r="P306" s="83">
        <f t="shared" si="36"/>
        <v>1</v>
      </c>
      <c r="Q306" s="82">
        <f>IF(P306=0,1,IF(P306=1,0.99,IF(P306=2,0.98,IF(P306=3,0.97))))</f>
        <v>0.99</v>
      </c>
      <c r="R306" s="82">
        <f t="shared" si="37"/>
        <v>10.07325</v>
      </c>
      <c r="S306" s="85"/>
      <c r="T306" s="86" t="s">
        <v>3585</v>
      </c>
      <c r="U306" s="86" t="s">
        <v>3580</v>
      </c>
      <c r="V306" s="86" t="s">
        <v>3581</v>
      </c>
    </row>
    <row r="307" spans="1:22" s="87" customFormat="1" ht="13">
      <c r="A307" s="79">
        <v>613</v>
      </c>
      <c r="B307" s="95" t="s">
        <v>1660</v>
      </c>
      <c r="C307" s="95" t="s">
        <v>1180</v>
      </c>
      <c r="D307" s="96" t="s">
        <v>3149</v>
      </c>
      <c r="E307" s="81">
        <v>27</v>
      </c>
      <c r="F307" s="82">
        <v>10.93</v>
      </c>
      <c r="G307" s="83">
        <v>30</v>
      </c>
      <c r="H307" s="83" t="s">
        <v>2476</v>
      </c>
      <c r="I307" s="82">
        <v>9.6</v>
      </c>
      <c r="J307" s="83">
        <v>28</v>
      </c>
      <c r="K307" s="83" t="s">
        <v>2475</v>
      </c>
      <c r="L307" s="84">
        <f t="shared" si="32"/>
        <v>10.265000000000001</v>
      </c>
      <c r="M307" s="81">
        <f t="shared" si="33"/>
        <v>60</v>
      </c>
      <c r="N307" s="81">
        <f t="shared" si="34"/>
        <v>1</v>
      </c>
      <c r="O307" s="81">
        <f t="shared" si="35"/>
        <v>1</v>
      </c>
      <c r="P307" s="83">
        <f t="shared" si="36"/>
        <v>2</v>
      </c>
      <c r="Q307" s="82">
        <f>IF(P307=0,1,IF(P307=1,0.99,IF(P307=2,0.98,IF(P307=3,0.97))))</f>
        <v>0.98</v>
      </c>
      <c r="R307" s="82">
        <f t="shared" si="37"/>
        <v>10.059700000000001</v>
      </c>
      <c r="S307" s="85"/>
      <c r="T307" s="86" t="s">
        <v>3585</v>
      </c>
      <c r="U307" s="86" t="s">
        <v>3580</v>
      </c>
      <c r="V307" s="86" t="s">
        <v>3581</v>
      </c>
    </row>
    <row r="308" spans="1:22" s="87" customFormat="1" ht="13">
      <c r="A308" s="79">
        <v>617</v>
      </c>
      <c r="B308" s="97" t="s">
        <v>2018</v>
      </c>
      <c r="C308" s="97" t="s">
        <v>2019</v>
      </c>
      <c r="D308" s="98" t="s">
        <v>3350</v>
      </c>
      <c r="E308" s="81">
        <v>35</v>
      </c>
      <c r="F308" s="82">
        <v>8.92</v>
      </c>
      <c r="G308" s="83">
        <v>16</v>
      </c>
      <c r="H308" s="83" t="s">
        <v>2476</v>
      </c>
      <c r="I308" s="82">
        <v>11.81</v>
      </c>
      <c r="J308" s="83">
        <v>30</v>
      </c>
      <c r="K308" s="83" t="s">
        <v>2476</v>
      </c>
      <c r="L308" s="84">
        <f t="shared" si="32"/>
        <v>10.365</v>
      </c>
      <c r="M308" s="81">
        <f t="shared" si="33"/>
        <v>60</v>
      </c>
      <c r="N308" s="81">
        <f t="shared" si="34"/>
        <v>2</v>
      </c>
      <c r="O308" s="81">
        <f t="shared" si="35"/>
        <v>1</v>
      </c>
      <c r="P308" s="83">
        <f t="shared" si="36"/>
        <v>3</v>
      </c>
      <c r="Q308" s="82">
        <f>IF(P308=0,1,IF(P308=1,0.99,IF(P308=2,0.98,IF(P308=3,0.97))))</f>
        <v>0.97</v>
      </c>
      <c r="R308" s="82">
        <f t="shared" si="37"/>
        <v>10.05405</v>
      </c>
      <c r="S308" s="85"/>
      <c r="T308" s="86" t="s">
        <v>3585</v>
      </c>
      <c r="U308" s="86" t="s">
        <v>3580</v>
      </c>
      <c r="V308" s="86" t="s">
        <v>3581</v>
      </c>
    </row>
    <row r="309" spans="1:22" s="87" customFormat="1" ht="13">
      <c r="A309" s="79">
        <v>621</v>
      </c>
      <c r="B309" s="88" t="s">
        <v>1480</v>
      </c>
      <c r="C309" s="88" t="s">
        <v>1468</v>
      </c>
      <c r="D309" s="81" t="s">
        <v>3058</v>
      </c>
      <c r="E309" s="81">
        <v>24</v>
      </c>
      <c r="F309" s="82">
        <v>10.93</v>
      </c>
      <c r="G309" s="83">
        <v>30</v>
      </c>
      <c r="H309" s="83" t="s">
        <v>2476</v>
      </c>
      <c r="I309" s="82">
        <v>10.45</v>
      </c>
      <c r="J309" s="83">
        <v>30</v>
      </c>
      <c r="K309" s="83" t="s">
        <v>2476</v>
      </c>
      <c r="L309" s="84">
        <f t="shared" si="32"/>
        <v>10.69</v>
      </c>
      <c r="M309" s="81">
        <f t="shared" si="33"/>
        <v>60</v>
      </c>
      <c r="N309" s="81">
        <f t="shared" si="34"/>
        <v>2</v>
      </c>
      <c r="O309" s="81">
        <f t="shared" si="35"/>
        <v>0</v>
      </c>
      <c r="P309" s="83">
        <f t="shared" si="36"/>
        <v>2</v>
      </c>
      <c r="Q309" s="82">
        <f>IF(P309=0,0.96,IF(P309=1,0.95,IF(P309=2,0.94,IF(P309=3,0.93))))</f>
        <v>0.94</v>
      </c>
      <c r="R309" s="82">
        <f t="shared" si="37"/>
        <v>10.048599999999999</v>
      </c>
      <c r="S309" s="85"/>
      <c r="T309" s="86" t="s">
        <v>3585</v>
      </c>
      <c r="U309" s="86" t="s">
        <v>3580</v>
      </c>
      <c r="V309" s="86" t="s">
        <v>3581</v>
      </c>
    </row>
    <row r="310" spans="1:22" s="87" customFormat="1" ht="13">
      <c r="A310" s="79">
        <v>626</v>
      </c>
      <c r="B310" s="88" t="s">
        <v>1677</v>
      </c>
      <c r="C310" s="88" t="s">
        <v>707</v>
      </c>
      <c r="D310" s="81" t="s">
        <v>3160</v>
      </c>
      <c r="E310" s="81">
        <v>28</v>
      </c>
      <c r="F310" s="82">
        <v>11.3</v>
      </c>
      <c r="G310" s="83">
        <v>30</v>
      </c>
      <c r="H310" s="83" t="s">
        <v>2476</v>
      </c>
      <c r="I310" s="82">
        <v>9.18</v>
      </c>
      <c r="J310" s="83">
        <v>22</v>
      </c>
      <c r="K310" s="83" t="s">
        <v>2475</v>
      </c>
      <c r="L310" s="84">
        <f t="shared" si="32"/>
        <v>10.24</v>
      </c>
      <c r="M310" s="81">
        <f t="shared" si="33"/>
        <v>60</v>
      </c>
      <c r="N310" s="81">
        <f t="shared" si="34"/>
        <v>1</v>
      </c>
      <c r="O310" s="81">
        <f t="shared" si="35"/>
        <v>1</v>
      </c>
      <c r="P310" s="83">
        <f t="shared" si="36"/>
        <v>2</v>
      </c>
      <c r="Q310" s="82">
        <f>IF(P310=0,1,IF(P310=1,0.99,IF(P310=2,0.98,IF(P310=3,0.97))))</f>
        <v>0.98</v>
      </c>
      <c r="R310" s="82">
        <f t="shared" si="37"/>
        <v>10.0352</v>
      </c>
      <c r="S310" s="85"/>
      <c r="T310" s="86" t="s">
        <v>3585</v>
      </c>
      <c r="U310" s="86" t="s">
        <v>3580</v>
      </c>
      <c r="V310" s="86" t="s">
        <v>3581</v>
      </c>
    </row>
    <row r="311" spans="1:22" s="87" customFormat="1" ht="13">
      <c r="A311" s="79">
        <v>627</v>
      </c>
      <c r="B311" s="99" t="s">
        <v>1610</v>
      </c>
      <c r="C311" s="99" t="s">
        <v>1611</v>
      </c>
      <c r="D311" s="98" t="s">
        <v>3110</v>
      </c>
      <c r="E311" s="81">
        <v>26</v>
      </c>
      <c r="F311" s="82">
        <v>10.83</v>
      </c>
      <c r="G311" s="83">
        <v>30</v>
      </c>
      <c r="H311" s="83" t="s">
        <v>2476</v>
      </c>
      <c r="I311" s="82">
        <v>10.29</v>
      </c>
      <c r="J311" s="83">
        <v>30</v>
      </c>
      <c r="K311" s="83" t="s">
        <v>2475</v>
      </c>
      <c r="L311" s="84">
        <f t="shared" si="32"/>
        <v>10.559999999999999</v>
      </c>
      <c r="M311" s="81">
        <f t="shared" si="33"/>
        <v>60</v>
      </c>
      <c r="N311" s="81">
        <f t="shared" si="34"/>
        <v>1</v>
      </c>
      <c r="O311" s="81">
        <f t="shared" si="35"/>
        <v>0</v>
      </c>
      <c r="P311" s="83">
        <f t="shared" si="36"/>
        <v>1</v>
      </c>
      <c r="Q311" s="82">
        <f>IF(P311=0,0.96,IF(P311=1,0.95,IF(P311=2,0.94,IF(P311=3,0.93))))</f>
        <v>0.95</v>
      </c>
      <c r="R311" s="82">
        <f t="shared" si="37"/>
        <v>10.031999999999998</v>
      </c>
      <c r="S311" s="85"/>
      <c r="T311" s="86" t="s">
        <v>3585</v>
      </c>
      <c r="U311" s="86" t="s">
        <v>3582</v>
      </c>
      <c r="V311" s="86" t="s">
        <v>3581</v>
      </c>
    </row>
    <row r="312" spans="1:22" s="87" customFormat="1" ht="13">
      <c r="A312" s="79">
        <v>632</v>
      </c>
      <c r="B312" s="88" t="s">
        <v>1557</v>
      </c>
      <c r="C312" s="88" t="s">
        <v>1558</v>
      </c>
      <c r="D312" s="81" t="s">
        <v>3100</v>
      </c>
      <c r="E312" s="81">
        <v>25</v>
      </c>
      <c r="F312" s="82">
        <v>9.5</v>
      </c>
      <c r="G312" s="83">
        <v>17</v>
      </c>
      <c r="H312" s="83" t="s">
        <v>2476</v>
      </c>
      <c r="I312" s="82">
        <v>11.81</v>
      </c>
      <c r="J312" s="83">
        <v>30</v>
      </c>
      <c r="K312" s="83" t="s">
        <v>2475</v>
      </c>
      <c r="L312" s="84">
        <f t="shared" si="32"/>
        <v>10.655000000000001</v>
      </c>
      <c r="M312" s="81">
        <f t="shared" si="33"/>
        <v>60</v>
      </c>
      <c r="N312" s="81">
        <f t="shared" si="34"/>
        <v>1</v>
      </c>
      <c r="O312" s="81">
        <f t="shared" si="35"/>
        <v>1</v>
      </c>
      <c r="P312" s="83">
        <f t="shared" si="36"/>
        <v>2</v>
      </c>
      <c r="Q312" s="82">
        <f>IF(P312=0,0.96,IF(P312=1,0.95,IF(P312=2,0.94,IF(P312=3,0.93))))</f>
        <v>0.94</v>
      </c>
      <c r="R312" s="82">
        <f t="shared" si="37"/>
        <v>10.015700000000001</v>
      </c>
      <c r="S312" s="85"/>
      <c r="T312" s="86" t="s">
        <v>3585</v>
      </c>
      <c r="U312" s="86" t="s">
        <v>3580</v>
      </c>
      <c r="V312" s="86" t="s">
        <v>3581</v>
      </c>
    </row>
    <row r="313" spans="1:22" s="87" customFormat="1" ht="13">
      <c r="A313" s="79">
        <v>634</v>
      </c>
      <c r="B313" s="88" t="s">
        <v>1506</v>
      </c>
      <c r="C313" s="88" t="s">
        <v>1507</v>
      </c>
      <c r="D313" s="81" t="s">
        <v>3074</v>
      </c>
      <c r="E313" s="81">
        <v>24</v>
      </c>
      <c r="F313" s="82">
        <v>11.19</v>
      </c>
      <c r="G313" s="83">
        <v>30</v>
      </c>
      <c r="H313" s="83" t="s">
        <v>2476</v>
      </c>
      <c r="I313" s="82">
        <v>9.4600000000000009</v>
      </c>
      <c r="J313" s="83">
        <v>19</v>
      </c>
      <c r="K313" s="83" t="s">
        <v>2476</v>
      </c>
      <c r="L313" s="84">
        <f t="shared" si="32"/>
        <v>10.324999999999999</v>
      </c>
      <c r="M313" s="81">
        <f t="shared" si="33"/>
        <v>60</v>
      </c>
      <c r="N313" s="81">
        <f t="shared" si="34"/>
        <v>2</v>
      </c>
      <c r="O313" s="81">
        <f t="shared" si="35"/>
        <v>1</v>
      </c>
      <c r="P313" s="83">
        <f t="shared" si="36"/>
        <v>3</v>
      </c>
      <c r="Q313" s="82">
        <f>IF(P313=0,1,IF(P313=1,0.99,IF(P313=2,0.98,IF(P313=3,0.97))))</f>
        <v>0.97</v>
      </c>
      <c r="R313" s="82">
        <f t="shared" si="37"/>
        <v>10.015249999999998</v>
      </c>
      <c r="S313" s="85"/>
      <c r="T313" s="86" t="s">
        <v>3585</v>
      </c>
      <c r="U313" s="86" t="s">
        <v>3580</v>
      </c>
      <c r="V313" s="86" t="s">
        <v>3581</v>
      </c>
    </row>
    <row r="314" spans="1:22" s="87" customFormat="1" ht="13">
      <c r="A314" s="79">
        <v>635</v>
      </c>
      <c r="B314" s="95" t="s">
        <v>1372</v>
      </c>
      <c r="C314" s="95" t="s">
        <v>164</v>
      </c>
      <c r="D314" s="96" t="s">
        <v>3009</v>
      </c>
      <c r="E314" s="81">
        <v>22</v>
      </c>
      <c r="F314" s="82">
        <v>11.58</v>
      </c>
      <c r="G314" s="83">
        <v>30</v>
      </c>
      <c r="H314" s="83" t="s">
        <v>2475</v>
      </c>
      <c r="I314" s="82">
        <v>8.64</v>
      </c>
      <c r="J314" s="83">
        <v>19</v>
      </c>
      <c r="K314" s="83" t="s">
        <v>2475</v>
      </c>
      <c r="L314" s="84">
        <f t="shared" si="32"/>
        <v>10.11</v>
      </c>
      <c r="M314" s="81">
        <f t="shared" si="33"/>
        <v>60</v>
      </c>
      <c r="N314" s="81">
        <f t="shared" si="34"/>
        <v>0</v>
      </c>
      <c r="O314" s="81">
        <f t="shared" si="35"/>
        <v>1</v>
      </c>
      <c r="P314" s="83">
        <f t="shared" si="36"/>
        <v>1</v>
      </c>
      <c r="Q314" s="82">
        <f>IF(P314=0,1,IF(P314=1,0.99,IF(P314=2,0.98,IF(P314=3,0.97))))</f>
        <v>0.99</v>
      </c>
      <c r="R314" s="82">
        <f t="shared" si="37"/>
        <v>10.008899999999999</v>
      </c>
      <c r="S314" s="85"/>
      <c r="T314" s="86" t="s">
        <v>3585</v>
      </c>
      <c r="U314" s="86" t="s">
        <v>3582</v>
      </c>
      <c r="V314" s="86" t="s">
        <v>3581</v>
      </c>
    </row>
    <row r="315" spans="1:22" s="87" customFormat="1" ht="13">
      <c r="A315" s="79">
        <v>637</v>
      </c>
      <c r="B315" s="88" t="s">
        <v>1799</v>
      </c>
      <c r="C315" s="88" t="s">
        <v>60</v>
      </c>
      <c r="D315" s="81" t="s">
        <v>3223</v>
      </c>
      <c r="E315" s="81">
        <v>30</v>
      </c>
      <c r="F315" s="82">
        <v>10.78</v>
      </c>
      <c r="G315" s="83">
        <v>30</v>
      </c>
      <c r="H315" s="83" t="s">
        <v>2476</v>
      </c>
      <c r="I315" s="82">
        <v>9.85</v>
      </c>
      <c r="J315" s="83">
        <v>18</v>
      </c>
      <c r="K315" s="83" t="s">
        <v>2476</v>
      </c>
      <c r="L315" s="84">
        <f t="shared" si="32"/>
        <v>10.315</v>
      </c>
      <c r="M315" s="81">
        <f t="shared" si="33"/>
        <v>60</v>
      </c>
      <c r="N315" s="81">
        <f t="shared" si="34"/>
        <v>2</v>
      </c>
      <c r="O315" s="81">
        <f t="shared" si="35"/>
        <v>1</v>
      </c>
      <c r="P315" s="83">
        <f t="shared" si="36"/>
        <v>3</v>
      </c>
      <c r="Q315" s="82">
        <f>IF(P315=0,1,IF(P315=1,0.99,IF(P315=2,0.98,IF(P315=3,0.97))))</f>
        <v>0.97</v>
      </c>
      <c r="R315" s="82">
        <f t="shared" si="37"/>
        <v>10.005549999999999</v>
      </c>
      <c r="S315" s="85"/>
      <c r="T315" s="86" t="s">
        <v>3585</v>
      </c>
      <c r="U315" s="86" t="s">
        <v>3580</v>
      </c>
      <c r="V315" s="86" t="s">
        <v>3581</v>
      </c>
    </row>
    <row r="316" spans="1:22" s="87" customFormat="1" ht="13">
      <c r="A316" s="79">
        <v>638</v>
      </c>
      <c r="B316" s="99" t="s">
        <v>1736</v>
      </c>
      <c r="C316" s="99" t="s">
        <v>298</v>
      </c>
      <c r="D316" s="81" t="s">
        <v>3190</v>
      </c>
      <c r="E316" s="81">
        <v>29</v>
      </c>
      <c r="F316" s="82">
        <v>10.25</v>
      </c>
      <c r="G316" s="83">
        <v>30</v>
      </c>
      <c r="H316" s="83" t="s">
        <v>2475</v>
      </c>
      <c r="I316" s="82">
        <v>9.9600000000000009</v>
      </c>
      <c r="J316" s="83">
        <v>28</v>
      </c>
      <c r="K316" s="83" t="s">
        <v>2475</v>
      </c>
      <c r="L316" s="84">
        <f t="shared" si="32"/>
        <v>10.105</v>
      </c>
      <c r="M316" s="81">
        <f t="shared" si="33"/>
        <v>60</v>
      </c>
      <c r="N316" s="81">
        <f t="shared" si="34"/>
        <v>0</v>
      </c>
      <c r="O316" s="81">
        <f t="shared" si="35"/>
        <v>1</v>
      </c>
      <c r="P316" s="83">
        <f t="shared" si="36"/>
        <v>1</v>
      </c>
      <c r="Q316" s="82">
        <f>IF(P316=0,1,IF(P316=1,0.99,IF(P316=2,0.98,IF(P316=3,0.97))))</f>
        <v>0.99</v>
      </c>
      <c r="R316" s="82">
        <f t="shared" si="37"/>
        <v>10.00395</v>
      </c>
      <c r="S316" s="85"/>
      <c r="T316" s="86" t="s">
        <v>3585</v>
      </c>
      <c r="U316" s="86" t="s">
        <v>3582</v>
      </c>
      <c r="V316" s="86" t="s">
        <v>3581</v>
      </c>
    </row>
    <row r="317" spans="1:22" s="87" customFormat="1" ht="13">
      <c r="A317" s="79">
        <v>639</v>
      </c>
      <c r="B317" s="88" t="s">
        <v>1685</v>
      </c>
      <c r="C317" s="88" t="s">
        <v>60</v>
      </c>
      <c r="D317" s="81" t="s">
        <v>3166</v>
      </c>
      <c r="E317" s="81">
        <v>28</v>
      </c>
      <c r="F317" s="82">
        <v>10</v>
      </c>
      <c r="G317" s="83">
        <v>30</v>
      </c>
      <c r="H317" s="83" t="s">
        <v>2475</v>
      </c>
      <c r="I317" s="82">
        <v>10.199999999999999</v>
      </c>
      <c r="J317" s="83">
        <v>30</v>
      </c>
      <c r="K317" s="83" t="s">
        <v>2476</v>
      </c>
      <c r="L317" s="84">
        <f t="shared" si="32"/>
        <v>10.1</v>
      </c>
      <c r="M317" s="81">
        <f t="shared" si="33"/>
        <v>60</v>
      </c>
      <c r="N317" s="81">
        <f t="shared" si="34"/>
        <v>1</v>
      </c>
      <c r="O317" s="81">
        <f t="shared" si="35"/>
        <v>0</v>
      </c>
      <c r="P317" s="83">
        <f t="shared" si="36"/>
        <v>1</v>
      </c>
      <c r="Q317" s="82">
        <f>IF(P317=0,1,IF(P317=1,0.99,IF(P317=2,0.98,IF(P317=3,0.97))))</f>
        <v>0.99</v>
      </c>
      <c r="R317" s="82">
        <f t="shared" si="37"/>
        <v>9.9989999999999988</v>
      </c>
      <c r="S317" s="85"/>
      <c r="T317" s="86" t="s">
        <v>3585</v>
      </c>
      <c r="U317" s="86" t="s">
        <v>3580</v>
      </c>
      <c r="V317" s="86" t="s">
        <v>3581</v>
      </c>
    </row>
    <row r="318" spans="1:22" s="87" customFormat="1" ht="13">
      <c r="A318" s="79">
        <v>640</v>
      </c>
      <c r="B318" s="88" t="s">
        <v>1494</v>
      </c>
      <c r="C318" s="88" t="s">
        <v>1495</v>
      </c>
      <c r="D318" s="81" t="s">
        <v>1496</v>
      </c>
      <c r="E318" s="81">
        <v>24</v>
      </c>
      <c r="F318" s="82">
        <v>9.89</v>
      </c>
      <c r="G318" s="83">
        <v>21</v>
      </c>
      <c r="H318" s="83" t="s">
        <v>2475</v>
      </c>
      <c r="I318" s="82">
        <v>11.38</v>
      </c>
      <c r="J318" s="83">
        <v>30</v>
      </c>
      <c r="K318" s="83" t="s">
        <v>2476</v>
      </c>
      <c r="L318" s="84">
        <f t="shared" si="32"/>
        <v>10.635000000000002</v>
      </c>
      <c r="M318" s="81">
        <f t="shared" si="33"/>
        <v>60</v>
      </c>
      <c r="N318" s="81">
        <f t="shared" si="34"/>
        <v>1</v>
      </c>
      <c r="O318" s="81">
        <f t="shared" si="35"/>
        <v>1</v>
      </c>
      <c r="P318" s="83">
        <f t="shared" si="36"/>
        <v>2</v>
      </c>
      <c r="Q318" s="82">
        <f>IF(P318=0,0.96,IF(P318=1,0.95,IF(P318=2,0.94,IF(P318=3,0.93))))</f>
        <v>0.94</v>
      </c>
      <c r="R318" s="82">
        <f t="shared" si="37"/>
        <v>9.9969000000000001</v>
      </c>
      <c r="S318" s="85"/>
      <c r="T318" s="86" t="s">
        <v>3585</v>
      </c>
      <c r="U318" s="86" t="s">
        <v>3580</v>
      </c>
      <c r="V318" s="86" t="s">
        <v>3581</v>
      </c>
    </row>
    <row r="319" spans="1:22" s="87" customFormat="1" ht="13">
      <c r="A319" s="79">
        <v>1</v>
      </c>
      <c r="B319" s="88" t="s">
        <v>550</v>
      </c>
      <c r="C319" s="88" t="s">
        <v>275</v>
      </c>
      <c r="D319" s="81" t="s">
        <v>2689</v>
      </c>
      <c r="E319" s="81">
        <v>8</v>
      </c>
      <c r="F319" s="82">
        <v>17.36</v>
      </c>
      <c r="G319" s="83">
        <v>30</v>
      </c>
      <c r="H319" s="83" t="s">
        <v>2475</v>
      </c>
      <c r="I319" s="82">
        <v>16.760000000000002</v>
      </c>
      <c r="J319" s="83">
        <v>30</v>
      </c>
      <c r="K319" s="83" t="s">
        <v>2475</v>
      </c>
      <c r="L319" s="84">
        <f t="shared" si="32"/>
        <v>17.060000000000002</v>
      </c>
      <c r="M319" s="81">
        <f t="shared" si="33"/>
        <v>60</v>
      </c>
      <c r="N319" s="81">
        <f t="shared" si="34"/>
        <v>0</v>
      </c>
      <c r="O319" s="81">
        <f t="shared" si="35"/>
        <v>0</v>
      </c>
      <c r="P319" s="83">
        <f t="shared" si="36"/>
        <v>0</v>
      </c>
      <c r="Q319" s="82">
        <f t="shared" ref="Q319:Q342" si="40">IF(P319=0,1,IF(P319=1,0.99,IF(P319=2,0.98,IF(P319=3,0.97))))</f>
        <v>1</v>
      </c>
      <c r="R319" s="82">
        <f t="shared" si="37"/>
        <v>17.060000000000002</v>
      </c>
      <c r="S319" s="85"/>
      <c r="T319" s="86" t="s">
        <v>3579</v>
      </c>
      <c r="U319" s="86" t="s">
        <v>3580</v>
      </c>
      <c r="V319" s="86" t="s">
        <v>3581</v>
      </c>
    </row>
    <row r="320" spans="1:22" s="87" customFormat="1" ht="13">
      <c r="A320" s="79">
        <v>5</v>
      </c>
      <c r="B320" s="80" t="s">
        <v>776</v>
      </c>
      <c r="C320" s="80" t="s">
        <v>777</v>
      </c>
      <c r="D320" s="79" t="s">
        <v>2777</v>
      </c>
      <c r="E320" s="81">
        <v>12</v>
      </c>
      <c r="F320" s="82">
        <v>15.81</v>
      </c>
      <c r="G320" s="83">
        <v>30</v>
      </c>
      <c r="H320" s="83" t="s">
        <v>2475</v>
      </c>
      <c r="I320" s="82">
        <v>16.059999999999999</v>
      </c>
      <c r="J320" s="83">
        <v>30</v>
      </c>
      <c r="K320" s="83" t="s">
        <v>2475</v>
      </c>
      <c r="L320" s="84">
        <f t="shared" si="32"/>
        <v>15.934999999999999</v>
      </c>
      <c r="M320" s="81">
        <f t="shared" si="33"/>
        <v>60</v>
      </c>
      <c r="N320" s="81">
        <f t="shared" si="34"/>
        <v>0</v>
      </c>
      <c r="O320" s="81">
        <f t="shared" si="35"/>
        <v>0</v>
      </c>
      <c r="P320" s="83">
        <f t="shared" si="36"/>
        <v>0</v>
      </c>
      <c r="Q320" s="82">
        <f t="shared" si="40"/>
        <v>1</v>
      </c>
      <c r="R320" s="82">
        <f t="shared" si="37"/>
        <v>15.934999999999999</v>
      </c>
      <c r="S320" s="85"/>
      <c r="T320" s="86" t="s">
        <v>3579</v>
      </c>
      <c r="U320" s="86" t="s">
        <v>3580</v>
      </c>
      <c r="V320" s="86" t="s">
        <v>3581</v>
      </c>
    </row>
    <row r="321" spans="1:22" s="87" customFormat="1" ht="13">
      <c r="A321" s="79">
        <v>13</v>
      </c>
      <c r="B321" s="88" t="s">
        <v>99</v>
      </c>
      <c r="C321" s="88" t="s">
        <v>100</v>
      </c>
      <c r="D321" s="81" t="s">
        <v>2512</v>
      </c>
      <c r="E321" s="81">
        <v>2</v>
      </c>
      <c r="F321" s="82">
        <v>14.76</v>
      </c>
      <c r="G321" s="83">
        <v>30</v>
      </c>
      <c r="H321" s="83" t="s">
        <v>2475</v>
      </c>
      <c r="I321" s="82">
        <v>14.3</v>
      </c>
      <c r="J321" s="83">
        <v>30</v>
      </c>
      <c r="K321" s="83" t="s">
        <v>2475</v>
      </c>
      <c r="L321" s="84">
        <f t="shared" si="32"/>
        <v>14.530000000000001</v>
      </c>
      <c r="M321" s="81">
        <f t="shared" si="33"/>
        <v>60</v>
      </c>
      <c r="N321" s="81">
        <f t="shared" si="34"/>
        <v>0</v>
      </c>
      <c r="O321" s="81">
        <f t="shared" si="35"/>
        <v>0</v>
      </c>
      <c r="P321" s="83">
        <f t="shared" si="36"/>
        <v>0</v>
      </c>
      <c r="Q321" s="82">
        <f t="shared" si="40"/>
        <v>1</v>
      </c>
      <c r="R321" s="82">
        <f t="shared" si="37"/>
        <v>14.530000000000001</v>
      </c>
      <c r="S321" s="85"/>
      <c r="T321" s="86" t="s">
        <v>3579</v>
      </c>
      <c r="U321" s="86" t="s">
        <v>3580</v>
      </c>
      <c r="V321" s="86" t="s">
        <v>3581</v>
      </c>
    </row>
    <row r="322" spans="1:22" s="87" customFormat="1" ht="13">
      <c r="A322" s="79">
        <v>21</v>
      </c>
      <c r="B322" s="88" t="s">
        <v>670</v>
      </c>
      <c r="C322" s="88" t="s">
        <v>671</v>
      </c>
      <c r="D322" s="81" t="s">
        <v>2737</v>
      </c>
      <c r="E322" s="81">
        <v>10</v>
      </c>
      <c r="F322" s="82">
        <v>14.71</v>
      </c>
      <c r="G322" s="83">
        <v>30</v>
      </c>
      <c r="H322" s="83" t="s">
        <v>2475</v>
      </c>
      <c r="I322" s="82">
        <v>13.88</v>
      </c>
      <c r="J322" s="83">
        <v>30</v>
      </c>
      <c r="K322" s="83" t="s">
        <v>2475</v>
      </c>
      <c r="L322" s="84">
        <f t="shared" ref="L322:L385" si="41">(F322+I322)/2</f>
        <v>14.295000000000002</v>
      </c>
      <c r="M322" s="81">
        <f t="shared" ref="M322:M385" si="42">IF(L322&gt;=10,60,G322+J322)</f>
        <v>60</v>
      </c>
      <c r="N322" s="81">
        <f t="shared" ref="N322:N385" si="43">IF(H322="ACC",0,1)+IF(K322="ACC",0,1)</f>
        <v>0</v>
      </c>
      <c r="O322" s="81">
        <f t="shared" ref="O322:O385" si="44">IF(F322&lt;10,1,(IF(I322&lt;10,1,0)))</f>
        <v>0</v>
      </c>
      <c r="P322" s="83">
        <f t="shared" ref="P322:P385" si="45">N322+O322</f>
        <v>0</v>
      </c>
      <c r="Q322" s="82">
        <f t="shared" si="40"/>
        <v>1</v>
      </c>
      <c r="R322" s="82">
        <f t="shared" ref="R322:R385" si="46">(L322*Q322)</f>
        <v>14.295000000000002</v>
      </c>
      <c r="S322" s="85"/>
      <c r="T322" s="86" t="s">
        <v>3579</v>
      </c>
      <c r="U322" s="86" t="s">
        <v>3580</v>
      </c>
      <c r="V322" s="86" t="s">
        <v>3581</v>
      </c>
    </row>
    <row r="323" spans="1:22" s="87" customFormat="1" ht="13">
      <c r="A323" s="79">
        <v>24</v>
      </c>
      <c r="B323" s="88" t="s">
        <v>681</v>
      </c>
      <c r="C323" s="88" t="s">
        <v>265</v>
      </c>
      <c r="D323" s="81" t="s">
        <v>2742</v>
      </c>
      <c r="E323" s="81">
        <v>11</v>
      </c>
      <c r="F323" s="82">
        <v>14.71</v>
      </c>
      <c r="G323" s="83">
        <v>30</v>
      </c>
      <c r="H323" s="83" t="s">
        <v>2475</v>
      </c>
      <c r="I323" s="82">
        <v>13.56</v>
      </c>
      <c r="J323" s="83">
        <v>30</v>
      </c>
      <c r="K323" s="83" t="s">
        <v>2475</v>
      </c>
      <c r="L323" s="84">
        <f t="shared" si="41"/>
        <v>14.135000000000002</v>
      </c>
      <c r="M323" s="81">
        <f t="shared" si="42"/>
        <v>60</v>
      </c>
      <c r="N323" s="81">
        <f t="shared" si="43"/>
        <v>0</v>
      </c>
      <c r="O323" s="81">
        <f t="shared" si="44"/>
        <v>0</v>
      </c>
      <c r="P323" s="83">
        <f t="shared" si="45"/>
        <v>0</v>
      </c>
      <c r="Q323" s="82">
        <f t="shared" si="40"/>
        <v>1</v>
      </c>
      <c r="R323" s="82">
        <f t="shared" si="46"/>
        <v>14.135000000000002</v>
      </c>
      <c r="S323" s="85"/>
      <c r="T323" s="86" t="s">
        <v>3579</v>
      </c>
      <c r="U323" s="86" t="s">
        <v>3580</v>
      </c>
      <c r="V323" s="86" t="s">
        <v>3581</v>
      </c>
    </row>
    <row r="324" spans="1:22" s="87" customFormat="1" ht="13">
      <c r="A324" s="79">
        <v>33</v>
      </c>
      <c r="B324" s="88" t="s">
        <v>119</v>
      </c>
      <c r="C324" s="88" t="s">
        <v>3604</v>
      </c>
      <c r="D324" s="81" t="s">
        <v>120</v>
      </c>
      <c r="E324" s="81">
        <v>2</v>
      </c>
      <c r="F324" s="82">
        <v>13.6</v>
      </c>
      <c r="G324" s="83">
        <v>30</v>
      </c>
      <c r="H324" s="83" t="s">
        <v>2475</v>
      </c>
      <c r="I324" s="82">
        <v>14.05</v>
      </c>
      <c r="J324" s="83">
        <v>30</v>
      </c>
      <c r="K324" s="83" t="s">
        <v>2475</v>
      </c>
      <c r="L324" s="84">
        <f t="shared" si="41"/>
        <v>13.824999999999999</v>
      </c>
      <c r="M324" s="81">
        <f t="shared" si="42"/>
        <v>60</v>
      </c>
      <c r="N324" s="81">
        <f t="shared" si="43"/>
        <v>0</v>
      </c>
      <c r="O324" s="81">
        <f t="shared" si="44"/>
        <v>0</v>
      </c>
      <c r="P324" s="83">
        <f t="shared" si="45"/>
        <v>0</v>
      </c>
      <c r="Q324" s="82">
        <f t="shared" si="40"/>
        <v>1</v>
      </c>
      <c r="R324" s="82">
        <f t="shared" si="46"/>
        <v>13.824999999999999</v>
      </c>
      <c r="S324" s="85"/>
      <c r="T324" s="86" t="s">
        <v>3579</v>
      </c>
      <c r="U324" s="86" t="s">
        <v>3580</v>
      </c>
      <c r="V324" s="86" t="s">
        <v>3581</v>
      </c>
    </row>
    <row r="325" spans="1:22" s="87" customFormat="1" ht="13">
      <c r="A325" s="79">
        <v>42</v>
      </c>
      <c r="B325" s="80" t="s">
        <v>31</v>
      </c>
      <c r="C325" s="80" t="s">
        <v>32</v>
      </c>
      <c r="D325" s="79" t="s">
        <v>2488</v>
      </c>
      <c r="E325" s="81">
        <v>1</v>
      </c>
      <c r="F325" s="82">
        <v>13.25</v>
      </c>
      <c r="G325" s="83">
        <v>30</v>
      </c>
      <c r="H325" s="83" t="s">
        <v>2475</v>
      </c>
      <c r="I325" s="82">
        <v>13.88</v>
      </c>
      <c r="J325" s="83">
        <v>30</v>
      </c>
      <c r="K325" s="83" t="s">
        <v>2475</v>
      </c>
      <c r="L325" s="84">
        <f t="shared" si="41"/>
        <v>13.565000000000001</v>
      </c>
      <c r="M325" s="81">
        <f t="shared" si="42"/>
        <v>60</v>
      </c>
      <c r="N325" s="81">
        <f t="shared" si="43"/>
        <v>0</v>
      </c>
      <c r="O325" s="81">
        <f t="shared" si="44"/>
        <v>0</v>
      </c>
      <c r="P325" s="83">
        <f t="shared" si="45"/>
        <v>0</v>
      </c>
      <c r="Q325" s="82">
        <f t="shared" si="40"/>
        <v>1</v>
      </c>
      <c r="R325" s="82">
        <f t="shared" si="46"/>
        <v>13.565000000000001</v>
      </c>
      <c r="S325" s="85"/>
      <c r="T325" s="86" t="s">
        <v>3579</v>
      </c>
      <c r="U325" s="86" t="s">
        <v>3580</v>
      </c>
      <c r="V325" s="86" t="s">
        <v>3581</v>
      </c>
    </row>
    <row r="326" spans="1:22" s="87" customFormat="1" ht="13">
      <c r="A326" s="79">
        <v>43</v>
      </c>
      <c r="B326" s="88" t="s">
        <v>353</v>
      </c>
      <c r="C326" s="88" t="s">
        <v>354</v>
      </c>
      <c r="D326" s="81" t="s">
        <v>2611</v>
      </c>
      <c r="E326" s="81">
        <v>5</v>
      </c>
      <c r="F326" s="82">
        <v>14.52</v>
      </c>
      <c r="G326" s="83">
        <v>30</v>
      </c>
      <c r="H326" s="83" t="s">
        <v>2475</v>
      </c>
      <c r="I326" s="82">
        <v>12.53</v>
      </c>
      <c r="J326" s="83">
        <v>30</v>
      </c>
      <c r="K326" s="83" t="s">
        <v>2475</v>
      </c>
      <c r="L326" s="84">
        <f t="shared" si="41"/>
        <v>13.524999999999999</v>
      </c>
      <c r="M326" s="81">
        <f t="shared" si="42"/>
        <v>60</v>
      </c>
      <c r="N326" s="81">
        <f t="shared" si="43"/>
        <v>0</v>
      </c>
      <c r="O326" s="81">
        <f t="shared" si="44"/>
        <v>0</v>
      </c>
      <c r="P326" s="83">
        <f t="shared" si="45"/>
        <v>0</v>
      </c>
      <c r="Q326" s="82">
        <f t="shared" si="40"/>
        <v>1</v>
      </c>
      <c r="R326" s="82">
        <f t="shared" si="46"/>
        <v>13.524999999999999</v>
      </c>
      <c r="S326" s="85"/>
      <c r="T326" s="86" t="s">
        <v>3579</v>
      </c>
      <c r="U326" s="86" t="s">
        <v>3580</v>
      </c>
      <c r="V326" s="86" t="s">
        <v>3581</v>
      </c>
    </row>
    <row r="327" spans="1:22" s="87" customFormat="1" ht="13">
      <c r="A327" s="79">
        <v>51</v>
      </c>
      <c r="B327" s="88" t="s">
        <v>155</v>
      </c>
      <c r="C327" s="88" t="s">
        <v>3606</v>
      </c>
      <c r="D327" s="81" t="s">
        <v>157</v>
      </c>
      <c r="E327" s="81">
        <v>2</v>
      </c>
      <c r="F327" s="82">
        <v>12.71</v>
      </c>
      <c r="G327" s="83">
        <v>30</v>
      </c>
      <c r="H327" s="83" t="s">
        <v>2475</v>
      </c>
      <c r="I327" s="82">
        <v>13.85</v>
      </c>
      <c r="J327" s="83">
        <v>30</v>
      </c>
      <c r="K327" s="83" t="s">
        <v>2475</v>
      </c>
      <c r="L327" s="84">
        <f t="shared" si="41"/>
        <v>13.280000000000001</v>
      </c>
      <c r="M327" s="81">
        <f t="shared" si="42"/>
        <v>60</v>
      </c>
      <c r="N327" s="81">
        <f t="shared" si="43"/>
        <v>0</v>
      </c>
      <c r="O327" s="81">
        <f t="shared" si="44"/>
        <v>0</v>
      </c>
      <c r="P327" s="83">
        <f t="shared" si="45"/>
        <v>0</v>
      </c>
      <c r="Q327" s="82">
        <f t="shared" si="40"/>
        <v>1</v>
      </c>
      <c r="R327" s="82">
        <f t="shared" si="46"/>
        <v>13.280000000000001</v>
      </c>
      <c r="S327" s="85"/>
      <c r="T327" s="86" t="s">
        <v>3579</v>
      </c>
      <c r="U327" s="86" t="s">
        <v>3580</v>
      </c>
      <c r="V327" s="86" t="s">
        <v>3581</v>
      </c>
    </row>
    <row r="328" spans="1:22" s="87" customFormat="1" ht="13">
      <c r="A328" s="79">
        <v>56</v>
      </c>
      <c r="B328" s="88" t="s">
        <v>635</v>
      </c>
      <c r="C328" s="88" t="s">
        <v>313</v>
      </c>
      <c r="D328" s="81" t="s">
        <v>2722</v>
      </c>
      <c r="E328" s="81">
        <v>10</v>
      </c>
      <c r="F328" s="82">
        <v>12.21</v>
      </c>
      <c r="G328" s="83">
        <v>30</v>
      </c>
      <c r="H328" s="83" t="s">
        <v>2475</v>
      </c>
      <c r="I328" s="82">
        <v>13.98</v>
      </c>
      <c r="J328" s="83">
        <v>30</v>
      </c>
      <c r="K328" s="83" t="s">
        <v>2475</v>
      </c>
      <c r="L328" s="84">
        <f t="shared" si="41"/>
        <v>13.095000000000001</v>
      </c>
      <c r="M328" s="81">
        <f t="shared" si="42"/>
        <v>60</v>
      </c>
      <c r="N328" s="81">
        <f t="shared" si="43"/>
        <v>0</v>
      </c>
      <c r="O328" s="81">
        <f t="shared" si="44"/>
        <v>0</v>
      </c>
      <c r="P328" s="83">
        <f t="shared" si="45"/>
        <v>0</v>
      </c>
      <c r="Q328" s="82">
        <f t="shared" si="40"/>
        <v>1</v>
      </c>
      <c r="R328" s="82">
        <f t="shared" si="46"/>
        <v>13.095000000000001</v>
      </c>
      <c r="S328" s="85"/>
      <c r="T328" s="86" t="s">
        <v>3579</v>
      </c>
      <c r="U328" s="86" t="s">
        <v>3580</v>
      </c>
      <c r="V328" s="86" t="s">
        <v>3581</v>
      </c>
    </row>
    <row r="329" spans="1:22" s="87" customFormat="1" ht="13">
      <c r="A329" s="79">
        <v>62</v>
      </c>
      <c r="B329" s="80" t="s">
        <v>778</v>
      </c>
      <c r="C329" s="80" t="s">
        <v>779</v>
      </c>
      <c r="D329" s="79" t="s">
        <v>2778</v>
      </c>
      <c r="E329" s="81">
        <v>12</v>
      </c>
      <c r="F329" s="82">
        <v>13.14</v>
      </c>
      <c r="G329" s="83">
        <v>30</v>
      </c>
      <c r="H329" s="83" t="s">
        <v>2475</v>
      </c>
      <c r="I329" s="82">
        <v>12.99</v>
      </c>
      <c r="J329" s="83">
        <v>30</v>
      </c>
      <c r="K329" s="83" t="s">
        <v>2475</v>
      </c>
      <c r="L329" s="84">
        <f t="shared" si="41"/>
        <v>13.065000000000001</v>
      </c>
      <c r="M329" s="81">
        <f t="shared" si="42"/>
        <v>60</v>
      </c>
      <c r="N329" s="81">
        <f t="shared" si="43"/>
        <v>0</v>
      </c>
      <c r="O329" s="81">
        <f t="shared" si="44"/>
        <v>0</v>
      </c>
      <c r="P329" s="83">
        <f t="shared" si="45"/>
        <v>0</v>
      </c>
      <c r="Q329" s="82">
        <f t="shared" si="40"/>
        <v>1</v>
      </c>
      <c r="R329" s="82">
        <f t="shared" si="46"/>
        <v>13.065000000000001</v>
      </c>
      <c r="S329" s="85"/>
      <c r="T329" s="86" t="s">
        <v>3579</v>
      </c>
      <c r="U329" s="86" t="s">
        <v>3580</v>
      </c>
      <c r="V329" s="86" t="s">
        <v>3581</v>
      </c>
    </row>
    <row r="330" spans="1:22" s="87" customFormat="1" ht="13">
      <c r="A330" s="79">
        <v>66</v>
      </c>
      <c r="B330" s="88" t="s">
        <v>500</v>
      </c>
      <c r="C330" s="88" t="s">
        <v>28</v>
      </c>
      <c r="D330" s="81" t="s">
        <v>2669</v>
      </c>
      <c r="E330" s="81">
        <v>8</v>
      </c>
      <c r="F330" s="82">
        <v>12.01</v>
      </c>
      <c r="G330" s="83">
        <v>30</v>
      </c>
      <c r="H330" s="83" t="s">
        <v>2475</v>
      </c>
      <c r="I330" s="82">
        <v>14.05</v>
      </c>
      <c r="J330" s="83">
        <v>30</v>
      </c>
      <c r="K330" s="83" t="s">
        <v>2475</v>
      </c>
      <c r="L330" s="84">
        <f t="shared" si="41"/>
        <v>13.030000000000001</v>
      </c>
      <c r="M330" s="81">
        <f t="shared" si="42"/>
        <v>60</v>
      </c>
      <c r="N330" s="81">
        <f t="shared" si="43"/>
        <v>0</v>
      </c>
      <c r="O330" s="81">
        <f t="shared" si="44"/>
        <v>0</v>
      </c>
      <c r="P330" s="83">
        <f t="shared" si="45"/>
        <v>0</v>
      </c>
      <c r="Q330" s="82">
        <f t="shared" si="40"/>
        <v>1</v>
      </c>
      <c r="R330" s="82">
        <f t="shared" si="46"/>
        <v>13.030000000000001</v>
      </c>
      <c r="S330" s="85"/>
      <c r="T330" s="86" t="s">
        <v>3579</v>
      </c>
      <c r="U330" s="86" t="s">
        <v>3580</v>
      </c>
      <c r="V330" s="86" t="s">
        <v>3581</v>
      </c>
    </row>
    <row r="331" spans="1:22" s="87" customFormat="1" ht="13">
      <c r="A331" s="79">
        <v>72</v>
      </c>
      <c r="B331" s="88" t="s">
        <v>255</v>
      </c>
      <c r="C331" s="88" t="s">
        <v>3613</v>
      </c>
      <c r="D331" s="81" t="s">
        <v>256</v>
      </c>
      <c r="E331" s="81">
        <v>4</v>
      </c>
      <c r="F331" s="82">
        <v>13.14</v>
      </c>
      <c r="G331" s="83">
        <v>30</v>
      </c>
      <c r="H331" s="83" t="s">
        <v>2475</v>
      </c>
      <c r="I331" s="82">
        <v>12.72</v>
      </c>
      <c r="J331" s="83">
        <v>30</v>
      </c>
      <c r="K331" s="83" t="s">
        <v>2475</v>
      </c>
      <c r="L331" s="84">
        <f t="shared" si="41"/>
        <v>12.93</v>
      </c>
      <c r="M331" s="81">
        <f t="shared" si="42"/>
        <v>60</v>
      </c>
      <c r="N331" s="81">
        <f t="shared" si="43"/>
        <v>0</v>
      </c>
      <c r="O331" s="81">
        <f t="shared" si="44"/>
        <v>0</v>
      </c>
      <c r="P331" s="83">
        <f t="shared" si="45"/>
        <v>0</v>
      </c>
      <c r="Q331" s="82">
        <f t="shared" si="40"/>
        <v>1</v>
      </c>
      <c r="R331" s="82">
        <f t="shared" si="46"/>
        <v>12.93</v>
      </c>
      <c r="S331" s="85"/>
      <c r="T331" s="86" t="s">
        <v>3579</v>
      </c>
      <c r="U331" s="86" t="s">
        <v>3580</v>
      </c>
      <c r="V331" s="86" t="s">
        <v>3581</v>
      </c>
    </row>
    <row r="332" spans="1:22" s="87" customFormat="1" ht="13">
      <c r="A332" s="79">
        <v>73</v>
      </c>
      <c r="B332" s="80" t="s">
        <v>2464</v>
      </c>
      <c r="C332" s="80" t="s">
        <v>26</v>
      </c>
      <c r="D332" s="79" t="s">
        <v>2485</v>
      </c>
      <c r="E332" s="81">
        <v>1</v>
      </c>
      <c r="F332" s="82">
        <v>12.34</v>
      </c>
      <c r="G332" s="83">
        <v>30</v>
      </c>
      <c r="H332" s="83" t="s">
        <v>2475</v>
      </c>
      <c r="I332" s="82">
        <v>13.45</v>
      </c>
      <c r="J332" s="83">
        <v>30</v>
      </c>
      <c r="K332" s="83" t="s">
        <v>2475</v>
      </c>
      <c r="L332" s="84">
        <f t="shared" si="41"/>
        <v>12.895</v>
      </c>
      <c r="M332" s="81">
        <f t="shared" si="42"/>
        <v>60</v>
      </c>
      <c r="N332" s="81">
        <f t="shared" si="43"/>
        <v>0</v>
      </c>
      <c r="O332" s="81">
        <f t="shared" si="44"/>
        <v>0</v>
      </c>
      <c r="P332" s="83">
        <f t="shared" si="45"/>
        <v>0</v>
      </c>
      <c r="Q332" s="82">
        <f t="shared" si="40"/>
        <v>1</v>
      </c>
      <c r="R332" s="82">
        <f t="shared" si="46"/>
        <v>12.895</v>
      </c>
      <c r="S332" s="85"/>
      <c r="T332" s="86" t="s">
        <v>3579</v>
      </c>
      <c r="U332" s="86" t="s">
        <v>3580</v>
      </c>
      <c r="V332" s="86" t="s">
        <v>3581</v>
      </c>
    </row>
    <row r="333" spans="1:22" s="87" customFormat="1" ht="13">
      <c r="A333" s="79">
        <v>75</v>
      </c>
      <c r="B333" s="80" t="s">
        <v>55</v>
      </c>
      <c r="C333" s="80" t="s">
        <v>56</v>
      </c>
      <c r="D333" s="79" t="s">
        <v>2499</v>
      </c>
      <c r="E333" s="81">
        <v>1</v>
      </c>
      <c r="F333" s="82">
        <v>14.11</v>
      </c>
      <c r="G333" s="83">
        <v>30</v>
      </c>
      <c r="H333" s="83" t="s">
        <v>2475</v>
      </c>
      <c r="I333" s="82">
        <v>11.58</v>
      </c>
      <c r="J333" s="83">
        <v>30</v>
      </c>
      <c r="K333" s="83" t="s">
        <v>2475</v>
      </c>
      <c r="L333" s="84">
        <f t="shared" si="41"/>
        <v>12.844999999999999</v>
      </c>
      <c r="M333" s="81">
        <f t="shared" si="42"/>
        <v>60</v>
      </c>
      <c r="N333" s="81">
        <f t="shared" si="43"/>
        <v>0</v>
      </c>
      <c r="O333" s="81">
        <f t="shared" si="44"/>
        <v>0</v>
      </c>
      <c r="P333" s="83">
        <f t="shared" si="45"/>
        <v>0</v>
      </c>
      <c r="Q333" s="82">
        <f t="shared" si="40"/>
        <v>1</v>
      </c>
      <c r="R333" s="82">
        <f t="shared" si="46"/>
        <v>12.844999999999999</v>
      </c>
      <c r="S333" s="85"/>
      <c r="T333" s="86" t="s">
        <v>3579</v>
      </c>
      <c r="U333" s="86" t="s">
        <v>3580</v>
      </c>
      <c r="V333" s="86" t="s">
        <v>3581</v>
      </c>
    </row>
    <row r="334" spans="1:22" s="87" customFormat="1" ht="13">
      <c r="A334" s="79">
        <v>81</v>
      </c>
      <c r="B334" s="88" t="s">
        <v>643</v>
      </c>
      <c r="C334" s="88" t="s">
        <v>116</v>
      </c>
      <c r="D334" s="81" t="s">
        <v>2726</v>
      </c>
      <c r="E334" s="81">
        <v>10</v>
      </c>
      <c r="F334" s="82">
        <v>11.8</v>
      </c>
      <c r="G334" s="83">
        <v>30</v>
      </c>
      <c r="H334" s="83" t="s">
        <v>2475</v>
      </c>
      <c r="I334" s="82">
        <v>13.66</v>
      </c>
      <c r="J334" s="83">
        <v>30</v>
      </c>
      <c r="K334" s="83" t="s">
        <v>2475</v>
      </c>
      <c r="L334" s="84">
        <f t="shared" si="41"/>
        <v>12.73</v>
      </c>
      <c r="M334" s="81">
        <f t="shared" si="42"/>
        <v>60</v>
      </c>
      <c r="N334" s="81">
        <f t="shared" si="43"/>
        <v>0</v>
      </c>
      <c r="O334" s="81">
        <f t="shared" si="44"/>
        <v>0</v>
      </c>
      <c r="P334" s="83">
        <f t="shared" si="45"/>
        <v>0</v>
      </c>
      <c r="Q334" s="82">
        <f t="shared" si="40"/>
        <v>1</v>
      </c>
      <c r="R334" s="82">
        <f t="shared" si="46"/>
        <v>12.73</v>
      </c>
      <c r="S334" s="85"/>
      <c r="T334" s="86" t="s">
        <v>3579</v>
      </c>
      <c r="U334" s="86" t="s">
        <v>3580</v>
      </c>
      <c r="V334" s="86" t="s">
        <v>3581</v>
      </c>
    </row>
    <row r="335" spans="1:22" s="87" customFormat="1" ht="13">
      <c r="A335" s="79">
        <v>84</v>
      </c>
      <c r="B335" s="88" t="s">
        <v>622</v>
      </c>
      <c r="C335" s="88" t="s">
        <v>623</v>
      </c>
      <c r="D335" s="81" t="s">
        <v>2719</v>
      </c>
      <c r="E335" s="81">
        <v>10</v>
      </c>
      <c r="F335" s="82">
        <v>11.26</v>
      </c>
      <c r="G335" s="83">
        <v>30</v>
      </c>
      <c r="H335" s="83" t="s">
        <v>2475</v>
      </c>
      <c r="I335" s="82">
        <v>14.15</v>
      </c>
      <c r="J335" s="83">
        <v>30</v>
      </c>
      <c r="K335" s="83" t="s">
        <v>2475</v>
      </c>
      <c r="L335" s="84">
        <f t="shared" si="41"/>
        <v>12.705</v>
      </c>
      <c r="M335" s="81">
        <f t="shared" si="42"/>
        <v>60</v>
      </c>
      <c r="N335" s="81">
        <f t="shared" si="43"/>
        <v>0</v>
      </c>
      <c r="O335" s="81">
        <f t="shared" si="44"/>
        <v>0</v>
      </c>
      <c r="P335" s="83">
        <f t="shared" si="45"/>
        <v>0</v>
      </c>
      <c r="Q335" s="82">
        <f t="shared" si="40"/>
        <v>1</v>
      </c>
      <c r="R335" s="82">
        <f t="shared" si="46"/>
        <v>12.705</v>
      </c>
      <c r="S335" s="85"/>
      <c r="T335" s="86" t="s">
        <v>3579</v>
      </c>
      <c r="U335" s="86" t="s">
        <v>3580</v>
      </c>
      <c r="V335" s="86" t="s">
        <v>3581</v>
      </c>
    </row>
    <row r="336" spans="1:22" s="87" customFormat="1" ht="13">
      <c r="A336" s="79">
        <v>90</v>
      </c>
      <c r="B336" s="88" t="s">
        <v>673</v>
      </c>
      <c r="C336" s="88" t="s">
        <v>674</v>
      </c>
      <c r="D336" s="81" t="s">
        <v>2739</v>
      </c>
      <c r="E336" s="81">
        <v>11</v>
      </c>
      <c r="F336" s="82">
        <v>13.23</v>
      </c>
      <c r="G336" s="83">
        <v>30</v>
      </c>
      <c r="H336" s="83" t="s">
        <v>2475</v>
      </c>
      <c r="I336" s="82">
        <v>11.97</v>
      </c>
      <c r="J336" s="83">
        <v>30</v>
      </c>
      <c r="K336" s="83" t="s">
        <v>2475</v>
      </c>
      <c r="L336" s="84">
        <f t="shared" si="41"/>
        <v>12.600000000000001</v>
      </c>
      <c r="M336" s="81">
        <f t="shared" si="42"/>
        <v>60</v>
      </c>
      <c r="N336" s="81">
        <f t="shared" si="43"/>
        <v>0</v>
      </c>
      <c r="O336" s="81">
        <f t="shared" si="44"/>
        <v>0</v>
      </c>
      <c r="P336" s="83">
        <f t="shared" si="45"/>
        <v>0</v>
      </c>
      <c r="Q336" s="82">
        <f t="shared" si="40"/>
        <v>1</v>
      </c>
      <c r="R336" s="82">
        <f t="shared" si="46"/>
        <v>12.600000000000001</v>
      </c>
      <c r="S336" s="85"/>
      <c r="T336" s="86" t="s">
        <v>3579</v>
      </c>
      <c r="U336" s="86" t="s">
        <v>3580</v>
      </c>
      <c r="V336" s="86" t="s">
        <v>3581</v>
      </c>
    </row>
    <row r="337" spans="1:22" s="87" customFormat="1" ht="13">
      <c r="A337" s="79">
        <v>93</v>
      </c>
      <c r="B337" s="80" t="s">
        <v>79</v>
      </c>
      <c r="C337" s="80" t="s">
        <v>80</v>
      </c>
      <c r="D337" s="79" t="s">
        <v>2508</v>
      </c>
      <c r="E337" s="81">
        <v>1</v>
      </c>
      <c r="F337" s="82">
        <v>13.47</v>
      </c>
      <c r="G337" s="83">
        <v>30</v>
      </c>
      <c r="H337" s="83" t="s">
        <v>2475</v>
      </c>
      <c r="I337" s="82">
        <v>11.62</v>
      </c>
      <c r="J337" s="83">
        <v>30</v>
      </c>
      <c r="K337" s="83" t="s">
        <v>2475</v>
      </c>
      <c r="L337" s="84">
        <f t="shared" si="41"/>
        <v>12.545</v>
      </c>
      <c r="M337" s="81">
        <f t="shared" si="42"/>
        <v>60</v>
      </c>
      <c r="N337" s="81">
        <f t="shared" si="43"/>
        <v>0</v>
      </c>
      <c r="O337" s="81">
        <f t="shared" si="44"/>
        <v>0</v>
      </c>
      <c r="P337" s="83">
        <f t="shared" si="45"/>
        <v>0</v>
      </c>
      <c r="Q337" s="82">
        <f t="shared" si="40"/>
        <v>1</v>
      </c>
      <c r="R337" s="82">
        <f t="shared" si="46"/>
        <v>12.545</v>
      </c>
      <c r="S337" s="85"/>
      <c r="T337" s="86" t="s">
        <v>3579</v>
      </c>
      <c r="U337" s="86" t="s">
        <v>3580</v>
      </c>
      <c r="V337" s="86" t="s">
        <v>3581</v>
      </c>
    </row>
    <row r="338" spans="1:22" s="87" customFormat="1" ht="13">
      <c r="A338" s="79">
        <v>97</v>
      </c>
      <c r="B338" s="88" t="s">
        <v>584</v>
      </c>
      <c r="C338" s="88" t="s">
        <v>585</v>
      </c>
      <c r="D338" s="81" t="s">
        <v>2700</v>
      </c>
      <c r="E338" s="81">
        <v>9</v>
      </c>
      <c r="F338" s="82">
        <v>13.2</v>
      </c>
      <c r="G338" s="83">
        <v>30</v>
      </c>
      <c r="H338" s="83" t="s">
        <v>2475</v>
      </c>
      <c r="I338" s="82">
        <v>11.79</v>
      </c>
      <c r="J338" s="83">
        <v>30</v>
      </c>
      <c r="K338" s="83" t="s">
        <v>2475</v>
      </c>
      <c r="L338" s="84">
        <f t="shared" si="41"/>
        <v>12.494999999999999</v>
      </c>
      <c r="M338" s="81">
        <f t="shared" si="42"/>
        <v>60</v>
      </c>
      <c r="N338" s="81">
        <f t="shared" si="43"/>
        <v>0</v>
      </c>
      <c r="O338" s="81">
        <f t="shared" si="44"/>
        <v>0</v>
      </c>
      <c r="P338" s="83">
        <f t="shared" si="45"/>
        <v>0</v>
      </c>
      <c r="Q338" s="82">
        <f t="shared" si="40"/>
        <v>1</v>
      </c>
      <c r="R338" s="82">
        <f t="shared" si="46"/>
        <v>12.494999999999999</v>
      </c>
      <c r="S338" s="85"/>
      <c r="T338" s="86" t="s">
        <v>3579</v>
      </c>
      <c r="U338" s="86" t="s">
        <v>3580</v>
      </c>
      <c r="V338" s="86" t="s">
        <v>3581</v>
      </c>
    </row>
    <row r="339" spans="1:22" s="87" customFormat="1" ht="13">
      <c r="A339" s="79">
        <v>98</v>
      </c>
      <c r="B339" s="88" t="s">
        <v>264</v>
      </c>
      <c r="C339" s="88" t="s">
        <v>265</v>
      </c>
      <c r="D339" s="81" t="s">
        <v>2574</v>
      </c>
      <c r="E339" s="81">
        <v>4</v>
      </c>
      <c r="F339" s="82">
        <v>13</v>
      </c>
      <c r="G339" s="83">
        <v>30</v>
      </c>
      <c r="H339" s="83" t="s">
        <v>2476</v>
      </c>
      <c r="I339" s="82">
        <v>12.22</v>
      </c>
      <c r="J339" s="83">
        <v>30</v>
      </c>
      <c r="K339" s="83" t="s">
        <v>2475</v>
      </c>
      <c r="L339" s="84">
        <f t="shared" si="41"/>
        <v>12.61</v>
      </c>
      <c r="M339" s="81">
        <f t="shared" si="42"/>
        <v>60</v>
      </c>
      <c r="N339" s="81">
        <f t="shared" si="43"/>
        <v>1</v>
      </c>
      <c r="O339" s="81">
        <f t="shared" si="44"/>
        <v>0</v>
      </c>
      <c r="P339" s="83">
        <f t="shared" si="45"/>
        <v>1</v>
      </c>
      <c r="Q339" s="82">
        <f t="shared" si="40"/>
        <v>0.99</v>
      </c>
      <c r="R339" s="82">
        <f t="shared" si="46"/>
        <v>12.483899999999998</v>
      </c>
      <c r="S339" s="85"/>
      <c r="T339" s="86" t="s">
        <v>3579</v>
      </c>
      <c r="U339" s="86" t="s">
        <v>3580</v>
      </c>
      <c r="V339" s="86" t="s">
        <v>3581</v>
      </c>
    </row>
    <row r="340" spans="1:22" s="87" customFormat="1" ht="13">
      <c r="A340" s="79">
        <v>100</v>
      </c>
      <c r="B340" s="88" t="s">
        <v>130</v>
      </c>
      <c r="C340" s="88" t="s">
        <v>131</v>
      </c>
      <c r="D340" s="81" t="s">
        <v>2524</v>
      </c>
      <c r="E340" s="81">
        <v>2</v>
      </c>
      <c r="F340" s="82">
        <v>13.01</v>
      </c>
      <c r="G340" s="83">
        <v>30</v>
      </c>
      <c r="H340" s="83" t="s">
        <v>2475</v>
      </c>
      <c r="I340" s="82">
        <v>11.89</v>
      </c>
      <c r="J340" s="83">
        <v>30</v>
      </c>
      <c r="K340" s="83" t="s">
        <v>2475</v>
      </c>
      <c r="L340" s="84">
        <f t="shared" si="41"/>
        <v>12.45</v>
      </c>
      <c r="M340" s="81">
        <f t="shared" si="42"/>
        <v>60</v>
      </c>
      <c r="N340" s="81">
        <f t="shared" si="43"/>
        <v>0</v>
      </c>
      <c r="O340" s="81">
        <f t="shared" si="44"/>
        <v>0</v>
      </c>
      <c r="P340" s="83">
        <f t="shared" si="45"/>
        <v>0</v>
      </c>
      <c r="Q340" s="82">
        <f t="shared" si="40"/>
        <v>1</v>
      </c>
      <c r="R340" s="82">
        <f t="shared" si="46"/>
        <v>12.45</v>
      </c>
      <c r="S340" s="85"/>
      <c r="T340" s="86" t="s">
        <v>3579</v>
      </c>
      <c r="U340" s="86" t="s">
        <v>3580</v>
      </c>
      <c r="V340" s="86" t="s">
        <v>3581</v>
      </c>
    </row>
    <row r="341" spans="1:22" s="87" customFormat="1" ht="13">
      <c r="A341" s="79">
        <v>105</v>
      </c>
      <c r="B341" s="88" t="s">
        <v>231</v>
      </c>
      <c r="C341" s="88" t="s">
        <v>232</v>
      </c>
      <c r="D341" s="81" t="s">
        <v>2565</v>
      </c>
      <c r="E341" s="81">
        <v>4</v>
      </c>
      <c r="F341" s="82">
        <v>13.12</v>
      </c>
      <c r="G341" s="83">
        <v>30</v>
      </c>
      <c r="H341" s="83" t="s">
        <v>2475</v>
      </c>
      <c r="I341" s="82">
        <v>11.69</v>
      </c>
      <c r="J341" s="83">
        <v>30</v>
      </c>
      <c r="K341" s="83" t="s">
        <v>2475</v>
      </c>
      <c r="L341" s="84">
        <f t="shared" si="41"/>
        <v>12.404999999999999</v>
      </c>
      <c r="M341" s="81">
        <f t="shared" si="42"/>
        <v>60</v>
      </c>
      <c r="N341" s="81">
        <f t="shared" si="43"/>
        <v>0</v>
      </c>
      <c r="O341" s="81">
        <f t="shared" si="44"/>
        <v>0</v>
      </c>
      <c r="P341" s="83">
        <f t="shared" si="45"/>
        <v>0</v>
      </c>
      <c r="Q341" s="82">
        <f t="shared" si="40"/>
        <v>1</v>
      </c>
      <c r="R341" s="82">
        <f t="shared" si="46"/>
        <v>12.404999999999999</v>
      </c>
      <c r="S341" s="85"/>
      <c r="T341" s="86" t="s">
        <v>3579</v>
      </c>
      <c r="U341" s="86" t="s">
        <v>3580</v>
      </c>
      <c r="V341" s="86" t="s">
        <v>3581</v>
      </c>
    </row>
    <row r="342" spans="1:22" s="87" customFormat="1" ht="13">
      <c r="A342" s="79">
        <v>107</v>
      </c>
      <c r="B342" s="88" t="s">
        <v>708</v>
      </c>
      <c r="C342" s="88" t="s">
        <v>709</v>
      </c>
      <c r="D342" s="81" t="s">
        <v>2753</v>
      </c>
      <c r="E342" s="81">
        <v>11</v>
      </c>
      <c r="F342" s="82">
        <v>12.4</v>
      </c>
      <c r="G342" s="83">
        <v>30</v>
      </c>
      <c r="H342" s="83" t="s">
        <v>2475</v>
      </c>
      <c r="I342" s="82">
        <v>12.33</v>
      </c>
      <c r="J342" s="83">
        <v>30</v>
      </c>
      <c r="K342" s="83" t="s">
        <v>2475</v>
      </c>
      <c r="L342" s="84">
        <f t="shared" si="41"/>
        <v>12.365</v>
      </c>
      <c r="M342" s="81">
        <f t="shared" si="42"/>
        <v>60</v>
      </c>
      <c r="N342" s="81">
        <f t="shared" si="43"/>
        <v>0</v>
      </c>
      <c r="O342" s="81">
        <f t="shared" si="44"/>
        <v>0</v>
      </c>
      <c r="P342" s="83">
        <f t="shared" si="45"/>
        <v>0</v>
      </c>
      <c r="Q342" s="82">
        <f t="shared" si="40"/>
        <v>1</v>
      </c>
      <c r="R342" s="82">
        <f t="shared" si="46"/>
        <v>12.365</v>
      </c>
      <c r="S342" s="85"/>
      <c r="T342" s="86" t="s">
        <v>3579</v>
      </c>
      <c r="U342" s="86" t="s">
        <v>3580</v>
      </c>
      <c r="V342" s="86" t="s">
        <v>3581</v>
      </c>
    </row>
    <row r="343" spans="1:22" s="87" customFormat="1" ht="13">
      <c r="A343" s="79">
        <v>108</v>
      </c>
      <c r="B343" s="97" t="s">
        <v>676</v>
      </c>
      <c r="C343" s="97" t="s">
        <v>677</v>
      </c>
      <c r="D343" s="98" t="s">
        <v>678</v>
      </c>
      <c r="E343" s="81">
        <v>11</v>
      </c>
      <c r="F343" s="82">
        <v>12.64</v>
      </c>
      <c r="G343" s="83">
        <v>30</v>
      </c>
      <c r="H343" s="83" t="s">
        <v>2475</v>
      </c>
      <c r="I343" s="82">
        <v>13.11</v>
      </c>
      <c r="J343" s="83">
        <v>30</v>
      </c>
      <c r="K343" s="83" t="s">
        <v>2475</v>
      </c>
      <c r="L343" s="84">
        <f t="shared" si="41"/>
        <v>12.875</v>
      </c>
      <c r="M343" s="81">
        <f t="shared" si="42"/>
        <v>60</v>
      </c>
      <c r="N343" s="81">
        <f t="shared" si="43"/>
        <v>0</v>
      </c>
      <c r="O343" s="81">
        <f t="shared" si="44"/>
        <v>0</v>
      </c>
      <c r="P343" s="83">
        <f t="shared" si="45"/>
        <v>0</v>
      </c>
      <c r="Q343" s="82">
        <f>IF(P343=0,0.96,IF(P343=1,0.95,IF(P343=2,0.94,IF(P343=3,0.93))))</f>
        <v>0.96</v>
      </c>
      <c r="R343" s="82">
        <f t="shared" si="46"/>
        <v>12.36</v>
      </c>
      <c r="S343" s="85"/>
      <c r="T343" s="86" t="s">
        <v>3579</v>
      </c>
      <c r="U343" s="86" t="s">
        <v>3580</v>
      </c>
      <c r="V343" s="86" t="s">
        <v>3581</v>
      </c>
    </row>
    <row r="344" spans="1:22" s="87" customFormat="1" ht="13">
      <c r="A344" s="79">
        <v>116</v>
      </c>
      <c r="B344" s="88" t="s">
        <v>562</v>
      </c>
      <c r="C344" s="88" t="s">
        <v>564</v>
      </c>
      <c r="D344" s="81" t="s">
        <v>2694</v>
      </c>
      <c r="E344" s="81">
        <v>9</v>
      </c>
      <c r="F344" s="82">
        <v>11.17</v>
      </c>
      <c r="G344" s="83">
        <v>30</v>
      </c>
      <c r="H344" s="83" t="s">
        <v>2475</v>
      </c>
      <c r="I344" s="82">
        <v>13.29</v>
      </c>
      <c r="J344" s="83">
        <v>30</v>
      </c>
      <c r="K344" s="83" t="s">
        <v>2475</v>
      </c>
      <c r="L344" s="84">
        <f t="shared" si="41"/>
        <v>12.23</v>
      </c>
      <c r="M344" s="81">
        <f t="shared" si="42"/>
        <v>60</v>
      </c>
      <c r="N344" s="81">
        <f t="shared" si="43"/>
        <v>0</v>
      </c>
      <c r="O344" s="81">
        <f t="shared" si="44"/>
        <v>0</v>
      </c>
      <c r="P344" s="83">
        <f t="shared" si="45"/>
        <v>0</v>
      </c>
      <c r="Q344" s="82">
        <f t="shared" ref="Q344:Q375" si="47">IF(P344=0,1,IF(P344=1,0.99,IF(P344=2,0.98,IF(P344=3,0.97))))</f>
        <v>1</v>
      </c>
      <c r="R344" s="82">
        <f t="shared" si="46"/>
        <v>12.23</v>
      </c>
      <c r="S344" s="85"/>
      <c r="T344" s="86" t="s">
        <v>3579</v>
      </c>
      <c r="U344" s="86" t="s">
        <v>3580</v>
      </c>
      <c r="V344" s="86" t="s">
        <v>3581</v>
      </c>
    </row>
    <row r="345" spans="1:22" s="87" customFormat="1" ht="13">
      <c r="A345" s="79">
        <v>117</v>
      </c>
      <c r="B345" s="80" t="s">
        <v>750</v>
      </c>
      <c r="C345" s="80" t="s">
        <v>751</v>
      </c>
      <c r="D345" s="79" t="s">
        <v>2771</v>
      </c>
      <c r="E345" s="81">
        <v>12</v>
      </c>
      <c r="F345" s="82">
        <v>12.67</v>
      </c>
      <c r="G345" s="83">
        <v>30</v>
      </c>
      <c r="H345" s="83" t="s">
        <v>2475</v>
      </c>
      <c r="I345" s="82">
        <v>11.78</v>
      </c>
      <c r="J345" s="83">
        <v>30</v>
      </c>
      <c r="K345" s="83" t="s">
        <v>2475</v>
      </c>
      <c r="L345" s="84">
        <f t="shared" si="41"/>
        <v>12.225</v>
      </c>
      <c r="M345" s="81">
        <f t="shared" si="42"/>
        <v>60</v>
      </c>
      <c r="N345" s="81">
        <f t="shared" si="43"/>
        <v>0</v>
      </c>
      <c r="O345" s="81">
        <f t="shared" si="44"/>
        <v>0</v>
      </c>
      <c r="P345" s="83">
        <f t="shared" si="45"/>
        <v>0</v>
      </c>
      <c r="Q345" s="82">
        <f t="shared" si="47"/>
        <v>1</v>
      </c>
      <c r="R345" s="82">
        <f t="shared" si="46"/>
        <v>12.225</v>
      </c>
      <c r="S345" s="85"/>
      <c r="T345" s="86" t="s">
        <v>3579</v>
      </c>
      <c r="U345" s="86" t="s">
        <v>3580</v>
      </c>
      <c r="V345" s="86" t="s">
        <v>3581</v>
      </c>
    </row>
    <row r="346" spans="1:22" s="87" customFormat="1" ht="13">
      <c r="A346" s="79">
        <v>118</v>
      </c>
      <c r="B346" s="88" t="s">
        <v>257</v>
      </c>
      <c r="C346" s="88" t="s">
        <v>3614</v>
      </c>
      <c r="D346" s="81" t="s">
        <v>259</v>
      </c>
      <c r="E346" s="81">
        <v>4</v>
      </c>
      <c r="F346" s="82">
        <v>10.1</v>
      </c>
      <c r="G346" s="83">
        <v>30</v>
      </c>
      <c r="H346" s="83" t="s">
        <v>2475</v>
      </c>
      <c r="I346" s="82">
        <v>14.3</v>
      </c>
      <c r="J346" s="83">
        <v>30</v>
      </c>
      <c r="K346" s="83" t="s">
        <v>2475</v>
      </c>
      <c r="L346" s="84">
        <f t="shared" si="41"/>
        <v>12.2</v>
      </c>
      <c r="M346" s="81">
        <f t="shared" si="42"/>
        <v>60</v>
      </c>
      <c r="N346" s="81">
        <f t="shared" si="43"/>
        <v>0</v>
      </c>
      <c r="O346" s="81">
        <f t="shared" si="44"/>
        <v>0</v>
      </c>
      <c r="P346" s="83">
        <f t="shared" si="45"/>
        <v>0</v>
      </c>
      <c r="Q346" s="82">
        <f t="shared" si="47"/>
        <v>1</v>
      </c>
      <c r="R346" s="82">
        <f t="shared" si="46"/>
        <v>12.2</v>
      </c>
      <c r="S346" s="85"/>
      <c r="T346" s="86" t="s">
        <v>3579</v>
      </c>
      <c r="U346" s="86" t="s">
        <v>3580</v>
      </c>
      <c r="V346" s="86" t="s">
        <v>3581</v>
      </c>
    </row>
    <row r="347" spans="1:22" s="87" customFormat="1" ht="13">
      <c r="A347" s="79">
        <v>120</v>
      </c>
      <c r="B347" s="80" t="s">
        <v>774</v>
      </c>
      <c r="C347" s="80" t="s">
        <v>775</v>
      </c>
      <c r="D347" s="79" t="s">
        <v>2776</v>
      </c>
      <c r="E347" s="81">
        <v>12</v>
      </c>
      <c r="F347" s="82">
        <v>13.35</v>
      </c>
      <c r="G347" s="83">
        <v>30</v>
      </c>
      <c r="H347" s="83" t="s">
        <v>2475</v>
      </c>
      <c r="I347" s="82">
        <v>10.99</v>
      </c>
      <c r="J347" s="83">
        <v>30</v>
      </c>
      <c r="K347" s="83" t="s">
        <v>2475</v>
      </c>
      <c r="L347" s="84">
        <f t="shared" si="41"/>
        <v>12.17</v>
      </c>
      <c r="M347" s="81">
        <f t="shared" si="42"/>
        <v>60</v>
      </c>
      <c r="N347" s="81">
        <f t="shared" si="43"/>
        <v>0</v>
      </c>
      <c r="O347" s="81">
        <f t="shared" si="44"/>
        <v>0</v>
      </c>
      <c r="P347" s="83">
        <f t="shared" si="45"/>
        <v>0</v>
      </c>
      <c r="Q347" s="82">
        <f t="shared" si="47"/>
        <v>1</v>
      </c>
      <c r="R347" s="82">
        <f t="shared" si="46"/>
        <v>12.17</v>
      </c>
      <c r="S347" s="85"/>
      <c r="T347" s="86" t="s">
        <v>3579</v>
      </c>
      <c r="U347" s="86" t="s">
        <v>3580</v>
      </c>
      <c r="V347" s="86" t="s">
        <v>3581</v>
      </c>
    </row>
    <row r="348" spans="1:22" s="87" customFormat="1" ht="13">
      <c r="A348" s="79">
        <v>124</v>
      </c>
      <c r="B348" s="80" t="s">
        <v>68</v>
      </c>
      <c r="C348" s="80" t="s">
        <v>69</v>
      </c>
      <c r="D348" s="79" t="s">
        <v>2505</v>
      </c>
      <c r="E348" s="81">
        <v>1</v>
      </c>
      <c r="F348" s="82">
        <v>12.04</v>
      </c>
      <c r="G348" s="83">
        <v>30</v>
      </c>
      <c r="H348" s="83" t="s">
        <v>2475</v>
      </c>
      <c r="I348" s="82">
        <v>12.24</v>
      </c>
      <c r="J348" s="83">
        <v>30</v>
      </c>
      <c r="K348" s="83" t="s">
        <v>2475</v>
      </c>
      <c r="L348" s="84">
        <f t="shared" si="41"/>
        <v>12.14</v>
      </c>
      <c r="M348" s="81">
        <f t="shared" si="42"/>
        <v>60</v>
      </c>
      <c r="N348" s="81">
        <f t="shared" si="43"/>
        <v>0</v>
      </c>
      <c r="O348" s="81">
        <f t="shared" si="44"/>
        <v>0</v>
      </c>
      <c r="P348" s="83">
        <f t="shared" si="45"/>
        <v>0</v>
      </c>
      <c r="Q348" s="82">
        <f t="shared" si="47"/>
        <v>1</v>
      </c>
      <c r="R348" s="82">
        <f t="shared" si="46"/>
        <v>12.14</v>
      </c>
      <c r="S348" s="85"/>
      <c r="T348" s="86" t="s">
        <v>3579</v>
      </c>
      <c r="U348" s="86" t="s">
        <v>3581</v>
      </c>
      <c r="V348" s="86" t="s">
        <v>3582</v>
      </c>
    </row>
    <row r="349" spans="1:22" s="87" customFormat="1" ht="13">
      <c r="A349" s="79">
        <v>126</v>
      </c>
      <c r="B349" s="88" t="s">
        <v>451</v>
      </c>
      <c r="C349" s="88" t="s">
        <v>452</v>
      </c>
      <c r="D349" s="81" t="s">
        <v>2652</v>
      </c>
      <c r="E349" s="81">
        <v>7</v>
      </c>
      <c r="F349" s="82">
        <v>12.11</v>
      </c>
      <c r="G349" s="83">
        <v>30</v>
      </c>
      <c r="H349" s="83" t="s">
        <v>2475</v>
      </c>
      <c r="I349" s="82">
        <v>12.16</v>
      </c>
      <c r="J349" s="83">
        <v>30</v>
      </c>
      <c r="K349" s="83" t="s">
        <v>2475</v>
      </c>
      <c r="L349" s="84">
        <f t="shared" si="41"/>
        <v>12.135</v>
      </c>
      <c r="M349" s="81">
        <f t="shared" si="42"/>
        <v>60</v>
      </c>
      <c r="N349" s="81">
        <f t="shared" si="43"/>
        <v>0</v>
      </c>
      <c r="O349" s="81">
        <f t="shared" si="44"/>
        <v>0</v>
      </c>
      <c r="P349" s="83">
        <f t="shared" si="45"/>
        <v>0</v>
      </c>
      <c r="Q349" s="82">
        <f t="shared" si="47"/>
        <v>1</v>
      </c>
      <c r="R349" s="82">
        <f t="shared" si="46"/>
        <v>12.135</v>
      </c>
      <c r="S349" s="85"/>
      <c r="T349" s="86" t="s">
        <v>3579</v>
      </c>
      <c r="U349" s="86" t="s">
        <v>3580</v>
      </c>
      <c r="V349" s="86" t="s">
        <v>3581</v>
      </c>
    </row>
    <row r="350" spans="1:22" s="87" customFormat="1" ht="13">
      <c r="A350" s="79">
        <v>128</v>
      </c>
      <c r="B350" s="88" t="s">
        <v>212</v>
      </c>
      <c r="C350" s="88" t="s">
        <v>213</v>
      </c>
      <c r="D350" s="81" t="s">
        <v>2558</v>
      </c>
      <c r="E350" s="81">
        <v>3</v>
      </c>
      <c r="F350" s="82">
        <v>11.59</v>
      </c>
      <c r="G350" s="83">
        <v>30</v>
      </c>
      <c r="H350" s="83" t="s">
        <v>2475</v>
      </c>
      <c r="I350" s="82">
        <v>12.57</v>
      </c>
      <c r="J350" s="83">
        <v>30</v>
      </c>
      <c r="K350" s="83" t="s">
        <v>2475</v>
      </c>
      <c r="L350" s="84">
        <f t="shared" si="41"/>
        <v>12.08</v>
      </c>
      <c r="M350" s="81">
        <f t="shared" si="42"/>
        <v>60</v>
      </c>
      <c r="N350" s="81">
        <f t="shared" si="43"/>
        <v>0</v>
      </c>
      <c r="O350" s="81">
        <f t="shared" si="44"/>
        <v>0</v>
      </c>
      <c r="P350" s="83">
        <f t="shared" si="45"/>
        <v>0</v>
      </c>
      <c r="Q350" s="82">
        <f t="shared" si="47"/>
        <v>1</v>
      </c>
      <c r="R350" s="82">
        <f t="shared" si="46"/>
        <v>12.08</v>
      </c>
      <c r="S350" s="85"/>
      <c r="T350" s="86" t="s">
        <v>3579</v>
      </c>
      <c r="U350" s="86" t="s">
        <v>3580</v>
      </c>
      <c r="V350" s="86" t="s">
        <v>3581</v>
      </c>
    </row>
    <row r="351" spans="1:22" s="87" customFormat="1" ht="13">
      <c r="A351" s="79">
        <v>129</v>
      </c>
      <c r="B351" s="88" t="s">
        <v>229</v>
      </c>
      <c r="C351" s="88" t="s">
        <v>230</v>
      </c>
      <c r="D351" s="81" t="s">
        <v>2564</v>
      </c>
      <c r="E351" s="81">
        <v>3</v>
      </c>
      <c r="F351" s="82">
        <v>12.09</v>
      </c>
      <c r="G351" s="83">
        <v>30</v>
      </c>
      <c r="H351" s="83" t="s">
        <v>2475</v>
      </c>
      <c r="I351" s="82">
        <v>12.06</v>
      </c>
      <c r="J351" s="83">
        <v>30</v>
      </c>
      <c r="K351" s="83" t="s">
        <v>2475</v>
      </c>
      <c r="L351" s="84">
        <f t="shared" si="41"/>
        <v>12.074999999999999</v>
      </c>
      <c r="M351" s="81">
        <f t="shared" si="42"/>
        <v>60</v>
      </c>
      <c r="N351" s="81">
        <f t="shared" si="43"/>
        <v>0</v>
      </c>
      <c r="O351" s="81">
        <f t="shared" si="44"/>
        <v>0</v>
      </c>
      <c r="P351" s="83">
        <f t="shared" si="45"/>
        <v>0</v>
      </c>
      <c r="Q351" s="82">
        <f t="shared" si="47"/>
        <v>1</v>
      </c>
      <c r="R351" s="82">
        <f t="shared" si="46"/>
        <v>12.074999999999999</v>
      </c>
      <c r="S351" s="85"/>
      <c r="T351" s="86" t="s">
        <v>3579</v>
      </c>
      <c r="U351" s="86" t="s">
        <v>3580</v>
      </c>
      <c r="V351" s="86" t="s">
        <v>3581</v>
      </c>
    </row>
    <row r="352" spans="1:22" s="87" customFormat="1" ht="13">
      <c r="A352" s="79">
        <v>130</v>
      </c>
      <c r="B352" s="88" t="s">
        <v>395</v>
      </c>
      <c r="C352" s="88" t="s">
        <v>396</v>
      </c>
      <c r="D352" s="81" t="s">
        <v>2626</v>
      </c>
      <c r="E352" s="81">
        <v>6</v>
      </c>
      <c r="F352" s="82">
        <v>12.89</v>
      </c>
      <c r="G352" s="83">
        <v>30</v>
      </c>
      <c r="H352" s="83" t="s">
        <v>2475</v>
      </c>
      <c r="I352" s="82">
        <v>11.26</v>
      </c>
      <c r="J352" s="83">
        <v>30</v>
      </c>
      <c r="K352" s="83" t="s">
        <v>2475</v>
      </c>
      <c r="L352" s="84">
        <f t="shared" si="41"/>
        <v>12.074999999999999</v>
      </c>
      <c r="M352" s="81">
        <f t="shared" si="42"/>
        <v>60</v>
      </c>
      <c r="N352" s="81">
        <f t="shared" si="43"/>
        <v>0</v>
      </c>
      <c r="O352" s="81">
        <f t="shared" si="44"/>
        <v>0</v>
      </c>
      <c r="P352" s="83">
        <f t="shared" si="45"/>
        <v>0</v>
      </c>
      <c r="Q352" s="82">
        <f t="shared" si="47"/>
        <v>1</v>
      </c>
      <c r="R352" s="82">
        <f t="shared" si="46"/>
        <v>12.074999999999999</v>
      </c>
      <c r="S352" s="85"/>
      <c r="T352" s="86" t="s">
        <v>3579</v>
      </c>
      <c r="U352" s="86" t="s">
        <v>3580</v>
      </c>
      <c r="V352" s="86" t="s">
        <v>3581</v>
      </c>
    </row>
    <row r="353" spans="1:1327" s="87" customFormat="1" ht="13">
      <c r="A353" s="79">
        <v>132</v>
      </c>
      <c r="B353" s="80" t="s">
        <v>769</v>
      </c>
      <c r="C353" s="80" t="s">
        <v>770</v>
      </c>
      <c r="D353" s="79" t="s">
        <v>2775</v>
      </c>
      <c r="E353" s="81">
        <v>12</v>
      </c>
      <c r="F353" s="82">
        <v>10.91</v>
      </c>
      <c r="G353" s="83">
        <v>30</v>
      </c>
      <c r="H353" s="83" t="s">
        <v>2475</v>
      </c>
      <c r="I353" s="82">
        <v>13.2</v>
      </c>
      <c r="J353" s="83">
        <v>30</v>
      </c>
      <c r="K353" s="83" t="s">
        <v>2475</v>
      </c>
      <c r="L353" s="84">
        <f t="shared" si="41"/>
        <v>12.055</v>
      </c>
      <c r="M353" s="81">
        <f t="shared" si="42"/>
        <v>60</v>
      </c>
      <c r="N353" s="81">
        <f t="shared" si="43"/>
        <v>0</v>
      </c>
      <c r="O353" s="81">
        <f t="shared" si="44"/>
        <v>0</v>
      </c>
      <c r="P353" s="83">
        <f t="shared" si="45"/>
        <v>0</v>
      </c>
      <c r="Q353" s="82">
        <f t="shared" si="47"/>
        <v>1</v>
      </c>
      <c r="R353" s="82">
        <f t="shared" si="46"/>
        <v>12.055</v>
      </c>
      <c r="S353" s="85"/>
      <c r="T353" s="86" t="s">
        <v>3579</v>
      </c>
      <c r="U353" s="86" t="s">
        <v>3580</v>
      </c>
      <c r="V353" s="86" t="s">
        <v>3581</v>
      </c>
    </row>
    <row r="354" spans="1:1327" s="87" customFormat="1" ht="13">
      <c r="A354" s="79">
        <v>133</v>
      </c>
      <c r="B354" s="88" t="s">
        <v>504</v>
      </c>
      <c r="C354" s="88" t="s">
        <v>505</v>
      </c>
      <c r="D354" s="81" t="s">
        <v>2673</v>
      </c>
      <c r="E354" s="81">
        <v>8</v>
      </c>
      <c r="F354" s="82">
        <v>12.48</v>
      </c>
      <c r="G354" s="83">
        <v>30</v>
      </c>
      <c r="H354" s="83" t="s">
        <v>2475</v>
      </c>
      <c r="I354" s="82">
        <v>11.61</v>
      </c>
      <c r="J354" s="83">
        <v>30</v>
      </c>
      <c r="K354" s="83" t="s">
        <v>2475</v>
      </c>
      <c r="L354" s="84">
        <f t="shared" si="41"/>
        <v>12.045</v>
      </c>
      <c r="M354" s="81">
        <f t="shared" si="42"/>
        <v>60</v>
      </c>
      <c r="N354" s="81">
        <f t="shared" si="43"/>
        <v>0</v>
      </c>
      <c r="O354" s="81">
        <f t="shared" si="44"/>
        <v>0</v>
      </c>
      <c r="P354" s="83">
        <f t="shared" si="45"/>
        <v>0</v>
      </c>
      <c r="Q354" s="82">
        <f t="shared" si="47"/>
        <v>1</v>
      </c>
      <c r="R354" s="82">
        <f t="shared" si="46"/>
        <v>12.045</v>
      </c>
      <c r="S354" s="85"/>
      <c r="T354" s="86" t="s">
        <v>3579</v>
      </c>
      <c r="U354" s="86" t="s">
        <v>3580</v>
      </c>
      <c r="V354" s="86" t="s">
        <v>3581</v>
      </c>
    </row>
    <row r="355" spans="1:1327" s="87" customFormat="1" ht="13">
      <c r="A355" s="79">
        <v>135</v>
      </c>
      <c r="B355" s="88" t="s">
        <v>684</v>
      </c>
      <c r="C355" s="88" t="s">
        <v>685</v>
      </c>
      <c r="D355" s="81" t="s">
        <v>2744</v>
      </c>
      <c r="E355" s="81">
        <v>11</v>
      </c>
      <c r="F355" s="82">
        <v>13.12</v>
      </c>
      <c r="G355" s="83">
        <v>30</v>
      </c>
      <c r="H355" s="83" t="s">
        <v>2475</v>
      </c>
      <c r="I355" s="82">
        <v>10.96</v>
      </c>
      <c r="J355" s="83">
        <v>30</v>
      </c>
      <c r="K355" s="83" t="s">
        <v>2475</v>
      </c>
      <c r="L355" s="84">
        <f t="shared" si="41"/>
        <v>12.04</v>
      </c>
      <c r="M355" s="81">
        <f t="shared" si="42"/>
        <v>60</v>
      </c>
      <c r="N355" s="81">
        <f t="shared" si="43"/>
        <v>0</v>
      </c>
      <c r="O355" s="81">
        <f t="shared" si="44"/>
        <v>0</v>
      </c>
      <c r="P355" s="83">
        <f t="shared" si="45"/>
        <v>0</v>
      </c>
      <c r="Q355" s="82">
        <f t="shared" si="47"/>
        <v>1</v>
      </c>
      <c r="R355" s="82">
        <f t="shared" si="46"/>
        <v>12.04</v>
      </c>
      <c r="S355" s="85"/>
      <c r="T355" s="86" t="s">
        <v>3579</v>
      </c>
      <c r="U355" s="86" t="s">
        <v>3580</v>
      </c>
      <c r="V355" s="86" t="s">
        <v>3581</v>
      </c>
    </row>
    <row r="356" spans="1:1327" s="87" customFormat="1" ht="13">
      <c r="A356" s="79">
        <v>138</v>
      </c>
      <c r="B356" s="88" t="s">
        <v>138</v>
      </c>
      <c r="C356" s="88" t="s">
        <v>139</v>
      </c>
      <c r="D356" s="81" t="s">
        <v>2529</v>
      </c>
      <c r="E356" s="81">
        <v>2</v>
      </c>
      <c r="F356" s="82">
        <v>11.37</v>
      </c>
      <c r="G356" s="83">
        <v>30</v>
      </c>
      <c r="H356" s="83" t="s">
        <v>2475</v>
      </c>
      <c r="I356" s="82">
        <v>12.63</v>
      </c>
      <c r="J356" s="83">
        <v>30</v>
      </c>
      <c r="K356" s="83" t="s">
        <v>2475</v>
      </c>
      <c r="L356" s="84">
        <f t="shared" si="41"/>
        <v>12</v>
      </c>
      <c r="M356" s="81">
        <f t="shared" si="42"/>
        <v>60</v>
      </c>
      <c r="N356" s="81">
        <f t="shared" si="43"/>
        <v>0</v>
      </c>
      <c r="O356" s="81">
        <f t="shared" si="44"/>
        <v>0</v>
      </c>
      <c r="P356" s="83">
        <f t="shared" si="45"/>
        <v>0</v>
      </c>
      <c r="Q356" s="82">
        <f t="shared" si="47"/>
        <v>1</v>
      </c>
      <c r="R356" s="82">
        <f t="shared" si="46"/>
        <v>12</v>
      </c>
      <c r="S356" s="85"/>
      <c r="T356" s="86" t="s">
        <v>3579</v>
      </c>
      <c r="U356" s="86" t="s">
        <v>3580</v>
      </c>
      <c r="V356" s="86" t="s">
        <v>3581</v>
      </c>
    </row>
    <row r="357" spans="1:1327" s="87" customFormat="1" ht="13">
      <c r="A357" s="79">
        <v>139</v>
      </c>
      <c r="B357" s="88" t="s">
        <v>739</v>
      </c>
      <c r="C357" s="88" t="s">
        <v>740</v>
      </c>
      <c r="D357" s="81" t="s">
        <v>2764</v>
      </c>
      <c r="E357" s="81">
        <v>11</v>
      </c>
      <c r="F357" s="82">
        <v>10.51</v>
      </c>
      <c r="G357" s="83">
        <v>30</v>
      </c>
      <c r="H357" s="83" t="s">
        <v>2475</v>
      </c>
      <c r="I357" s="82">
        <v>13.48</v>
      </c>
      <c r="J357" s="83">
        <v>30</v>
      </c>
      <c r="K357" s="83" t="s">
        <v>2475</v>
      </c>
      <c r="L357" s="84">
        <f t="shared" si="41"/>
        <v>11.995000000000001</v>
      </c>
      <c r="M357" s="81">
        <f t="shared" si="42"/>
        <v>60</v>
      </c>
      <c r="N357" s="81">
        <f t="shared" si="43"/>
        <v>0</v>
      </c>
      <c r="O357" s="81">
        <f t="shared" si="44"/>
        <v>0</v>
      </c>
      <c r="P357" s="83">
        <f t="shared" si="45"/>
        <v>0</v>
      </c>
      <c r="Q357" s="82">
        <f t="shared" si="47"/>
        <v>1</v>
      </c>
      <c r="R357" s="82">
        <f t="shared" si="46"/>
        <v>11.995000000000001</v>
      </c>
      <c r="S357" s="85"/>
      <c r="T357" s="86" t="s">
        <v>3579</v>
      </c>
      <c r="U357" s="86" t="s">
        <v>3580</v>
      </c>
      <c r="V357" s="86" t="s">
        <v>3581</v>
      </c>
    </row>
    <row r="358" spans="1:1327" s="87" customFormat="1" ht="13">
      <c r="A358" s="79">
        <v>141</v>
      </c>
      <c r="B358" s="88" t="s">
        <v>268</v>
      </c>
      <c r="C358" s="88" t="s">
        <v>269</v>
      </c>
      <c r="D358" s="81" t="s">
        <v>2576</v>
      </c>
      <c r="E358" s="81">
        <v>4</v>
      </c>
      <c r="F358" s="82">
        <v>11.62</v>
      </c>
      <c r="G358" s="83">
        <v>30</v>
      </c>
      <c r="H358" s="83" t="s">
        <v>2475</v>
      </c>
      <c r="I358" s="82">
        <v>12.35</v>
      </c>
      <c r="J358" s="83">
        <v>30</v>
      </c>
      <c r="K358" s="83" t="s">
        <v>2475</v>
      </c>
      <c r="L358" s="84">
        <f t="shared" si="41"/>
        <v>11.984999999999999</v>
      </c>
      <c r="M358" s="81">
        <f t="shared" si="42"/>
        <v>60</v>
      </c>
      <c r="N358" s="81">
        <f t="shared" si="43"/>
        <v>0</v>
      </c>
      <c r="O358" s="81">
        <f t="shared" si="44"/>
        <v>0</v>
      </c>
      <c r="P358" s="83">
        <f t="shared" si="45"/>
        <v>0</v>
      </c>
      <c r="Q358" s="82">
        <f t="shared" si="47"/>
        <v>1</v>
      </c>
      <c r="R358" s="82">
        <f t="shared" si="46"/>
        <v>11.984999999999999</v>
      </c>
      <c r="S358" s="85"/>
      <c r="T358" s="86" t="s">
        <v>3579</v>
      </c>
      <c r="U358" s="86" t="s">
        <v>3580</v>
      </c>
      <c r="V358" s="86" t="s">
        <v>3581</v>
      </c>
    </row>
    <row r="359" spans="1:1327" s="87" customFormat="1" ht="13">
      <c r="A359" s="79">
        <v>143</v>
      </c>
      <c r="B359" s="88" t="s">
        <v>404</v>
      </c>
      <c r="C359" s="88" t="s">
        <v>302</v>
      </c>
      <c r="D359" s="81" t="s">
        <v>2629</v>
      </c>
      <c r="E359" s="81">
        <v>6</v>
      </c>
      <c r="F359" s="82">
        <v>11.39</v>
      </c>
      <c r="G359" s="83">
        <v>30</v>
      </c>
      <c r="H359" s="83" t="s">
        <v>2475</v>
      </c>
      <c r="I359" s="82">
        <v>12.52</v>
      </c>
      <c r="J359" s="83">
        <v>30</v>
      </c>
      <c r="K359" s="83" t="s">
        <v>2475</v>
      </c>
      <c r="L359" s="84">
        <f t="shared" si="41"/>
        <v>11.955</v>
      </c>
      <c r="M359" s="81">
        <f t="shared" si="42"/>
        <v>60</v>
      </c>
      <c r="N359" s="81">
        <f t="shared" si="43"/>
        <v>0</v>
      </c>
      <c r="O359" s="81">
        <f t="shared" si="44"/>
        <v>0</v>
      </c>
      <c r="P359" s="83">
        <f t="shared" si="45"/>
        <v>0</v>
      </c>
      <c r="Q359" s="82">
        <f t="shared" si="47"/>
        <v>1</v>
      </c>
      <c r="R359" s="82">
        <f t="shared" si="46"/>
        <v>11.955</v>
      </c>
      <c r="S359" s="85"/>
      <c r="T359" s="86" t="s">
        <v>3579</v>
      </c>
      <c r="U359" s="86" t="s">
        <v>3580</v>
      </c>
      <c r="V359" s="86" t="s">
        <v>3581</v>
      </c>
    </row>
    <row r="360" spans="1:1327" s="87" customFormat="1" ht="13">
      <c r="A360" s="79">
        <v>149</v>
      </c>
      <c r="B360" s="88" t="s">
        <v>566</v>
      </c>
      <c r="C360" s="88" t="s">
        <v>567</v>
      </c>
      <c r="D360" s="81" t="s">
        <v>2696</v>
      </c>
      <c r="E360" s="81">
        <v>9</v>
      </c>
      <c r="F360" s="82">
        <v>11.41</v>
      </c>
      <c r="G360" s="83">
        <v>30</v>
      </c>
      <c r="H360" s="83" t="s">
        <v>2476</v>
      </c>
      <c r="I360" s="82">
        <v>12.85</v>
      </c>
      <c r="J360" s="83">
        <v>30</v>
      </c>
      <c r="K360" s="83" t="s">
        <v>2476</v>
      </c>
      <c r="L360" s="84">
        <f t="shared" si="41"/>
        <v>12.129999999999999</v>
      </c>
      <c r="M360" s="81">
        <f t="shared" si="42"/>
        <v>60</v>
      </c>
      <c r="N360" s="81">
        <f t="shared" si="43"/>
        <v>2</v>
      </c>
      <c r="O360" s="81">
        <f t="shared" si="44"/>
        <v>0</v>
      </c>
      <c r="P360" s="83">
        <f t="shared" si="45"/>
        <v>2</v>
      </c>
      <c r="Q360" s="82">
        <f t="shared" si="47"/>
        <v>0.98</v>
      </c>
      <c r="R360" s="82">
        <f t="shared" si="46"/>
        <v>11.8874</v>
      </c>
      <c r="S360" s="85"/>
      <c r="T360" s="86" t="s">
        <v>3579</v>
      </c>
      <c r="U360" s="86" t="s">
        <v>3581</v>
      </c>
      <c r="V360" s="86" t="s">
        <v>3580</v>
      </c>
    </row>
    <row r="361" spans="1:1327" s="87" customFormat="1" ht="13">
      <c r="A361" s="79">
        <v>152</v>
      </c>
      <c r="B361" s="88" t="s">
        <v>462</v>
      </c>
      <c r="C361" s="88" t="s">
        <v>463</v>
      </c>
      <c r="D361" s="81" t="s">
        <v>2658</v>
      </c>
      <c r="E361" s="81">
        <v>7</v>
      </c>
      <c r="F361" s="82">
        <v>12.16</v>
      </c>
      <c r="G361" s="83">
        <v>30</v>
      </c>
      <c r="H361" s="83" t="s">
        <v>2476</v>
      </c>
      <c r="I361" s="82">
        <v>11.84</v>
      </c>
      <c r="J361" s="83">
        <v>30</v>
      </c>
      <c r="K361" s="83" t="s">
        <v>2475</v>
      </c>
      <c r="L361" s="84">
        <f t="shared" si="41"/>
        <v>12</v>
      </c>
      <c r="M361" s="81">
        <f t="shared" si="42"/>
        <v>60</v>
      </c>
      <c r="N361" s="81">
        <f t="shared" si="43"/>
        <v>1</v>
      </c>
      <c r="O361" s="81">
        <f t="shared" si="44"/>
        <v>0</v>
      </c>
      <c r="P361" s="83">
        <f t="shared" si="45"/>
        <v>1</v>
      </c>
      <c r="Q361" s="82">
        <f t="shared" si="47"/>
        <v>0.99</v>
      </c>
      <c r="R361" s="82">
        <f t="shared" si="46"/>
        <v>11.879999999999999</v>
      </c>
      <c r="S361" s="85"/>
      <c r="T361" s="86" t="s">
        <v>3579</v>
      </c>
      <c r="U361" s="86" t="s">
        <v>3580</v>
      </c>
      <c r="V361" s="86" t="s">
        <v>3581</v>
      </c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  <c r="CW361" s="109"/>
      <c r="CX361" s="109"/>
      <c r="CY361" s="109"/>
      <c r="CZ361" s="109"/>
      <c r="DA361" s="109"/>
      <c r="DB361" s="109"/>
      <c r="DC361" s="109"/>
      <c r="DD361" s="109"/>
      <c r="DE361" s="109"/>
      <c r="DF361" s="109"/>
      <c r="DG361" s="109"/>
      <c r="DH361" s="109"/>
      <c r="DI361" s="109"/>
      <c r="DJ361" s="109"/>
      <c r="DK361" s="109"/>
      <c r="DL361" s="109"/>
      <c r="DM361" s="109"/>
      <c r="DN361" s="109"/>
      <c r="DO361" s="109"/>
      <c r="DP361" s="109"/>
      <c r="DQ361" s="109"/>
      <c r="DR361" s="109"/>
      <c r="DS361" s="109"/>
      <c r="DT361" s="109"/>
      <c r="DU361" s="109"/>
      <c r="DV361" s="109"/>
      <c r="DW361" s="109"/>
      <c r="DX361" s="109"/>
      <c r="DY361" s="109"/>
      <c r="DZ361" s="109"/>
      <c r="EA361" s="109"/>
      <c r="EB361" s="109"/>
      <c r="EC361" s="109"/>
      <c r="ED361" s="109"/>
      <c r="EE361" s="109"/>
      <c r="EF361" s="109"/>
      <c r="EG361" s="109"/>
      <c r="EH361" s="109"/>
      <c r="EI361" s="109"/>
      <c r="EJ361" s="109"/>
      <c r="EK361" s="109"/>
      <c r="EL361" s="109"/>
      <c r="EM361" s="109"/>
      <c r="EN361" s="109"/>
      <c r="EO361" s="109"/>
      <c r="EP361" s="109"/>
      <c r="EQ361" s="109"/>
      <c r="ER361" s="109"/>
      <c r="ES361" s="109"/>
      <c r="ET361" s="109"/>
      <c r="EU361" s="109"/>
      <c r="EV361" s="109"/>
      <c r="EW361" s="109"/>
      <c r="EX361" s="109"/>
      <c r="EY361" s="109"/>
      <c r="EZ361" s="109"/>
      <c r="FA361" s="109"/>
      <c r="FB361" s="109"/>
      <c r="FC361" s="109"/>
      <c r="FD361" s="109"/>
      <c r="FE361" s="109"/>
      <c r="FF361" s="109"/>
      <c r="FG361" s="109"/>
      <c r="FH361" s="109"/>
      <c r="FI361" s="109"/>
      <c r="FJ361" s="109"/>
      <c r="FK361" s="109"/>
      <c r="FL361" s="109"/>
      <c r="FM361" s="109"/>
      <c r="FN361" s="109"/>
      <c r="FO361" s="109"/>
      <c r="FP361" s="109"/>
      <c r="FQ361" s="109"/>
      <c r="FR361" s="109"/>
      <c r="FS361" s="109"/>
      <c r="FT361" s="109"/>
      <c r="FU361" s="109"/>
      <c r="FV361" s="109"/>
      <c r="FW361" s="109"/>
      <c r="FX361" s="109"/>
      <c r="FY361" s="109"/>
      <c r="FZ361" s="109"/>
      <c r="GA361" s="109"/>
      <c r="GB361" s="109"/>
      <c r="GC361" s="109"/>
      <c r="GD361" s="109"/>
      <c r="GE361" s="109"/>
      <c r="GF361" s="109"/>
      <c r="GG361" s="109"/>
      <c r="GH361" s="109"/>
      <c r="GI361" s="109"/>
      <c r="GJ361" s="109"/>
      <c r="GK361" s="109"/>
      <c r="GL361" s="109"/>
      <c r="GM361" s="109"/>
      <c r="GN361" s="109"/>
      <c r="GO361" s="109"/>
      <c r="GP361" s="109"/>
      <c r="GQ361" s="109"/>
      <c r="GR361" s="109"/>
      <c r="GS361" s="109"/>
      <c r="GT361" s="109"/>
      <c r="GU361" s="109"/>
      <c r="GV361" s="109"/>
      <c r="GW361" s="109"/>
      <c r="GX361" s="109"/>
      <c r="GY361" s="109"/>
      <c r="GZ361" s="109"/>
      <c r="HA361" s="109"/>
      <c r="HB361" s="109"/>
      <c r="HC361" s="109"/>
      <c r="HD361" s="109"/>
      <c r="HE361" s="109"/>
      <c r="HF361" s="109"/>
      <c r="HG361" s="109"/>
      <c r="HH361" s="109"/>
      <c r="HI361" s="109"/>
      <c r="HJ361" s="109"/>
      <c r="HK361" s="109"/>
      <c r="HL361" s="109"/>
      <c r="HM361" s="109"/>
      <c r="HN361" s="109"/>
      <c r="HO361" s="109"/>
      <c r="HP361" s="109"/>
      <c r="HQ361" s="109"/>
      <c r="HR361" s="109"/>
      <c r="HS361" s="109"/>
      <c r="HT361" s="109"/>
      <c r="HU361" s="109"/>
      <c r="HV361" s="109"/>
      <c r="HW361" s="109"/>
      <c r="HX361" s="109"/>
      <c r="HY361" s="109"/>
      <c r="HZ361" s="109"/>
      <c r="IA361" s="109"/>
      <c r="IB361" s="109"/>
      <c r="IC361" s="109"/>
      <c r="ID361" s="109"/>
      <c r="IE361" s="109"/>
      <c r="IF361" s="109"/>
      <c r="IG361" s="109"/>
      <c r="IH361" s="109"/>
      <c r="II361" s="109"/>
      <c r="IJ361" s="109"/>
      <c r="IK361" s="109"/>
      <c r="IL361" s="109"/>
      <c r="IM361" s="109"/>
      <c r="IN361" s="109"/>
      <c r="IO361" s="109"/>
      <c r="IP361" s="109"/>
      <c r="IQ361" s="109"/>
      <c r="IR361" s="109"/>
      <c r="IS361" s="109"/>
      <c r="IT361" s="109"/>
      <c r="IU361" s="109"/>
      <c r="IV361" s="109"/>
      <c r="IW361" s="109"/>
      <c r="IX361" s="109"/>
      <c r="IY361" s="109"/>
      <c r="IZ361" s="109"/>
      <c r="JA361" s="109"/>
      <c r="JB361" s="109"/>
      <c r="JC361" s="109"/>
      <c r="JD361" s="109"/>
      <c r="JE361" s="109"/>
      <c r="JF361" s="109"/>
      <c r="JG361" s="109"/>
      <c r="JH361" s="109"/>
      <c r="JI361" s="109"/>
      <c r="JJ361" s="109"/>
      <c r="JK361" s="109"/>
      <c r="JL361" s="109"/>
      <c r="JM361" s="109"/>
      <c r="JN361" s="109"/>
      <c r="JO361" s="109"/>
      <c r="JP361" s="109"/>
      <c r="JQ361" s="109"/>
      <c r="JR361" s="109"/>
      <c r="JS361" s="109"/>
      <c r="JT361" s="109"/>
      <c r="JU361" s="109"/>
      <c r="JV361" s="109"/>
      <c r="JW361" s="109"/>
      <c r="JX361" s="109"/>
      <c r="JY361" s="109"/>
      <c r="JZ361" s="109"/>
      <c r="KA361" s="109"/>
      <c r="KB361" s="109"/>
      <c r="KC361" s="109"/>
      <c r="KD361" s="109"/>
      <c r="KE361" s="109"/>
      <c r="KF361" s="109"/>
      <c r="KG361" s="109"/>
      <c r="KH361" s="109"/>
      <c r="KI361" s="109"/>
      <c r="KJ361" s="109"/>
      <c r="KK361" s="109"/>
      <c r="KL361" s="109"/>
      <c r="KM361" s="109"/>
      <c r="KN361" s="109"/>
      <c r="KO361" s="109"/>
      <c r="KP361" s="109"/>
      <c r="KQ361" s="109"/>
      <c r="KR361" s="109"/>
      <c r="KS361" s="109"/>
      <c r="KT361" s="109"/>
      <c r="KU361" s="109"/>
      <c r="KV361" s="109"/>
      <c r="KW361" s="109"/>
      <c r="KX361" s="109"/>
      <c r="KY361" s="109"/>
      <c r="KZ361" s="109"/>
      <c r="LA361" s="109"/>
      <c r="LB361" s="109"/>
      <c r="LC361" s="109"/>
      <c r="LD361" s="109"/>
      <c r="LE361" s="109"/>
      <c r="LF361" s="109"/>
      <c r="LG361" s="109"/>
      <c r="LH361" s="109"/>
      <c r="LI361" s="109"/>
      <c r="LJ361" s="109"/>
      <c r="LK361" s="109"/>
      <c r="LL361" s="109"/>
      <c r="LM361" s="109"/>
      <c r="LN361" s="109"/>
      <c r="LO361" s="109"/>
      <c r="LP361" s="109"/>
      <c r="LQ361" s="109"/>
      <c r="LR361" s="109"/>
      <c r="LS361" s="109"/>
      <c r="LT361" s="109"/>
      <c r="LU361" s="109"/>
      <c r="LV361" s="109"/>
      <c r="LW361" s="109"/>
      <c r="LX361" s="109"/>
      <c r="LY361" s="109"/>
      <c r="LZ361" s="109"/>
      <c r="MA361" s="109"/>
      <c r="MB361" s="109"/>
      <c r="MC361" s="109"/>
      <c r="MD361" s="109"/>
      <c r="ME361" s="109"/>
      <c r="MF361" s="109"/>
      <c r="MG361" s="109"/>
      <c r="MH361" s="109"/>
      <c r="MI361" s="109"/>
      <c r="MJ361" s="109"/>
      <c r="MK361" s="109"/>
      <c r="ML361" s="109"/>
      <c r="MM361" s="109"/>
      <c r="MN361" s="109"/>
      <c r="MO361" s="109"/>
      <c r="MP361" s="109"/>
      <c r="MQ361" s="109"/>
      <c r="MR361" s="109"/>
      <c r="MS361" s="109"/>
      <c r="MT361" s="109"/>
      <c r="MU361" s="109"/>
      <c r="MV361" s="109"/>
      <c r="MW361" s="109"/>
      <c r="MX361" s="109"/>
      <c r="MY361" s="109"/>
      <c r="MZ361" s="109"/>
      <c r="NA361" s="109"/>
      <c r="NB361" s="109"/>
      <c r="NC361" s="109"/>
      <c r="ND361" s="109"/>
      <c r="NE361" s="109"/>
      <c r="NF361" s="109"/>
      <c r="NG361" s="109"/>
      <c r="NH361" s="109"/>
      <c r="NI361" s="109"/>
      <c r="NJ361" s="109"/>
      <c r="NK361" s="109"/>
      <c r="NL361" s="109"/>
      <c r="NM361" s="109"/>
      <c r="NN361" s="109"/>
      <c r="NO361" s="109"/>
      <c r="NP361" s="109"/>
      <c r="NQ361" s="109"/>
      <c r="NR361" s="109"/>
      <c r="NS361" s="109"/>
      <c r="NT361" s="109"/>
      <c r="NU361" s="109"/>
      <c r="NV361" s="109"/>
      <c r="NW361" s="109"/>
      <c r="NX361" s="109"/>
      <c r="NY361" s="109"/>
      <c r="NZ361" s="109"/>
      <c r="OA361" s="109"/>
      <c r="OB361" s="109"/>
      <c r="OC361" s="109"/>
      <c r="OD361" s="109"/>
      <c r="OE361" s="109"/>
      <c r="OF361" s="109"/>
      <c r="OG361" s="109"/>
      <c r="OH361" s="109"/>
      <c r="OI361" s="109"/>
      <c r="OJ361" s="109"/>
      <c r="OK361" s="109"/>
      <c r="OL361" s="109"/>
      <c r="OM361" s="109"/>
      <c r="ON361" s="109"/>
      <c r="OO361" s="109"/>
      <c r="OP361" s="109"/>
      <c r="OQ361" s="109"/>
      <c r="OR361" s="109"/>
      <c r="OS361" s="109"/>
      <c r="OT361" s="109"/>
      <c r="OU361" s="109"/>
      <c r="OV361" s="109"/>
      <c r="OW361" s="109"/>
      <c r="OX361" s="109"/>
      <c r="OY361" s="109"/>
      <c r="OZ361" s="109"/>
      <c r="PA361" s="109"/>
      <c r="PB361" s="109"/>
      <c r="PC361" s="109"/>
      <c r="PD361" s="109"/>
      <c r="PE361" s="109"/>
      <c r="PF361" s="109"/>
      <c r="PG361" s="109"/>
      <c r="PH361" s="109"/>
      <c r="PI361" s="109"/>
      <c r="PJ361" s="109"/>
      <c r="PK361" s="109"/>
      <c r="PL361" s="109"/>
      <c r="PM361" s="109"/>
      <c r="PN361" s="109"/>
      <c r="PO361" s="109"/>
      <c r="PP361" s="109"/>
      <c r="PQ361" s="109"/>
      <c r="PR361" s="109"/>
      <c r="PS361" s="109"/>
      <c r="PT361" s="109"/>
      <c r="PU361" s="109"/>
      <c r="PV361" s="109"/>
      <c r="PW361" s="109"/>
      <c r="PX361" s="109"/>
      <c r="PY361" s="109"/>
      <c r="PZ361" s="109"/>
      <c r="QA361" s="109"/>
      <c r="QB361" s="109"/>
      <c r="QC361" s="109"/>
      <c r="QD361" s="109"/>
      <c r="QE361" s="109"/>
      <c r="QF361" s="109"/>
      <c r="QG361" s="109"/>
      <c r="QH361" s="109"/>
      <c r="QI361" s="109"/>
      <c r="QJ361" s="109"/>
      <c r="QK361" s="109"/>
      <c r="QL361" s="109"/>
      <c r="QM361" s="109"/>
      <c r="QN361" s="109"/>
      <c r="QO361" s="109"/>
      <c r="QP361" s="109"/>
      <c r="QQ361" s="109"/>
      <c r="QR361" s="109"/>
      <c r="QS361" s="109"/>
      <c r="QT361" s="109"/>
      <c r="QU361" s="109"/>
      <c r="QV361" s="109"/>
      <c r="QW361" s="109"/>
      <c r="QX361" s="109"/>
      <c r="QY361" s="109"/>
      <c r="QZ361" s="109"/>
      <c r="RA361" s="109"/>
      <c r="RB361" s="109"/>
      <c r="RC361" s="109"/>
      <c r="RD361" s="109"/>
      <c r="RE361" s="109"/>
      <c r="RF361" s="109"/>
      <c r="RG361" s="109"/>
      <c r="RH361" s="109"/>
      <c r="RI361" s="109"/>
      <c r="RJ361" s="109"/>
      <c r="RK361" s="109"/>
      <c r="RL361" s="109"/>
      <c r="RM361" s="109"/>
      <c r="RN361" s="109"/>
      <c r="RO361" s="109"/>
      <c r="RP361" s="109"/>
      <c r="RQ361" s="109"/>
      <c r="RR361" s="109"/>
      <c r="RS361" s="109"/>
      <c r="RT361" s="109"/>
      <c r="RU361" s="109"/>
      <c r="RV361" s="109"/>
      <c r="RW361" s="109"/>
      <c r="RX361" s="109"/>
      <c r="RY361" s="109"/>
      <c r="RZ361" s="109"/>
      <c r="SA361" s="109"/>
      <c r="SB361" s="109"/>
      <c r="SC361" s="109"/>
      <c r="SD361" s="109"/>
      <c r="SE361" s="109"/>
      <c r="SF361" s="109"/>
      <c r="SG361" s="109"/>
      <c r="SH361" s="109"/>
      <c r="SI361" s="109"/>
      <c r="SJ361" s="109"/>
      <c r="SK361" s="109"/>
      <c r="SL361" s="109"/>
      <c r="SM361" s="109"/>
      <c r="SN361" s="109"/>
      <c r="SO361" s="109"/>
      <c r="SP361" s="109"/>
      <c r="SQ361" s="109"/>
      <c r="SR361" s="109"/>
      <c r="SS361" s="109"/>
      <c r="ST361" s="109"/>
      <c r="SU361" s="109"/>
      <c r="SV361" s="109"/>
      <c r="SW361" s="109"/>
      <c r="SX361" s="109"/>
      <c r="SY361" s="109"/>
      <c r="SZ361" s="109"/>
      <c r="TA361" s="109"/>
      <c r="TB361" s="109"/>
      <c r="TC361" s="109"/>
      <c r="TD361" s="109"/>
      <c r="TE361" s="109"/>
      <c r="TF361" s="109"/>
      <c r="TG361" s="109"/>
      <c r="TH361" s="109"/>
      <c r="TI361" s="109"/>
      <c r="TJ361" s="109"/>
      <c r="TK361" s="109"/>
      <c r="TL361" s="109"/>
      <c r="TM361" s="109"/>
      <c r="TN361" s="109"/>
      <c r="TO361" s="109"/>
      <c r="TP361" s="109"/>
      <c r="TQ361" s="109"/>
      <c r="TR361" s="109"/>
      <c r="TS361" s="109"/>
      <c r="TT361" s="109"/>
      <c r="TU361" s="109"/>
      <c r="TV361" s="109"/>
      <c r="TW361" s="109"/>
      <c r="TX361" s="109"/>
      <c r="TY361" s="109"/>
      <c r="TZ361" s="109"/>
      <c r="UA361" s="109"/>
      <c r="UB361" s="109"/>
      <c r="UC361" s="109"/>
      <c r="UD361" s="109"/>
      <c r="UE361" s="109"/>
      <c r="UF361" s="109"/>
      <c r="UG361" s="109"/>
      <c r="UH361" s="109"/>
      <c r="UI361" s="109"/>
      <c r="UJ361" s="109"/>
      <c r="UK361" s="109"/>
      <c r="UL361" s="109"/>
      <c r="UM361" s="109"/>
      <c r="UN361" s="109"/>
      <c r="UO361" s="109"/>
      <c r="UP361" s="109"/>
      <c r="UQ361" s="109"/>
      <c r="UR361" s="109"/>
      <c r="US361" s="109"/>
      <c r="UT361" s="109"/>
      <c r="UU361" s="109"/>
      <c r="UV361" s="109"/>
      <c r="UW361" s="109"/>
      <c r="UX361" s="109"/>
      <c r="UY361" s="109"/>
      <c r="UZ361" s="109"/>
      <c r="VA361" s="109"/>
      <c r="VB361" s="109"/>
      <c r="VC361" s="109"/>
      <c r="VD361" s="109"/>
      <c r="VE361" s="109"/>
      <c r="VF361" s="109"/>
      <c r="VG361" s="109"/>
      <c r="VH361" s="109"/>
      <c r="VI361" s="109"/>
      <c r="VJ361" s="109"/>
      <c r="VK361" s="109"/>
      <c r="VL361" s="109"/>
      <c r="VM361" s="109"/>
      <c r="VN361" s="109"/>
      <c r="VO361" s="109"/>
      <c r="VP361" s="109"/>
      <c r="VQ361" s="109"/>
      <c r="VR361" s="109"/>
      <c r="VS361" s="109"/>
      <c r="VT361" s="109"/>
      <c r="VU361" s="109"/>
      <c r="VV361" s="109"/>
      <c r="VW361" s="109"/>
      <c r="VX361" s="109"/>
      <c r="VY361" s="109"/>
      <c r="VZ361" s="109"/>
      <c r="WA361" s="109"/>
      <c r="WB361" s="109"/>
      <c r="WC361" s="109"/>
      <c r="WD361" s="109"/>
      <c r="WE361" s="109"/>
      <c r="WF361" s="109"/>
      <c r="WG361" s="109"/>
      <c r="WH361" s="109"/>
      <c r="WI361" s="109"/>
      <c r="WJ361" s="109"/>
      <c r="WK361" s="109"/>
      <c r="WL361" s="109"/>
      <c r="WM361" s="109"/>
      <c r="WN361" s="109"/>
      <c r="WO361" s="109"/>
      <c r="WP361" s="109"/>
      <c r="WQ361" s="109"/>
      <c r="WR361" s="109"/>
      <c r="WS361" s="109"/>
      <c r="WT361" s="109"/>
      <c r="WU361" s="109"/>
      <c r="WV361" s="109"/>
      <c r="WW361" s="109"/>
      <c r="WX361" s="109"/>
      <c r="WY361" s="109"/>
      <c r="WZ361" s="109"/>
      <c r="XA361" s="109"/>
      <c r="XB361" s="109"/>
      <c r="XC361" s="109"/>
      <c r="XD361" s="109"/>
      <c r="XE361" s="109"/>
      <c r="XF361" s="109"/>
      <c r="XG361" s="109"/>
      <c r="XH361" s="109"/>
      <c r="XI361" s="109"/>
      <c r="XJ361" s="109"/>
      <c r="XK361" s="109"/>
      <c r="XL361" s="109"/>
      <c r="XM361" s="109"/>
      <c r="XN361" s="109"/>
      <c r="XO361" s="109"/>
      <c r="XP361" s="109"/>
      <c r="XQ361" s="109"/>
      <c r="XR361" s="109"/>
      <c r="XS361" s="109"/>
      <c r="XT361" s="109"/>
      <c r="XU361" s="109"/>
      <c r="XV361" s="109"/>
      <c r="XW361" s="109"/>
      <c r="XX361" s="109"/>
      <c r="XY361" s="109"/>
      <c r="XZ361" s="109"/>
      <c r="YA361" s="109"/>
      <c r="YB361" s="109"/>
      <c r="YC361" s="109"/>
      <c r="YD361" s="109"/>
      <c r="YE361" s="109"/>
      <c r="YF361" s="109"/>
      <c r="YG361" s="109"/>
      <c r="YH361" s="109"/>
      <c r="YI361" s="109"/>
      <c r="YJ361" s="109"/>
      <c r="YK361" s="109"/>
      <c r="YL361" s="109"/>
      <c r="YM361" s="109"/>
      <c r="YN361" s="109"/>
      <c r="YO361" s="109"/>
      <c r="YP361" s="109"/>
      <c r="YQ361" s="109"/>
      <c r="YR361" s="109"/>
      <c r="YS361" s="109"/>
      <c r="YT361" s="109"/>
      <c r="YU361" s="109"/>
      <c r="YV361" s="109"/>
      <c r="YW361" s="109"/>
      <c r="YX361" s="109"/>
      <c r="YY361" s="109"/>
      <c r="YZ361" s="109"/>
      <c r="ZA361" s="109"/>
      <c r="ZB361" s="109"/>
      <c r="ZC361" s="109"/>
      <c r="ZD361" s="109"/>
      <c r="ZE361" s="109"/>
      <c r="ZF361" s="109"/>
      <c r="ZG361" s="109"/>
      <c r="ZH361" s="109"/>
      <c r="ZI361" s="109"/>
      <c r="ZJ361" s="109"/>
      <c r="ZK361" s="109"/>
      <c r="ZL361" s="109"/>
      <c r="ZM361" s="109"/>
      <c r="ZN361" s="109"/>
      <c r="ZO361" s="109"/>
      <c r="ZP361" s="109"/>
      <c r="ZQ361" s="109"/>
      <c r="ZR361" s="109"/>
      <c r="ZS361" s="109"/>
      <c r="ZT361" s="109"/>
      <c r="ZU361" s="109"/>
      <c r="ZV361" s="109"/>
      <c r="ZW361" s="109"/>
      <c r="ZX361" s="109"/>
      <c r="ZY361" s="109"/>
      <c r="ZZ361" s="109"/>
      <c r="AAA361" s="109"/>
      <c r="AAB361" s="109"/>
      <c r="AAC361" s="109"/>
      <c r="AAD361" s="109"/>
      <c r="AAE361" s="109"/>
      <c r="AAF361" s="109"/>
      <c r="AAG361" s="109"/>
      <c r="AAH361" s="109"/>
      <c r="AAI361" s="109"/>
      <c r="AAJ361" s="109"/>
      <c r="AAK361" s="109"/>
      <c r="AAL361" s="109"/>
      <c r="AAM361" s="109"/>
      <c r="AAN361" s="109"/>
      <c r="AAO361" s="109"/>
      <c r="AAP361" s="109"/>
      <c r="AAQ361" s="109"/>
      <c r="AAR361" s="109"/>
      <c r="AAS361" s="109"/>
      <c r="AAT361" s="109"/>
      <c r="AAU361" s="109"/>
      <c r="AAV361" s="109"/>
      <c r="AAW361" s="109"/>
      <c r="AAX361" s="109"/>
      <c r="AAY361" s="109"/>
      <c r="AAZ361" s="109"/>
      <c r="ABA361" s="109"/>
      <c r="ABB361" s="109"/>
      <c r="ABC361" s="109"/>
      <c r="ABD361" s="109"/>
      <c r="ABE361" s="109"/>
      <c r="ABF361" s="109"/>
      <c r="ABG361" s="109"/>
      <c r="ABH361" s="109"/>
      <c r="ABI361" s="109"/>
      <c r="ABJ361" s="109"/>
      <c r="ABK361" s="109"/>
      <c r="ABL361" s="109"/>
      <c r="ABM361" s="109"/>
      <c r="ABN361" s="109"/>
      <c r="ABO361" s="109"/>
      <c r="ABP361" s="109"/>
      <c r="ABQ361" s="109"/>
      <c r="ABR361" s="109"/>
      <c r="ABS361" s="109"/>
      <c r="ABT361" s="109"/>
      <c r="ABU361" s="109"/>
      <c r="ABV361" s="109"/>
      <c r="ABW361" s="109"/>
      <c r="ABX361" s="109"/>
      <c r="ABY361" s="109"/>
      <c r="ABZ361" s="109"/>
      <c r="ACA361" s="109"/>
      <c r="ACB361" s="109"/>
      <c r="ACC361" s="109"/>
      <c r="ACD361" s="109"/>
      <c r="ACE361" s="109"/>
      <c r="ACF361" s="109"/>
      <c r="ACG361" s="109"/>
      <c r="ACH361" s="109"/>
      <c r="ACI361" s="109"/>
      <c r="ACJ361" s="109"/>
      <c r="ACK361" s="109"/>
      <c r="ACL361" s="109"/>
      <c r="ACM361" s="109"/>
      <c r="ACN361" s="109"/>
      <c r="ACO361" s="109"/>
      <c r="ACP361" s="109"/>
      <c r="ACQ361" s="109"/>
      <c r="ACR361" s="109"/>
      <c r="ACS361" s="109"/>
      <c r="ACT361" s="109"/>
      <c r="ACU361" s="109"/>
      <c r="ACV361" s="109"/>
      <c r="ACW361" s="109"/>
      <c r="ACX361" s="109"/>
      <c r="ACY361" s="109"/>
      <c r="ACZ361" s="109"/>
      <c r="ADA361" s="109"/>
      <c r="ADB361" s="109"/>
      <c r="ADC361" s="109"/>
      <c r="ADD361" s="109"/>
      <c r="ADE361" s="109"/>
      <c r="ADF361" s="109"/>
      <c r="ADG361" s="109"/>
      <c r="ADH361" s="109"/>
      <c r="ADI361" s="109"/>
      <c r="ADJ361" s="109"/>
      <c r="ADK361" s="109"/>
      <c r="ADL361" s="109"/>
      <c r="ADM361" s="109"/>
      <c r="ADN361" s="109"/>
      <c r="ADO361" s="109"/>
      <c r="ADP361" s="109"/>
      <c r="ADQ361" s="109"/>
      <c r="ADR361" s="109"/>
      <c r="ADS361" s="109"/>
      <c r="ADT361" s="109"/>
      <c r="ADU361" s="109"/>
      <c r="ADV361" s="109"/>
      <c r="ADW361" s="109"/>
      <c r="ADX361" s="109"/>
      <c r="ADY361" s="109"/>
      <c r="ADZ361" s="109"/>
      <c r="AEA361" s="109"/>
      <c r="AEB361" s="109"/>
      <c r="AEC361" s="109"/>
      <c r="AED361" s="109"/>
      <c r="AEE361" s="109"/>
      <c r="AEF361" s="109"/>
      <c r="AEG361" s="109"/>
      <c r="AEH361" s="109"/>
      <c r="AEI361" s="109"/>
      <c r="AEJ361" s="109"/>
      <c r="AEK361" s="109"/>
      <c r="AEL361" s="109"/>
      <c r="AEM361" s="109"/>
      <c r="AEN361" s="109"/>
      <c r="AEO361" s="109"/>
      <c r="AEP361" s="109"/>
      <c r="AEQ361" s="109"/>
      <c r="AER361" s="109"/>
      <c r="AES361" s="109"/>
      <c r="AET361" s="109"/>
      <c r="AEU361" s="109"/>
      <c r="AEV361" s="109"/>
      <c r="AEW361" s="109"/>
      <c r="AEX361" s="109"/>
      <c r="AEY361" s="109"/>
      <c r="AEZ361" s="109"/>
      <c r="AFA361" s="109"/>
      <c r="AFB361" s="109"/>
      <c r="AFC361" s="109"/>
      <c r="AFD361" s="109"/>
      <c r="AFE361" s="109"/>
      <c r="AFF361" s="109"/>
      <c r="AFG361" s="109"/>
      <c r="AFH361" s="109"/>
      <c r="AFI361" s="109"/>
      <c r="AFJ361" s="109"/>
      <c r="AFK361" s="109"/>
      <c r="AFL361" s="109"/>
      <c r="AFM361" s="109"/>
      <c r="AFN361" s="109"/>
      <c r="AFO361" s="109"/>
      <c r="AFP361" s="109"/>
      <c r="AFQ361" s="109"/>
      <c r="AFR361" s="109"/>
      <c r="AFS361" s="109"/>
      <c r="AFT361" s="109"/>
      <c r="AFU361" s="109"/>
      <c r="AFV361" s="109"/>
      <c r="AFW361" s="109"/>
      <c r="AFX361" s="109"/>
      <c r="AFY361" s="109"/>
      <c r="AFZ361" s="109"/>
      <c r="AGA361" s="109"/>
      <c r="AGB361" s="109"/>
      <c r="AGC361" s="109"/>
      <c r="AGD361" s="109"/>
      <c r="AGE361" s="109"/>
      <c r="AGF361" s="109"/>
      <c r="AGG361" s="109"/>
      <c r="AGH361" s="109"/>
      <c r="AGI361" s="109"/>
      <c r="AGJ361" s="109"/>
      <c r="AGK361" s="109"/>
      <c r="AGL361" s="109"/>
      <c r="AGM361" s="109"/>
      <c r="AGN361" s="109"/>
      <c r="AGO361" s="109"/>
      <c r="AGP361" s="109"/>
      <c r="AGQ361" s="109"/>
      <c r="AGR361" s="109"/>
      <c r="AGS361" s="109"/>
      <c r="AGT361" s="109"/>
      <c r="AGU361" s="109"/>
      <c r="AGV361" s="109"/>
      <c r="AGW361" s="109"/>
      <c r="AGX361" s="109"/>
      <c r="AGY361" s="109"/>
      <c r="AGZ361" s="109"/>
      <c r="AHA361" s="109"/>
      <c r="AHB361" s="109"/>
      <c r="AHC361" s="109"/>
      <c r="AHD361" s="109"/>
      <c r="AHE361" s="109"/>
      <c r="AHF361" s="109"/>
      <c r="AHG361" s="109"/>
      <c r="AHH361" s="109"/>
      <c r="AHI361" s="109"/>
      <c r="AHJ361" s="109"/>
      <c r="AHK361" s="109"/>
      <c r="AHL361" s="109"/>
      <c r="AHM361" s="109"/>
      <c r="AHN361" s="109"/>
      <c r="AHO361" s="109"/>
      <c r="AHP361" s="109"/>
      <c r="AHQ361" s="109"/>
      <c r="AHR361" s="109"/>
      <c r="AHS361" s="109"/>
      <c r="AHT361" s="109"/>
      <c r="AHU361" s="109"/>
      <c r="AHV361" s="109"/>
      <c r="AHW361" s="109"/>
      <c r="AHX361" s="109"/>
      <c r="AHY361" s="109"/>
      <c r="AHZ361" s="109"/>
      <c r="AIA361" s="109"/>
      <c r="AIB361" s="109"/>
      <c r="AIC361" s="109"/>
      <c r="AID361" s="109"/>
      <c r="AIE361" s="109"/>
      <c r="AIF361" s="109"/>
      <c r="AIG361" s="109"/>
      <c r="AIH361" s="109"/>
      <c r="AII361" s="109"/>
      <c r="AIJ361" s="109"/>
      <c r="AIK361" s="109"/>
      <c r="AIL361" s="109"/>
      <c r="AIM361" s="109"/>
      <c r="AIN361" s="109"/>
      <c r="AIO361" s="109"/>
      <c r="AIP361" s="109"/>
      <c r="AIQ361" s="109"/>
      <c r="AIR361" s="109"/>
      <c r="AIS361" s="109"/>
      <c r="AIT361" s="109"/>
      <c r="AIU361" s="109"/>
      <c r="AIV361" s="109"/>
      <c r="AIW361" s="109"/>
      <c r="AIX361" s="109"/>
      <c r="AIY361" s="109"/>
      <c r="AIZ361" s="109"/>
      <c r="AJA361" s="109"/>
      <c r="AJB361" s="109"/>
      <c r="AJC361" s="109"/>
      <c r="AJD361" s="109"/>
      <c r="AJE361" s="109"/>
      <c r="AJF361" s="109"/>
      <c r="AJG361" s="109"/>
      <c r="AJH361" s="109"/>
      <c r="AJI361" s="109"/>
      <c r="AJJ361" s="109"/>
      <c r="AJK361" s="109"/>
      <c r="AJL361" s="109"/>
      <c r="AJM361" s="109"/>
      <c r="AJN361" s="109"/>
      <c r="AJO361" s="109"/>
      <c r="AJP361" s="109"/>
      <c r="AJQ361" s="109"/>
      <c r="AJR361" s="109"/>
      <c r="AJS361" s="109"/>
      <c r="AJT361" s="109"/>
      <c r="AJU361" s="109"/>
      <c r="AJV361" s="109"/>
      <c r="AJW361" s="109"/>
      <c r="AJX361" s="109"/>
      <c r="AJY361" s="109"/>
      <c r="AJZ361" s="109"/>
      <c r="AKA361" s="109"/>
      <c r="AKB361" s="109"/>
      <c r="AKC361" s="109"/>
      <c r="AKD361" s="109"/>
      <c r="AKE361" s="109"/>
      <c r="AKF361" s="109"/>
      <c r="AKG361" s="109"/>
      <c r="AKH361" s="109"/>
      <c r="AKI361" s="109"/>
      <c r="AKJ361" s="109"/>
      <c r="AKK361" s="109"/>
      <c r="AKL361" s="109"/>
      <c r="AKM361" s="109"/>
      <c r="AKN361" s="109"/>
      <c r="AKO361" s="109"/>
      <c r="AKP361" s="109"/>
      <c r="AKQ361" s="109"/>
      <c r="AKR361" s="109"/>
      <c r="AKS361" s="109"/>
      <c r="AKT361" s="109"/>
      <c r="AKU361" s="109"/>
      <c r="AKV361" s="109"/>
      <c r="AKW361" s="109"/>
      <c r="AKX361" s="109"/>
      <c r="AKY361" s="109"/>
      <c r="AKZ361" s="109"/>
      <c r="ALA361" s="109"/>
      <c r="ALB361" s="109"/>
      <c r="ALC361" s="109"/>
      <c r="ALD361" s="109"/>
      <c r="ALE361" s="109"/>
      <c r="ALF361" s="109"/>
      <c r="ALG361" s="109"/>
      <c r="ALH361" s="109"/>
      <c r="ALI361" s="109"/>
      <c r="ALJ361" s="109"/>
      <c r="ALK361" s="109"/>
      <c r="ALL361" s="109"/>
      <c r="ALM361" s="109"/>
      <c r="ALN361" s="109"/>
      <c r="ALO361" s="109"/>
      <c r="ALP361" s="109"/>
      <c r="ALQ361" s="109"/>
      <c r="ALR361" s="109"/>
      <c r="ALS361" s="109"/>
      <c r="ALT361" s="109"/>
      <c r="ALU361" s="109"/>
      <c r="ALV361" s="109"/>
      <c r="ALW361" s="109"/>
      <c r="ALX361" s="109"/>
      <c r="ALY361" s="109"/>
      <c r="ALZ361" s="109"/>
      <c r="AMA361" s="109"/>
      <c r="AMB361" s="109"/>
      <c r="AMC361" s="109"/>
      <c r="AMD361" s="109"/>
      <c r="AME361" s="109"/>
      <c r="AMF361" s="109"/>
      <c r="AMG361" s="109"/>
      <c r="AMH361" s="109"/>
      <c r="AMI361" s="109"/>
      <c r="AMJ361" s="109"/>
      <c r="AMK361" s="109"/>
      <c r="AML361" s="109"/>
      <c r="AMM361" s="109"/>
      <c r="AMN361" s="109"/>
      <c r="AMO361" s="109"/>
      <c r="AMP361" s="109"/>
      <c r="AMQ361" s="109"/>
      <c r="AMR361" s="109"/>
      <c r="AMS361" s="109"/>
      <c r="AMT361" s="109"/>
      <c r="AMU361" s="109"/>
      <c r="AMV361" s="109"/>
      <c r="AMW361" s="109"/>
      <c r="AMX361" s="109"/>
      <c r="AMY361" s="109"/>
      <c r="AMZ361" s="109"/>
      <c r="ANA361" s="109"/>
      <c r="ANB361" s="109"/>
      <c r="ANC361" s="109"/>
      <c r="AND361" s="109"/>
      <c r="ANE361" s="109"/>
      <c r="ANF361" s="109"/>
      <c r="ANG361" s="109"/>
      <c r="ANH361" s="109"/>
      <c r="ANI361" s="109"/>
      <c r="ANJ361" s="109"/>
      <c r="ANK361" s="109"/>
      <c r="ANL361" s="109"/>
      <c r="ANM361" s="109"/>
      <c r="ANN361" s="109"/>
      <c r="ANO361" s="109"/>
      <c r="ANP361" s="109"/>
      <c r="ANQ361" s="109"/>
      <c r="ANR361" s="109"/>
      <c r="ANS361" s="109"/>
      <c r="ANT361" s="109"/>
      <c r="ANU361" s="109"/>
      <c r="ANV361" s="109"/>
      <c r="ANW361" s="109"/>
      <c r="ANX361" s="109"/>
      <c r="ANY361" s="109"/>
      <c r="ANZ361" s="109"/>
      <c r="AOA361" s="109"/>
      <c r="AOB361" s="109"/>
      <c r="AOC361" s="109"/>
      <c r="AOD361" s="109"/>
      <c r="AOE361" s="109"/>
      <c r="AOF361" s="109"/>
      <c r="AOG361" s="109"/>
      <c r="AOH361" s="109"/>
      <c r="AOI361" s="109"/>
      <c r="AOJ361" s="109"/>
      <c r="AOK361" s="109"/>
      <c r="AOL361" s="109"/>
      <c r="AOM361" s="109"/>
      <c r="AON361" s="109"/>
      <c r="AOO361" s="109"/>
      <c r="AOP361" s="109"/>
      <c r="AOQ361" s="109"/>
      <c r="AOR361" s="109"/>
      <c r="AOS361" s="109"/>
      <c r="AOT361" s="109"/>
      <c r="AOU361" s="109"/>
      <c r="AOV361" s="109"/>
      <c r="AOW361" s="109"/>
      <c r="AOX361" s="109"/>
      <c r="AOY361" s="109"/>
      <c r="AOZ361" s="109"/>
      <c r="APA361" s="109"/>
      <c r="APB361" s="109"/>
      <c r="APC361" s="109"/>
      <c r="APD361" s="109"/>
      <c r="APE361" s="109"/>
      <c r="APF361" s="109"/>
      <c r="APG361" s="109"/>
      <c r="APH361" s="109"/>
      <c r="API361" s="109"/>
      <c r="APJ361" s="109"/>
      <c r="APK361" s="109"/>
      <c r="APL361" s="109"/>
      <c r="APM361" s="109"/>
      <c r="APN361" s="109"/>
      <c r="APO361" s="109"/>
      <c r="APP361" s="109"/>
      <c r="APQ361" s="109"/>
      <c r="APR361" s="109"/>
      <c r="APS361" s="109"/>
      <c r="APT361" s="109"/>
      <c r="APU361" s="109"/>
      <c r="APV361" s="109"/>
      <c r="APW361" s="109"/>
      <c r="APX361" s="109"/>
      <c r="APY361" s="109"/>
      <c r="APZ361" s="109"/>
      <c r="AQA361" s="109"/>
      <c r="AQB361" s="109"/>
      <c r="AQC361" s="109"/>
      <c r="AQD361" s="109"/>
      <c r="AQE361" s="109"/>
      <c r="AQF361" s="109"/>
      <c r="AQG361" s="109"/>
      <c r="AQH361" s="109"/>
      <c r="AQI361" s="109"/>
      <c r="AQJ361" s="109"/>
      <c r="AQK361" s="109"/>
      <c r="AQL361" s="109"/>
      <c r="AQM361" s="109"/>
      <c r="AQN361" s="109"/>
      <c r="AQO361" s="109"/>
      <c r="AQP361" s="109"/>
      <c r="AQQ361" s="109"/>
      <c r="AQR361" s="109"/>
      <c r="AQS361" s="109"/>
      <c r="AQT361" s="109"/>
      <c r="AQU361" s="109"/>
      <c r="AQV361" s="109"/>
      <c r="AQW361" s="109"/>
      <c r="AQX361" s="109"/>
      <c r="AQY361" s="109"/>
      <c r="AQZ361" s="109"/>
      <c r="ARA361" s="109"/>
      <c r="ARB361" s="109"/>
      <c r="ARC361" s="109"/>
      <c r="ARD361" s="109"/>
      <c r="ARE361" s="109"/>
      <c r="ARF361" s="109"/>
      <c r="ARG361" s="109"/>
      <c r="ARH361" s="109"/>
      <c r="ARI361" s="109"/>
      <c r="ARJ361" s="109"/>
      <c r="ARK361" s="109"/>
      <c r="ARL361" s="109"/>
      <c r="ARM361" s="109"/>
      <c r="ARN361" s="109"/>
      <c r="ARO361" s="109"/>
      <c r="ARP361" s="109"/>
      <c r="ARQ361" s="109"/>
      <c r="ARR361" s="109"/>
      <c r="ARS361" s="109"/>
      <c r="ART361" s="109"/>
      <c r="ARU361" s="109"/>
      <c r="ARV361" s="109"/>
      <c r="ARW361" s="109"/>
      <c r="ARX361" s="109"/>
      <c r="ARY361" s="109"/>
      <c r="ARZ361" s="109"/>
      <c r="ASA361" s="109"/>
      <c r="ASB361" s="109"/>
      <c r="ASC361" s="109"/>
      <c r="ASD361" s="109"/>
      <c r="ASE361" s="109"/>
      <c r="ASF361" s="109"/>
      <c r="ASG361" s="109"/>
      <c r="ASH361" s="109"/>
      <c r="ASI361" s="109"/>
      <c r="ASJ361" s="109"/>
      <c r="ASK361" s="109"/>
      <c r="ASL361" s="109"/>
      <c r="ASM361" s="109"/>
      <c r="ASN361" s="109"/>
      <c r="ASO361" s="109"/>
      <c r="ASP361" s="109"/>
      <c r="ASQ361" s="109"/>
      <c r="ASR361" s="109"/>
      <c r="ASS361" s="109"/>
      <c r="AST361" s="109"/>
      <c r="ASU361" s="109"/>
      <c r="ASV361" s="109"/>
      <c r="ASW361" s="109"/>
      <c r="ASX361" s="109"/>
      <c r="ASY361" s="109"/>
      <c r="ASZ361" s="109"/>
      <c r="ATA361" s="109"/>
      <c r="ATB361" s="109"/>
      <c r="ATC361" s="109"/>
      <c r="ATD361" s="109"/>
      <c r="ATE361" s="109"/>
      <c r="ATF361" s="109"/>
      <c r="ATG361" s="109"/>
      <c r="ATH361" s="109"/>
      <c r="ATI361" s="109"/>
      <c r="ATJ361" s="109"/>
      <c r="ATK361" s="109"/>
      <c r="ATL361" s="109"/>
      <c r="ATM361" s="109"/>
      <c r="ATN361" s="109"/>
      <c r="ATO361" s="109"/>
      <c r="ATP361" s="109"/>
      <c r="ATQ361" s="109"/>
      <c r="ATR361" s="109"/>
      <c r="ATS361" s="109"/>
      <c r="ATT361" s="109"/>
      <c r="ATU361" s="109"/>
      <c r="ATV361" s="109"/>
      <c r="ATW361" s="109"/>
      <c r="ATX361" s="109"/>
      <c r="ATY361" s="109"/>
      <c r="ATZ361" s="109"/>
      <c r="AUA361" s="109"/>
      <c r="AUB361" s="109"/>
      <c r="AUC361" s="109"/>
      <c r="AUD361" s="109"/>
      <c r="AUE361" s="109"/>
      <c r="AUF361" s="109"/>
      <c r="AUG361" s="109"/>
      <c r="AUH361" s="109"/>
      <c r="AUI361" s="109"/>
      <c r="AUJ361" s="109"/>
      <c r="AUK361" s="109"/>
      <c r="AUL361" s="109"/>
      <c r="AUM361" s="109"/>
      <c r="AUN361" s="109"/>
      <c r="AUO361" s="109"/>
      <c r="AUP361" s="109"/>
      <c r="AUQ361" s="109"/>
      <c r="AUR361" s="109"/>
      <c r="AUS361" s="109"/>
      <c r="AUT361" s="109"/>
      <c r="AUU361" s="109"/>
      <c r="AUV361" s="109"/>
      <c r="AUW361" s="109"/>
      <c r="AUX361" s="109"/>
      <c r="AUY361" s="109"/>
      <c r="AUZ361" s="109"/>
      <c r="AVA361" s="109"/>
      <c r="AVB361" s="109"/>
      <c r="AVC361" s="109"/>
      <c r="AVD361" s="109"/>
      <c r="AVE361" s="109"/>
      <c r="AVF361" s="109"/>
      <c r="AVG361" s="109"/>
      <c r="AVH361" s="109"/>
      <c r="AVI361" s="109"/>
      <c r="AVJ361" s="109"/>
      <c r="AVK361" s="109"/>
      <c r="AVL361" s="109"/>
      <c r="AVM361" s="109"/>
      <c r="AVN361" s="109"/>
      <c r="AVO361" s="109"/>
      <c r="AVP361" s="109"/>
      <c r="AVQ361" s="109"/>
      <c r="AVR361" s="109"/>
      <c r="AVS361" s="109"/>
      <c r="AVT361" s="109"/>
      <c r="AVU361" s="109"/>
      <c r="AVV361" s="109"/>
      <c r="AVW361" s="109"/>
      <c r="AVX361" s="109"/>
      <c r="AVY361" s="109"/>
      <c r="AVZ361" s="109"/>
      <c r="AWA361" s="109"/>
      <c r="AWB361" s="109"/>
      <c r="AWC361" s="109"/>
      <c r="AWD361" s="109"/>
      <c r="AWE361" s="109"/>
      <c r="AWF361" s="109"/>
      <c r="AWG361" s="109"/>
      <c r="AWH361" s="109"/>
      <c r="AWI361" s="109"/>
      <c r="AWJ361" s="109"/>
      <c r="AWK361" s="109"/>
      <c r="AWL361" s="109"/>
      <c r="AWM361" s="109"/>
      <c r="AWN361" s="109"/>
      <c r="AWO361" s="109"/>
      <c r="AWP361" s="109"/>
      <c r="AWQ361" s="109"/>
      <c r="AWR361" s="109"/>
      <c r="AWS361" s="109"/>
      <c r="AWT361" s="109"/>
      <c r="AWU361" s="109"/>
      <c r="AWV361" s="109"/>
      <c r="AWW361" s="109"/>
      <c r="AWX361" s="109"/>
      <c r="AWY361" s="109"/>
      <c r="AWZ361" s="109"/>
      <c r="AXA361" s="109"/>
      <c r="AXB361" s="109"/>
      <c r="AXC361" s="109"/>
      <c r="AXD361" s="109"/>
      <c r="AXE361" s="109"/>
      <c r="AXF361" s="109"/>
      <c r="AXG361" s="109"/>
      <c r="AXH361" s="109"/>
      <c r="AXI361" s="109"/>
      <c r="AXJ361" s="109"/>
      <c r="AXK361" s="109"/>
      <c r="AXL361" s="109"/>
      <c r="AXM361" s="109"/>
      <c r="AXN361" s="109"/>
      <c r="AXO361" s="109"/>
      <c r="AXP361" s="109"/>
      <c r="AXQ361" s="109"/>
      <c r="AXR361" s="109"/>
      <c r="AXS361" s="109"/>
      <c r="AXT361" s="109"/>
      <c r="AXU361" s="109"/>
      <c r="AXV361" s="109"/>
      <c r="AXW361" s="109"/>
      <c r="AXX361" s="109"/>
      <c r="AXY361" s="109"/>
      <c r="AXZ361" s="109"/>
      <c r="AYA361" s="109"/>
    </row>
    <row r="362" spans="1:1327" s="87" customFormat="1" ht="13">
      <c r="A362" s="79">
        <v>158</v>
      </c>
      <c r="B362" s="88" t="s">
        <v>620</v>
      </c>
      <c r="C362" s="88" t="s">
        <v>621</v>
      </c>
      <c r="D362" s="81" t="s">
        <v>2718</v>
      </c>
      <c r="E362" s="81">
        <v>10</v>
      </c>
      <c r="F362" s="82">
        <v>11.3</v>
      </c>
      <c r="G362" s="83">
        <v>30</v>
      </c>
      <c r="H362" s="83" t="s">
        <v>2476</v>
      </c>
      <c r="I362" s="82">
        <v>12.81</v>
      </c>
      <c r="J362" s="83">
        <v>30</v>
      </c>
      <c r="K362" s="83" t="s">
        <v>2476</v>
      </c>
      <c r="L362" s="84">
        <f t="shared" si="41"/>
        <v>12.055</v>
      </c>
      <c r="M362" s="81">
        <f t="shared" si="42"/>
        <v>60</v>
      </c>
      <c r="N362" s="81">
        <f t="shared" si="43"/>
        <v>2</v>
      </c>
      <c r="O362" s="81">
        <f t="shared" si="44"/>
        <v>0</v>
      </c>
      <c r="P362" s="83">
        <f t="shared" si="45"/>
        <v>2</v>
      </c>
      <c r="Q362" s="82">
        <f t="shared" si="47"/>
        <v>0.98</v>
      </c>
      <c r="R362" s="82">
        <f t="shared" si="46"/>
        <v>11.8139</v>
      </c>
      <c r="S362" s="85"/>
      <c r="T362" s="86" t="s">
        <v>3579</v>
      </c>
      <c r="U362" s="86" t="s">
        <v>3580</v>
      </c>
      <c r="V362" s="86" t="s">
        <v>3581</v>
      </c>
    </row>
    <row r="363" spans="1:1327" s="87" customFormat="1" ht="13">
      <c r="A363" s="79">
        <v>165</v>
      </c>
      <c r="B363" s="88" t="s">
        <v>545</v>
      </c>
      <c r="C363" s="88" t="s">
        <v>546</v>
      </c>
      <c r="D363" s="81" t="s">
        <v>2686</v>
      </c>
      <c r="E363" s="81">
        <v>8</v>
      </c>
      <c r="F363" s="82">
        <v>13.35</v>
      </c>
      <c r="G363" s="83">
        <v>30</v>
      </c>
      <c r="H363" s="83" t="s">
        <v>2475</v>
      </c>
      <c r="I363" s="82">
        <v>10.220000000000001</v>
      </c>
      <c r="J363" s="83">
        <v>30</v>
      </c>
      <c r="K363" s="83" t="s">
        <v>2475</v>
      </c>
      <c r="L363" s="84">
        <f t="shared" si="41"/>
        <v>11.785</v>
      </c>
      <c r="M363" s="81">
        <f t="shared" si="42"/>
        <v>60</v>
      </c>
      <c r="N363" s="81">
        <f t="shared" si="43"/>
        <v>0</v>
      </c>
      <c r="O363" s="81">
        <f t="shared" si="44"/>
        <v>0</v>
      </c>
      <c r="P363" s="83">
        <f t="shared" si="45"/>
        <v>0</v>
      </c>
      <c r="Q363" s="82">
        <f t="shared" si="47"/>
        <v>1</v>
      </c>
      <c r="R363" s="82">
        <f t="shared" si="46"/>
        <v>11.785</v>
      </c>
      <c r="S363" s="85"/>
      <c r="T363" s="86" t="s">
        <v>3579</v>
      </c>
      <c r="U363" s="86" t="s">
        <v>3580</v>
      </c>
      <c r="V363" s="86" t="s">
        <v>3581</v>
      </c>
    </row>
    <row r="364" spans="1:1327" s="87" customFormat="1" ht="13">
      <c r="A364" s="79">
        <v>167</v>
      </c>
      <c r="B364" s="88" t="s">
        <v>286</v>
      </c>
      <c r="C364" s="88" t="s">
        <v>3616</v>
      </c>
      <c r="D364" s="81" t="s">
        <v>288</v>
      </c>
      <c r="E364" s="81">
        <v>4</v>
      </c>
      <c r="F364" s="82">
        <v>9.94</v>
      </c>
      <c r="G364" s="83">
        <v>16</v>
      </c>
      <c r="H364" s="83" t="s">
        <v>2476</v>
      </c>
      <c r="I364" s="82">
        <v>14.11</v>
      </c>
      <c r="J364" s="83">
        <v>30</v>
      </c>
      <c r="K364" s="83" t="s">
        <v>2475</v>
      </c>
      <c r="L364" s="84">
        <f t="shared" si="41"/>
        <v>12.024999999999999</v>
      </c>
      <c r="M364" s="81">
        <f t="shared" si="42"/>
        <v>60</v>
      </c>
      <c r="N364" s="81">
        <f t="shared" si="43"/>
        <v>1</v>
      </c>
      <c r="O364" s="81">
        <f t="shared" si="44"/>
        <v>1</v>
      </c>
      <c r="P364" s="83">
        <f t="shared" si="45"/>
        <v>2</v>
      </c>
      <c r="Q364" s="82">
        <f t="shared" si="47"/>
        <v>0.98</v>
      </c>
      <c r="R364" s="82">
        <f t="shared" si="46"/>
        <v>11.784499999999998</v>
      </c>
      <c r="S364" s="85"/>
      <c r="T364" s="86" t="s">
        <v>3579</v>
      </c>
      <c r="U364" s="86" t="s">
        <v>3580</v>
      </c>
      <c r="V364" s="86" t="s">
        <v>3581</v>
      </c>
    </row>
    <row r="365" spans="1:1327" s="87" customFormat="1" ht="13">
      <c r="A365" s="79">
        <v>169</v>
      </c>
      <c r="B365" s="88" t="s">
        <v>435</v>
      </c>
      <c r="C365" s="88" t="s">
        <v>60</v>
      </c>
      <c r="D365" s="81" t="s">
        <v>2646</v>
      </c>
      <c r="E365" s="81">
        <v>7</v>
      </c>
      <c r="F365" s="82">
        <v>12.56</v>
      </c>
      <c r="G365" s="83">
        <v>30</v>
      </c>
      <c r="H365" s="83" t="s">
        <v>2475</v>
      </c>
      <c r="I365" s="82">
        <v>10.96</v>
      </c>
      <c r="J365" s="83">
        <v>30</v>
      </c>
      <c r="K365" s="83" t="s">
        <v>2475</v>
      </c>
      <c r="L365" s="84">
        <f t="shared" si="41"/>
        <v>11.760000000000002</v>
      </c>
      <c r="M365" s="81">
        <f t="shared" si="42"/>
        <v>60</v>
      </c>
      <c r="N365" s="81">
        <f t="shared" si="43"/>
        <v>0</v>
      </c>
      <c r="O365" s="81">
        <f t="shared" si="44"/>
        <v>0</v>
      </c>
      <c r="P365" s="83">
        <f t="shared" si="45"/>
        <v>0</v>
      </c>
      <c r="Q365" s="82">
        <f t="shared" si="47"/>
        <v>1</v>
      </c>
      <c r="R365" s="82">
        <f t="shared" si="46"/>
        <v>11.760000000000002</v>
      </c>
      <c r="S365" s="85"/>
      <c r="T365" s="86" t="s">
        <v>3579</v>
      </c>
      <c r="U365" s="86" t="s">
        <v>3580</v>
      </c>
      <c r="V365" s="86" t="s">
        <v>3581</v>
      </c>
    </row>
    <row r="366" spans="1:1327" s="87" customFormat="1" ht="13">
      <c r="A366" s="79">
        <v>171</v>
      </c>
      <c r="B366" s="80" t="s">
        <v>799</v>
      </c>
      <c r="C366" s="80" t="s">
        <v>100</v>
      </c>
      <c r="D366" s="79" t="s">
        <v>2787</v>
      </c>
      <c r="E366" s="81">
        <v>12</v>
      </c>
      <c r="F366" s="82">
        <v>11.78</v>
      </c>
      <c r="G366" s="83">
        <v>30</v>
      </c>
      <c r="H366" s="83" t="s">
        <v>2475</v>
      </c>
      <c r="I366" s="82">
        <v>11.72</v>
      </c>
      <c r="J366" s="83">
        <v>30</v>
      </c>
      <c r="K366" s="83" t="s">
        <v>2475</v>
      </c>
      <c r="L366" s="84">
        <f t="shared" si="41"/>
        <v>11.75</v>
      </c>
      <c r="M366" s="81">
        <f t="shared" si="42"/>
        <v>60</v>
      </c>
      <c r="N366" s="81">
        <f t="shared" si="43"/>
        <v>0</v>
      </c>
      <c r="O366" s="81">
        <f t="shared" si="44"/>
        <v>0</v>
      </c>
      <c r="P366" s="83">
        <f t="shared" si="45"/>
        <v>0</v>
      </c>
      <c r="Q366" s="82">
        <f t="shared" si="47"/>
        <v>1</v>
      </c>
      <c r="R366" s="82">
        <f t="shared" si="46"/>
        <v>11.75</v>
      </c>
      <c r="S366" s="85"/>
      <c r="T366" s="86" t="s">
        <v>3579</v>
      </c>
      <c r="U366" s="86" t="s">
        <v>3580</v>
      </c>
      <c r="V366" s="86" t="s">
        <v>3581</v>
      </c>
    </row>
    <row r="367" spans="1:1327" s="87" customFormat="1" ht="13">
      <c r="A367" s="79">
        <v>179</v>
      </c>
      <c r="B367" s="88" t="s">
        <v>577</v>
      </c>
      <c r="C367" s="88" t="s">
        <v>578</v>
      </c>
      <c r="D367" s="81" t="s">
        <v>2698</v>
      </c>
      <c r="E367" s="81">
        <v>9</v>
      </c>
      <c r="F367" s="82">
        <v>12.37</v>
      </c>
      <c r="G367" s="83">
        <v>30</v>
      </c>
      <c r="H367" s="83" t="s">
        <v>2476</v>
      </c>
      <c r="I367" s="82">
        <v>11.27</v>
      </c>
      <c r="J367" s="83">
        <v>30</v>
      </c>
      <c r="K367" s="83" t="s">
        <v>2475</v>
      </c>
      <c r="L367" s="84">
        <f t="shared" si="41"/>
        <v>11.82</v>
      </c>
      <c r="M367" s="81">
        <f t="shared" si="42"/>
        <v>60</v>
      </c>
      <c r="N367" s="81">
        <f t="shared" si="43"/>
        <v>1</v>
      </c>
      <c r="O367" s="81">
        <f t="shared" si="44"/>
        <v>0</v>
      </c>
      <c r="P367" s="83">
        <f t="shared" si="45"/>
        <v>1</v>
      </c>
      <c r="Q367" s="82">
        <f t="shared" si="47"/>
        <v>0.99</v>
      </c>
      <c r="R367" s="82">
        <f t="shared" si="46"/>
        <v>11.7018</v>
      </c>
      <c r="S367" s="85"/>
      <c r="T367" s="86" t="s">
        <v>3579</v>
      </c>
      <c r="U367" s="86" t="s">
        <v>3580</v>
      </c>
      <c r="V367" s="86" t="s">
        <v>3581</v>
      </c>
    </row>
    <row r="368" spans="1:1327" s="87" customFormat="1" ht="13">
      <c r="A368" s="79">
        <v>184</v>
      </c>
      <c r="B368" s="88" t="s">
        <v>589</v>
      </c>
      <c r="C368" s="88" t="s">
        <v>644</v>
      </c>
      <c r="D368" s="81" t="s">
        <v>2728</v>
      </c>
      <c r="E368" s="81">
        <v>10</v>
      </c>
      <c r="F368" s="82">
        <v>11.46</v>
      </c>
      <c r="G368" s="83">
        <v>30</v>
      </c>
      <c r="H368" s="83" t="s">
        <v>2475</v>
      </c>
      <c r="I368" s="82">
        <v>11.87</v>
      </c>
      <c r="J368" s="83">
        <v>30</v>
      </c>
      <c r="K368" s="83" t="s">
        <v>2475</v>
      </c>
      <c r="L368" s="84">
        <f t="shared" si="41"/>
        <v>11.664999999999999</v>
      </c>
      <c r="M368" s="81">
        <f t="shared" si="42"/>
        <v>60</v>
      </c>
      <c r="N368" s="81">
        <f t="shared" si="43"/>
        <v>0</v>
      </c>
      <c r="O368" s="81">
        <f t="shared" si="44"/>
        <v>0</v>
      </c>
      <c r="P368" s="83">
        <f t="shared" si="45"/>
        <v>0</v>
      </c>
      <c r="Q368" s="82">
        <f t="shared" si="47"/>
        <v>1</v>
      </c>
      <c r="R368" s="82">
        <f t="shared" si="46"/>
        <v>11.664999999999999</v>
      </c>
      <c r="S368" s="85"/>
      <c r="T368" s="86" t="s">
        <v>3579</v>
      </c>
      <c r="U368" s="86" t="s">
        <v>3580</v>
      </c>
      <c r="V368" s="86" t="s">
        <v>3581</v>
      </c>
    </row>
    <row r="369" spans="1:1327" s="87" customFormat="1" ht="13">
      <c r="A369" s="79">
        <v>188</v>
      </c>
      <c r="B369" s="88" t="s">
        <v>534</v>
      </c>
      <c r="C369" s="88" t="s">
        <v>535</v>
      </c>
      <c r="D369" s="81" t="s">
        <v>2684</v>
      </c>
      <c r="E369" s="81">
        <v>8</v>
      </c>
      <c r="F369" s="82">
        <v>11.08</v>
      </c>
      <c r="G369" s="83">
        <v>30</v>
      </c>
      <c r="H369" s="83" t="s">
        <v>2475</v>
      </c>
      <c r="I369" s="82">
        <v>12.17</v>
      </c>
      <c r="J369" s="83">
        <v>30</v>
      </c>
      <c r="K369" s="83" t="s">
        <v>2475</v>
      </c>
      <c r="L369" s="84">
        <f t="shared" si="41"/>
        <v>11.625</v>
      </c>
      <c r="M369" s="81">
        <f t="shared" si="42"/>
        <v>60</v>
      </c>
      <c r="N369" s="81">
        <f t="shared" si="43"/>
        <v>0</v>
      </c>
      <c r="O369" s="81">
        <f t="shared" si="44"/>
        <v>0</v>
      </c>
      <c r="P369" s="83">
        <f t="shared" si="45"/>
        <v>0</v>
      </c>
      <c r="Q369" s="82">
        <f t="shared" si="47"/>
        <v>1</v>
      </c>
      <c r="R369" s="82">
        <f t="shared" si="46"/>
        <v>11.625</v>
      </c>
      <c r="S369" s="85"/>
      <c r="T369" s="86" t="s">
        <v>3579</v>
      </c>
      <c r="U369" s="86" t="s">
        <v>3580</v>
      </c>
      <c r="V369" s="86" t="s">
        <v>3581</v>
      </c>
    </row>
    <row r="370" spans="1:1327" s="87" customFormat="1" ht="13">
      <c r="A370" s="79">
        <v>189</v>
      </c>
      <c r="B370" s="88" t="s">
        <v>362</v>
      </c>
      <c r="C370" s="88" t="s">
        <v>69</v>
      </c>
      <c r="D370" s="81" t="s">
        <v>2616</v>
      </c>
      <c r="E370" s="81">
        <v>6</v>
      </c>
      <c r="F370" s="82">
        <v>11.87</v>
      </c>
      <c r="G370" s="83">
        <v>30</v>
      </c>
      <c r="H370" s="83" t="s">
        <v>2476</v>
      </c>
      <c r="I370" s="82">
        <v>11.6</v>
      </c>
      <c r="J370" s="83">
        <v>30</v>
      </c>
      <c r="K370" s="83" t="s">
        <v>2475</v>
      </c>
      <c r="L370" s="84">
        <f t="shared" si="41"/>
        <v>11.734999999999999</v>
      </c>
      <c r="M370" s="81">
        <f t="shared" si="42"/>
        <v>60</v>
      </c>
      <c r="N370" s="81">
        <f t="shared" si="43"/>
        <v>1</v>
      </c>
      <c r="O370" s="81">
        <f t="shared" si="44"/>
        <v>0</v>
      </c>
      <c r="P370" s="83">
        <f t="shared" si="45"/>
        <v>1</v>
      </c>
      <c r="Q370" s="82">
        <f t="shared" si="47"/>
        <v>0.99</v>
      </c>
      <c r="R370" s="82">
        <f t="shared" si="46"/>
        <v>11.617649999999999</v>
      </c>
      <c r="S370" s="85"/>
      <c r="T370" s="86" t="s">
        <v>3579</v>
      </c>
      <c r="U370" s="86" t="s">
        <v>3580</v>
      </c>
      <c r="V370" s="86" t="s">
        <v>3581</v>
      </c>
    </row>
    <row r="371" spans="1:1327" s="87" customFormat="1" ht="13">
      <c r="A371" s="79">
        <v>190</v>
      </c>
      <c r="B371" s="80" t="s">
        <v>785</v>
      </c>
      <c r="C371" s="80" t="s">
        <v>786</v>
      </c>
      <c r="D371" s="79" t="s">
        <v>2782</v>
      </c>
      <c r="E371" s="81">
        <v>12</v>
      </c>
      <c r="F371" s="82">
        <v>10.09</v>
      </c>
      <c r="G371" s="83">
        <v>30</v>
      </c>
      <c r="H371" s="83" t="s">
        <v>2475</v>
      </c>
      <c r="I371" s="82">
        <v>13.14</v>
      </c>
      <c r="J371" s="83">
        <v>30</v>
      </c>
      <c r="K371" s="83" t="s">
        <v>2475</v>
      </c>
      <c r="L371" s="84">
        <f t="shared" si="41"/>
        <v>11.615</v>
      </c>
      <c r="M371" s="81">
        <f t="shared" si="42"/>
        <v>60</v>
      </c>
      <c r="N371" s="81">
        <f t="shared" si="43"/>
        <v>0</v>
      </c>
      <c r="O371" s="81">
        <f t="shared" si="44"/>
        <v>0</v>
      </c>
      <c r="P371" s="83">
        <f t="shared" si="45"/>
        <v>0</v>
      </c>
      <c r="Q371" s="82">
        <f t="shared" si="47"/>
        <v>1</v>
      </c>
      <c r="R371" s="82">
        <f t="shared" si="46"/>
        <v>11.615</v>
      </c>
      <c r="S371" s="85"/>
      <c r="T371" s="86" t="s">
        <v>3579</v>
      </c>
      <c r="U371" s="86" t="s">
        <v>3581</v>
      </c>
      <c r="V371" s="86" t="s">
        <v>3580</v>
      </c>
    </row>
    <row r="372" spans="1:1327" s="87" customFormat="1" ht="13">
      <c r="A372" s="79">
        <v>191</v>
      </c>
      <c r="B372" s="88" t="s">
        <v>445</v>
      </c>
      <c r="C372" s="88" t="s">
        <v>446</v>
      </c>
      <c r="D372" s="81" t="s">
        <v>2650</v>
      </c>
      <c r="E372" s="81">
        <v>7</v>
      </c>
      <c r="F372" s="82">
        <v>10.56</v>
      </c>
      <c r="G372" s="83">
        <v>30</v>
      </c>
      <c r="H372" s="83" t="s">
        <v>2475</v>
      </c>
      <c r="I372" s="82">
        <v>12.65</v>
      </c>
      <c r="J372" s="83">
        <v>30</v>
      </c>
      <c r="K372" s="83" t="s">
        <v>2475</v>
      </c>
      <c r="L372" s="84">
        <f t="shared" si="41"/>
        <v>11.605</v>
      </c>
      <c r="M372" s="81">
        <f t="shared" si="42"/>
        <v>60</v>
      </c>
      <c r="N372" s="81">
        <f t="shared" si="43"/>
        <v>0</v>
      </c>
      <c r="O372" s="81">
        <f t="shared" si="44"/>
        <v>0</v>
      </c>
      <c r="P372" s="83">
        <f t="shared" si="45"/>
        <v>0</v>
      </c>
      <c r="Q372" s="82">
        <f t="shared" si="47"/>
        <v>1</v>
      </c>
      <c r="R372" s="82">
        <f t="shared" si="46"/>
        <v>11.605</v>
      </c>
      <c r="S372" s="85"/>
      <c r="T372" s="86" t="s">
        <v>3579</v>
      </c>
      <c r="U372" s="86" t="s">
        <v>3580</v>
      </c>
      <c r="V372" s="86" t="s">
        <v>3581</v>
      </c>
    </row>
    <row r="373" spans="1:1327" s="87" customFormat="1" ht="13">
      <c r="A373" s="79">
        <v>200</v>
      </c>
      <c r="B373" s="88" t="s">
        <v>191</v>
      </c>
      <c r="C373" s="88" t="s">
        <v>100</v>
      </c>
      <c r="D373" s="81" t="s">
        <v>2553</v>
      </c>
      <c r="E373" s="81">
        <v>3</v>
      </c>
      <c r="F373" s="82">
        <v>13.31</v>
      </c>
      <c r="G373" s="83">
        <v>30</v>
      </c>
      <c r="H373" s="83" t="s">
        <v>2476</v>
      </c>
      <c r="I373" s="82">
        <v>10.27</v>
      </c>
      <c r="J373" s="83">
        <v>30</v>
      </c>
      <c r="K373" s="83" t="s">
        <v>2476</v>
      </c>
      <c r="L373" s="84">
        <f t="shared" si="41"/>
        <v>11.79</v>
      </c>
      <c r="M373" s="81">
        <f t="shared" si="42"/>
        <v>60</v>
      </c>
      <c r="N373" s="81">
        <f t="shared" si="43"/>
        <v>2</v>
      </c>
      <c r="O373" s="81">
        <f t="shared" si="44"/>
        <v>0</v>
      </c>
      <c r="P373" s="83">
        <f t="shared" si="45"/>
        <v>2</v>
      </c>
      <c r="Q373" s="82">
        <f t="shared" si="47"/>
        <v>0.98</v>
      </c>
      <c r="R373" s="82">
        <f t="shared" si="46"/>
        <v>11.5542</v>
      </c>
      <c r="S373" s="85"/>
      <c r="T373" s="86" t="s">
        <v>3579</v>
      </c>
      <c r="U373" s="86" t="s">
        <v>3580</v>
      </c>
      <c r="V373" s="86" t="s">
        <v>3581</v>
      </c>
    </row>
    <row r="374" spans="1:1327" s="87" customFormat="1" ht="13">
      <c r="A374" s="79">
        <v>209</v>
      </c>
      <c r="B374" s="88" t="s">
        <v>375</v>
      </c>
      <c r="C374" s="88" t="s">
        <v>376</v>
      </c>
      <c r="D374" s="81" t="s">
        <v>2620</v>
      </c>
      <c r="E374" s="81">
        <v>6</v>
      </c>
      <c r="F374" s="82">
        <v>12.03</v>
      </c>
      <c r="G374" s="83">
        <v>30</v>
      </c>
      <c r="H374" s="83" t="s">
        <v>2476</v>
      </c>
      <c r="I374" s="82">
        <v>11.22</v>
      </c>
      <c r="J374" s="83">
        <v>30</v>
      </c>
      <c r="K374" s="83" t="s">
        <v>2475</v>
      </c>
      <c r="L374" s="84">
        <f t="shared" si="41"/>
        <v>11.625</v>
      </c>
      <c r="M374" s="81">
        <f t="shared" si="42"/>
        <v>60</v>
      </c>
      <c r="N374" s="81">
        <f t="shared" si="43"/>
        <v>1</v>
      </c>
      <c r="O374" s="81">
        <f t="shared" si="44"/>
        <v>0</v>
      </c>
      <c r="P374" s="83">
        <f t="shared" si="45"/>
        <v>1</v>
      </c>
      <c r="Q374" s="82">
        <f t="shared" si="47"/>
        <v>0.99</v>
      </c>
      <c r="R374" s="82">
        <f t="shared" si="46"/>
        <v>11.508749999999999</v>
      </c>
      <c r="S374" s="85"/>
      <c r="T374" s="86" t="s">
        <v>3579</v>
      </c>
      <c r="U374" s="86" t="s">
        <v>3580</v>
      </c>
      <c r="V374" s="86" t="s">
        <v>3581</v>
      </c>
    </row>
    <row r="375" spans="1:1327" s="87" customFormat="1" ht="13">
      <c r="A375" s="79">
        <v>210</v>
      </c>
      <c r="B375" s="88" t="s">
        <v>547</v>
      </c>
      <c r="C375" s="88" t="s">
        <v>64</v>
      </c>
      <c r="D375" s="81" t="s">
        <v>2687</v>
      </c>
      <c r="E375" s="81">
        <v>8</v>
      </c>
      <c r="F375" s="82">
        <v>12.11</v>
      </c>
      <c r="G375" s="83">
        <v>30</v>
      </c>
      <c r="H375" s="83" t="s">
        <v>2476</v>
      </c>
      <c r="I375" s="82">
        <v>11.12</v>
      </c>
      <c r="J375" s="83">
        <v>30</v>
      </c>
      <c r="K375" s="83" t="s">
        <v>2475</v>
      </c>
      <c r="L375" s="84">
        <f t="shared" si="41"/>
        <v>11.614999999999998</v>
      </c>
      <c r="M375" s="81">
        <f t="shared" si="42"/>
        <v>60</v>
      </c>
      <c r="N375" s="81">
        <f t="shared" si="43"/>
        <v>1</v>
      </c>
      <c r="O375" s="81">
        <f t="shared" si="44"/>
        <v>0</v>
      </c>
      <c r="P375" s="83">
        <f t="shared" si="45"/>
        <v>1</v>
      </c>
      <c r="Q375" s="82">
        <f t="shared" si="47"/>
        <v>0.99</v>
      </c>
      <c r="R375" s="82">
        <f t="shared" si="46"/>
        <v>11.498849999999999</v>
      </c>
      <c r="S375" s="85"/>
      <c r="T375" s="86" t="s">
        <v>3579</v>
      </c>
      <c r="U375" s="86" t="s">
        <v>3580</v>
      </c>
      <c r="V375" s="86" t="s">
        <v>3581</v>
      </c>
    </row>
    <row r="376" spans="1:1327" s="87" customFormat="1" ht="13">
      <c r="A376" s="79">
        <v>211</v>
      </c>
      <c r="B376" s="88" t="s">
        <v>146</v>
      </c>
      <c r="C376" s="88" t="s">
        <v>147</v>
      </c>
      <c r="D376" s="81" t="s">
        <v>2532</v>
      </c>
      <c r="E376" s="81">
        <v>2</v>
      </c>
      <c r="F376" s="82">
        <v>12.96</v>
      </c>
      <c r="G376" s="83">
        <v>30</v>
      </c>
      <c r="H376" s="83" t="s">
        <v>2475</v>
      </c>
      <c r="I376" s="82">
        <v>10.029999999999999</v>
      </c>
      <c r="J376" s="83">
        <v>30</v>
      </c>
      <c r="K376" s="83" t="s">
        <v>2475</v>
      </c>
      <c r="L376" s="84">
        <f t="shared" si="41"/>
        <v>11.495000000000001</v>
      </c>
      <c r="M376" s="81">
        <f t="shared" si="42"/>
        <v>60</v>
      </c>
      <c r="N376" s="81">
        <f t="shared" si="43"/>
        <v>0</v>
      </c>
      <c r="O376" s="81">
        <f t="shared" si="44"/>
        <v>0</v>
      </c>
      <c r="P376" s="83">
        <f t="shared" si="45"/>
        <v>0</v>
      </c>
      <c r="Q376" s="82">
        <f t="shared" ref="Q376:Q407" si="48">IF(P376=0,1,IF(P376=1,0.99,IF(P376=2,0.98,IF(P376=3,0.97))))</f>
        <v>1</v>
      </c>
      <c r="R376" s="82">
        <f t="shared" si="46"/>
        <v>11.495000000000001</v>
      </c>
      <c r="S376" s="85"/>
      <c r="T376" s="86" t="s">
        <v>3579</v>
      </c>
      <c r="U376" s="86" t="s">
        <v>3580</v>
      </c>
      <c r="V376" s="86" t="s">
        <v>3581</v>
      </c>
    </row>
    <row r="377" spans="1:1327" s="87" customFormat="1" ht="13">
      <c r="A377" s="79">
        <v>212</v>
      </c>
      <c r="B377" s="88" t="s">
        <v>420</v>
      </c>
      <c r="C377" s="88" t="s">
        <v>104</v>
      </c>
      <c r="D377" s="81" t="s">
        <v>2638</v>
      </c>
      <c r="E377" s="81">
        <v>6</v>
      </c>
      <c r="F377" s="82">
        <v>12.41</v>
      </c>
      <c r="G377" s="83">
        <v>30</v>
      </c>
      <c r="H377" s="83" t="s">
        <v>2475</v>
      </c>
      <c r="I377" s="82">
        <v>10.57</v>
      </c>
      <c r="J377" s="83">
        <v>30</v>
      </c>
      <c r="K377" s="83" t="s">
        <v>2475</v>
      </c>
      <c r="L377" s="84">
        <f t="shared" si="41"/>
        <v>11.49</v>
      </c>
      <c r="M377" s="81">
        <f t="shared" si="42"/>
        <v>60</v>
      </c>
      <c r="N377" s="81">
        <f t="shared" si="43"/>
        <v>0</v>
      </c>
      <c r="O377" s="81">
        <f t="shared" si="44"/>
        <v>0</v>
      </c>
      <c r="P377" s="83">
        <f t="shared" si="45"/>
        <v>0</v>
      </c>
      <c r="Q377" s="82">
        <f t="shared" si="48"/>
        <v>1</v>
      </c>
      <c r="R377" s="82">
        <f t="shared" si="46"/>
        <v>11.49</v>
      </c>
      <c r="S377" s="85"/>
      <c r="T377" s="86" t="s">
        <v>3579</v>
      </c>
      <c r="U377" s="86" t="s">
        <v>3580</v>
      </c>
      <c r="V377" s="86" t="s">
        <v>3581</v>
      </c>
    </row>
    <row r="378" spans="1:1327" s="87" customFormat="1" ht="13">
      <c r="A378" s="79">
        <v>213</v>
      </c>
      <c r="B378" s="88" t="s">
        <v>610</v>
      </c>
      <c r="C378" s="88" t="s">
        <v>611</v>
      </c>
      <c r="D378" s="81" t="s">
        <v>2714</v>
      </c>
      <c r="E378" s="81">
        <v>10</v>
      </c>
      <c r="F378" s="82">
        <v>11.68</v>
      </c>
      <c r="G378" s="83">
        <v>30</v>
      </c>
      <c r="H378" s="83" t="s">
        <v>2475</v>
      </c>
      <c r="I378" s="82">
        <v>11.3</v>
      </c>
      <c r="J378" s="83">
        <v>30</v>
      </c>
      <c r="K378" s="83" t="s">
        <v>2475</v>
      </c>
      <c r="L378" s="84">
        <f t="shared" si="41"/>
        <v>11.49</v>
      </c>
      <c r="M378" s="81">
        <f t="shared" si="42"/>
        <v>60</v>
      </c>
      <c r="N378" s="81">
        <f t="shared" si="43"/>
        <v>0</v>
      </c>
      <c r="O378" s="81">
        <f t="shared" si="44"/>
        <v>0</v>
      </c>
      <c r="P378" s="83">
        <f t="shared" si="45"/>
        <v>0</v>
      </c>
      <c r="Q378" s="82">
        <f t="shared" si="48"/>
        <v>1</v>
      </c>
      <c r="R378" s="82">
        <f t="shared" si="46"/>
        <v>11.49</v>
      </c>
      <c r="S378" s="85"/>
      <c r="T378" s="86" t="s">
        <v>3579</v>
      </c>
      <c r="U378" s="86" t="s">
        <v>3580</v>
      </c>
      <c r="V378" s="86" t="s">
        <v>3581</v>
      </c>
    </row>
    <row r="379" spans="1:1327" s="87" customFormat="1" ht="13">
      <c r="A379" s="79">
        <v>215</v>
      </c>
      <c r="B379" s="88" t="s">
        <v>704</v>
      </c>
      <c r="C379" s="88" t="s">
        <v>705</v>
      </c>
      <c r="D379" s="81" t="s">
        <v>2751</v>
      </c>
      <c r="E379" s="81">
        <v>11</v>
      </c>
      <c r="F379" s="82">
        <v>11.12</v>
      </c>
      <c r="G379" s="83">
        <v>30</v>
      </c>
      <c r="H379" s="83" t="s">
        <v>2476</v>
      </c>
      <c r="I379" s="82">
        <v>12.09</v>
      </c>
      <c r="J379" s="83">
        <v>30</v>
      </c>
      <c r="K379" s="83" t="s">
        <v>2475</v>
      </c>
      <c r="L379" s="84">
        <f t="shared" si="41"/>
        <v>11.605</v>
      </c>
      <c r="M379" s="81">
        <f t="shared" si="42"/>
        <v>60</v>
      </c>
      <c r="N379" s="81">
        <f t="shared" si="43"/>
        <v>1</v>
      </c>
      <c r="O379" s="81">
        <f t="shared" si="44"/>
        <v>0</v>
      </c>
      <c r="P379" s="83">
        <f t="shared" si="45"/>
        <v>1</v>
      </c>
      <c r="Q379" s="82">
        <f t="shared" si="48"/>
        <v>0.99</v>
      </c>
      <c r="R379" s="82">
        <f t="shared" si="46"/>
        <v>11.488950000000001</v>
      </c>
      <c r="S379" s="85"/>
      <c r="T379" s="86" t="s">
        <v>3579</v>
      </c>
      <c r="U379" s="86" t="s">
        <v>3580</v>
      </c>
      <c r="V379" s="86" t="s">
        <v>3581</v>
      </c>
    </row>
    <row r="380" spans="1:1327" s="87" customFormat="1" ht="13">
      <c r="A380" s="79">
        <v>216</v>
      </c>
      <c r="B380" s="88" t="s">
        <v>134</v>
      </c>
      <c r="C380" s="88" t="s">
        <v>133</v>
      </c>
      <c r="D380" s="81" t="s">
        <v>2526</v>
      </c>
      <c r="E380" s="81">
        <v>2</v>
      </c>
      <c r="F380" s="82">
        <v>11.55</v>
      </c>
      <c r="G380" s="83">
        <v>30</v>
      </c>
      <c r="H380" s="83" t="s">
        <v>2475</v>
      </c>
      <c r="I380" s="82">
        <v>11.42</v>
      </c>
      <c r="J380" s="83">
        <v>30</v>
      </c>
      <c r="K380" s="83" t="s">
        <v>2475</v>
      </c>
      <c r="L380" s="84">
        <f t="shared" si="41"/>
        <v>11.484999999999999</v>
      </c>
      <c r="M380" s="81">
        <f t="shared" si="42"/>
        <v>60</v>
      </c>
      <c r="N380" s="81">
        <f t="shared" si="43"/>
        <v>0</v>
      </c>
      <c r="O380" s="81">
        <f t="shared" si="44"/>
        <v>0</v>
      </c>
      <c r="P380" s="83">
        <f t="shared" si="45"/>
        <v>0</v>
      </c>
      <c r="Q380" s="82">
        <f t="shared" si="48"/>
        <v>1</v>
      </c>
      <c r="R380" s="82">
        <f t="shared" si="46"/>
        <v>11.484999999999999</v>
      </c>
      <c r="S380" s="85"/>
      <c r="T380" s="86" t="s">
        <v>3579</v>
      </c>
      <c r="U380" s="86" t="s">
        <v>3580</v>
      </c>
      <c r="V380" s="86" t="s">
        <v>3581</v>
      </c>
    </row>
    <row r="381" spans="1:1327" s="87" customFormat="1" ht="13">
      <c r="A381" s="79">
        <v>222</v>
      </c>
      <c r="B381" s="88" t="s">
        <v>348</v>
      </c>
      <c r="C381" s="88" t="s">
        <v>349</v>
      </c>
      <c r="D381" s="81" t="s">
        <v>2610</v>
      </c>
      <c r="E381" s="81">
        <v>5</v>
      </c>
      <c r="F381" s="82">
        <v>11.99</v>
      </c>
      <c r="G381" s="83">
        <v>30</v>
      </c>
      <c r="H381" s="83" t="s">
        <v>2476</v>
      </c>
      <c r="I381" s="82">
        <v>11.12</v>
      </c>
      <c r="J381" s="83">
        <v>30</v>
      </c>
      <c r="K381" s="83" t="s">
        <v>2475</v>
      </c>
      <c r="L381" s="84">
        <f t="shared" si="41"/>
        <v>11.555</v>
      </c>
      <c r="M381" s="81">
        <f t="shared" si="42"/>
        <v>60</v>
      </c>
      <c r="N381" s="81">
        <f t="shared" si="43"/>
        <v>1</v>
      </c>
      <c r="O381" s="81">
        <f t="shared" si="44"/>
        <v>0</v>
      </c>
      <c r="P381" s="83">
        <f t="shared" si="45"/>
        <v>1</v>
      </c>
      <c r="Q381" s="82">
        <f t="shared" si="48"/>
        <v>0.99</v>
      </c>
      <c r="R381" s="82">
        <f t="shared" si="46"/>
        <v>11.439449999999999</v>
      </c>
      <c r="S381" s="85"/>
      <c r="T381" s="86" t="s">
        <v>3579</v>
      </c>
      <c r="U381" s="86" t="s">
        <v>3580</v>
      </c>
      <c r="V381" s="86" t="s">
        <v>3581</v>
      </c>
    </row>
    <row r="382" spans="1:1327" s="87" customFormat="1" ht="13">
      <c r="A382" s="79">
        <v>225</v>
      </c>
      <c r="B382" s="88" t="s">
        <v>453</v>
      </c>
      <c r="C382" s="88" t="s">
        <v>454</v>
      </c>
      <c r="D382" s="81" t="s">
        <v>2653</v>
      </c>
      <c r="E382" s="81">
        <v>7</v>
      </c>
      <c r="F382" s="82">
        <v>11.42</v>
      </c>
      <c r="G382" s="83">
        <v>30</v>
      </c>
      <c r="H382" s="83" t="s">
        <v>2475</v>
      </c>
      <c r="I382" s="82">
        <v>11.41</v>
      </c>
      <c r="J382" s="83">
        <v>30</v>
      </c>
      <c r="K382" s="83" t="s">
        <v>2475</v>
      </c>
      <c r="L382" s="84">
        <f t="shared" si="41"/>
        <v>11.414999999999999</v>
      </c>
      <c r="M382" s="81">
        <f t="shared" si="42"/>
        <v>60</v>
      </c>
      <c r="N382" s="81">
        <f t="shared" si="43"/>
        <v>0</v>
      </c>
      <c r="O382" s="81">
        <f t="shared" si="44"/>
        <v>0</v>
      </c>
      <c r="P382" s="83">
        <f t="shared" si="45"/>
        <v>0</v>
      </c>
      <c r="Q382" s="82">
        <f t="shared" si="48"/>
        <v>1</v>
      </c>
      <c r="R382" s="82">
        <f t="shared" si="46"/>
        <v>11.414999999999999</v>
      </c>
      <c r="S382" s="85"/>
      <c r="T382" s="86" t="s">
        <v>3579</v>
      </c>
      <c r="U382" s="86" t="s">
        <v>3580</v>
      </c>
      <c r="V382" s="86" t="s">
        <v>3581</v>
      </c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94"/>
      <c r="BQ382" s="94"/>
      <c r="BR382" s="94"/>
      <c r="BS382" s="94"/>
      <c r="BT382" s="94"/>
      <c r="BU382" s="94"/>
      <c r="BV382" s="94"/>
      <c r="BW382" s="94"/>
      <c r="BX382" s="94"/>
      <c r="BY382" s="94"/>
      <c r="BZ382" s="94"/>
      <c r="CA382" s="94"/>
      <c r="CB382" s="94"/>
      <c r="CC382" s="94"/>
      <c r="CD382" s="94"/>
      <c r="CE382" s="94"/>
      <c r="CF382" s="94"/>
      <c r="CG382" s="94"/>
      <c r="CH382" s="94"/>
      <c r="CI382" s="94"/>
      <c r="CJ382" s="94"/>
      <c r="CK382" s="94"/>
      <c r="CL382" s="94"/>
      <c r="CM382" s="94"/>
      <c r="CN382" s="94"/>
      <c r="CO382" s="94"/>
      <c r="CP382" s="94"/>
      <c r="CQ382" s="94"/>
      <c r="CR382" s="94"/>
      <c r="CS382" s="94"/>
      <c r="CT382" s="94"/>
      <c r="CU382" s="94"/>
      <c r="CV382" s="94"/>
      <c r="CW382" s="94"/>
      <c r="CX382" s="94"/>
      <c r="CY382" s="94"/>
      <c r="CZ382" s="94"/>
      <c r="DA382" s="94"/>
      <c r="DB382" s="94"/>
      <c r="DC382" s="94"/>
      <c r="DD382" s="94"/>
      <c r="DE382" s="94"/>
      <c r="DF382" s="94"/>
      <c r="DG382" s="94"/>
      <c r="DH382" s="94"/>
      <c r="DI382" s="94"/>
      <c r="DJ382" s="94"/>
      <c r="DK382" s="94"/>
      <c r="DL382" s="94"/>
      <c r="DM382" s="94"/>
      <c r="DN382" s="94"/>
      <c r="DO382" s="94"/>
      <c r="DP382" s="94"/>
      <c r="DQ382" s="94"/>
      <c r="DR382" s="94"/>
      <c r="DS382" s="94"/>
      <c r="DT382" s="94"/>
      <c r="DU382" s="94"/>
      <c r="DV382" s="94"/>
      <c r="DW382" s="94"/>
      <c r="DX382" s="94"/>
      <c r="DY382" s="94"/>
      <c r="DZ382" s="94"/>
      <c r="EA382" s="94"/>
      <c r="EB382" s="94"/>
      <c r="EC382" s="94"/>
      <c r="ED382" s="94"/>
      <c r="EE382" s="94"/>
      <c r="EF382" s="94"/>
      <c r="EG382" s="94"/>
      <c r="EH382" s="94"/>
      <c r="EI382" s="94"/>
      <c r="EJ382" s="94"/>
      <c r="EK382" s="94"/>
      <c r="EL382" s="94"/>
      <c r="EM382" s="94"/>
      <c r="EN382" s="94"/>
      <c r="EO382" s="94"/>
      <c r="EP382" s="94"/>
      <c r="EQ382" s="94"/>
      <c r="ER382" s="94"/>
      <c r="ES382" s="94"/>
      <c r="ET382" s="94"/>
      <c r="EU382" s="94"/>
      <c r="EV382" s="94"/>
      <c r="EW382" s="94"/>
      <c r="EX382" s="94"/>
      <c r="EY382" s="94"/>
      <c r="EZ382" s="94"/>
      <c r="FA382" s="94"/>
      <c r="FB382" s="94"/>
      <c r="FC382" s="94"/>
      <c r="FD382" s="94"/>
      <c r="FE382" s="94"/>
      <c r="FF382" s="94"/>
      <c r="FG382" s="94"/>
      <c r="FH382" s="94"/>
      <c r="FI382" s="94"/>
      <c r="FJ382" s="94"/>
      <c r="FK382" s="94"/>
      <c r="FL382" s="94"/>
      <c r="FM382" s="94"/>
      <c r="FN382" s="94"/>
      <c r="FO382" s="94"/>
      <c r="FP382" s="94"/>
      <c r="FQ382" s="94"/>
      <c r="FR382" s="94"/>
      <c r="FS382" s="94"/>
      <c r="FT382" s="94"/>
      <c r="FU382" s="94"/>
      <c r="FV382" s="94"/>
      <c r="FW382" s="94"/>
      <c r="FX382" s="94"/>
      <c r="FY382" s="94"/>
      <c r="FZ382" s="94"/>
      <c r="GA382" s="94"/>
      <c r="GB382" s="94"/>
      <c r="GC382" s="94"/>
      <c r="GD382" s="94"/>
      <c r="GE382" s="94"/>
      <c r="GF382" s="94"/>
      <c r="GG382" s="94"/>
      <c r="GH382" s="94"/>
      <c r="GI382" s="94"/>
      <c r="GJ382" s="94"/>
      <c r="GK382" s="94"/>
      <c r="GL382" s="94"/>
      <c r="GM382" s="94"/>
      <c r="GN382" s="94"/>
      <c r="GO382" s="94"/>
      <c r="GP382" s="94"/>
      <c r="GQ382" s="94"/>
      <c r="GR382" s="94"/>
      <c r="GS382" s="94"/>
      <c r="GT382" s="94"/>
      <c r="GU382" s="94"/>
      <c r="GV382" s="94"/>
      <c r="GW382" s="94"/>
      <c r="GX382" s="94"/>
      <c r="GY382" s="94"/>
      <c r="GZ382" s="94"/>
      <c r="HA382" s="94"/>
      <c r="HB382" s="94"/>
      <c r="HC382" s="94"/>
      <c r="HD382" s="94"/>
      <c r="HE382" s="94"/>
      <c r="HF382" s="94"/>
      <c r="HG382" s="94"/>
      <c r="HH382" s="94"/>
      <c r="HI382" s="94"/>
      <c r="HJ382" s="94"/>
      <c r="HK382" s="94"/>
      <c r="HL382" s="94"/>
      <c r="HM382" s="94"/>
      <c r="HN382" s="94"/>
      <c r="HO382" s="94"/>
      <c r="HP382" s="94"/>
      <c r="HQ382" s="94"/>
      <c r="HR382" s="94"/>
      <c r="HS382" s="94"/>
      <c r="HT382" s="94"/>
      <c r="HU382" s="94"/>
      <c r="HV382" s="94"/>
      <c r="HW382" s="94"/>
      <c r="HX382" s="94"/>
      <c r="HY382" s="94"/>
      <c r="HZ382" s="94"/>
      <c r="IA382" s="94"/>
      <c r="IB382" s="94"/>
      <c r="IC382" s="94"/>
      <c r="ID382" s="94"/>
      <c r="IE382" s="94"/>
      <c r="IF382" s="94"/>
      <c r="IG382" s="94"/>
      <c r="IH382" s="94"/>
      <c r="II382" s="94"/>
      <c r="IJ382" s="94"/>
      <c r="IK382" s="94"/>
      <c r="IL382" s="94"/>
      <c r="IM382" s="94"/>
      <c r="IN382" s="94"/>
      <c r="IO382" s="94"/>
      <c r="IP382" s="94"/>
      <c r="IQ382" s="94"/>
      <c r="IR382" s="94"/>
      <c r="IS382" s="94"/>
      <c r="IT382" s="94"/>
      <c r="IU382" s="94"/>
      <c r="IV382" s="94"/>
      <c r="IW382" s="94"/>
      <c r="IX382" s="94"/>
      <c r="IY382" s="94"/>
      <c r="IZ382" s="94"/>
      <c r="JA382" s="94"/>
      <c r="JB382" s="94"/>
      <c r="JC382" s="94"/>
      <c r="JD382" s="94"/>
      <c r="JE382" s="94"/>
      <c r="JF382" s="94"/>
      <c r="JG382" s="94"/>
      <c r="JH382" s="94"/>
      <c r="JI382" s="94"/>
      <c r="JJ382" s="94"/>
      <c r="JK382" s="94"/>
      <c r="JL382" s="94"/>
      <c r="JM382" s="94"/>
      <c r="JN382" s="94"/>
      <c r="JO382" s="94"/>
      <c r="JP382" s="94"/>
      <c r="JQ382" s="94"/>
      <c r="JR382" s="94"/>
      <c r="JS382" s="94"/>
      <c r="JT382" s="94"/>
      <c r="JU382" s="94"/>
      <c r="JV382" s="94"/>
      <c r="JW382" s="94"/>
      <c r="JX382" s="94"/>
      <c r="JY382" s="94"/>
      <c r="JZ382" s="94"/>
      <c r="KA382" s="94"/>
      <c r="KB382" s="94"/>
      <c r="KC382" s="94"/>
      <c r="KD382" s="94"/>
      <c r="KE382" s="94"/>
      <c r="KF382" s="94"/>
      <c r="KG382" s="94"/>
      <c r="KH382" s="94"/>
      <c r="KI382" s="94"/>
      <c r="KJ382" s="94"/>
      <c r="KK382" s="94"/>
      <c r="KL382" s="94"/>
      <c r="KM382" s="94"/>
      <c r="KN382" s="94"/>
      <c r="KO382" s="94"/>
      <c r="KP382" s="94"/>
      <c r="KQ382" s="94"/>
      <c r="KR382" s="94"/>
      <c r="KS382" s="94"/>
      <c r="KT382" s="94"/>
      <c r="KU382" s="94"/>
      <c r="KV382" s="94"/>
      <c r="KW382" s="94"/>
      <c r="KX382" s="94"/>
      <c r="KY382" s="94"/>
      <c r="KZ382" s="94"/>
      <c r="LA382" s="94"/>
      <c r="LB382" s="94"/>
      <c r="LC382" s="94"/>
      <c r="LD382" s="94"/>
      <c r="LE382" s="94"/>
      <c r="LF382" s="94"/>
      <c r="LG382" s="94"/>
      <c r="LH382" s="94"/>
      <c r="LI382" s="94"/>
      <c r="LJ382" s="94"/>
      <c r="LK382" s="94"/>
      <c r="LL382" s="94"/>
      <c r="LM382" s="94"/>
      <c r="LN382" s="94"/>
      <c r="LO382" s="94"/>
      <c r="LP382" s="94"/>
      <c r="LQ382" s="94"/>
      <c r="LR382" s="94"/>
      <c r="LS382" s="94"/>
      <c r="LT382" s="94"/>
      <c r="LU382" s="94"/>
      <c r="LV382" s="94"/>
      <c r="LW382" s="94"/>
      <c r="LX382" s="94"/>
      <c r="LY382" s="94"/>
      <c r="LZ382" s="94"/>
      <c r="MA382" s="94"/>
      <c r="MB382" s="94"/>
      <c r="MC382" s="94"/>
      <c r="MD382" s="94"/>
      <c r="ME382" s="94"/>
      <c r="MF382" s="94"/>
      <c r="MG382" s="94"/>
      <c r="MH382" s="94"/>
      <c r="MI382" s="94"/>
      <c r="MJ382" s="94"/>
      <c r="MK382" s="94"/>
      <c r="ML382" s="94"/>
      <c r="MM382" s="94"/>
      <c r="MN382" s="94"/>
      <c r="MO382" s="94"/>
      <c r="MP382" s="94"/>
      <c r="MQ382" s="94"/>
      <c r="MR382" s="94"/>
      <c r="MS382" s="94"/>
      <c r="MT382" s="94"/>
      <c r="MU382" s="94"/>
      <c r="MV382" s="94"/>
      <c r="MW382" s="94"/>
      <c r="MX382" s="94"/>
      <c r="MY382" s="94"/>
      <c r="MZ382" s="94"/>
      <c r="NA382" s="94"/>
      <c r="NB382" s="94"/>
      <c r="NC382" s="94"/>
      <c r="ND382" s="94"/>
      <c r="NE382" s="94"/>
      <c r="NF382" s="94"/>
      <c r="NG382" s="94"/>
      <c r="NH382" s="94"/>
      <c r="NI382" s="94"/>
      <c r="NJ382" s="94"/>
      <c r="NK382" s="94"/>
      <c r="NL382" s="94"/>
      <c r="NM382" s="94"/>
      <c r="NN382" s="94"/>
      <c r="NO382" s="94"/>
      <c r="NP382" s="94"/>
      <c r="NQ382" s="94"/>
      <c r="NR382" s="94"/>
      <c r="NS382" s="94"/>
      <c r="NT382" s="94"/>
      <c r="NU382" s="94"/>
      <c r="NV382" s="94"/>
      <c r="NW382" s="94"/>
      <c r="NX382" s="94"/>
      <c r="NY382" s="94"/>
      <c r="NZ382" s="94"/>
      <c r="OA382" s="94"/>
      <c r="OB382" s="94"/>
      <c r="OC382" s="94"/>
      <c r="OD382" s="94"/>
      <c r="OE382" s="94"/>
      <c r="OF382" s="94"/>
      <c r="OG382" s="94"/>
      <c r="OH382" s="94"/>
      <c r="OI382" s="94"/>
      <c r="OJ382" s="94"/>
      <c r="OK382" s="94"/>
      <c r="OL382" s="94"/>
      <c r="OM382" s="94"/>
      <c r="ON382" s="94"/>
      <c r="OO382" s="94"/>
      <c r="OP382" s="94"/>
      <c r="OQ382" s="94"/>
      <c r="OR382" s="94"/>
      <c r="OS382" s="94"/>
      <c r="OT382" s="94"/>
      <c r="OU382" s="94"/>
      <c r="OV382" s="94"/>
      <c r="OW382" s="94"/>
      <c r="OX382" s="94"/>
      <c r="OY382" s="94"/>
      <c r="OZ382" s="94"/>
      <c r="PA382" s="94"/>
      <c r="PB382" s="94"/>
      <c r="PC382" s="94"/>
      <c r="PD382" s="94"/>
      <c r="PE382" s="94"/>
      <c r="PF382" s="94"/>
      <c r="PG382" s="94"/>
      <c r="PH382" s="94"/>
      <c r="PI382" s="94"/>
      <c r="PJ382" s="94"/>
      <c r="PK382" s="94"/>
      <c r="PL382" s="94"/>
      <c r="PM382" s="94"/>
      <c r="PN382" s="94"/>
      <c r="PO382" s="94"/>
      <c r="PP382" s="94"/>
      <c r="PQ382" s="94"/>
      <c r="PR382" s="94"/>
      <c r="PS382" s="94"/>
      <c r="PT382" s="94"/>
      <c r="PU382" s="94"/>
      <c r="PV382" s="94"/>
      <c r="PW382" s="94"/>
      <c r="PX382" s="94"/>
      <c r="PY382" s="94"/>
      <c r="PZ382" s="94"/>
      <c r="QA382" s="94"/>
      <c r="QB382" s="94"/>
      <c r="QC382" s="94"/>
      <c r="QD382" s="94"/>
      <c r="QE382" s="94"/>
      <c r="QF382" s="94"/>
      <c r="QG382" s="94"/>
      <c r="QH382" s="94"/>
      <c r="QI382" s="94"/>
      <c r="QJ382" s="94"/>
      <c r="QK382" s="94"/>
      <c r="QL382" s="94"/>
      <c r="QM382" s="94"/>
      <c r="QN382" s="94"/>
      <c r="QO382" s="94"/>
      <c r="QP382" s="94"/>
      <c r="QQ382" s="94"/>
      <c r="QR382" s="94"/>
      <c r="QS382" s="94"/>
      <c r="QT382" s="94"/>
      <c r="QU382" s="94"/>
      <c r="QV382" s="94"/>
      <c r="QW382" s="94"/>
      <c r="QX382" s="94"/>
      <c r="QY382" s="94"/>
      <c r="QZ382" s="94"/>
      <c r="RA382" s="94"/>
      <c r="RB382" s="94"/>
      <c r="RC382" s="94"/>
      <c r="RD382" s="94"/>
      <c r="RE382" s="94"/>
      <c r="RF382" s="94"/>
      <c r="RG382" s="94"/>
      <c r="RH382" s="94"/>
      <c r="RI382" s="94"/>
      <c r="RJ382" s="94"/>
      <c r="RK382" s="94"/>
      <c r="RL382" s="94"/>
      <c r="RM382" s="94"/>
      <c r="RN382" s="94"/>
      <c r="RO382" s="94"/>
      <c r="RP382" s="94"/>
      <c r="RQ382" s="94"/>
      <c r="RR382" s="94"/>
      <c r="RS382" s="94"/>
      <c r="RT382" s="94"/>
      <c r="RU382" s="94"/>
      <c r="RV382" s="94"/>
      <c r="RW382" s="94"/>
      <c r="RX382" s="94"/>
      <c r="RY382" s="94"/>
      <c r="RZ382" s="94"/>
      <c r="SA382" s="94"/>
      <c r="SB382" s="94"/>
      <c r="SC382" s="94"/>
      <c r="SD382" s="94"/>
      <c r="SE382" s="94"/>
      <c r="SF382" s="94"/>
      <c r="SG382" s="94"/>
      <c r="SH382" s="94"/>
      <c r="SI382" s="94"/>
      <c r="SJ382" s="94"/>
      <c r="SK382" s="94"/>
      <c r="SL382" s="94"/>
      <c r="SM382" s="94"/>
      <c r="SN382" s="94"/>
      <c r="SO382" s="94"/>
      <c r="SP382" s="94"/>
      <c r="SQ382" s="94"/>
      <c r="SR382" s="94"/>
      <c r="SS382" s="94"/>
      <c r="ST382" s="94"/>
      <c r="SU382" s="94"/>
      <c r="SV382" s="94"/>
      <c r="SW382" s="94"/>
      <c r="SX382" s="94"/>
      <c r="SY382" s="94"/>
      <c r="SZ382" s="94"/>
      <c r="TA382" s="94"/>
      <c r="TB382" s="94"/>
      <c r="TC382" s="94"/>
      <c r="TD382" s="94"/>
      <c r="TE382" s="94"/>
      <c r="TF382" s="94"/>
      <c r="TG382" s="94"/>
      <c r="TH382" s="94"/>
      <c r="TI382" s="94"/>
      <c r="TJ382" s="94"/>
      <c r="TK382" s="94"/>
      <c r="TL382" s="94"/>
      <c r="TM382" s="94"/>
      <c r="TN382" s="94"/>
      <c r="TO382" s="94"/>
      <c r="TP382" s="94"/>
      <c r="TQ382" s="94"/>
      <c r="TR382" s="94"/>
      <c r="TS382" s="94"/>
      <c r="TT382" s="94"/>
      <c r="TU382" s="94"/>
      <c r="TV382" s="94"/>
      <c r="TW382" s="94"/>
      <c r="TX382" s="94"/>
      <c r="TY382" s="94"/>
      <c r="TZ382" s="94"/>
      <c r="UA382" s="94"/>
      <c r="UB382" s="94"/>
      <c r="UC382" s="94"/>
      <c r="UD382" s="94"/>
      <c r="UE382" s="94"/>
      <c r="UF382" s="94"/>
      <c r="UG382" s="94"/>
      <c r="UH382" s="94"/>
      <c r="UI382" s="94"/>
      <c r="UJ382" s="94"/>
      <c r="UK382" s="94"/>
      <c r="UL382" s="94"/>
      <c r="UM382" s="94"/>
      <c r="UN382" s="94"/>
      <c r="UO382" s="94"/>
      <c r="UP382" s="94"/>
      <c r="UQ382" s="94"/>
      <c r="UR382" s="94"/>
      <c r="US382" s="94"/>
      <c r="UT382" s="94"/>
      <c r="UU382" s="94"/>
      <c r="UV382" s="94"/>
      <c r="UW382" s="94"/>
      <c r="UX382" s="94"/>
      <c r="UY382" s="94"/>
      <c r="UZ382" s="94"/>
      <c r="VA382" s="94"/>
      <c r="VB382" s="94"/>
      <c r="VC382" s="94"/>
      <c r="VD382" s="94"/>
      <c r="VE382" s="94"/>
      <c r="VF382" s="94"/>
      <c r="VG382" s="94"/>
      <c r="VH382" s="94"/>
      <c r="VI382" s="94"/>
      <c r="VJ382" s="94"/>
      <c r="VK382" s="94"/>
      <c r="VL382" s="94"/>
      <c r="VM382" s="94"/>
      <c r="VN382" s="94"/>
      <c r="VO382" s="94"/>
      <c r="VP382" s="94"/>
      <c r="VQ382" s="94"/>
      <c r="VR382" s="94"/>
      <c r="VS382" s="94"/>
      <c r="VT382" s="94"/>
      <c r="VU382" s="94"/>
      <c r="VV382" s="94"/>
      <c r="VW382" s="94"/>
      <c r="VX382" s="94"/>
      <c r="VY382" s="94"/>
      <c r="VZ382" s="94"/>
      <c r="WA382" s="94"/>
      <c r="WB382" s="94"/>
      <c r="WC382" s="94"/>
      <c r="WD382" s="94"/>
      <c r="WE382" s="94"/>
      <c r="WF382" s="94"/>
      <c r="WG382" s="94"/>
      <c r="WH382" s="94"/>
      <c r="WI382" s="94"/>
      <c r="WJ382" s="94"/>
      <c r="WK382" s="94"/>
      <c r="WL382" s="94"/>
      <c r="WM382" s="94"/>
      <c r="WN382" s="94"/>
      <c r="WO382" s="94"/>
      <c r="WP382" s="94"/>
      <c r="WQ382" s="94"/>
      <c r="WR382" s="94"/>
      <c r="WS382" s="94"/>
      <c r="WT382" s="94"/>
      <c r="WU382" s="94"/>
      <c r="WV382" s="94"/>
      <c r="WW382" s="94"/>
      <c r="WX382" s="94"/>
      <c r="WY382" s="94"/>
      <c r="WZ382" s="94"/>
      <c r="XA382" s="94"/>
      <c r="XB382" s="94"/>
      <c r="XC382" s="94"/>
      <c r="XD382" s="94"/>
      <c r="XE382" s="94"/>
      <c r="XF382" s="94"/>
      <c r="XG382" s="94"/>
      <c r="XH382" s="94"/>
      <c r="XI382" s="94"/>
      <c r="XJ382" s="94"/>
      <c r="XK382" s="94"/>
      <c r="XL382" s="94"/>
      <c r="XM382" s="94"/>
      <c r="XN382" s="94"/>
      <c r="XO382" s="94"/>
      <c r="XP382" s="94"/>
      <c r="XQ382" s="94"/>
      <c r="XR382" s="94"/>
      <c r="XS382" s="94"/>
      <c r="XT382" s="94"/>
      <c r="XU382" s="94"/>
      <c r="XV382" s="94"/>
      <c r="XW382" s="94"/>
      <c r="XX382" s="94"/>
      <c r="XY382" s="94"/>
      <c r="XZ382" s="94"/>
      <c r="YA382" s="94"/>
      <c r="YB382" s="94"/>
      <c r="YC382" s="94"/>
      <c r="YD382" s="94"/>
      <c r="YE382" s="94"/>
      <c r="YF382" s="94"/>
      <c r="YG382" s="94"/>
      <c r="YH382" s="94"/>
      <c r="YI382" s="94"/>
      <c r="YJ382" s="94"/>
      <c r="YK382" s="94"/>
      <c r="YL382" s="94"/>
      <c r="YM382" s="94"/>
      <c r="YN382" s="94"/>
      <c r="YO382" s="94"/>
      <c r="YP382" s="94"/>
      <c r="YQ382" s="94"/>
      <c r="YR382" s="94"/>
      <c r="YS382" s="94"/>
      <c r="YT382" s="94"/>
      <c r="YU382" s="94"/>
      <c r="YV382" s="94"/>
      <c r="YW382" s="94"/>
      <c r="YX382" s="94"/>
      <c r="YY382" s="94"/>
      <c r="YZ382" s="94"/>
      <c r="ZA382" s="94"/>
      <c r="ZB382" s="94"/>
      <c r="ZC382" s="94"/>
      <c r="ZD382" s="94"/>
      <c r="ZE382" s="94"/>
      <c r="ZF382" s="94"/>
      <c r="ZG382" s="94"/>
      <c r="ZH382" s="94"/>
      <c r="ZI382" s="94"/>
      <c r="ZJ382" s="94"/>
      <c r="ZK382" s="94"/>
      <c r="ZL382" s="94"/>
      <c r="ZM382" s="94"/>
      <c r="ZN382" s="94"/>
      <c r="ZO382" s="94"/>
      <c r="ZP382" s="94"/>
      <c r="ZQ382" s="94"/>
      <c r="ZR382" s="94"/>
      <c r="ZS382" s="94"/>
      <c r="ZT382" s="94"/>
      <c r="ZU382" s="94"/>
      <c r="ZV382" s="94"/>
      <c r="ZW382" s="94"/>
      <c r="ZX382" s="94"/>
      <c r="ZY382" s="94"/>
      <c r="ZZ382" s="94"/>
      <c r="AAA382" s="94"/>
      <c r="AAB382" s="94"/>
      <c r="AAC382" s="94"/>
      <c r="AAD382" s="94"/>
      <c r="AAE382" s="94"/>
      <c r="AAF382" s="94"/>
      <c r="AAG382" s="94"/>
      <c r="AAH382" s="94"/>
      <c r="AAI382" s="94"/>
      <c r="AAJ382" s="94"/>
      <c r="AAK382" s="94"/>
      <c r="AAL382" s="94"/>
      <c r="AAM382" s="94"/>
      <c r="AAN382" s="94"/>
      <c r="AAO382" s="94"/>
      <c r="AAP382" s="94"/>
      <c r="AAQ382" s="94"/>
      <c r="AAR382" s="94"/>
      <c r="AAS382" s="94"/>
      <c r="AAT382" s="94"/>
      <c r="AAU382" s="94"/>
      <c r="AAV382" s="94"/>
      <c r="AAW382" s="94"/>
      <c r="AAX382" s="94"/>
      <c r="AAY382" s="94"/>
      <c r="AAZ382" s="94"/>
      <c r="ABA382" s="94"/>
      <c r="ABB382" s="94"/>
      <c r="ABC382" s="94"/>
      <c r="ABD382" s="94"/>
      <c r="ABE382" s="94"/>
      <c r="ABF382" s="94"/>
      <c r="ABG382" s="94"/>
      <c r="ABH382" s="94"/>
      <c r="ABI382" s="94"/>
      <c r="ABJ382" s="94"/>
      <c r="ABK382" s="94"/>
      <c r="ABL382" s="94"/>
      <c r="ABM382" s="94"/>
      <c r="ABN382" s="94"/>
      <c r="ABO382" s="94"/>
      <c r="ABP382" s="94"/>
      <c r="ABQ382" s="94"/>
      <c r="ABR382" s="94"/>
      <c r="ABS382" s="94"/>
      <c r="ABT382" s="94"/>
      <c r="ABU382" s="94"/>
      <c r="ABV382" s="94"/>
      <c r="ABW382" s="94"/>
      <c r="ABX382" s="94"/>
      <c r="ABY382" s="94"/>
      <c r="ABZ382" s="94"/>
      <c r="ACA382" s="94"/>
      <c r="ACB382" s="94"/>
      <c r="ACC382" s="94"/>
      <c r="ACD382" s="94"/>
      <c r="ACE382" s="94"/>
      <c r="ACF382" s="94"/>
      <c r="ACG382" s="94"/>
      <c r="ACH382" s="94"/>
      <c r="ACI382" s="94"/>
      <c r="ACJ382" s="94"/>
      <c r="ACK382" s="94"/>
      <c r="ACL382" s="94"/>
      <c r="ACM382" s="94"/>
      <c r="ACN382" s="94"/>
      <c r="ACO382" s="94"/>
      <c r="ACP382" s="94"/>
      <c r="ACQ382" s="94"/>
      <c r="ACR382" s="94"/>
      <c r="ACS382" s="94"/>
      <c r="ACT382" s="94"/>
      <c r="ACU382" s="94"/>
      <c r="ACV382" s="94"/>
      <c r="ACW382" s="94"/>
      <c r="ACX382" s="94"/>
      <c r="ACY382" s="94"/>
      <c r="ACZ382" s="94"/>
      <c r="ADA382" s="94"/>
      <c r="ADB382" s="94"/>
      <c r="ADC382" s="94"/>
      <c r="ADD382" s="94"/>
      <c r="ADE382" s="94"/>
      <c r="ADF382" s="94"/>
      <c r="ADG382" s="94"/>
      <c r="ADH382" s="94"/>
      <c r="ADI382" s="94"/>
      <c r="ADJ382" s="94"/>
      <c r="ADK382" s="94"/>
      <c r="ADL382" s="94"/>
      <c r="ADM382" s="94"/>
      <c r="ADN382" s="94"/>
      <c r="ADO382" s="94"/>
      <c r="ADP382" s="94"/>
      <c r="ADQ382" s="94"/>
      <c r="ADR382" s="94"/>
      <c r="ADS382" s="94"/>
      <c r="ADT382" s="94"/>
      <c r="ADU382" s="94"/>
      <c r="ADV382" s="94"/>
      <c r="ADW382" s="94"/>
      <c r="ADX382" s="94"/>
      <c r="ADY382" s="94"/>
      <c r="ADZ382" s="94"/>
      <c r="AEA382" s="94"/>
      <c r="AEB382" s="94"/>
      <c r="AEC382" s="94"/>
      <c r="AED382" s="94"/>
      <c r="AEE382" s="94"/>
      <c r="AEF382" s="94"/>
      <c r="AEG382" s="94"/>
      <c r="AEH382" s="94"/>
      <c r="AEI382" s="94"/>
      <c r="AEJ382" s="94"/>
      <c r="AEK382" s="94"/>
      <c r="AEL382" s="94"/>
      <c r="AEM382" s="94"/>
      <c r="AEN382" s="94"/>
      <c r="AEO382" s="94"/>
      <c r="AEP382" s="94"/>
      <c r="AEQ382" s="94"/>
      <c r="AER382" s="94"/>
      <c r="AES382" s="94"/>
      <c r="AET382" s="94"/>
      <c r="AEU382" s="94"/>
      <c r="AEV382" s="94"/>
      <c r="AEW382" s="94"/>
      <c r="AEX382" s="94"/>
      <c r="AEY382" s="94"/>
      <c r="AEZ382" s="94"/>
      <c r="AFA382" s="94"/>
      <c r="AFB382" s="94"/>
      <c r="AFC382" s="94"/>
      <c r="AFD382" s="94"/>
      <c r="AFE382" s="94"/>
      <c r="AFF382" s="94"/>
      <c r="AFG382" s="94"/>
      <c r="AFH382" s="94"/>
      <c r="AFI382" s="94"/>
      <c r="AFJ382" s="94"/>
      <c r="AFK382" s="94"/>
      <c r="AFL382" s="94"/>
      <c r="AFM382" s="94"/>
      <c r="AFN382" s="94"/>
      <c r="AFO382" s="94"/>
      <c r="AFP382" s="94"/>
      <c r="AFQ382" s="94"/>
      <c r="AFR382" s="94"/>
      <c r="AFS382" s="94"/>
      <c r="AFT382" s="94"/>
      <c r="AFU382" s="94"/>
      <c r="AFV382" s="94"/>
      <c r="AFW382" s="94"/>
      <c r="AFX382" s="94"/>
      <c r="AFY382" s="94"/>
      <c r="AFZ382" s="94"/>
      <c r="AGA382" s="94"/>
      <c r="AGB382" s="94"/>
      <c r="AGC382" s="94"/>
      <c r="AGD382" s="94"/>
      <c r="AGE382" s="94"/>
      <c r="AGF382" s="94"/>
      <c r="AGG382" s="94"/>
      <c r="AGH382" s="94"/>
      <c r="AGI382" s="94"/>
      <c r="AGJ382" s="94"/>
      <c r="AGK382" s="94"/>
      <c r="AGL382" s="94"/>
      <c r="AGM382" s="94"/>
      <c r="AGN382" s="94"/>
      <c r="AGO382" s="94"/>
      <c r="AGP382" s="94"/>
      <c r="AGQ382" s="94"/>
      <c r="AGR382" s="94"/>
      <c r="AGS382" s="94"/>
      <c r="AGT382" s="94"/>
      <c r="AGU382" s="94"/>
      <c r="AGV382" s="94"/>
      <c r="AGW382" s="94"/>
      <c r="AGX382" s="94"/>
      <c r="AGY382" s="94"/>
      <c r="AGZ382" s="94"/>
      <c r="AHA382" s="94"/>
      <c r="AHB382" s="94"/>
      <c r="AHC382" s="94"/>
      <c r="AHD382" s="94"/>
      <c r="AHE382" s="94"/>
      <c r="AHF382" s="94"/>
      <c r="AHG382" s="94"/>
      <c r="AHH382" s="94"/>
      <c r="AHI382" s="94"/>
      <c r="AHJ382" s="94"/>
      <c r="AHK382" s="94"/>
      <c r="AHL382" s="94"/>
      <c r="AHM382" s="94"/>
      <c r="AHN382" s="94"/>
      <c r="AHO382" s="94"/>
      <c r="AHP382" s="94"/>
      <c r="AHQ382" s="94"/>
      <c r="AHR382" s="94"/>
      <c r="AHS382" s="94"/>
      <c r="AHT382" s="94"/>
      <c r="AHU382" s="94"/>
      <c r="AHV382" s="94"/>
      <c r="AHW382" s="94"/>
      <c r="AHX382" s="94"/>
      <c r="AHY382" s="94"/>
      <c r="AHZ382" s="94"/>
      <c r="AIA382" s="94"/>
      <c r="AIB382" s="94"/>
      <c r="AIC382" s="94"/>
      <c r="AID382" s="94"/>
      <c r="AIE382" s="94"/>
      <c r="AIF382" s="94"/>
      <c r="AIG382" s="94"/>
      <c r="AIH382" s="94"/>
      <c r="AII382" s="94"/>
      <c r="AIJ382" s="94"/>
      <c r="AIK382" s="94"/>
      <c r="AIL382" s="94"/>
      <c r="AIM382" s="94"/>
      <c r="AIN382" s="94"/>
      <c r="AIO382" s="94"/>
      <c r="AIP382" s="94"/>
      <c r="AIQ382" s="94"/>
      <c r="AIR382" s="94"/>
      <c r="AIS382" s="94"/>
      <c r="AIT382" s="94"/>
      <c r="AIU382" s="94"/>
      <c r="AIV382" s="94"/>
      <c r="AIW382" s="94"/>
      <c r="AIX382" s="94"/>
      <c r="AIY382" s="94"/>
      <c r="AIZ382" s="94"/>
      <c r="AJA382" s="94"/>
      <c r="AJB382" s="94"/>
      <c r="AJC382" s="94"/>
      <c r="AJD382" s="94"/>
      <c r="AJE382" s="94"/>
      <c r="AJF382" s="94"/>
      <c r="AJG382" s="94"/>
      <c r="AJH382" s="94"/>
      <c r="AJI382" s="94"/>
      <c r="AJJ382" s="94"/>
      <c r="AJK382" s="94"/>
      <c r="AJL382" s="94"/>
      <c r="AJM382" s="94"/>
      <c r="AJN382" s="94"/>
      <c r="AJO382" s="94"/>
      <c r="AJP382" s="94"/>
      <c r="AJQ382" s="94"/>
      <c r="AJR382" s="94"/>
      <c r="AJS382" s="94"/>
      <c r="AJT382" s="94"/>
      <c r="AJU382" s="94"/>
      <c r="AJV382" s="94"/>
      <c r="AJW382" s="94"/>
      <c r="AJX382" s="94"/>
      <c r="AJY382" s="94"/>
      <c r="AJZ382" s="94"/>
      <c r="AKA382" s="94"/>
      <c r="AKB382" s="94"/>
      <c r="AKC382" s="94"/>
      <c r="AKD382" s="94"/>
      <c r="AKE382" s="94"/>
      <c r="AKF382" s="94"/>
      <c r="AKG382" s="94"/>
      <c r="AKH382" s="94"/>
      <c r="AKI382" s="94"/>
      <c r="AKJ382" s="94"/>
      <c r="AKK382" s="94"/>
      <c r="AKL382" s="94"/>
      <c r="AKM382" s="94"/>
      <c r="AKN382" s="94"/>
      <c r="AKO382" s="94"/>
      <c r="AKP382" s="94"/>
      <c r="AKQ382" s="94"/>
      <c r="AKR382" s="94"/>
      <c r="AKS382" s="94"/>
      <c r="AKT382" s="94"/>
      <c r="AKU382" s="94"/>
      <c r="AKV382" s="94"/>
      <c r="AKW382" s="94"/>
      <c r="AKX382" s="94"/>
      <c r="AKY382" s="94"/>
      <c r="AKZ382" s="94"/>
      <c r="ALA382" s="94"/>
      <c r="ALB382" s="94"/>
      <c r="ALC382" s="94"/>
      <c r="ALD382" s="94"/>
      <c r="ALE382" s="94"/>
      <c r="ALF382" s="94"/>
      <c r="ALG382" s="94"/>
      <c r="ALH382" s="94"/>
      <c r="ALI382" s="94"/>
      <c r="ALJ382" s="94"/>
      <c r="ALK382" s="94"/>
      <c r="ALL382" s="94"/>
      <c r="ALM382" s="94"/>
      <c r="ALN382" s="94"/>
      <c r="ALO382" s="94"/>
      <c r="ALP382" s="94"/>
      <c r="ALQ382" s="94"/>
      <c r="ALR382" s="94"/>
      <c r="ALS382" s="94"/>
      <c r="ALT382" s="94"/>
      <c r="ALU382" s="94"/>
      <c r="ALV382" s="94"/>
      <c r="ALW382" s="94"/>
      <c r="ALX382" s="94"/>
      <c r="ALY382" s="94"/>
      <c r="ALZ382" s="94"/>
      <c r="AMA382" s="94"/>
      <c r="AMB382" s="94"/>
      <c r="AMC382" s="94"/>
      <c r="AMD382" s="94"/>
      <c r="AME382" s="94"/>
      <c r="AMF382" s="94"/>
      <c r="AMG382" s="94"/>
      <c r="AMH382" s="94"/>
      <c r="AMI382" s="94"/>
      <c r="AMJ382" s="94"/>
      <c r="AMK382" s="94"/>
      <c r="AML382" s="94"/>
      <c r="AMM382" s="94"/>
      <c r="AMN382" s="94"/>
      <c r="AMO382" s="94"/>
      <c r="AMP382" s="94"/>
      <c r="AMQ382" s="94"/>
      <c r="AMR382" s="94"/>
      <c r="AMS382" s="94"/>
      <c r="AMT382" s="94"/>
      <c r="AMU382" s="94"/>
      <c r="AMV382" s="94"/>
      <c r="AMW382" s="94"/>
      <c r="AMX382" s="94"/>
      <c r="AMY382" s="94"/>
      <c r="AMZ382" s="94"/>
      <c r="ANA382" s="94"/>
      <c r="ANB382" s="94"/>
      <c r="ANC382" s="94"/>
      <c r="AND382" s="94"/>
      <c r="ANE382" s="94"/>
      <c r="ANF382" s="94"/>
      <c r="ANG382" s="94"/>
      <c r="ANH382" s="94"/>
      <c r="ANI382" s="94"/>
      <c r="ANJ382" s="94"/>
      <c r="ANK382" s="94"/>
      <c r="ANL382" s="94"/>
      <c r="ANM382" s="94"/>
      <c r="ANN382" s="94"/>
      <c r="ANO382" s="94"/>
      <c r="ANP382" s="94"/>
      <c r="ANQ382" s="94"/>
      <c r="ANR382" s="94"/>
      <c r="ANS382" s="94"/>
      <c r="ANT382" s="94"/>
      <c r="ANU382" s="94"/>
      <c r="ANV382" s="94"/>
      <c r="ANW382" s="94"/>
      <c r="ANX382" s="94"/>
      <c r="ANY382" s="94"/>
      <c r="ANZ382" s="94"/>
      <c r="AOA382" s="94"/>
      <c r="AOB382" s="94"/>
      <c r="AOC382" s="94"/>
      <c r="AOD382" s="94"/>
      <c r="AOE382" s="94"/>
      <c r="AOF382" s="94"/>
      <c r="AOG382" s="94"/>
      <c r="AOH382" s="94"/>
      <c r="AOI382" s="94"/>
      <c r="AOJ382" s="94"/>
      <c r="AOK382" s="94"/>
      <c r="AOL382" s="94"/>
      <c r="AOM382" s="94"/>
      <c r="AON382" s="94"/>
      <c r="AOO382" s="94"/>
      <c r="AOP382" s="94"/>
      <c r="AOQ382" s="94"/>
      <c r="AOR382" s="94"/>
      <c r="AOS382" s="94"/>
      <c r="AOT382" s="94"/>
      <c r="AOU382" s="94"/>
      <c r="AOV382" s="94"/>
      <c r="AOW382" s="94"/>
      <c r="AOX382" s="94"/>
      <c r="AOY382" s="94"/>
      <c r="AOZ382" s="94"/>
      <c r="APA382" s="94"/>
      <c r="APB382" s="94"/>
      <c r="APC382" s="94"/>
      <c r="APD382" s="94"/>
      <c r="APE382" s="94"/>
      <c r="APF382" s="94"/>
      <c r="APG382" s="94"/>
      <c r="APH382" s="94"/>
      <c r="API382" s="94"/>
      <c r="APJ382" s="94"/>
      <c r="APK382" s="94"/>
      <c r="APL382" s="94"/>
      <c r="APM382" s="94"/>
      <c r="APN382" s="94"/>
      <c r="APO382" s="94"/>
      <c r="APP382" s="94"/>
      <c r="APQ382" s="94"/>
      <c r="APR382" s="94"/>
      <c r="APS382" s="94"/>
      <c r="APT382" s="94"/>
      <c r="APU382" s="94"/>
      <c r="APV382" s="94"/>
      <c r="APW382" s="94"/>
      <c r="APX382" s="94"/>
      <c r="APY382" s="94"/>
      <c r="APZ382" s="94"/>
      <c r="AQA382" s="94"/>
      <c r="AQB382" s="94"/>
      <c r="AQC382" s="94"/>
      <c r="AQD382" s="94"/>
      <c r="AQE382" s="94"/>
      <c r="AQF382" s="94"/>
      <c r="AQG382" s="94"/>
      <c r="AQH382" s="94"/>
      <c r="AQI382" s="94"/>
      <c r="AQJ382" s="94"/>
      <c r="AQK382" s="94"/>
      <c r="AQL382" s="94"/>
      <c r="AQM382" s="94"/>
      <c r="AQN382" s="94"/>
      <c r="AQO382" s="94"/>
      <c r="AQP382" s="94"/>
      <c r="AQQ382" s="94"/>
      <c r="AQR382" s="94"/>
      <c r="AQS382" s="94"/>
      <c r="AQT382" s="94"/>
      <c r="AQU382" s="94"/>
      <c r="AQV382" s="94"/>
      <c r="AQW382" s="94"/>
      <c r="AQX382" s="94"/>
      <c r="AQY382" s="94"/>
      <c r="AQZ382" s="94"/>
      <c r="ARA382" s="94"/>
      <c r="ARB382" s="94"/>
      <c r="ARC382" s="94"/>
      <c r="ARD382" s="94"/>
      <c r="ARE382" s="94"/>
      <c r="ARF382" s="94"/>
      <c r="ARG382" s="94"/>
      <c r="ARH382" s="94"/>
      <c r="ARI382" s="94"/>
      <c r="ARJ382" s="94"/>
      <c r="ARK382" s="94"/>
      <c r="ARL382" s="94"/>
      <c r="ARM382" s="94"/>
      <c r="ARN382" s="94"/>
      <c r="ARO382" s="94"/>
      <c r="ARP382" s="94"/>
      <c r="ARQ382" s="94"/>
      <c r="ARR382" s="94"/>
      <c r="ARS382" s="94"/>
      <c r="ART382" s="94"/>
      <c r="ARU382" s="94"/>
      <c r="ARV382" s="94"/>
      <c r="ARW382" s="94"/>
      <c r="ARX382" s="94"/>
      <c r="ARY382" s="94"/>
      <c r="ARZ382" s="94"/>
      <c r="ASA382" s="94"/>
      <c r="ASB382" s="94"/>
      <c r="ASC382" s="94"/>
      <c r="ASD382" s="94"/>
      <c r="ASE382" s="94"/>
      <c r="ASF382" s="94"/>
      <c r="ASG382" s="94"/>
      <c r="ASH382" s="94"/>
      <c r="ASI382" s="94"/>
      <c r="ASJ382" s="94"/>
      <c r="ASK382" s="94"/>
      <c r="ASL382" s="94"/>
      <c r="ASM382" s="94"/>
      <c r="ASN382" s="94"/>
      <c r="ASO382" s="94"/>
      <c r="ASP382" s="94"/>
      <c r="ASQ382" s="94"/>
      <c r="ASR382" s="94"/>
      <c r="ASS382" s="94"/>
      <c r="AST382" s="94"/>
      <c r="ASU382" s="94"/>
      <c r="ASV382" s="94"/>
      <c r="ASW382" s="94"/>
      <c r="ASX382" s="94"/>
      <c r="ASY382" s="94"/>
      <c r="ASZ382" s="94"/>
      <c r="ATA382" s="94"/>
      <c r="ATB382" s="94"/>
      <c r="ATC382" s="94"/>
      <c r="ATD382" s="94"/>
      <c r="ATE382" s="94"/>
      <c r="ATF382" s="94"/>
      <c r="ATG382" s="94"/>
      <c r="ATH382" s="94"/>
      <c r="ATI382" s="94"/>
      <c r="ATJ382" s="94"/>
      <c r="ATK382" s="94"/>
      <c r="ATL382" s="94"/>
      <c r="ATM382" s="94"/>
      <c r="ATN382" s="94"/>
      <c r="ATO382" s="94"/>
      <c r="ATP382" s="94"/>
      <c r="ATQ382" s="94"/>
      <c r="ATR382" s="94"/>
      <c r="ATS382" s="94"/>
      <c r="ATT382" s="94"/>
      <c r="ATU382" s="94"/>
      <c r="ATV382" s="94"/>
      <c r="ATW382" s="94"/>
      <c r="ATX382" s="94"/>
      <c r="ATY382" s="94"/>
      <c r="ATZ382" s="94"/>
      <c r="AUA382" s="94"/>
      <c r="AUB382" s="94"/>
      <c r="AUC382" s="94"/>
      <c r="AUD382" s="94"/>
      <c r="AUE382" s="94"/>
      <c r="AUF382" s="94"/>
      <c r="AUG382" s="94"/>
      <c r="AUH382" s="94"/>
      <c r="AUI382" s="94"/>
      <c r="AUJ382" s="94"/>
      <c r="AUK382" s="94"/>
      <c r="AUL382" s="94"/>
      <c r="AUM382" s="94"/>
      <c r="AUN382" s="94"/>
      <c r="AUO382" s="94"/>
      <c r="AUP382" s="94"/>
      <c r="AUQ382" s="94"/>
      <c r="AUR382" s="94"/>
      <c r="AUS382" s="94"/>
      <c r="AUT382" s="94"/>
      <c r="AUU382" s="94"/>
      <c r="AUV382" s="94"/>
      <c r="AUW382" s="94"/>
      <c r="AUX382" s="94"/>
      <c r="AUY382" s="94"/>
      <c r="AUZ382" s="94"/>
      <c r="AVA382" s="94"/>
      <c r="AVB382" s="94"/>
      <c r="AVC382" s="94"/>
      <c r="AVD382" s="94"/>
      <c r="AVE382" s="94"/>
      <c r="AVF382" s="94"/>
      <c r="AVG382" s="94"/>
      <c r="AVH382" s="94"/>
      <c r="AVI382" s="94"/>
      <c r="AVJ382" s="94"/>
      <c r="AVK382" s="94"/>
      <c r="AVL382" s="94"/>
      <c r="AVM382" s="94"/>
      <c r="AVN382" s="94"/>
      <c r="AVO382" s="94"/>
      <c r="AVP382" s="94"/>
      <c r="AVQ382" s="94"/>
      <c r="AVR382" s="94"/>
      <c r="AVS382" s="94"/>
      <c r="AVT382" s="94"/>
      <c r="AVU382" s="94"/>
      <c r="AVV382" s="94"/>
      <c r="AVW382" s="94"/>
      <c r="AVX382" s="94"/>
      <c r="AVY382" s="94"/>
      <c r="AVZ382" s="94"/>
      <c r="AWA382" s="94"/>
      <c r="AWB382" s="94"/>
      <c r="AWC382" s="94"/>
      <c r="AWD382" s="94"/>
      <c r="AWE382" s="94"/>
      <c r="AWF382" s="94"/>
      <c r="AWG382" s="94"/>
      <c r="AWH382" s="94"/>
      <c r="AWI382" s="94"/>
      <c r="AWJ382" s="94"/>
      <c r="AWK382" s="94"/>
      <c r="AWL382" s="94"/>
      <c r="AWM382" s="94"/>
      <c r="AWN382" s="94"/>
      <c r="AWO382" s="94"/>
      <c r="AWP382" s="94"/>
      <c r="AWQ382" s="94"/>
      <c r="AWR382" s="94"/>
      <c r="AWS382" s="94"/>
      <c r="AWT382" s="94"/>
      <c r="AWU382" s="94"/>
      <c r="AWV382" s="94"/>
      <c r="AWW382" s="94"/>
      <c r="AWX382" s="94"/>
      <c r="AWY382" s="94"/>
      <c r="AWZ382" s="94"/>
      <c r="AXA382" s="94"/>
      <c r="AXB382" s="94"/>
      <c r="AXC382" s="94"/>
      <c r="AXD382" s="94"/>
      <c r="AXE382" s="94"/>
      <c r="AXF382" s="94"/>
      <c r="AXG382" s="94"/>
      <c r="AXH382" s="94"/>
      <c r="AXI382" s="94"/>
      <c r="AXJ382" s="94"/>
      <c r="AXK382" s="94"/>
      <c r="AXL382" s="94"/>
      <c r="AXM382" s="94"/>
      <c r="AXN382" s="94"/>
      <c r="AXO382" s="94"/>
      <c r="AXP382" s="94"/>
      <c r="AXQ382" s="94"/>
      <c r="AXR382" s="94"/>
      <c r="AXS382" s="94"/>
      <c r="AXT382" s="94"/>
      <c r="AXU382" s="94"/>
      <c r="AXV382" s="94"/>
      <c r="AXW382" s="94"/>
      <c r="AXX382" s="94"/>
      <c r="AXY382" s="94"/>
      <c r="AXZ382" s="94"/>
      <c r="AYA382" s="94"/>
    </row>
    <row r="383" spans="1:1327" s="87" customFormat="1" ht="13">
      <c r="A383" s="79">
        <v>227</v>
      </c>
      <c r="B383" s="88" t="s">
        <v>237</v>
      </c>
      <c r="C383" s="88" t="s">
        <v>238</v>
      </c>
      <c r="D383" s="81" t="s">
        <v>2567</v>
      </c>
      <c r="E383" s="81">
        <v>4</v>
      </c>
      <c r="F383" s="82">
        <v>11.42</v>
      </c>
      <c r="G383" s="83">
        <v>30</v>
      </c>
      <c r="H383" s="83" t="s">
        <v>2476</v>
      </c>
      <c r="I383" s="82">
        <v>11.84</v>
      </c>
      <c r="J383" s="83">
        <v>30</v>
      </c>
      <c r="K383" s="83" t="s">
        <v>2476</v>
      </c>
      <c r="L383" s="84">
        <f t="shared" si="41"/>
        <v>11.629999999999999</v>
      </c>
      <c r="M383" s="81">
        <f t="shared" si="42"/>
        <v>60</v>
      </c>
      <c r="N383" s="81">
        <f t="shared" si="43"/>
        <v>2</v>
      </c>
      <c r="O383" s="81">
        <f t="shared" si="44"/>
        <v>0</v>
      </c>
      <c r="P383" s="83">
        <f t="shared" si="45"/>
        <v>2</v>
      </c>
      <c r="Q383" s="82">
        <f t="shared" si="48"/>
        <v>0.98</v>
      </c>
      <c r="R383" s="82">
        <f t="shared" si="46"/>
        <v>11.397399999999999</v>
      </c>
      <c r="S383" s="85"/>
      <c r="T383" s="86" t="s">
        <v>3579</v>
      </c>
      <c r="U383" s="86" t="s">
        <v>3580</v>
      </c>
      <c r="V383" s="86" t="s">
        <v>3581</v>
      </c>
    </row>
    <row r="384" spans="1:1327" s="87" customFormat="1" ht="13">
      <c r="A384" s="79">
        <v>228</v>
      </c>
      <c r="B384" s="88" t="s">
        <v>521</v>
      </c>
      <c r="C384" s="88" t="s">
        <v>586</v>
      </c>
      <c r="D384" s="81" t="s">
        <v>2701</v>
      </c>
      <c r="E384" s="81">
        <v>9</v>
      </c>
      <c r="F384" s="82">
        <v>12.14</v>
      </c>
      <c r="G384" s="83">
        <v>30</v>
      </c>
      <c r="H384" s="83" t="s">
        <v>2475</v>
      </c>
      <c r="I384" s="82">
        <v>10.65</v>
      </c>
      <c r="J384" s="83">
        <v>30</v>
      </c>
      <c r="K384" s="83" t="s">
        <v>2475</v>
      </c>
      <c r="L384" s="84">
        <f t="shared" si="41"/>
        <v>11.395</v>
      </c>
      <c r="M384" s="81">
        <f t="shared" si="42"/>
        <v>60</v>
      </c>
      <c r="N384" s="81">
        <f t="shared" si="43"/>
        <v>0</v>
      </c>
      <c r="O384" s="81">
        <f t="shared" si="44"/>
        <v>0</v>
      </c>
      <c r="P384" s="83">
        <f t="shared" si="45"/>
        <v>0</v>
      </c>
      <c r="Q384" s="82">
        <f t="shared" si="48"/>
        <v>1</v>
      </c>
      <c r="R384" s="82">
        <f t="shared" si="46"/>
        <v>11.395</v>
      </c>
      <c r="S384" s="85"/>
      <c r="T384" s="86" t="s">
        <v>3579</v>
      </c>
      <c r="U384" s="86" t="s">
        <v>3580</v>
      </c>
      <c r="V384" s="86" t="s">
        <v>3581</v>
      </c>
    </row>
    <row r="385" spans="1:22" s="87" customFormat="1" ht="13">
      <c r="A385" s="79">
        <v>232</v>
      </c>
      <c r="B385" s="88" t="s">
        <v>507</v>
      </c>
      <c r="C385" s="88" t="s">
        <v>508</v>
      </c>
      <c r="D385" s="81" t="s">
        <v>2675</v>
      </c>
      <c r="E385" s="81">
        <v>8</v>
      </c>
      <c r="F385" s="82">
        <v>12.11</v>
      </c>
      <c r="G385" s="83">
        <v>30</v>
      </c>
      <c r="H385" s="83" t="s">
        <v>2475</v>
      </c>
      <c r="I385" s="82">
        <v>10.9</v>
      </c>
      <c r="J385" s="83">
        <v>30</v>
      </c>
      <c r="K385" s="83" t="s">
        <v>2476</v>
      </c>
      <c r="L385" s="84">
        <f t="shared" si="41"/>
        <v>11.504999999999999</v>
      </c>
      <c r="M385" s="81">
        <f t="shared" si="42"/>
        <v>60</v>
      </c>
      <c r="N385" s="81">
        <f t="shared" si="43"/>
        <v>1</v>
      </c>
      <c r="O385" s="81">
        <f t="shared" si="44"/>
        <v>0</v>
      </c>
      <c r="P385" s="83">
        <f t="shared" si="45"/>
        <v>1</v>
      </c>
      <c r="Q385" s="82">
        <f t="shared" si="48"/>
        <v>0.99</v>
      </c>
      <c r="R385" s="82">
        <f t="shared" si="46"/>
        <v>11.389949999999999</v>
      </c>
      <c r="S385" s="85"/>
      <c r="T385" s="86" t="s">
        <v>3579</v>
      </c>
      <c r="U385" s="86" t="s">
        <v>3580</v>
      </c>
      <c r="V385" s="86" t="s">
        <v>3581</v>
      </c>
    </row>
    <row r="386" spans="1:22" s="87" customFormat="1" ht="13">
      <c r="A386" s="79">
        <v>235</v>
      </c>
      <c r="B386" s="88" t="s">
        <v>105</v>
      </c>
      <c r="C386" s="88" t="s">
        <v>106</v>
      </c>
      <c r="D386" s="81" t="s">
        <v>2514</v>
      </c>
      <c r="E386" s="81">
        <v>2</v>
      </c>
      <c r="F386" s="82">
        <v>10.57</v>
      </c>
      <c r="G386" s="83">
        <v>30</v>
      </c>
      <c r="H386" s="83" t="s">
        <v>2475</v>
      </c>
      <c r="I386" s="82">
        <v>12.38</v>
      </c>
      <c r="J386" s="83">
        <v>30</v>
      </c>
      <c r="K386" s="83" t="s">
        <v>2476</v>
      </c>
      <c r="L386" s="84">
        <f t="shared" ref="L386:L449" si="49">(F386+I386)/2</f>
        <v>11.475000000000001</v>
      </c>
      <c r="M386" s="81">
        <f t="shared" ref="M386:M449" si="50">IF(L386&gt;=10,60,G386+J386)</f>
        <v>60</v>
      </c>
      <c r="N386" s="81">
        <f t="shared" ref="N386:N449" si="51">IF(H386="ACC",0,1)+IF(K386="ACC",0,1)</f>
        <v>1</v>
      </c>
      <c r="O386" s="81">
        <f t="shared" ref="O386:O449" si="52">IF(F386&lt;10,1,(IF(I386&lt;10,1,0)))</f>
        <v>0</v>
      </c>
      <c r="P386" s="83">
        <f t="shared" ref="P386:P449" si="53">N386+O386</f>
        <v>1</v>
      </c>
      <c r="Q386" s="82">
        <f t="shared" si="48"/>
        <v>0.99</v>
      </c>
      <c r="R386" s="82">
        <f t="shared" ref="R386:R449" si="54">(L386*Q386)</f>
        <v>11.360250000000001</v>
      </c>
      <c r="S386" s="85"/>
      <c r="T386" s="86" t="s">
        <v>3579</v>
      </c>
      <c r="U386" s="86" t="s">
        <v>3580</v>
      </c>
      <c r="V386" s="86" t="s">
        <v>3581</v>
      </c>
    </row>
    <row r="387" spans="1:22" s="87" customFormat="1" ht="13">
      <c r="A387" s="79">
        <v>238</v>
      </c>
      <c r="B387" s="88" t="s">
        <v>303</v>
      </c>
      <c r="C387" s="88" t="s">
        <v>100</v>
      </c>
      <c r="D387" s="81" t="s">
        <v>2591</v>
      </c>
      <c r="E387" s="81">
        <v>5</v>
      </c>
      <c r="F387" s="82">
        <v>10.6</v>
      </c>
      <c r="G387" s="83">
        <v>30</v>
      </c>
      <c r="H387" s="83" t="s">
        <v>2475</v>
      </c>
      <c r="I387" s="82">
        <v>12.1</v>
      </c>
      <c r="J387" s="83">
        <v>30</v>
      </c>
      <c r="K387" s="83" t="s">
        <v>2475</v>
      </c>
      <c r="L387" s="84">
        <f t="shared" si="49"/>
        <v>11.35</v>
      </c>
      <c r="M387" s="81">
        <f t="shared" si="50"/>
        <v>60</v>
      </c>
      <c r="N387" s="81">
        <f t="shared" si="51"/>
        <v>0</v>
      </c>
      <c r="O387" s="81">
        <f t="shared" si="52"/>
        <v>0</v>
      </c>
      <c r="P387" s="83">
        <f t="shared" si="53"/>
        <v>0</v>
      </c>
      <c r="Q387" s="82">
        <f t="shared" si="48"/>
        <v>1</v>
      </c>
      <c r="R387" s="82">
        <f t="shared" si="54"/>
        <v>11.35</v>
      </c>
      <c r="S387" s="85"/>
      <c r="T387" s="86" t="s">
        <v>3579</v>
      </c>
      <c r="U387" s="86" t="s">
        <v>3580</v>
      </c>
      <c r="V387" s="86" t="s">
        <v>3581</v>
      </c>
    </row>
    <row r="388" spans="1:22" s="87" customFormat="1" ht="13">
      <c r="A388" s="79">
        <v>241</v>
      </c>
      <c r="B388" s="88" t="s">
        <v>197</v>
      </c>
      <c r="C388" s="88" t="s">
        <v>198</v>
      </c>
      <c r="D388" s="81" t="s">
        <v>2554</v>
      </c>
      <c r="E388" s="81">
        <v>3</v>
      </c>
      <c r="F388" s="82">
        <v>11.09</v>
      </c>
      <c r="G388" s="83">
        <v>30</v>
      </c>
      <c r="H388" s="83" t="s">
        <v>2475</v>
      </c>
      <c r="I388" s="82">
        <v>11.6</v>
      </c>
      <c r="J388" s="83">
        <v>30</v>
      </c>
      <c r="K388" s="83" t="s">
        <v>2475</v>
      </c>
      <c r="L388" s="84">
        <f t="shared" si="49"/>
        <v>11.344999999999999</v>
      </c>
      <c r="M388" s="81">
        <f t="shared" si="50"/>
        <v>60</v>
      </c>
      <c r="N388" s="81">
        <f t="shared" si="51"/>
        <v>0</v>
      </c>
      <c r="O388" s="81">
        <f t="shared" si="52"/>
        <v>0</v>
      </c>
      <c r="P388" s="83">
        <f t="shared" si="53"/>
        <v>0</v>
      </c>
      <c r="Q388" s="82">
        <f t="shared" si="48"/>
        <v>1</v>
      </c>
      <c r="R388" s="82">
        <f t="shared" si="54"/>
        <v>11.344999999999999</v>
      </c>
      <c r="S388" s="85"/>
      <c r="T388" s="86" t="s">
        <v>3579</v>
      </c>
      <c r="U388" s="86" t="s">
        <v>3580</v>
      </c>
      <c r="V388" s="86" t="s">
        <v>3581</v>
      </c>
    </row>
    <row r="389" spans="1:22" s="87" customFormat="1" ht="13">
      <c r="A389" s="79">
        <v>247</v>
      </c>
      <c r="B389" s="80" t="s">
        <v>85</v>
      </c>
      <c r="C389" s="80" t="s">
        <v>86</v>
      </c>
      <c r="D389" s="79" t="s">
        <v>2510</v>
      </c>
      <c r="E389" s="81">
        <v>1</v>
      </c>
      <c r="F389" s="82">
        <v>12.01</v>
      </c>
      <c r="G389" s="83">
        <v>30</v>
      </c>
      <c r="H389" s="83" t="s">
        <v>2476</v>
      </c>
      <c r="I389" s="82">
        <v>11.11</v>
      </c>
      <c r="J389" s="83">
        <v>30</v>
      </c>
      <c r="K389" s="83" t="s">
        <v>2476</v>
      </c>
      <c r="L389" s="84">
        <f t="shared" si="49"/>
        <v>11.559999999999999</v>
      </c>
      <c r="M389" s="81">
        <f t="shared" si="50"/>
        <v>60</v>
      </c>
      <c r="N389" s="81">
        <f t="shared" si="51"/>
        <v>2</v>
      </c>
      <c r="O389" s="81">
        <f t="shared" si="52"/>
        <v>0</v>
      </c>
      <c r="P389" s="83">
        <f t="shared" si="53"/>
        <v>2</v>
      </c>
      <c r="Q389" s="82">
        <f t="shared" si="48"/>
        <v>0.98</v>
      </c>
      <c r="R389" s="82">
        <f t="shared" si="54"/>
        <v>11.328799999999999</v>
      </c>
      <c r="S389" s="85"/>
      <c r="T389" s="86" t="s">
        <v>3579</v>
      </c>
      <c r="U389" s="86" t="s">
        <v>3580</v>
      </c>
      <c r="V389" s="86" t="s">
        <v>3581</v>
      </c>
    </row>
    <row r="390" spans="1:22" s="87" customFormat="1" ht="13">
      <c r="A390" s="79">
        <v>250</v>
      </c>
      <c r="B390" s="88" t="s">
        <v>363</v>
      </c>
      <c r="C390" s="88" t="s">
        <v>364</v>
      </c>
      <c r="D390" s="81" t="s">
        <v>2617</v>
      </c>
      <c r="E390" s="81">
        <v>6</v>
      </c>
      <c r="F390" s="82">
        <v>12.01</v>
      </c>
      <c r="G390" s="83">
        <v>30</v>
      </c>
      <c r="H390" s="83" t="s">
        <v>2476</v>
      </c>
      <c r="I390" s="82">
        <v>10.86</v>
      </c>
      <c r="J390" s="83">
        <v>30</v>
      </c>
      <c r="K390" s="83" t="s">
        <v>2475</v>
      </c>
      <c r="L390" s="84">
        <f t="shared" si="49"/>
        <v>11.434999999999999</v>
      </c>
      <c r="M390" s="81">
        <f t="shared" si="50"/>
        <v>60</v>
      </c>
      <c r="N390" s="81">
        <f t="shared" si="51"/>
        <v>1</v>
      </c>
      <c r="O390" s="81">
        <f t="shared" si="52"/>
        <v>0</v>
      </c>
      <c r="P390" s="83">
        <f t="shared" si="53"/>
        <v>1</v>
      </c>
      <c r="Q390" s="82">
        <f t="shared" si="48"/>
        <v>0.99</v>
      </c>
      <c r="R390" s="82">
        <f t="shared" si="54"/>
        <v>11.320649999999999</v>
      </c>
      <c r="S390" s="85"/>
      <c r="T390" s="86" t="s">
        <v>3579</v>
      </c>
      <c r="U390" s="86" t="s">
        <v>3580</v>
      </c>
      <c r="V390" s="86" t="s">
        <v>3581</v>
      </c>
    </row>
    <row r="391" spans="1:22" s="87" customFormat="1" ht="13">
      <c r="A391" s="79">
        <v>251</v>
      </c>
      <c r="B391" s="88" t="s">
        <v>421</v>
      </c>
      <c r="C391" s="88" t="s">
        <v>422</v>
      </c>
      <c r="D391" s="81" t="s">
        <v>2639</v>
      </c>
      <c r="E391" s="81">
        <v>7</v>
      </c>
      <c r="F391" s="82">
        <v>11.79</v>
      </c>
      <c r="G391" s="83">
        <v>30</v>
      </c>
      <c r="H391" s="83" t="s">
        <v>2476</v>
      </c>
      <c r="I391" s="82">
        <v>11.08</v>
      </c>
      <c r="J391" s="83">
        <v>30</v>
      </c>
      <c r="K391" s="83" t="s">
        <v>2475</v>
      </c>
      <c r="L391" s="84">
        <f t="shared" si="49"/>
        <v>11.434999999999999</v>
      </c>
      <c r="M391" s="81">
        <f t="shared" si="50"/>
        <v>60</v>
      </c>
      <c r="N391" s="81">
        <f t="shared" si="51"/>
        <v>1</v>
      </c>
      <c r="O391" s="81">
        <f t="shared" si="52"/>
        <v>0</v>
      </c>
      <c r="P391" s="83">
        <f t="shared" si="53"/>
        <v>1</v>
      </c>
      <c r="Q391" s="82">
        <f t="shared" si="48"/>
        <v>0.99</v>
      </c>
      <c r="R391" s="82">
        <f t="shared" si="54"/>
        <v>11.320649999999999</v>
      </c>
      <c r="S391" s="85"/>
      <c r="T391" s="86" t="s">
        <v>3579</v>
      </c>
      <c r="U391" s="86" t="s">
        <v>3580</v>
      </c>
      <c r="V391" s="86" t="s">
        <v>3581</v>
      </c>
    </row>
    <row r="392" spans="1:22" s="87" customFormat="1" ht="13">
      <c r="A392" s="79">
        <v>253</v>
      </c>
      <c r="B392" s="88" t="s">
        <v>701</v>
      </c>
      <c r="C392" s="88" t="s">
        <v>703</v>
      </c>
      <c r="D392" s="81" t="s">
        <v>2749</v>
      </c>
      <c r="E392" s="81">
        <v>11</v>
      </c>
      <c r="F392" s="82">
        <v>10.5</v>
      </c>
      <c r="G392" s="83">
        <v>30</v>
      </c>
      <c r="H392" s="83" t="s">
        <v>2476</v>
      </c>
      <c r="I392" s="82">
        <v>12.6</v>
      </c>
      <c r="J392" s="83">
        <v>30</v>
      </c>
      <c r="K392" s="83" t="s">
        <v>2476</v>
      </c>
      <c r="L392" s="84">
        <f t="shared" si="49"/>
        <v>11.55</v>
      </c>
      <c r="M392" s="81">
        <f t="shared" si="50"/>
        <v>60</v>
      </c>
      <c r="N392" s="81">
        <f t="shared" si="51"/>
        <v>2</v>
      </c>
      <c r="O392" s="81">
        <f t="shared" si="52"/>
        <v>0</v>
      </c>
      <c r="P392" s="83">
        <f t="shared" si="53"/>
        <v>2</v>
      </c>
      <c r="Q392" s="82">
        <f t="shared" si="48"/>
        <v>0.98</v>
      </c>
      <c r="R392" s="82">
        <f t="shared" si="54"/>
        <v>11.319000000000001</v>
      </c>
      <c r="S392" s="85"/>
      <c r="T392" s="86" t="s">
        <v>3579</v>
      </c>
      <c r="U392" s="86" t="s">
        <v>3580</v>
      </c>
      <c r="V392" s="86" t="s">
        <v>3581</v>
      </c>
    </row>
    <row r="393" spans="1:22" s="87" customFormat="1" ht="13">
      <c r="A393" s="79">
        <v>255</v>
      </c>
      <c r="B393" s="88" t="s">
        <v>140</v>
      </c>
      <c r="C393" s="88" t="s">
        <v>60</v>
      </c>
      <c r="D393" s="81" t="s">
        <v>2530</v>
      </c>
      <c r="E393" s="81">
        <v>2</v>
      </c>
      <c r="F393" s="82">
        <v>12.19</v>
      </c>
      <c r="G393" s="83">
        <v>30</v>
      </c>
      <c r="H393" s="83" t="s">
        <v>2476</v>
      </c>
      <c r="I393" s="82">
        <v>10.89</v>
      </c>
      <c r="J393" s="83">
        <v>30</v>
      </c>
      <c r="K393" s="83" t="s">
        <v>2476</v>
      </c>
      <c r="L393" s="84">
        <f t="shared" si="49"/>
        <v>11.54</v>
      </c>
      <c r="M393" s="81">
        <f t="shared" si="50"/>
        <v>60</v>
      </c>
      <c r="N393" s="81">
        <f t="shared" si="51"/>
        <v>2</v>
      </c>
      <c r="O393" s="81">
        <f t="shared" si="52"/>
        <v>0</v>
      </c>
      <c r="P393" s="83">
        <f t="shared" si="53"/>
        <v>2</v>
      </c>
      <c r="Q393" s="82">
        <f t="shared" si="48"/>
        <v>0.98</v>
      </c>
      <c r="R393" s="82">
        <f t="shared" si="54"/>
        <v>11.309199999999999</v>
      </c>
      <c r="S393" s="85"/>
      <c r="T393" s="86" t="s">
        <v>3579</v>
      </c>
      <c r="U393" s="86" t="s">
        <v>3580</v>
      </c>
      <c r="V393" s="86" t="s">
        <v>3581</v>
      </c>
    </row>
    <row r="394" spans="1:22" s="87" customFormat="1" ht="13">
      <c r="A394" s="79">
        <v>256</v>
      </c>
      <c r="B394" s="88" t="s">
        <v>466</v>
      </c>
      <c r="C394" s="88" t="s">
        <v>467</v>
      </c>
      <c r="D394" s="81" t="s">
        <v>2660</v>
      </c>
      <c r="E394" s="81">
        <v>7</v>
      </c>
      <c r="F394" s="82">
        <v>12.05</v>
      </c>
      <c r="G394" s="83">
        <v>30</v>
      </c>
      <c r="H394" s="83" t="s">
        <v>2476</v>
      </c>
      <c r="I394" s="82">
        <v>10.79</v>
      </c>
      <c r="J394" s="83">
        <v>30</v>
      </c>
      <c r="K394" s="83" t="s">
        <v>2475</v>
      </c>
      <c r="L394" s="84">
        <f t="shared" si="49"/>
        <v>11.42</v>
      </c>
      <c r="M394" s="81">
        <f t="shared" si="50"/>
        <v>60</v>
      </c>
      <c r="N394" s="81">
        <f t="shared" si="51"/>
        <v>1</v>
      </c>
      <c r="O394" s="81">
        <f t="shared" si="52"/>
        <v>0</v>
      </c>
      <c r="P394" s="83">
        <f t="shared" si="53"/>
        <v>1</v>
      </c>
      <c r="Q394" s="82">
        <f t="shared" si="48"/>
        <v>0.99</v>
      </c>
      <c r="R394" s="82">
        <f t="shared" si="54"/>
        <v>11.3058</v>
      </c>
      <c r="S394" s="85"/>
      <c r="T394" s="86" t="s">
        <v>3579</v>
      </c>
      <c r="U394" s="86" t="s">
        <v>3580</v>
      </c>
      <c r="V394" s="86" t="s">
        <v>3581</v>
      </c>
    </row>
    <row r="395" spans="1:22" s="87" customFormat="1" ht="13">
      <c r="A395" s="79">
        <v>257</v>
      </c>
      <c r="B395" s="88" t="s">
        <v>529</v>
      </c>
      <c r="C395" s="88" t="s">
        <v>139</v>
      </c>
      <c r="D395" s="81" t="s">
        <v>2681</v>
      </c>
      <c r="E395" s="81">
        <v>8</v>
      </c>
      <c r="F395" s="82">
        <v>11.57</v>
      </c>
      <c r="G395" s="83">
        <v>30</v>
      </c>
      <c r="H395" s="83" t="s">
        <v>2475</v>
      </c>
      <c r="I395" s="82">
        <v>11.04</v>
      </c>
      <c r="J395" s="83">
        <v>30</v>
      </c>
      <c r="K395" s="83" t="s">
        <v>2475</v>
      </c>
      <c r="L395" s="84">
        <f t="shared" si="49"/>
        <v>11.305</v>
      </c>
      <c r="M395" s="81">
        <f t="shared" si="50"/>
        <v>60</v>
      </c>
      <c r="N395" s="81">
        <f t="shared" si="51"/>
        <v>0</v>
      </c>
      <c r="O395" s="81">
        <f t="shared" si="52"/>
        <v>0</v>
      </c>
      <c r="P395" s="83">
        <f t="shared" si="53"/>
        <v>0</v>
      </c>
      <c r="Q395" s="82">
        <f t="shared" si="48"/>
        <v>1</v>
      </c>
      <c r="R395" s="82">
        <f t="shared" si="54"/>
        <v>11.305</v>
      </c>
      <c r="S395" s="85"/>
      <c r="T395" s="86" t="s">
        <v>3579</v>
      </c>
      <c r="U395" s="86" t="s">
        <v>3580</v>
      </c>
      <c r="V395" s="86" t="s">
        <v>3581</v>
      </c>
    </row>
    <row r="396" spans="1:22" s="87" customFormat="1" ht="13">
      <c r="A396" s="79">
        <v>258</v>
      </c>
      <c r="B396" s="88" t="s">
        <v>635</v>
      </c>
      <c r="C396" s="88" t="s">
        <v>697</v>
      </c>
      <c r="D396" s="81" t="s">
        <v>2748</v>
      </c>
      <c r="E396" s="81">
        <v>11</v>
      </c>
      <c r="F396" s="82">
        <v>11.6</v>
      </c>
      <c r="G396" s="83">
        <v>30</v>
      </c>
      <c r="H396" s="83" t="s">
        <v>2475</v>
      </c>
      <c r="I396" s="82">
        <v>11.01</v>
      </c>
      <c r="J396" s="83">
        <v>30</v>
      </c>
      <c r="K396" s="83" t="s">
        <v>2475</v>
      </c>
      <c r="L396" s="84">
        <f t="shared" si="49"/>
        <v>11.305</v>
      </c>
      <c r="M396" s="81">
        <f t="shared" si="50"/>
        <v>60</v>
      </c>
      <c r="N396" s="81">
        <f t="shared" si="51"/>
        <v>0</v>
      </c>
      <c r="O396" s="81">
        <f t="shared" si="52"/>
        <v>0</v>
      </c>
      <c r="P396" s="83">
        <f t="shared" si="53"/>
        <v>0</v>
      </c>
      <c r="Q396" s="82">
        <f t="shared" si="48"/>
        <v>1</v>
      </c>
      <c r="R396" s="82">
        <f t="shared" si="54"/>
        <v>11.305</v>
      </c>
      <c r="S396" s="85"/>
      <c r="T396" s="86" t="s">
        <v>3579</v>
      </c>
      <c r="U396" s="86" t="s">
        <v>3580</v>
      </c>
      <c r="V396" s="86" t="s">
        <v>3581</v>
      </c>
    </row>
    <row r="397" spans="1:22" s="87" customFormat="1" ht="13">
      <c r="A397" s="79">
        <v>259</v>
      </c>
      <c r="B397" s="80" t="s">
        <v>780</v>
      </c>
      <c r="C397" s="80" t="s">
        <v>781</v>
      </c>
      <c r="D397" s="79" t="s">
        <v>2779</v>
      </c>
      <c r="E397" s="81">
        <v>12</v>
      </c>
      <c r="F397" s="82">
        <v>11.61</v>
      </c>
      <c r="G397" s="83">
        <v>30</v>
      </c>
      <c r="H397" s="83" t="s">
        <v>2476</v>
      </c>
      <c r="I397" s="82">
        <v>11.21</v>
      </c>
      <c r="J397" s="83">
        <v>30</v>
      </c>
      <c r="K397" s="83" t="s">
        <v>2475</v>
      </c>
      <c r="L397" s="84">
        <f t="shared" si="49"/>
        <v>11.41</v>
      </c>
      <c r="M397" s="81">
        <f t="shared" si="50"/>
        <v>60</v>
      </c>
      <c r="N397" s="81">
        <f t="shared" si="51"/>
        <v>1</v>
      </c>
      <c r="O397" s="81">
        <f t="shared" si="52"/>
        <v>0</v>
      </c>
      <c r="P397" s="83">
        <f t="shared" si="53"/>
        <v>1</v>
      </c>
      <c r="Q397" s="82">
        <f t="shared" si="48"/>
        <v>0.99</v>
      </c>
      <c r="R397" s="82">
        <f t="shared" si="54"/>
        <v>11.2959</v>
      </c>
      <c r="S397" s="85"/>
      <c r="T397" s="86" t="s">
        <v>3579</v>
      </c>
      <c r="U397" s="86" t="s">
        <v>3580</v>
      </c>
      <c r="V397" s="86" t="s">
        <v>3581</v>
      </c>
    </row>
    <row r="398" spans="1:22" s="87" customFormat="1" ht="13">
      <c r="A398" s="79">
        <v>261</v>
      </c>
      <c r="B398" s="80" t="s">
        <v>35</v>
      </c>
      <c r="C398" s="80" t="s">
        <v>36</v>
      </c>
      <c r="D398" s="79" t="s">
        <v>2490</v>
      </c>
      <c r="E398" s="81">
        <v>1</v>
      </c>
      <c r="F398" s="82">
        <v>12.36</v>
      </c>
      <c r="G398" s="83">
        <v>30</v>
      </c>
      <c r="H398" s="83" t="s">
        <v>2475</v>
      </c>
      <c r="I398" s="82">
        <v>10.23</v>
      </c>
      <c r="J398" s="83">
        <v>30</v>
      </c>
      <c r="K398" s="83" t="s">
        <v>2475</v>
      </c>
      <c r="L398" s="84">
        <f t="shared" si="49"/>
        <v>11.295</v>
      </c>
      <c r="M398" s="81">
        <f t="shared" si="50"/>
        <v>60</v>
      </c>
      <c r="N398" s="81">
        <f t="shared" si="51"/>
        <v>0</v>
      </c>
      <c r="O398" s="81">
        <f t="shared" si="52"/>
        <v>0</v>
      </c>
      <c r="P398" s="83">
        <f t="shared" si="53"/>
        <v>0</v>
      </c>
      <c r="Q398" s="82">
        <f t="shared" si="48"/>
        <v>1</v>
      </c>
      <c r="R398" s="82">
        <f t="shared" si="54"/>
        <v>11.295</v>
      </c>
      <c r="S398" s="85"/>
      <c r="T398" s="86" t="s">
        <v>3579</v>
      </c>
      <c r="U398" s="86" t="s">
        <v>3580</v>
      </c>
      <c r="V398" s="86" t="s">
        <v>3581</v>
      </c>
    </row>
    <row r="399" spans="1:22" s="87" customFormat="1" ht="13">
      <c r="A399" s="79">
        <v>263</v>
      </c>
      <c r="B399" s="88" t="s">
        <v>471</v>
      </c>
      <c r="C399" s="88" t="s">
        <v>472</v>
      </c>
      <c r="D399" s="81" t="s">
        <v>2661</v>
      </c>
      <c r="E399" s="81">
        <v>7</v>
      </c>
      <c r="F399" s="82">
        <v>11.53</v>
      </c>
      <c r="G399" s="83">
        <v>30</v>
      </c>
      <c r="H399" s="83" t="s">
        <v>2476</v>
      </c>
      <c r="I399" s="82">
        <v>11.26</v>
      </c>
      <c r="J399" s="83">
        <v>30</v>
      </c>
      <c r="K399" s="83" t="s">
        <v>2475</v>
      </c>
      <c r="L399" s="84">
        <f t="shared" si="49"/>
        <v>11.395</v>
      </c>
      <c r="M399" s="81">
        <f t="shared" si="50"/>
        <v>60</v>
      </c>
      <c r="N399" s="81">
        <f t="shared" si="51"/>
        <v>1</v>
      </c>
      <c r="O399" s="81">
        <f t="shared" si="52"/>
        <v>0</v>
      </c>
      <c r="P399" s="83">
        <f t="shared" si="53"/>
        <v>1</v>
      </c>
      <c r="Q399" s="82">
        <f t="shared" si="48"/>
        <v>0.99</v>
      </c>
      <c r="R399" s="82">
        <f t="shared" si="54"/>
        <v>11.281049999999999</v>
      </c>
      <c r="S399" s="85"/>
      <c r="T399" s="86" t="s">
        <v>3579</v>
      </c>
      <c r="U399" s="86" t="s">
        <v>3581</v>
      </c>
      <c r="V399" s="86" t="s">
        <v>3580</v>
      </c>
    </row>
    <row r="400" spans="1:22" s="87" customFormat="1" ht="13">
      <c r="A400" s="79">
        <v>265</v>
      </c>
      <c r="B400" s="80" t="s">
        <v>747</v>
      </c>
      <c r="C400" s="80" t="s">
        <v>748</v>
      </c>
      <c r="D400" s="79" t="s">
        <v>2769</v>
      </c>
      <c r="E400" s="81">
        <v>12</v>
      </c>
      <c r="F400" s="82">
        <v>11.51</v>
      </c>
      <c r="G400" s="83">
        <v>30</v>
      </c>
      <c r="H400" s="83" t="s">
        <v>2476</v>
      </c>
      <c r="I400" s="82">
        <v>11.27</v>
      </c>
      <c r="J400" s="83">
        <v>30</v>
      </c>
      <c r="K400" s="83" t="s">
        <v>2475</v>
      </c>
      <c r="L400" s="84">
        <f t="shared" si="49"/>
        <v>11.39</v>
      </c>
      <c r="M400" s="81">
        <f t="shared" si="50"/>
        <v>60</v>
      </c>
      <c r="N400" s="81">
        <f t="shared" si="51"/>
        <v>1</v>
      </c>
      <c r="O400" s="81">
        <f t="shared" si="52"/>
        <v>0</v>
      </c>
      <c r="P400" s="83">
        <f t="shared" si="53"/>
        <v>1</v>
      </c>
      <c r="Q400" s="82">
        <f t="shared" si="48"/>
        <v>0.99</v>
      </c>
      <c r="R400" s="82">
        <f t="shared" si="54"/>
        <v>11.276100000000001</v>
      </c>
      <c r="S400" s="85"/>
      <c r="T400" s="86" t="s">
        <v>3579</v>
      </c>
      <c r="U400" s="86" t="s">
        <v>3580</v>
      </c>
      <c r="V400" s="86" t="s">
        <v>3581</v>
      </c>
    </row>
    <row r="401" spans="1:22" s="87" customFormat="1" ht="13">
      <c r="A401" s="79">
        <v>266</v>
      </c>
      <c r="B401" s="90" t="s">
        <v>153</v>
      </c>
      <c r="C401" s="90" t="s">
        <v>154</v>
      </c>
      <c r="D401" s="89" t="s">
        <v>2536</v>
      </c>
      <c r="E401" s="89">
        <v>2</v>
      </c>
      <c r="F401" s="91">
        <v>11.84</v>
      </c>
      <c r="G401" s="86">
        <v>30</v>
      </c>
      <c r="H401" s="86" t="s">
        <v>2475</v>
      </c>
      <c r="I401" s="91">
        <v>10.7</v>
      </c>
      <c r="J401" s="86">
        <v>30</v>
      </c>
      <c r="K401" s="86" t="s">
        <v>2475</v>
      </c>
      <c r="L401" s="92">
        <f t="shared" si="49"/>
        <v>11.27</v>
      </c>
      <c r="M401" s="89">
        <f t="shared" si="50"/>
        <v>60</v>
      </c>
      <c r="N401" s="89">
        <f t="shared" si="51"/>
        <v>0</v>
      </c>
      <c r="O401" s="89">
        <f t="shared" si="52"/>
        <v>0</v>
      </c>
      <c r="P401" s="86">
        <f t="shared" si="53"/>
        <v>0</v>
      </c>
      <c r="Q401" s="91">
        <f t="shared" si="48"/>
        <v>1</v>
      </c>
      <c r="R401" s="91">
        <f t="shared" si="54"/>
        <v>11.27</v>
      </c>
      <c r="S401" s="93"/>
      <c r="T401" s="86" t="s">
        <v>3579</v>
      </c>
      <c r="U401" s="86" t="s">
        <v>3580</v>
      </c>
      <c r="V401" s="86" t="s">
        <v>3581</v>
      </c>
    </row>
    <row r="402" spans="1:22" s="87" customFormat="1" ht="13">
      <c r="A402" s="79">
        <v>273</v>
      </c>
      <c r="B402" s="88" t="s">
        <v>291</v>
      </c>
      <c r="C402" s="88" t="s">
        <v>162</v>
      </c>
      <c r="D402" s="81" t="s">
        <v>2583</v>
      </c>
      <c r="E402" s="81">
        <v>4</v>
      </c>
      <c r="F402" s="82">
        <v>10.11</v>
      </c>
      <c r="G402" s="83">
        <v>30</v>
      </c>
      <c r="H402" s="83" t="s">
        <v>2475</v>
      </c>
      <c r="I402" s="82">
        <v>12.36</v>
      </c>
      <c r="J402" s="83">
        <v>30</v>
      </c>
      <c r="K402" s="83" t="s">
        <v>2475</v>
      </c>
      <c r="L402" s="84">
        <f t="shared" si="49"/>
        <v>11.234999999999999</v>
      </c>
      <c r="M402" s="81">
        <f t="shared" si="50"/>
        <v>60</v>
      </c>
      <c r="N402" s="81">
        <f t="shared" si="51"/>
        <v>0</v>
      </c>
      <c r="O402" s="81">
        <f t="shared" si="52"/>
        <v>0</v>
      </c>
      <c r="P402" s="83">
        <f t="shared" si="53"/>
        <v>0</v>
      </c>
      <c r="Q402" s="82">
        <f t="shared" si="48"/>
        <v>1</v>
      </c>
      <c r="R402" s="82">
        <f t="shared" si="54"/>
        <v>11.234999999999999</v>
      </c>
      <c r="S402" s="85"/>
      <c r="T402" s="86" t="s">
        <v>3579</v>
      </c>
      <c r="U402" s="86" t="s">
        <v>3580</v>
      </c>
      <c r="V402" s="86" t="s">
        <v>3581</v>
      </c>
    </row>
    <row r="403" spans="1:22" s="87" customFormat="1" ht="13">
      <c r="A403" s="79">
        <v>277</v>
      </c>
      <c r="B403" s="80" t="s">
        <v>83</v>
      </c>
      <c r="C403" s="80" t="s">
        <v>3601</v>
      </c>
      <c r="D403" s="79" t="s">
        <v>96</v>
      </c>
      <c r="E403" s="81">
        <v>1</v>
      </c>
      <c r="F403" s="82">
        <v>11.41</v>
      </c>
      <c r="G403" s="83">
        <v>30</v>
      </c>
      <c r="H403" s="83" t="s">
        <v>2475</v>
      </c>
      <c r="I403" s="82">
        <v>11.22</v>
      </c>
      <c r="J403" s="83">
        <v>30</v>
      </c>
      <c r="K403" s="83" t="s">
        <v>2476</v>
      </c>
      <c r="L403" s="84">
        <f t="shared" si="49"/>
        <v>11.315000000000001</v>
      </c>
      <c r="M403" s="81">
        <f t="shared" si="50"/>
        <v>60</v>
      </c>
      <c r="N403" s="81">
        <f t="shared" si="51"/>
        <v>1</v>
      </c>
      <c r="O403" s="81">
        <f t="shared" si="52"/>
        <v>0</v>
      </c>
      <c r="P403" s="83">
        <f t="shared" si="53"/>
        <v>1</v>
      </c>
      <c r="Q403" s="82">
        <f t="shared" si="48"/>
        <v>0.99</v>
      </c>
      <c r="R403" s="82">
        <f t="shared" si="54"/>
        <v>11.20185</v>
      </c>
      <c r="S403" s="85"/>
      <c r="T403" s="86" t="s">
        <v>3579</v>
      </c>
      <c r="U403" s="86" t="s">
        <v>3580</v>
      </c>
      <c r="V403" s="86" t="s">
        <v>3581</v>
      </c>
    </row>
    <row r="404" spans="1:22" s="87" customFormat="1" ht="13">
      <c r="A404" s="79">
        <v>278</v>
      </c>
      <c r="B404" s="88" t="s">
        <v>530</v>
      </c>
      <c r="C404" s="88" t="s">
        <v>531</v>
      </c>
      <c r="D404" s="81" t="s">
        <v>2682</v>
      </c>
      <c r="E404" s="81">
        <v>8</v>
      </c>
      <c r="F404" s="82">
        <v>11.11</v>
      </c>
      <c r="G404" s="83">
        <v>30</v>
      </c>
      <c r="H404" s="83" t="s">
        <v>2475</v>
      </c>
      <c r="I404" s="82">
        <v>11.29</v>
      </c>
      <c r="J404" s="83">
        <v>30</v>
      </c>
      <c r="K404" s="83" t="s">
        <v>2475</v>
      </c>
      <c r="L404" s="84">
        <f t="shared" si="49"/>
        <v>11.2</v>
      </c>
      <c r="M404" s="81">
        <f t="shared" si="50"/>
        <v>60</v>
      </c>
      <c r="N404" s="81">
        <f t="shared" si="51"/>
        <v>0</v>
      </c>
      <c r="O404" s="81">
        <f t="shared" si="52"/>
        <v>0</v>
      </c>
      <c r="P404" s="83">
        <f t="shared" si="53"/>
        <v>0</v>
      </c>
      <c r="Q404" s="82">
        <f t="shared" si="48"/>
        <v>1</v>
      </c>
      <c r="R404" s="82">
        <f t="shared" si="54"/>
        <v>11.2</v>
      </c>
      <c r="S404" s="85"/>
      <c r="T404" s="86" t="s">
        <v>3579</v>
      </c>
      <c r="U404" s="86" t="s">
        <v>3580</v>
      </c>
      <c r="V404" s="86" t="s">
        <v>3581</v>
      </c>
    </row>
    <row r="405" spans="1:22" s="87" customFormat="1" ht="13">
      <c r="A405" s="79">
        <v>285</v>
      </c>
      <c r="B405" s="88" t="s">
        <v>206</v>
      </c>
      <c r="C405" s="88" t="s">
        <v>207</v>
      </c>
      <c r="D405" s="81" t="s">
        <v>2556</v>
      </c>
      <c r="E405" s="81">
        <v>3</v>
      </c>
      <c r="F405" s="82">
        <v>12.13</v>
      </c>
      <c r="G405" s="83">
        <v>30</v>
      </c>
      <c r="H405" s="83" t="s">
        <v>2476</v>
      </c>
      <c r="I405" s="82">
        <v>10.59</v>
      </c>
      <c r="J405" s="83">
        <v>30</v>
      </c>
      <c r="K405" s="83" t="s">
        <v>2476</v>
      </c>
      <c r="L405" s="84">
        <f t="shared" si="49"/>
        <v>11.36</v>
      </c>
      <c r="M405" s="81">
        <f t="shared" si="50"/>
        <v>60</v>
      </c>
      <c r="N405" s="81">
        <f t="shared" si="51"/>
        <v>2</v>
      </c>
      <c r="O405" s="81">
        <f t="shared" si="52"/>
        <v>0</v>
      </c>
      <c r="P405" s="83">
        <f t="shared" si="53"/>
        <v>2</v>
      </c>
      <c r="Q405" s="82">
        <f t="shared" si="48"/>
        <v>0.98</v>
      </c>
      <c r="R405" s="82">
        <f t="shared" si="54"/>
        <v>11.1328</v>
      </c>
      <c r="S405" s="85"/>
      <c r="T405" s="86" t="s">
        <v>3579</v>
      </c>
      <c r="U405" s="86" t="s">
        <v>3580</v>
      </c>
      <c r="V405" s="86" t="s">
        <v>3581</v>
      </c>
    </row>
    <row r="406" spans="1:22" s="87" customFormat="1" ht="13">
      <c r="A406" s="79">
        <v>294</v>
      </c>
      <c r="B406" s="88" t="s">
        <v>339</v>
      </c>
      <c r="C406" s="88" t="s">
        <v>340</v>
      </c>
      <c r="D406" s="81" t="s">
        <v>2606</v>
      </c>
      <c r="E406" s="81">
        <v>5</v>
      </c>
      <c r="F406" s="82">
        <v>12.35</v>
      </c>
      <c r="G406" s="83">
        <v>30</v>
      </c>
      <c r="H406" s="83" t="s">
        <v>2476</v>
      </c>
      <c r="I406" s="82">
        <v>10.32</v>
      </c>
      <c r="J406" s="83">
        <v>30</v>
      </c>
      <c r="K406" s="83" t="s">
        <v>2476</v>
      </c>
      <c r="L406" s="84">
        <f t="shared" si="49"/>
        <v>11.335000000000001</v>
      </c>
      <c r="M406" s="81">
        <f t="shared" si="50"/>
        <v>60</v>
      </c>
      <c r="N406" s="81">
        <f t="shared" si="51"/>
        <v>2</v>
      </c>
      <c r="O406" s="81">
        <f t="shared" si="52"/>
        <v>0</v>
      </c>
      <c r="P406" s="83">
        <f t="shared" si="53"/>
        <v>2</v>
      </c>
      <c r="Q406" s="82">
        <f t="shared" si="48"/>
        <v>0.98</v>
      </c>
      <c r="R406" s="82">
        <f t="shared" si="54"/>
        <v>11.1083</v>
      </c>
      <c r="S406" s="85"/>
      <c r="T406" s="86" t="s">
        <v>3579</v>
      </c>
      <c r="U406" s="86" t="s">
        <v>3580</v>
      </c>
      <c r="V406" s="86" t="s">
        <v>3581</v>
      </c>
    </row>
    <row r="407" spans="1:22" s="87" customFormat="1" ht="13">
      <c r="A407" s="79">
        <v>305</v>
      </c>
      <c r="B407" s="88" t="s">
        <v>377</v>
      </c>
      <c r="C407" s="88" t="s">
        <v>100</v>
      </c>
      <c r="D407" s="81" t="s">
        <v>2621</v>
      </c>
      <c r="E407" s="81">
        <v>6</v>
      </c>
      <c r="F407" s="82">
        <v>12.12</v>
      </c>
      <c r="G407" s="83">
        <v>30</v>
      </c>
      <c r="H407" s="83" t="s">
        <v>2476</v>
      </c>
      <c r="I407" s="82">
        <v>10.199999999999999</v>
      </c>
      <c r="J407" s="83">
        <v>30</v>
      </c>
      <c r="K407" s="83" t="s">
        <v>2475</v>
      </c>
      <c r="L407" s="84">
        <f t="shared" si="49"/>
        <v>11.16</v>
      </c>
      <c r="M407" s="81">
        <f t="shared" si="50"/>
        <v>60</v>
      </c>
      <c r="N407" s="81">
        <f t="shared" si="51"/>
        <v>1</v>
      </c>
      <c r="O407" s="81">
        <f t="shared" si="52"/>
        <v>0</v>
      </c>
      <c r="P407" s="83">
        <f t="shared" si="53"/>
        <v>1</v>
      </c>
      <c r="Q407" s="82">
        <f t="shared" si="48"/>
        <v>0.99</v>
      </c>
      <c r="R407" s="82">
        <f t="shared" si="54"/>
        <v>11.048400000000001</v>
      </c>
      <c r="S407" s="85"/>
      <c r="T407" s="86" t="s">
        <v>3579</v>
      </c>
      <c r="U407" s="86" t="s">
        <v>3580</v>
      </c>
      <c r="V407" s="86" t="s">
        <v>3581</v>
      </c>
    </row>
    <row r="408" spans="1:22" s="87" customFormat="1" ht="13">
      <c r="A408" s="79">
        <v>309</v>
      </c>
      <c r="B408" s="88" t="s">
        <v>701</v>
      </c>
      <c r="C408" s="88" t="s">
        <v>702</v>
      </c>
      <c r="D408" s="81" t="s">
        <v>2750</v>
      </c>
      <c r="E408" s="81">
        <v>11</v>
      </c>
      <c r="F408" s="82">
        <v>10.88</v>
      </c>
      <c r="G408" s="83">
        <v>30</v>
      </c>
      <c r="H408" s="83" t="s">
        <v>2476</v>
      </c>
      <c r="I408" s="82">
        <v>11.64</v>
      </c>
      <c r="J408" s="83">
        <v>30</v>
      </c>
      <c r="K408" s="83" t="s">
        <v>2476</v>
      </c>
      <c r="L408" s="84">
        <f t="shared" si="49"/>
        <v>11.260000000000002</v>
      </c>
      <c r="M408" s="81">
        <f t="shared" si="50"/>
        <v>60</v>
      </c>
      <c r="N408" s="81">
        <f t="shared" si="51"/>
        <v>2</v>
      </c>
      <c r="O408" s="81">
        <f t="shared" si="52"/>
        <v>0</v>
      </c>
      <c r="P408" s="83">
        <f t="shared" si="53"/>
        <v>2</v>
      </c>
      <c r="Q408" s="82">
        <f t="shared" ref="Q408:Q435" si="55">IF(P408=0,1,IF(P408=1,0.99,IF(P408=2,0.98,IF(P408=3,0.97))))</f>
        <v>0.98</v>
      </c>
      <c r="R408" s="82">
        <f t="shared" si="54"/>
        <v>11.034800000000001</v>
      </c>
      <c r="S408" s="85"/>
      <c r="T408" s="86" t="s">
        <v>3579</v>
      </c>
      <c r="U408" s="86" t="s">
        <v>3580</v>
      </c>
      <c r="V408" s="86" t="s">
        <v>3581</v>
      </c>
    </row>
    <row r="409" spans="1:22" s="87" customFormat="1" ht="13">
      <c r="A409" s="79">
        <v>312</v>
      </c>
      <c r="B409" s="88" t="s">
        <v>175</v>
      </c>
      <c r="C409" s="88" t="s">
        <v>176</v>
      </c>
      <c r="D409" s="81" t="s">
        <v>2545</v>
      </c>
      <c r="E409" s="81">
        <v>3</v>
      </c>
      <c r="F409" s="82">
        <v>11.3</v>
      </c>
      <c r="G409" s="83">
        <v>30</v>
      </c>
      <c r="H409" s="83" t="s">
        <v>2475</v>
      </c>
      <c r="I409" s="82">
        <v>10.75</v>
      </c>
      <c r="J409" s="83">
        <v>30</v>
      </c>
      <c r="K409" s="83" t="s">
        <v>2475</v>
      </c>
      <c r="L409" s="84">
        <f t="shared" si="49"/>
        <v>11.025</v>
      </c>
      <c r="M409" s="81">
        <f t="shared" si="50"/>
        <v>60</v>
      </c>
      <c r="N409" s="81">
        <f t="shared" si="51"/>
        <v>0</v>
      </c>
      <c r="O409" s="81">
        <f t="shared" si="52"/>
        <v>0</v>
      </c>
      <c r="P409" s="83">
        <f t="shared" si="53"/>
        <v>0</v>
      </c>
      <c r="Q409" s="82">
        <f t="shared" si="55"/>
        <v>1</v>
      </c>
      <c r="R409" s="82">
        <f t="shared" si="54"/>
        <v>11.025</v>
      </c>
      <c r="S409" s="85"/>
      <c r="T409" s="86" t="s">
        <v>3579</v>
      </c>
      <c r="U409" s="86" t="s">
        <v>3580</v>
      </c>
      <c r="V409" s="86" t="s">
        <v>3581</v>
      </c>
    </row>
    <row r="410" spans="1:22" s="87" customFormat="1" ht="13">
      <c r="A410" s="79">
        <v>314</v>
      </c>
      <c r="B410" s="88" t="s">
        <v>599</v>
      </c>
      <c r="C410" s="88" t="s">
        <v>600</v>
      </c>
      <c r="D410" s="81" t="s">
        <v>2708</v>
      </c>
      <c r="E410" s="81">
        <v>9</v>
      </c>
      <c r="F410" s="82">
        <v>10.42</v>
      </c>
      <c r="G410" s="83">
        <v>30</v>
      </c>
      <c r="H410" s="83" t="s">
        <v>2475</v>
      </c>
      <c r="I410" s="82">
        <v>11.62</v>
      </c>
      <c r="J410" s="83">
        <v>30</v>
      </c>
      <c r="K410" s="83" t="s">
        <v>2475</v>
      </c>
      <c r="L410" s="84">
        <f t="shared" si="49"/>
        <v>11.02</v>
      </c>
      <c r="M410" s="81">
        <f t="shared" si="50"/>
        <v>60</v>
      </c>
      <c r="N410" s="81">
        <f t="shared" si="51"/>
        <v>0</v>
      </c>
      <c r="O410" s="81">
        <f t="shared" si="52"/>
        <v>0</v>
      </c>
      <c r="P410" s="83">
        <f t="shared" si="53"/>
        <v>0</v>
      </c>
      <c r="Q410" s="82">
        <f t="shared" si="55"/>
        <v>1</v>
      </c>
      <c r="R410" s="82">
        <f t="shared" si="54"/>
        <v>11.02</v>
      </c>
      <c r="S410" s="85"/>
      <c r="T410" s="86" t="s">
        <v>3579</v>
      </c>
      <c r="U410" s="86" t="s">
        <v>3580</v>
      </c>
      <c r="V410" s="86" t="s">
        <v>3581</v>
      </c>
    </row>
    <row r="411" spans="1:22" s="87" customFormat="1" ht="13">
      <c r="A411" s="79">
        <v>321</v>
      </c>
      <c r="B411" s="88" t="s">
        <v>515</v>
      </c>
      <c r="C411" s="88" t="s">
        <v>3622</v>
      </c>
      <c r="D411" s="81" t="s">
        <v>516</v>
      </c>
      <c r="E411" s="81">
        <v>8</v>
      </c>
      <c r="F411" s="82">
        <v>11.06</v>
      </c>
      <c r="G411" s="83">
        <v>30</v>
      </c>
      <c r="H411" s="83" t="s">
        <v>2476</v>
      </c>
      <c r="I411" s="82">
        <v>11.37</v>
      </c>
      <c r="J411" s="83">
        <v>30</v>
      </c>
      <c r="K411" s="83" t="s">
        <v>2476</v>
      </c>
      <c r="L411" s="84">
        <f t="shared" si="49"/>
        <v>11.215</v>
      </c>
      <c r="M411" s="81">
        <f t="shared" si="50"/>
        <v>60</v>
      </c>
      <c r="N411" s="81">
        <f t="shared" si="51"/>
        <v>2</v>
      </c>
      <c r="O411" s="81">
        <f t="shared" si="52"/>
        <v>0</v>
      </c>
      <c r="P411" s="83">
        <f t="shared" si="53"/>
        <v>2</v>
      </c>
      <c r="Q411" s="82">
        <f t="shared" si="55"/>
        <v>0.98</v>
      </c>
      <c r="R411" s="82">
        <f t="shared" si="54"/>
        <v>10.9907</v>
      </c>
      <c r="S411" s="85"/>
      <c r="T411" s="86" t="s">
        <v>3579</v>
      </c>
      <c r="U411" s="86" t="s">
        <v>3580</v>
      </c>
      <c r="V411" s="86" t="s">
        <v>3581</v>
      </c>
    </row>
    <row r="412" spans="1:22" s="87" customFormat="1" ht="13">
      <c r="A412" s="79">
        <v>325</v>
      </c>
      <c r="B412" s="88" t="s">
        <v>144</v>
      </c>
      <c r="C412" s="88" t="s">
        <v>145</v>
      </c>
      <c r="D412" s="81" t="s">
        <v>2531</v>
      </c>
      <c r="E412" s="81">
        <v>2</v>
      </c>
      <c r="F412" s="82">
        <v>11.27</v>
      </c>
      <c r="G412" s="83">
        <v>30</v>
      </c>
      <c r="H412" s="83" t="s">
        <v>2476</v>
      </c>
      <c r="I412" s="82">
        <v>11.14</v>
      </c>
      <c r="J412" s="83">
        <v>30</v>
      </c>
      <c r="K412" s="83" t="s">
        <v>2476</v>
      </c>
      <c r="L412" s="84">
        <f t="shared" si="49"/>
        <v>11.205</v>
      </c>
      <c r="M412" s="81">
        <f t="shared" si="50"/>
        <v>60</v>
      </c>
      <c r="N412" s="81">
        <f t="shared" si="51"/>
        <v>2</v>
      </c>
      <c r="O412" s="81">
        <f t="shared" si="52"/>
        <v>0</v>
      </c>
      <c r="P412" s="83">
        <f t="shared" si="53"/>
        <v>2</v>
      </c>
      <c r="Q412" s="82">
        <f t="shared" si="55"/>
        <v>0.98</v>
      </c>
      <c r="R412" s="82">
        <f t="shared" si="54"/>
        <v>10.9809</v>
      </c>
      <c r="S412" s="85"/>
      <c r="T412" s="86" t="s">
        <v>3579</v>
      </c>
      <c r="U412" s="86" t="s">
        <v>3580</v>
      </c>
      <c r="V412" s="86" t="s">
        <v>3581</v>
      </c>
    </row>
    <row r="413" spans="1:22" s="87" customFormat="1" ht="13">
      <c r="A413" s="79">
        <v>326</v>
      </c>
      <c r="B413" s="88" t="s">
        <v>158</v>
      </c>
      <c r="C413" s="88" t="s">
        <v>150</v>
      </c>
      <c r="D413" s="81" t="s">
        <v>2537</v>
      </c>
      <c r="E413" s="81">
        <v>2</v>
      </c>
      <c r="F413" s="82">
        <v>11.37</v>
      </c>
      <c r="G413" s="83">
        <v>30</v>
      </c>
      <c r="H413" s="83" t="s">
        <v>2475</v>
      </c>
      <c r="I413" s="82">
        <v>10.59</v>
      </c>
      <c r="J413" s="83">
        <v>30</v>
      </c>
      <c r="K413" s="83" t="s">
        <v>2475</v>
      </c>
      <c r="L413" s="84">
        <f t="shared" si="49"/>
        <v>10.98</v>
      </c>
      <c r="M413" s="81">
        <f t="shared" si="50"/>
        <v>60</v>
      </c>
      <c r="N413" s="81">
        <f t="shared" si="51"/>
        <v>0</v>
      </c>
      <c r="O413" s="81">
        <f t="shared" si="52"/>
        <v>0</v>
      </c>
      <c r="P413" s="83">
        <f t="shared" si="53"/>
        <v>0</v>
      </c>
      <c r="Q413" s="82">
        <f t="shared" si="55"/>
        <v>1</v>
      </c>
      <c r="R413" s="82">
        <f t="shared" si="54"/>
        <v>10.98</v>
      </c>
      <c r="S413" s="85"/>
      <c r="T413" s="86" t="s">
        <v>3579</v>
      </c>
      <c r="U413" s="86" t="s">
        <v>3580</v>
      </c>
      <c r="V413" s="86" t="s">
        <v>3581</v>
      </c>
    </row>
    <row r="414" spans="1:22" s="87" customFormat="1" ht="13">
      <c r="A414" s="79">
        <v>329</v>
      </c>
      <c r="B414" s="88" t="s">
        <v>240</v>
      </c>
      <c r="C414" s="88" t="s">
        <v>3610</v>
      </c>
      <c r="D414" s="81" t="s">
        <v>241</v>
      </c>
      <c r="E414" s="81">
        <v>4</v>
      </c>
      <c r="F414" s="82">
        <v>11.33</v>
      </c>
      <c r="G414" s="83">
        <v>30</v>
      </c>
      <c r="H414" s="83" t="s">
        <v>2476</v>
      </c>
      <c r="I414" s="82">
        <v>11.06</v>
      </c>
      <c r="J414" s="83">
        <v>30</v>
      </c>
      <c r="K414" s="83" t="s">
        <v>2476</v>
      </c>
      <c r="L414" s="84">
        <f t="shared" si="49"/>
        <v>11.195</v>
      </c>
      <c r="M414" s="81">
        <f t="shared" si="50"/>
        <v>60</v>
      </c>
      <c r="N414" s="81">
        <f t="shared" si="51"/>
        <v>2</v>
      </c>
      <c r="O414" s="81">
        <f t="shared" si="52"/>
        <v>0</v>
      </c>
      <c r="P414" s="83">
        <f t="shared" si="53"/>
        <v>2</v>
      </c>
      <c r="Q414" s="82">
        <f t="shared" si="55"/>
        <v>0.98</v>
      </c>
      <c r="R414" s="82">
        <f t="shared" si="54"/>
        <v>10.9711</v>
      </c>
      <c r="S414" s="85"/>
      <c r="T414" s="86" t="s">
        <v>3579</v>
      </c>
      <c r="U414" s="86" t="s">
        <v>3580</v>
      </c>
      <c r="V414" s="86" t="s">
        <v>3581</v>
      </c>
    </row>
    <row r="415" spans="1:22" s="87" customFormat="1" ht="13">
      <c r="A415" s="79">
        <v>331</v>
      </c>
      <c r="B415" s="88" t="s">
        <v>489</v>
      </c>
      <c r="C415" s="88" t="s">
        <v>302</v>
      </c>
      <c r="D415" s="81" t="s">
        <v>2666</v>
      </c>
      <c r="E415" s="81">
        <v>7</v>
      </c>
      <c r="F415" s="82">
        <v>10.82</v>
      </c>
      <c r="G415" s="83">
        <v>30</v>
      </c>
      <c r="H415" s="83" t="s">
        <v>2475</v>
      </c>
      <c r="I415" s="82">
        <v>11.07</v>
      </c>
      <c r="J415" s="83">
        <v>30</v>
      </c>
      <c r="K415" s="83" t="s">
        <v>2475</v>
      </c>
      <c r="L415" s="84">
        <f t="shared" si="49"/>
        <v>10.945</v>
      </c>
      <c r="M415" s="81">
        <f t="shared" si="50"/>
        <v>60</v>
      </c>
      <c r="N415" s="81">
        <f t="shared" si="51"/>
        <v>0</v>
      </c>
      <c r="O415" s="81">
        <f t="shared" si="52"/>
        <v>0</v>
      </c>
      <c r="P415" s="83">
        <f t="shared" si="53"/>
        <v>0</v>
      </c>
      <c r="Q415" s="82">
        <f t="shared" si="55"/>
        <v>1</v>
      </c>
      <c r="R415" s="82">
        <f t="shared" si="54"/>
        <v>10.945</v>
      </c>
      <c r="S415" s="85"/>
      <c r="T415" s="86" t="s">
        <v>3579</v>
      </c>
      <c r="U415" s="86" t="s">
        <v>3580</v>
      </c>
      <c r="V415" s="86" t="s">
        <v>3581</v>
      </c>
    </row>
    <row r="416" spans="1:22" s="87" customFormat="1" ht="13">
      <c r="A416" s="79">
        <v>340</v>
      </c>
      <c r="B416" s="88" t="s">
        <v>272</v>
      </c>
      <c r="C416" s="88" t="s">
        <v>273</v>
      </c>
      <c r="D416" s="81" t="s">
        <v>2578</v>
      </c>
      <c r="E416" s="81">
        <v>4</v>
      </c>
      <c r="F416" s="82">
        <v>10.96</v>
      </c>
      <c r="G416" s="83">
        <v>30</v>
      </c>
      <c r="H416" s="83" t="s">
        <v>2475</v>
      </c>
      <c r="I416" s="82">
        <v>10.86</v>
      </c>
      <c r="J416" s="83">
        <v>30</v>
      </c>
      <c r="K416" s="83" t="s">
        <v>2475</v>
      </c>
      <c r="L416" s="84">
        <f t="shared" si="49"/>
        <v>10.91</v>
      </c>
      <c r="M416" s="81">
        <f t="shared" si="50"/>
        <v>60</v>
      </c>
      <c r="N416" s="81">
        <f t="shared" si="51"/>
        <v>0</v>
      </c>
      <c r="O416" s="81">
        <f t="shared" si="52"/>
        <v>0</v>
      </c>
      <c r="P416" s="83">
        <f t="shared" si="53"/>
        <v>0</v>
      </c>
      <c r="Q416" s="82">
        <f t="shared" si="55"/>
        <v>1</v>
      </c>
      <c r="R416" s="82">
        <f t="shared" si="54"/>
        <v>10.91</v>
      </c>
      <c r="S416" s="85"/>
      <c r="T416" s="86" t="s">
        <v>3579</v>
      </c>
      <c r="U416" s="86" t="s">
        <v>3580</v>
      </c>
      <c r="V416" s="86" t="s">
        <v>3581</v>
      </c>
    </row>
    <row r="417" spans="1:22" s="87" customFormat="1" ht="13">
      <c r="A417" s="79">
        <v>344</v>
      </c>
      <c r="B417" s="80" t="s">
        <v>744</v>
      </c>
      <c r="C417" s="80" t="s">
        <v>110</v>
      </c>
      <c r="D417" s="79" t="s">
        <v>2767</v>
      </c>
      <c r="E417" s="81">
        <v>12</v>
      </c>
      <c r="F417" s="82">
        <v>11.28</v>
      </c>
      <c r="G417" s="83">
        <v>30</v>
      </c>
      <c r="H417" s="83" t="s">
        <v>2475</v>
      </c>
      <c r="I417" s="82">
        <v>10.51</v>
      </c>
      <c r="J417" s="83">
        <v>30</v>
      </c>
      <c r="K417" s="83" t="s">
        <v>2475</v>
      </c>
      <c r="L417" s="84">
        <f t="shared" si="49"/>
        <v>10.895</v>
      </c>
      <c r="M417" s="81">
        <f t="shared" si="50"/>
        <v>60</v>
      </c>
      <c r="N417" s="81">
        <f t="shared" si="51"/>
        <v>0</v>
      </c>
      <c r="O417" s="81">
        <f t="shared" si="52"/>
        <v>0</v>
      </c>
      <c r="P417" s="83">
        <f t="shared" si="53"/>
        <v>0</v>
      </c>
      <c r="Q417" s="82">
        <f t="shared" si="55"/>
        <v>1</v>
      </c>
      <c r="R417" s="82">
        <f t="shared" si="54"/>
        <v>10.895</v>
      </c>
      <c r="S417" s="85"/>
      <c r="T417" s="86" t="s">
        <v>3579</v>
      </c>
      <c r="U417" s="86" t="s">
        <v>3581</v>
      </c>
      <c r="V417" s="86" t="s">
        <v>3580</v>
      </c>
    </row>
    <row r="418" spans="1:22" s="87" customFormat="1" ht="13">
      <c r="A418" s="79">
        <v>347</v>
      </c>
      <c r="B418" s="88" t="s">
        <v>99</v>
      </c>
      <c r="C418" s="88" t="s">
        <v>167</v>
      </c>
      <c r="D418" s="81" t="s">
        <v>2541</v>
      </c>
      <c r="E418" s="81">
        <v>3</v>
      </c>
      <c r="F418" s="82">
        <v>12.37</v>
      </c>
      <c r="G418" s="83">
        <v>30</v>
      </c>
      <c r="H418" s="83" t="s">
        <v>2475</v>
      </c>
      <c r="I418" s="82">
        <v>9.6300000000000008</v>
      </c>
      <c r="J418" s="83">
        <v>22</v>
      </c>
      <c r="K418" s="83" t="s">
        <v>2475</v>
      </c>
      <c r="L418" s="84">
        <f t="shared" si="49"/>
        <v>11</v>
      </c>
      <c r="M418" s="81">
        <f t="shared" si="50"/>
        <v>60</v>
      </c>
      <c r="N418" s="81">
        <f t="shared" si="51"/>
        <v>0</v>
      </c>
      <c r="O418" s="81">
        <f t="shared" si="52"/>
        <v>1</v>
      </c>
      <c r="P418" s="83">
        <f t="shared" si="53"/>
        <v>1</v>
      </c>
      <c r="Q418" s="82">
        <f t="shared" si="55"/>
        <v>0.99</v>
      </c>
      <c r="R418" s="82">
        <f t="shared" si="54"/>
        <v>10.89</v>
      </c>
      <c r="S418" s="85"/>
      <c r="T418" s="86" t="s">
        <v>3579</v>
      </c>
      <c r="U418" s="86" t="s">
        <v>3580</v>
      </c>
      <c r="V418" s="86" t="s">
        <v>3581</v>
      </c>
    </row>
    <row r="419" spans="1:22" s="87" customFormat="1" ht="13">
      <c r="A419" s="79">
        <v>351</v>
      </c>
      <c r="B419" s="88" t="s">
        <v>521</v>
      </c>
      <c r="C419" s="88" t="s">
        <v>278</v>
      </c>
      <c r="D419" s="81" t="s">
        <v>2679</v>
      </c>
      <c r="E419" s="81">
        <v>8</v>
      </c>
      <c r="F419" s="82">
        <v>10.69</v>
      </c>
      <c r="G419" s="83">
        <v>30</v>
      </c>
      <c r="H419" s="83" t="s">
        <v>2476</v>
      </c>
      <c r="I419" s="82">
        <v>11.29</v>
      </c>
      <c r="J419" s="83">
        <v>30</v>
      </c>
      <c r="K419" s="83" t="s">
        <v>2475</v>
      </c>
      <c r="L419" s="84">
        <f t="shared" si="49"/>
        <v>10.989999999999998</v>
      </c>
      <c r="M419" s="81">
        <f t="shared" si="50"/>
        <v>60</v>
      </c>
      <c r="N419" s="81">
        <f t="shared" si="51"/>
        <v>1</v>
      </c>
      <c r="O419" s="81">
        <f t="shared" si="52"/>
        <v>0</v>
      </c>
      <c r="P419" s="83">
        <f t="shared" si="53"/>
        <v>1</v>
      </c>
      <c r="Q419" s="82">
        <f t="shared" si="55"/>
        <v>0.99</v>
      </c>
      <c r="R419" s="82">
        <f t="shared" si="54"/>
        <v>10.880099999999999</v>
      </c>
      <c r="S419" s="85"/>
      <c r="T419" s="86" t="s">
        <v>3579</v>
      </c>
      <c r="U419" s="86" t="s">
        <v>3580</v>
      </c>
      <c r="V419" s="86" t="s">
        <v>3581</v>
      </c>
    </row>
    <row r="420" spans="1:22" s="87" customFormat="1" ht="13">
      <c r="A420" s="79">
        <v>352</v>
      </c>
      <c r="B420" s="88" t="s">
        <v>113</v>
      </c>
      <c r="C420" s="88" t="s">
        <v>114</v>
      </c>
      <c r="D420" s="81" t="s">
        <v>2518</v>
      </c>
      <c r="E420" s="81">
        <v>2</v>
      </c>
      <c r="F420" s="82">
        <v>9.7200000000000006</v>
      </c>
      <c r="G420" s="83">
        <v>12</v>
      </c>
      <c r="H420" s="83" t="s">
        <v>2476</v>
      </c>
      <c r="I420" s="82">
        <v>12.71</v>
      </c>
      <c r="J420" s="83">
        <v>30</v>
      </c>
      <c r="K420" s="83" t="s">
        <v>2476</v>
      </c>
      <c r="L420" s="84">
        <f t="shared" si="49"/>
        <v>11.215</v>
      </c>
      <c r="M420" s="81">
        <f t="shared" si="50"/>
        <v>60</v>
      </c>
      <c r="N420" s="81">
        <f t="shared" si="51"/>
        <v>2</v>
      </c>
      <c r="O420" s="81">
        <f t="shared" si="52"/>
        <v>1</v>
      </c>
      <c r="P420" s="83">
        <f t="shared" si="53"/>
        <v>3</v>
      </c>
      <c r="Q420" s="82">
        <f t="shared" si="55"/>
        <v>0.97</v>
      </c>
      <c r="R420" s="82">
        <f t="shared" si="54"/>
        <v>10.878549999999999</v>
      </c>
      <c r="S420" s="85"/>
      <c r="T420" s="86" t="s">
        <v>3579</v>
      </c>
      <c r="U420" s="86" t="s">
        <v>3580</v>
      </c>
      <c r="V420" s="86" t="s">
        <v>3581</v>
      </c>
    </row>
    <row r="421" spans="1:22" s="87" customFormat="1" ht="13">
      <c r="A421" s="79">
        <v>355</v>
      </c>
      <c r="B421" s="88" t="s">
        <v>202</v>
      </c>
      <c r="C421" s="88" t="s">
        <v>203</v>
      </c>
      <c r="D421" s="81" t="s">
        <v>2555</v>
      </c>
      <c r="E421" s="81">
        <v>3</v>
      </c>
      <c r="F421" s="82">
        <v>11.9</v>
      </c>
      <c r="G421" s="83">
        <v>30</v>
      </c>
      <c r="H421" s="83" t="s">
        <v>2476</v>
      </c>
      <c r="I421" s="82">
        <v>10.050000000000001</v>
      </c>
      <c r="J421" s="83">
        <v>30</v>
      </c>
      <c r="K421" s="83" t="s">
        <v>2475</v>
      </c>
      <c r="L421" s="84">
        <f t="shared" si="49"/>
        <v>10.975000000000001</v>
      </c>
      <c r="M421" s="81">
        <f t="shared" si="50"/>
        <v>60</v>
      </c>
      <c r="N421" s="81">
        <f t="shared" si="51"/>
        <v>1</v>
      </c>
      <c r="O421" s="81">
        <f t="shared" si="52"/>
        <v>0</v>
      </c>
      <c r="P421" s="83">
        <f t="shared" si="53"/>
        <v>1</v>
      </c>
      <c r="Q421" s="82">
        <f t="shared" si="55"/>
        <v>0.99</v>
      </c>
      <c r="R421" s="82">
        <f t="shared" si="54"/>
        <v>10.865250000000001</v>
      </c>
      <c r="S421" s="85"/>
      <c r="T421" s="86" t="s">
        <v>3579</v>
      </c>
      <c r="U421" s="86" t="s">
        <v>3580</v>
      </c>
      <c r="V421" s="86" t="s">
        <v>3581</v>
      </c>
    </row>
    <row r="422" spans="1:22" s="87" customFormat="1" ht="13">
      <c r="A422" s="79">
        <v>369</v>
      </c>
      <c r="B422" s="88" t="s">
        <v>125</v>
      </c>
      <c r="C422" s="88" t="s">
        <v>3605</v>
      </c>
      <c r="D422" s="81" t="s">
        <v>126</v>
      </c>
      <c r="E422" s="81">
        <v>2</v>
      </c>
      <c r="F422" s="82">
        <v>10.119999999999999</v>
      </c>
      <c r="G422" s="83">
        <v>30</v>
      </c>
      <c r="H422" s="83" t="s">
        <v>2475</v>
      </c>
      <c r="I422" s="82">
        <v>11.72</v>
      </c>
      <c r="J422" s="83">
        <v>30</v>
      </c>
      <c r="K422" s="83" t="s">
        <v>2476</v>
      </c>
      <c r="L422" s="84">
        <f t="shared" si="49"/>
        <v>10.92</v>
      </c>
      <c r="M422" s="81">
        <f t="shared" si="50"/>
        <v>60</v>
      </c>
      <c r="N422" s="81">
        <f t="shared" si="51"/>
        <v>1</v>
      </c>
      <c r="O422" s="81">
        <f t="shared" si="52"/>
        <v>0</v>
      </c>
      <c r="P422" s="83">
        <f t="shared" si="53"/>
        <v>1</v>
      </c>
      <c r="Q422" s="82">
        <f t="shared" si="55"/>
        <v>0.99</v>
      </c>
      <c r="R422" s="82">
        <f t="shared" si="54"/>
        <v>10.8108</v>
      </c>
      <c r="S422" s="85"/>
      <c r="T422" s="86" t="s">
        <v>3579</v>
      </c>
      <c r="U422" s="86" t="s">
        <v>3580</v>
      </c>
      <c r="V422" s="86" t="s">
        <v>3581</v>
      </c>
    </row>
    <row r="423" spans="1:22" s="87" customFormat="1" ht="13">
      <c r="A423" s="79">
        <v>370</v>
      </c>
      <c r="B423" s="88" t="s">
        <v>534</v>
      </c>
      <c r="C423" s="88" t="s">
        <v>315</v>
      </c>
      <c r="D423" s="81" t="s">
        <v>2757</v>
      </c>
      <c r="E423" s="81">
        <v>11</v>
      </c>
      <c r="F423" s="82">
        <v>10.74</v>
      </c>
      <c r="G423" s="83">
        <v>30</v>
      </c>
      <c r="H423" s="83" t="s">
        <v>2475</v>
      </c>
      <c r="I423" s="82">
        <v>10.88</v>
      </c>
      <c r="J423" s="83">
        <v>30</v>
      </c>
      <c r="K423" s="83" t="s">
        <v>2475</v>
      </c>
      <c r="L423" s="84">
        <f t="shared" si="49"/>
        <v>10.81</v>
      </c>
      <c r="M423" s="81">
        <f t="shared" si="50"/>
        <v>60</v>
      </c>
      <c r="N423" s="81">
        <f t="shared" si="51"/>
        <v>0</v>
      </c>
      <c r="O423" s="81">
        <f t="shared" si="52"/>
        <v>0</v>
      </c>
      <c r="P423" s="83">
        <f t="shared" si="53"/>
        <v>0</v>
      </c>
      <c r="Q423" s="82">
        <f t="shared" si="55"/>
        <v>1</v>
      </c>
      <c r="R423" s="82">
        <f t="shared" si="54"/>
        <v>10.81</v>
      </c>
      <c r="S423" s="85"/>
      <c r="T423" s="86" t="s">
        <v>3579</v>
      </c>
      <c r="U423" s="86" t="s">
        <v>3580</v>
      </c>
      <c r="V423" s="86" t="s">
        <v>3581</v>
      </c>
    </row>
    <row r="424" spans="1:22" s="87" customFormat="1" ht="13">
      <c r="A424" s="79">
        <v>371</v>
      </c>
      <c r="B424" s="88" t="s">
        <v>494</v>
      </c>
      <c r="C424" s="88" t="s">
        <v>69</v>
      </c>
      <c r="D424" s="81" t="s">
        <v>2668</v>
      </c>
      <c r="E424" s="81">
        <v>8</v>
      </c>
      <c r="F424" s="82">
        <v>10.86</v>
      </c>
      <c r="G424" s="83">
        <v>30</v>
      </c>
      <c r="H424" s="83" t="s">
        <v>2475</v>
      </c>
      <c r="I424" s="82">
        <v>10.97</v>
      </c>
      <c r="J424" s="83">
        <v>30</v>
      </c>
      <c r="K424" s="83" t="s">
        <v>2476</v>
      </c>
      <c r="L424" s="84">
        <f t="shared" si="49"/>
        <v>10.914999999999999</v>
      </c>
      <c r="M424" s="81">
        <f t="shared" si="50"/>
        <v>60</v>
      </c>
      <c r="N424" s="81">
        <f t="shared" si="51"/>
        <v>1</v>
      </c>
      <c r="O424" s="81">
        <f t="shared" si="52"/>
        <v>0</v>
      </c>
      <c r="P424" s="83">
        <f t="shared" si="53"/>
        <v>1</v>
      </c>
      <c r="Q424" s="82">
        <f t="shared" si="55"/>
        <v>0.99</v>
      </c>
      <c r="R424" s="82">
        <f t="shared" si="54"/>
        <v>10.80585</v>
      </c>
      <c r="S424" s="85"/>
      <c r="T424" s="86" t="s">
        <v>3579</v>
      </c>
      <c r="U424" s="86" t="s">
        <v>3580</v>
      </c>
      <c r="V424" s="86" t="s">
        <v>3581</v>
      </c>
    </row>
    <row r="425" spans="1:22" s="87" customFormat="1" ht="13">
      <c r="A425" s="79">
        <v>374</v>
      </c>
      <c r="B425" s="88" t="s">
        <v>652</v>
      </c>
      <c r="C425" s="88" t="s">
        <v>653</v>
      </c>
      <c r="D425" s="81" t="s">
        <v>2730</v>
      </c>
      <c r="E425" s="81">
        <v>10</v>
      </c>
      <c r="F425" s="82">
        <v>9.66</v>
      </c>
      <c r="G425" s="83">
        <v>21</v>
      </c>
      <c r="H425" s="83" t="s">
        <v>2475</v>
      </c>
      <c r="I425" s="82">
        <v>12.11</v>
      </c>
      <c r="J425" s="83">
        <v>30</v>
      </c>
      <c r="K425" s="83" t="s">
        <v>2475</v>
      </c>
      <c r="L425" s="84">
        <f t="shared" si="49"/>
        <v>10.885</v>
      </c>
      <c r="M425" s="81">
        <f t="shared" si="50"/>
        <v>60</v>
      </c>
      <c r="N425" s="81">
        <f t="shared" si="51"/>
        <v>0</v>
      </c>
      <c r="O425" s="81">
        <f t="shared" si="52"/>
        <v>1</v>
      </c>
      <c r="P425" s="83">
        <f t="shared" si="53"/>
        <v>1</v>
      </c>
      <c r="Q425" s="82">
        <f t="shared" si="55"/>
        <v>0.99</v>
      </c>
      <c r="R425" s="82">
        <f t="shared" si="54"/>
        <v>10.776149999999999</v>
      </c>
      <c r="S425" s="85"/>
      <c r="T425" s="86" t="s">
        <v>3579</v>
      </c>
      <c r="U425" s="86" t="s">
        <v>3580</v>
      </c>
      <c r="V425" s="86" t="s">
        <v>3581</v>
      </c>
    </row>
    <row r="426" spans="1:22" s="87" customFormat="1" ht="13">
      <c r="A426" s="79">
        <v>378</v>
      </c>
      <c r="B426" s="88" t="s">
        <v>640</v>
      </c>
      <c r="C426" s="88" t="s">
        <v>3629</v>
      </c>
      <c r="D426" s="81" t="s">
        <v>641</v>
      </c>
      <c r="E426" s="81">
        <v>10</v>
      </c>
      <c r="F426" s="82">
        <v>13.09</v>
      </c>
      <c r="G426" s="83">
        <v>30</v>
      </c>
      <c r="H426" s="83" t="s">
        <v>2475</v>
      </c>
      <c r="I426" s="82">
        <v>8.65</v>
      </c>
      <c r="J426" s="83">
        <v>16</v>
      </c>
      <c r="K426" s="83" t="s">
        <v>2475</v>
      </c>
      <c r="L426" s="84">
        <f t="shared" si="49"/>
        <v>10.870000000000001</v>
      </c>
      <c r="M426" s="81">
        <f t="shared" si="50"/>
        <v>60</v>
      </c>
      <c r="N426" s="81">
        <f t="shared" si="51"/>
        <v>0</v>
      </c>
      <c r="O426" s="81">
        <f t="shared" si="52"/>
        <v>1</v>
      </c>
      <c r="P426" s="83">
        <f t="shared" si="53"/>
        <v>1</v>
      </c>
      <c r="Q426" s="82">
        <f t="shared" si="55"/>
        <v>0.99</v>
      </c>
      <c r="R426" s="82">
        <f t="shared" si="54"/>
        <v>10.7613</v>
      </c>
      <c r="S426" s="85"/>
      <c r="T426" s="86" t="s">
        <v>3579</v>
      </c>
      <c r="U426" s="86" t="s">
        <v>3580</v>
      </c>
      <c r="V426" s="86" t="s">
        <v>3581</v>
      </c>
    </row>
    <row r="427" spans="1:22" s="87" customFormat="1" ht="13">
      <c r="A427" s="79">
        <v>379</v>
      </c>
      <c r="B427" s="88" t="s">
        <v>128</v>
      </c>
      <c r="C427" s="88" t="s">
        <v>129</v>
      </c>
      <c r="D427" s="81" t="s">
        <v>2523</v>
      </c>
      <c r="E427" s="81">
        <v>2</v>
      </c>
      <c r="F427" s="82">
        <v>10.79</v>
      </c>
      <c r="G427" s="83">
        <v>30</v>
      </c>
      <c r="H427" s="83" t="s">
        <v>2475</v>
      </c>
      <c r="I427" s="82">
        <v>10.73</v>
      </c>
      <c r="J427" s="83">
        <v>30</v>
      </c>
      <c r="K427" s="83" t="s">
        <v>2475</v>
      </c>
      <c r="L427" s="84">
        <f t="shared" si="49"/>
        <v>10.76</v>
      </c>
      <c r="M427" s="81">
        <f t="shared" si="50"/>
        <v>60</v>
      </c>
      <c r="N427" s="81">
        <f t="shared" si="51"/>
        <v>0</v>
      </c>
      <c r="O427" s="81">
        <f t="shared" si="52"/>
        <v>0</v>
      </c>
      <c r="P427" s="83">
        <f t="shared" si="53"/>
        <v>0</v>
      </c>
      <c r="Q427" s="82">
        <f t="shared" si="55"/>
        <v>1</v>
      </c>
      <c r="R427" s="82">
        <f t="shared" si="54"/>
        <v>10.76</v>
      </c>
      <c r="S427" s="85"/>
      <c r="T427" s="86" t="s">
        <v>3579</v>
      </c>
      <c r="U427" s="86" t="s">
        <v>3580</v>
      </c>
      <c r="V427" s="86" t="s">
        <v>3581</v>
      </c>
    </row>
    <row r="428" spans="1:22" s="87" customFormat="1" ht="13">
      <c r="A428" s="79">
        <v>380</v>
      </c>
      <c r="B428" s="88" t="s">
        <v>560</v>
      </c>
      <c r="C428" s="88" t="s">
        <v>561</v>
      </c>
      <c r="D428" s="81" t="s">
        <v>2692</v>
      </c>
      <c r="E428" s="81">
        <v>9</v>
      </c>
      <c r="F428" s="82">
        <v>10.34</v>
      </c>
      <c r="G428" s="83">
        <v>30</v>
      </c>
      <c r="H428" s="83" t="s">
        <v>2476</v>
      </c>
      <c r="I428" s="82">
        <v>11.39</v>
      </c>
      <c r="J428" s="83">
        <v>30</v>
      </c>
      <c r="K428" s="83" t="s">
        <v>2475</v>
      </c>
      <c r="L428" s="84">
        <f t="shared" si="49"/>
        <v>10.865</v>
      </c>
      <c r="M428" s="81">
        <f t="shared" si="50"/>
        <v>60</v>
      </c>
      <c r="N428" s="81">
        <f t="shared" si="51"/>
        <v>1</v>
      </c>
      <c r="O428" s="81">
        <f t="shared" si="52"/>
        <v>0</v>
      </c>
      <c r="P428" s="83">
        <f t="shared" si="53"/>
        <v>1</v>
      </c>
      <c r="Q428" s="82">
        <f t="shared" si="55"/>
        <v>0.99</v>
      </c>
      <c r="R428" s="82">
        <f t="shared" si="54"/>
        <v>10.756349999999999</v>
      </c>
      <c r="S428" s="85"/>
      <c r="T428" s="86" t="s">
        <v>3579</v>
      </c>
      <c r="U428" s="86" t="s">
        <v>3580</v>
      </c>
      <c r="V428" s="86" t="s">
        <v>3581</v>
      </c>
    </row>
    <row r="429" spans="1:22" s="87" customFormat="1" ht="13">
      <c r="A429" s="79">
        <v>387</v>
      </c>
      <c r="B429" s="88" t="s">
        <v>343</v>
      </c>
      <c r="C429" s="88" t="s">
        <v>3618</v>
      </c>
      <c r="D429" s="81" t="s">
        <v>344</v>
      </c>
      <c r="E429" s="81">
        <v>5</v>
      </c>
      <c r="F429" s="82">
        <v>10.01</v>
      </c>
      <c r="G429" s="83">
        <v>30</v>
      </c>
      <c r="H429" s="83" t="s">
        <v>2475</v>
      </c>
      <c r="I429" s="82">
        <v>11.45</v>
      </c>
      <c r="J429" s="83">
        <v>30</v>
      </c>
      <c r="K429" s="83" t="s">
        <v>2475</v>
      </c>
      <c r="L429" s="84">
        <f t="shared" si="49"/>
        <v>10.73</v>
      </c>
      <c r="M429" s="81">
        <f t="shared" si="50"/>
        <v>60</v>
      </c>
      <c r="N429" s="81">
        <f t="shared" si="51"/>
        <v>0</v>
      </c>
      <c r="O429" s="81">
        <f t="shared" si="52"/>
        <v>0</v>
      </c>
      <c r="P429" s="83">
        <f t="shared" si="53"/>
        <v>0</v>
      </c>
      <c r="Q429" s="82">
        <f t="shared" si="55"/>
        <v>1</v>
      </c>
      <c r="R429" s="82">
        <f t="shared" si="54"/>
        <v>10.73</v>
      </c>
      <c r="S429" s="85"/>
      <c r="T429" s="86" t="s">
        <v>3579</v>
      </c>
      <c r="U429" s="86" t="s">
        <v>3580</v>
      </c>
      <c r="V429" s="86" t="s">
        <v>3581</v>
      </c>
    </row>
    <row r="430" spans="1:22" s="87" customFormat="1" ht="13">
      <c r="A430" s="79">
        <v>390</v>
      </c>
      <c r="B430" s="88" t="s">
        <v>242</v>
      </c>
      <c r="C430" s="88" t="s">
        <v>243</v>
      </c>
      <c r="D430" s="81" t="s">
        <v>2569</v>
      </c>
      <c r="E430" s="81">
        <v>4</v>
      </c>
      <c r="F430" s="82">
        <v>10.97</v>
      </c>
      <c r="G430" s="83">
        <v>30</v>
      </c>
      <c r="H430" s="83" t="s">
        <v>2476</v>
      </c>
      <c r="I430" s="82">
        <v>10.91</v>
      </c>
      <c r="J430" s="83">
        <v>30</v>
      </c>
      <c r="K430" s="83" t="s">
        <v>2476</v>
      </c>
      <c r="L430" s="84">
        <f t="shared" si="49"/>
        <v>10.940000000000001</v>
      </c>
      <c r="M430" s="81">
        <f t="shared" si="50"/>
        <v>60</v>
      </c>
      <c r="N430" s="81">
        <f t="shared" si="51"/>
        <v>2</v>
      </c>
      <c r="O430" s="81">
        <f t="shared" si="52"/>
        <v>0</v>
      </c>
      <c r="P430" s="83">
        <f t="shared" si="53"/>
        <v>2</v>
      </c>
      <c r="Q430" s="82">
        <f t="shared" si="55"/>
        <v>0.98</v>
      </c>
      <c r="R430" s="82">
        <f t="shared" si="54"/>
        <v>10.721200000000001</v>
      </c>
      <c r="S430" s="85"/>
      <c r="T430" s="86" t="s">
        <v>3579</v>
      </c>
      <c r="U430" s="86" t="s">
        <v>3580</v>
      </c>
      <c r="V430" s="86" t="s">
        <v>3581</v>
      </c>
    </row>
    <row r="431" spans="1:22" s="87" customFormat="1" ht="13">
      <c r="A431" s="79">
        <v>393</v>
      </c>
      <c r="B431" s="88" t="s">
        <v>165</v>
      </c>
      <c r="C431" s="88" t="s">
        <v>166</v>
      </c>
      <c r="D431" s="81" t="s">
        <v>2540</v>
      </c>
      <c r="E431" s="81">
        <v>2</v>
      </c>
      <c r="F431" s="82">
        <v>10.210000000000001</v>
      </c>
      <c r="G431" s="83">
        <v>30</v>
      </c>
      <c r="H431" s="83" t="s">
        <v>2476</v>
      </c>
      <c r="I431" s="82">
        <v>11.65</v>
      </c>
      <c r="J431" s="83">
        <v>30</v>
      </c>
      <c r="K431" s="83" t="s">
        <v>2476</v>
      </c>
      <c r="L431" s="84">
        <f t="shared" si="49"/>
        <v>10.93</v>
      </c>
      <c r="M431" s="81">
        <f t="shared" si="50"/>
        <v>60</v>
      </c>
      <c r="N431" s="81">
        <f t="shared" si="51"/>
        <v>2</v>
      </c>
      <c r="O431" s="81">
        <f t="shared" si="52"/>
        <v>0</v>
      </c>
      <c r="P431" s="83">
        <f t="shared" si="53"/>
        <v>2</v>
      </c>
      <c r="Q431" s="82">
        <f t="shared" si="55"/>
        <v>0.98</v>
      </c>
      <c r="R431" s="82">
        <f t="shared" si="54"/>
        <v>10.711399999999999</v>
      </c>
      <c r="S431" s="85"/>
      <c r="T431" s="86" t="s">
        <v>3579</v>
      </c>
      <c r="U431" s="86" t="s">
        <v>3580</v>
      </c>
      <c r="V431" s="86" t="s">
        <v>3581</v>
      </c>
    </row>
    <row r="432" spans="1:22" s="87" customFormat="1" ht="13">
      <c r="A432" s="79">
        <v>399</v>
      </c>
      <c r="B432" s="88" t="s">
        <v>159</v>
      </c>
      <c r="C432" s="88" t="s">
        <v>3607</v>
      </c>
      <c r="D432" s="81" t="s">
        <v>160</v>
      </c>
      <c r="E432" s="81">
        <v>2</v>
      </c>
      <c r="F432" s="82">
        <v>10.26</v>
      </c>
      <c r="G432" s="83">
        <v>30</v>
      </c>
      <c r="H432" s="83" t="s">
        <v>2476</v>
      </c>
      <c r="I432" s="82">
        <v>11.56</v>
      </c>
      <c r="J432" s="83">
        <v>30</v>
      </c>
      <c r="K432" s="83" t="s">
        <v>2476</v>
      </c>
      <c r="L432" s="84">
        <f t="shared" si="49"/>
        <v>10.91</v>
      </c>
      <c r="M432" s="81">
        <f t="shared" si="50"/>
        <v>60</v>
      </c>
      <c r="N432" s="81">
        <f t="shared" si="51"/>
        <v>2</v>
      </c>
      <c r="O432" s="81">
        <f t="shared" si="52"/>
        <v>0</v>
      </c>
      <c r="P432" s="83">
        <f t="shared" si="53"/>
        <v>2</v>
      </c>
      <c r="Q432" s="82">
        <f t="shared" si="55"/>
        <v>0.98</v>
      </c>
      <c r="R432" s="82">
        <f t="shared" si="54"/>
        <v>10.691800000000001</v>
      </c>
      <c r="S432" s="85"/>
      <c r="T432" s="86" t="s">
        <v>3579</v>
      </c>
      <c r="U432" s="86" t="s">
        <v>3580</v>
      </c>
      <c r="V432" s="86" t="s">
        <v>3581</v>
      </c>
    </row>
    <row r="433" spans="1:22" s="87" customFormat="1" ht="13">
      <c r="A433" s="79">
        <v>408</v>
      </c>
      <c r="B433" s="88" t="s">
        <v>345</v>
      </c>
      <c r="C433" s="88" t="s">
        <v>305</v>
      </c>
      <c r="D433" s="81" t="s">
        <v>2608</v>
      </c>
      <c r="E433" s="81">
        <v>5</v>
      </c>
      <c r="F433" s="82">
        <v>10.93</v>
      </c>
      <c r="G433" s="83">
        <v>30</v>
      </c>
      <c r="H433" s="83" t="s">
        <v>2476</v>
      </c>
      <c r="I433" s="82">
        <v>10.61</v>
      </c>
      <c r="J433" s="83">
        <v>30</v>
      </c>
      <c r="K433" s="83" t="s">
        <v>2475</v>
      </c>
      <c r="L433" s="84">
        <f t="shared" si="49"/>
        <v>10.77</v>
      </c>
      <c r="M433" s="81">
        <f t="shared" si="50"/>
        <v>60</v>
      </c>
      <c r="N433" s="81">
        <f t="shared" si="51"/>
        <v>1</v>
      </c>
      <c r="O433" s="81">
        <f t="shared" si="52"/>
        <v>0</v>
      </c>
      <c r="P433" s="83">
        <f t="shared" si="53"/>
        <v>1</v>
      </c>
      <c r="Q433" s="82">
        <f t="shared" si="55"/>
        <v>0.99</v>
      </c>
      <c r="R433" s="82">
        <f t="shared" si="54"/>
        <v>10.6623</v>
      </c>
      <c r="S433" s="85"/>
      <c r="T433" s="86" t="s">
        <v>3579</v>
      </c>
      <c r="U433" s="86" t="s">
        <v>3580</v>
      </c>
      <c r="V433" s="86" t="s">
        <v>3581</v>
      </c>
    </row>
    <row r="434" spans="1:22" s="87" customFormat="1" ht="13">
      <c r="A434" s="79">
        <v>409</v>
      </c>
      <c r="B434" s="88" t="s">
        <v>518</v>
      </c>
      <c r="C434" s="88" t="s">
        <v>116</v>
      </c>
      <c r="D434" s="81" t="s">
        <v>2677</v>
      </c>
      <c r="E434" s="81">
        <v>8</v>
      </c>
      <c r="F434" s="82">
        <v>10.47</v>
      </c>
      <c r="G434" s="83">
        <v>30</v>
      </c>
      <c r="H434" s="83" t="s">
        <v>2475</v>
      </c>
      <c r="I434" s="82">
        <v>10.85</v>
      </c>
      <c r="J434" s="83">
        <v>30</v>
      </c>
      <c r="K434" s="83" t="s">
        <v>2475</v>
      </c>
      <c r="L434" s="84">
        <f t="shared" si="49"/>
        <v>10.66</v>
      </c>
      <c r="M434" s="81">
        <f t="shared" si="50"/>
        <v>60</v>
      </c>
      <c r="N434" s="81">
        <f t="shared" si="51"/>
        <v>0</v>
      </c>
      <c r="O434" s="81">
        <f t="shared" si="52"/>
        <v>0</v>
      </c>
      <c r="P434" s="83">
        <f t="shared" si="53"/>
        <v>0</v>
      </c>
      <c r="Q434" s="82">
        <f t="shared" si="55"/>
        <v>1</v>
      </c>
      <c r="R434" s="82">
        <f t="shared" si="54"/>
        <v>10.66</v>
      </c>
      <c r="S434" s="85"/>
      <c r="T434" s="86" t="s">
        <v>3579</v>
      </c>
      <c r="U434" s="86" t="s">
        <v>3580</v>
      </c>
      <c r="V434" s="86" t="s">
        <v>3581</v>
      </c>
    </row>
    <row r="435" spans="1:22" s="87" customFormat="1" ht="13">
      <c r="A435" s="79">
        <v>413</v>
      </c>
      <c r="B435" s="88" t="s">
        <v>107</v>
      </c>
      <c r="C435" s="88" t="s">
        <v>108</v>
      </c>
      <c r="D435" s="81" t="s">
        <v>2515</v>
      </c>
      <c r="E435" s="81">
        <v>2</v>
      </c>
      <c r="F435" s="82">
        <v>9.8800000000000008</v>
      </c>
      <c r="G435" s="83">
        <v>24</v>
      </c>
      <c r="H435" s="83" t="s">
        <v>2475</v>
      </c>
      <c r="I435" s="82">
        <v>11.62</v>
      </c>
      <c r="J435" s="83">
        <v>30</v>
      </c>
      <c r="K435" s="83" t="s">
        <v>2475</v>
      </c>
      <c r="L435" s="84">
        <f t="shared" si="49"/>
        <v>10.75</v>
      </c>
      <c r="M435" s="81">
        <f t="shared" si="50"/>
        <v>60</v>
      </c>
      <c r="N435" s="81">
        <f t="shared" si="51"/>
        <v>0</v>
      </c>
      <c r="O435" s="81">
        <f t="shared" si="52"/>
        <v>1</v>
      </c>
      <c r="P435" s="83">
        <f t="shared" si="53"/>
        <v>1</v>
      </c>
      <c r="Q435" s="82">
        <f t="shared" si="55"/>
        <v>0.99</v>
      </c>
      <c r="R435" s="82">
        <f t="shared" si="54"/>
        <v>10.6425</v>
      </c>
      <c r="S435" s="85"/>
      <c r="T435" s="86" t="s">
        <v>3579</v>
      </c>
      <c r="U435" s="86" t="s">
        <v>3580</v>
      </c>
      <c r="V435" s="86" t="s">
        <v>3581</v>
      </c>
    </row>
    <row r="436" spans="1:22" s="87" customFormat="1" ht="13">
      <c r="A436" s="79">
        <v>414</v>
      </c>
      <c r="B436" s="88" t="s">
        <v>442</v>
      </c>
      <c r="C436" s="88" t="s">
        <v>326</v>
      </c>
      <c r="D436" s="81" t="s">
        <v>443</v>
      </c>
      <c r="E436" s="81">
        <v>7</v>
      </c>
      <c r="F436" s="82">
        <v>11.21</v>
      </c>
      <c r="G436" s="83">
        <v>30</v>
      </c>
      <c r="H436" s="83" t="s">
        <v>2475</v>
      </c>
      <c r="I436" s="82">
        <v>10.96</v>
      </c>
      <c r="J436" s="83">
        <v>30</v>
      </c>
      <c r="K436" s="83" t="s">
        <v>2475</v>
      </c>
      <c r="L436" s="84">
        <f t="shared" si="49"/>
        <v>11.085000000000001</v>
      </c>
      <c r="M436" s="81">
        <f t="shared" si="50"/>
        <v>60</v>
      </c>
      <c r="N436" s="81">
        <f t="shared" si="51"/>
        <v>0</v>
      </c>
      <c r="O436" s="81">
        <f t="shared" si="52"/>
        <v>0</v>
      </c>
      <c r="P436" s="83">
        <f t="shared" si="53"/>
        <v>0</v>
      </c>
      <c r="Q436" s="82">
        <f>IF(P436=0,0.96,IF(P436=1,0.95,IF(P436=2,0.94,IF(P436=3,0.93))))</f>
        <v>0.96</v>
      </c>
      <c r="R436" s="82">
        <f t="shared" si="54"/>
        <v>10.6416</v>
      </c>
      <c r="S436" s="85"/>
      <c r="T436" s="86" t="s">
        <v>3579</v>
      </c>
      <c r="U436" s="86" t="s">
        <v>3581</v>
      </c>
      <c r="V436" s="86" t="s">
        <v>3580</v>
      </c>
    </row>
    <row r="437" spans="1:22" s="87" customFormat="1" ht="13">
      <c r="A437" s="79">
        <v>420</v>
      </c>
      <c r="B437" s="88" t="s">
        <v>706</v>
      </c>
      <c r="C437" s="88" t="s">
        <v>707</v>
      </c>
      <c r="D437" s="81" t="s">
        <v>2752</v>
      </c>
      <c r="E437" s="81">
        <v>11</v>
      </c>
      <c r="F437" s="82">
        <v>10.029999999999999</v>
      </c>
      <c r="G437" s="83">
        <v>30</v>
      </c>
      <c r="H437" s="83" t="s">
        <v>2475</v>
      </c>
      <c r="I437" s="82">
        <v>11.21</v>
      </c>
      <c r="J437" s="83">
        <v>30</v>
      </c>
      <c r="K437" s="83" t="s">
        <v>2475</v>
      </c>
      <c r="L437" s="84">
        <f t="shared" si="49"/>
        <v>10.620000000000001</v>
      </c>
      <c r="M437" s="81">
        <f t="shared" si="50"/>
        <v>60</v>
      </c>
      <c r="N437" s="81">
        <f t="shared" si="51"/>
        <v>0</v>
      </c>
      <c r="O437" s="81">
        <f t="shared" si="52"/>
        <v>0</v>
      </c>
      <c r="P437" s="83">
        <f t="shared" si="53"/>
        <v>0</v>
      </c>
      <c r="Q437" s="82">
        <f t="shared" ref="Q437:Q443" si="56">IF(P437=0,1,IF(P437=1,0.99,IF(P437=2,0.98,IF(P437=3,0.97))))</f>
        <v>1</v>
      </c>
      <c r="R437" s="82">
        <f t="shared" si="54"/>
        <v>10.620000000000001</v>
      </c>
      <c r="S437" s="85"/>
      <c r="T437" s="86" t="s">
        <v>3579</v>
      </c>
      <c r="U437" s="86" t="s">
        <v>3580</v>
      </c>
      <c r="V437" s="86" t="s">
        <v>3581</v>
      </c>
    </row>
    <row r="438" spans="1:22" s="87" customFormat="1" ht="13">
      <c r="A438" s="79">
        <v>421</v>
      </c>
      <c r="B438" s="88" t="s">
        <v>407</v>
      </c>
      <c r="C438" s="88" t="s">
        <v>408</v>
      </c>
      <c r="D438" s="81" t="s">
        <v>2631</v>
      </c>
      <c r="E438" s="81">
        <v>6</v>
      </c>
      <c r="F438" s="82">
        <v>10.86</v>
      </c>
      <c r="G438" s="83">
        <v>30</v>
      </c>
      <c r="H438" s="83" t="s">
        <v>2476</v>
      </c>
      <c r="I438" s="82">
        <v>10.59</v>
      </c>
      <c r="J438" s="83">
        <v>30</v>
      </c>
      <c r="K438" s="83" t="s">
        <v>2475</v>
      </c>
      <c r="L438" s="84">
        <f t="shared" si="49"/>
        <v>10.725</v>
      </c>
      <c r="M438" s="81">
        <f t="shared" si="50"/>
        <v>60</v>
      </c>
      <c r="N438" s="81">
        <f t="shared" si="51"/>
        <v>1</v>
      </c>
      <c r="O438" s="81">
        <f t="shared" si="52"/>
        <v>0</v>
      </c>
      <c r="P438" s="83">
        <f t="shared" si="53"/>
        <v>1</v>
      </c>
      <c r="Q438" s="82">
        <f t="shared" si="56"/>
        <v>0.99</v>
      </c>
      <c r="R438" s="82">
        <f t="shared" si="54"/>
        <v>10.617749999999999</v>
      </c>
      <c r="S438" s="85"/>
      <c r="T438" s="86" t="s">
        <v>3579</v>
      </c>
      <c r="U438" s="86" t="s">
        <v>3580</v>
      </c>
      <c r="V438" s="86" t="s">
        <v>3581</v>
      </c>
    </row>
    <row r="439" spans="1:22" s="87" customFormat="1" ht="13">
      <c r="A439" s="79">
        <v>425</v>
      </c>
      <c r="B439" s="80" t="s">
        <v>47</v>
      </c>
      <c r="C439" s="80" t="s">
        <v>48</v>
      </c>
      <c r="D439" s="79" t="s">
        <v>2495</v>
      </c>
      <c r="E439" s="81">
        <v>1</v>
      </c>
      <c r="F439" s="82">
        <v>12.28</v>
      </c>
      <c r="G439" s="83">
        <v>30</v>
      </c>
      <c r="H439" s="83" t="s">
        <v>2476</v>
      </c>
      <c r="I439" s="82">
        <v>9.36</v>
      </c>
      <c r="J439" s="83">
        <v>22</v>
      </c>
      <c r="K439" s="83" t="s">
        <v>2475</v>
      </c>
      <c r="L439" s="84">
        <f t="shared" si="49"/>
        <v>10.82</v>
      </c>
      <c r="M439" s="81">
        <f t="shared" si="50"/>
        <v>60</v>
      </c>
      <c r="N439" s="81">
        <f t="shared" si="51"/>
        <v>1</v>
      </c>
      <c r="O439" s="81">
        <f t="shared" si="52"/>
        <v>1</v>
      </c>
      <c r="P439" s="83">
        <f t="shared" si="53"/>
        <v>2</v>
      </c>
      <c r="Q439" s="82">
        <f t="shared" si="56"/>
        <v>0.98</v>
      </c>
      <c r="R439" s="82">
        <f t="shared" si="54"/>
        <v>10.6036</v>
      </c>
      <c r="S439" s="85"/>
      <c r="T439" s="86" t="s">
        <v>3579</v>
      </c>
      <c r="U439" s="86" t="s">
        <v>3580</v>
      </c>
      <c r="V439" s="86" t="s">
        <v>3581</v>
      </c>
    </row>
    <row r="440" spans="1:22" s="87" customFormat="1" ht="13">
      <c r="A440" s="79">
        <v>429</v>
      </c>
      <c r="B440" s="88" t="s">
        <v>373</v>
      </c>
      <c r="C440" s="88" t="s">
        <v>374</v>
      </c>
      <c r="D440" s="81" t="s">
        <v>2619</v>
      </c>
      <c r="E440" s="81">
        <v>6</v>
      </c>
      <c r="F440" s="82">
        <v>10.36</v>
      </c>
      <c r="G440" s="83">
        <v>30</v>
      </c>
      <c r="H440" s="83" t="s">
        <v>2476</v>
      </c>
      <c r="I440" s="82">
        <v>11.25</v>
      </c>
      <c r="J440" s="83">
        <v>30</v>
      </c>
      <c r="K440" s="83" t="s">
        <v>2476</v>
      </c>
      <c r="L440" s="84">
        <f t="shared" si="49"/>
        <v>10.805</v>
      </c>
      <c r="M440" s="81">
        <f t="shared" si="50"/>
        <v>60</v>
      </c>
      <c r="N440" s="81">
        <f t="shared" si="51"/>
        <v>2</v>
      </c>
      <c r="O440" s="81">
        <f t="shared" si="52"/>
        <v>0</v>
      </c>
      <c r="P440" s="83">
        <f t="shared" si="53"/>
        <v>2</v>
      </c>
      <c r="Q440" s="82">
        <f t="shared" si="56"/>
        <v>0.98</v>
      </c>
      <c r="R440" s="82">
        <f t="shared" si="54"/>
        <v>10.588899999999999</v>
      </c>
      <c r="S440" s="85"/>
      <c r="T440" s="86" t="s">
        <v>3579</v>
      </c>
      <c r="U440" s="86" t="s">
        <v>3580</v>
      </c>
      <c r="V440" s="86" t="s">
        <v>3581</v>
      </c>
    </row>
    <row r="441" spans="1:22" s="87" customFormat="1" ht="13">
      <c r="A441" s="79">
        <v>434</v>
      </c>
      <c r="B441" s="88" t="s">
        <v>127</v>
      </c>
      <c r="C441" s="88" t="s">
        <v>100</v>
      </c>
      <c r="D441" s="81" t="s">
        <v>2522</v>
      </c>
      <c r="E441" s="81">
        <v>2</v>
      </c>
      <c r="F441" s="82">
        <v>9.48</v>
      </c>
      <c r="G441" s="83">
        <v>13</v>
      </c>
      <c r="H441" s="83" t="s">
        <v>2476</v>
      </c>
      <c r="I441" s="82">
        <v>12.34</v>
      </c>
      <c r="J441" s="83">
        <v>30</v>
      </c>
      <c r="K441" s="83" t="s">
        <v>2476</v>
      </c>
      <c r="L441" s="84">
        <f t="shared" si="49"/>
        <v>10.91</v>
      </c>
      <c r="M441" s="81">
        <f t="shared" si="50"/>
        <v>60</v>
      </c>
      <c r="N441" s="81">
        <f t="shared" si="51"/>
        <v>2</v>
      </c>
      <c r="O441" s="81">
        <f t="shared" si="52"/>
        <v>1</v>
      </c>
      <c r="P441" s="83">
        <f t="shared" si="53"/>
        <v>3</v>
      </c>
      <c r="Q441" s="82">
        <f t="shared" si="56"/>
        <v>0.97</v>
      </c>
      <c r="R441" s="82">
        <f t="shared" si="54"/>
        <v>10.582699999999999</v>
      </c>
      <c r="S441" s="85"/>
      <c r="T441" s="86" t="s">
        <v>3579</v>
      </c>
      <c r="U441" s="86" t="s">
        <v>3580</v>
      </c>
      <c r="V441" s="86" t="s">
        <v>3581</v>
      </c>
    </row>
    <row r="442" spans="1:22" s="87" customFormat="1" ht="13">
      <c r="A442" s="79">
        <v>440</v>
      </c>
      <c r="B442" s="80" t="s">
        <v>790</v>
      </c>
      <c r="C442" s="80" t="s">
        <v>112</v>
      </c>
      <c r="D442" s="79" t="s">
        <v>2783</v>
      </c>
      <c r="E442" s="81">
        <v>12</v>
      </c>
      <c r="F442" s="82">
        <v>10.63</v>
      </c>
      <c r="G442" s="83">
        <v>30</v>
      </c>
      <c r="H442" s="83" t="s">
        <v>2476</v>
      </c>
      <c r="I442" s="82">
        <v>10.72</v>
      </c>
      <c r="J442" s="83">
        <v>30</v>
      </c>
      <c r="K442" s="83" t="s">
        <v>2475</v>
      </c>
      <c r="L442" s="84">
        <f t="shared" si="49"/>
        <v>10.675000000000001</v>
      </c>
      <c r="M442" s="81">
        <f t="shared" si="50"/>
        <v>60</v>
      </c>
      <c r="N442" s="81">
        <f t="shared" si="51"/>
        <v>1</v>
      </c>
      <c r="O442" s="81">
        <f t="shared" si="52"/>
        <v>0</v>
      </c>
      <c r="P442" s="83">
        <f t="shared" si="53"/>
        <v>1</v>
      </c>
      <c r="Q442" s="82">
        <f t="shared" si="56"/>
        <v>0.99</v>
      </c>
      <c r="R442" s="82">
        <f t="shared" si="54"/>
        <v>10.568250000000001</v>
      </c>
      <c r="S442" s="85"/>
      <c r="T442" s="86" t="s">
        <v>3579</v>
      </c>
      <c r="U442" s="86" t="s">
        <v>3580</v>
      </c>
      <c r="V442" s="86" t="s">
        <v>3581</v>
      </c>
    </row>
    <row r="443" spans="1:22" s="87" customFormat="1" ht="13">
      <c r="A443" s="79">
        <v>443</v>
      </c>
      <c r="B443" s="88" t="s">
        <v>409</v>
      </c>
      <c r="C443" s="88" t="s">
        <v>100</v>
      </c>
      <c r="D443" s="81" t="s">
        <v>2633</v>
      </c>
      <c r="E443" s="81">
        <v>6</v>
      </c>
      <c r="F443" s="82">
        <v>10.56</v>
      </c>
      <c r="G443" s="83">
        <v>30</v>
      </c>
      <c r="H443" s="83" t="s">
        <v>2476</v>
      </c>
      <c r="I443" s="82">
        <v>10.99</v>
      </c>
      <c r="J443" s="83">
        <v>30</v>
      </c>
      <c r="K443" s="83" t="s">
        <v>2476</v>
      </c>
      <c r="L443" s="84">
        <f t="shared" si="49"/>
        <v>10.775</v>
      </c>
      <c r="M443" s="81">
        <f t="shared" si="50"/>
        <v>60</v>
      </c>
      <c r="N443" s="81">
        <f t="shared" si="51"/>
        <v>2</v>
      </c>
      <c r="O443" s="81">
        <f t="shared" si="52"/>
        <v>0</v>
      </c>
      <c r="P443" s="83">
        <f t="shared" si="53"/>
        <v>2</v>
      </c>
      <c r="Q443" s="82">
        <f t="shared" si="56"/>
        <v>0.98</v>
      </c>
      <c r="R443" s="82">
        <f t="shared" si="54"/>
        <v>10.5595</v>
      </c>
      <c r="S443" s="85"/>
      <c r="T443" s="86" t="s">
        <v>3579</v>
      </c>
      <c r="U443" s="86" t="s">
        <v>3580</v>
      </c>
      <c r="V443" s="86" t="s">
        <v>3581</v>
      </c>
    </row>
    <row r="444" spans="1:22" s="87" customFormat="1" ht="13">
      <c r="A444" s="79">
        <v>444</v>
      </c>
      <c r="B444" s="88" t="s">
        <v>664</v>
      </c>
      <c r="C444" s="88" t="s">
        <v>665</v>
      </c>
      <c r="D444" s="81" t="s">
        <v>2734</v>
      </c>
      <c r="E444" s="81">
        <v>10</v>
      </c>
      <c r="F444" s="82">
        <v>10.88</v>
      </c>
      <c r="G444" s="83">
        <v>30</v>
      </c>
      <c r="H444" s="83" t="s">
        <v>2475</v>
      </c>
      <c r="I444" s="82">
        <v>11.1</v>
      </c>
      <c r="J444" s="83">
        <v>30</v>
      </c>
      <c r="K444" s="83" t="s">
        <v>2475</v>
      </c>
      <c r="L444" s="84">
        <f t="shared" si="49"/>
        <v>10.99</v>
      </c>
      <c r="M444" s="81">
        <f t="shared" si="50"/>
        <v>60</v>
      </c>
      <c r="N444" s="81">
        <f t="shared" si="51"/>
        <v>0</v>
      </c>
      <c r="O444" s="81">
        <f t="shared" si="52"/>
        <v>0</v>
      </c>
      <c r="P444" s="83">
        <f t="shared" si="53"/>
        <v>0</v>
      </c>
      <c r="Q444" s="82">
        <f>IF(P444=0,0.96,IF(P444=1,0.95,IF(P444=2,0.94,IF(P444=3,0.93))))</f>
        <v>0.96</v>
      </c>
      <c r="R444" s="82">
        <f t="shared" si="54"/>
        <v>10.5504</v>
      </c>
      <c r="S444" s="85"/>
      <c r="T444" s="86" t="s">
        <v>3579</v>
      </c>
      <c r="U444" s="86" t="s">
        <v>3580</v>
      </c>
      <c r="V444" s="86" t="s">
        <v>3581</v>
      </c>
    </row>
    <row r="445" spans="1:22" s="87" customFormat="1" ht="13">
      <c r="A445" s="79">
        <v>447</v>
      </c>
      <c r="B445" s="88" t="s">
        <v>624</v>
      </c>
      <c r="C445" s="88" t="s">
        <v>64</v>
      </c>
      <c r="D445" s="81" t="s">
        <v>2720</v>
      </c>
      <c r="E445" s="81">
        <v>10</v>
      </c>
      <c r="F445" s="82">
        <v>9.8000000000000007</v>
      </c>
      <c r="G445" s="83">
        <v>16</v>
      </c>
      <c r="H445" s="83" t="s">
        <v>2476</v>
      </c>
      <c r="I445" s="82">
        <v>11.94</v>
      </c>
      <c r="J445" s="83">
        <v>30</v>
      </c>
      <c r="K445" s="83" t="s">
        <v>2476</v>
      </c>
      <c r="L445" s="84">
        <f t="shared" si="49"/>
        <v>10.870000000000001</v>
      </c>
      <c r="M445" s="81">
        <f t="shared" si="50"/>
        <v>60</v>
      </c>
      <c r="N445" s="81">
        <f t="shared" si="51"/>
        <v>2</v>
      </c>
      <c r="O445" s="81">
        <f t="shared" si="52"/>
        <v>1</v>
      </c>
      <c r="P445" s="83">
        <f t="shared" si="53"/>
        <v>3</v>
      </c>
      <c r="Q445" s="82">
        <f t="shared" ref="Q445:Q450" si="57">IF(P445=0,1,IF(P445=1,0.99,IF(P445=2,0.98,IF(P445=3,0.97))))</f>
        <v>0.97</v>
      </c>
      <c r="R445" s="82">
        <f t="shared" si="54"/>
        <v>10.543900000000001</v>
      </c>
      <c r="S445" s="85"/>
      <c r="T445" s="86" t="s">
        <v>3579</v>
      </c>
      <c r="U445" s="86" t="s">
        <v>3580</v>
      </c>
      <c r="V445" s="86" t="s">
        <v>3581</v>
      </c>
    </row>
    <row r="446" spans="1:22" s="87" customFormat="1" ht="13">
      <c r="A446" s="79">
        <v>456</v>
      </c>
      <c r="B446" s="80" t="s">
        <v>49</v>
      </c>
      <c r="C446" s="80" t="s">
        <v>50</v>
      </c>
      <c r="D446" s="79" t="s">
        <v>2496</v>
      </c>
      <c r="E446" s="81">
        <v>1</v>
      </c>
      <c r="F446" s="82">
        <v>11.89</v>
      </c>
      <c r="G446" s="83">
        <v>30</v>
      </c>
      <c r="H446" s="83" t="s">
        <v>2476</v>
      </c>
      <c r="I446" s="82">
        <v>9.81</v>
      </c>
      <c r="J446" s="83">
        <v>18</v>
      </c>
      <c r="K446" s="83" t="s">
        <v>2476</v>
      </c>
      <c r="L446" s="84">
        <f t="shared" si="49"/>
        <v>10.850000000000001</v>
      </c>
      <c r="M446" s="81">
        <f t="shared" si="50"/>
        <v>60</v>
      </c>
      <c r="N446" s="81">
        <f t="shared" si="51"/>
        <v>2</v>
      </c>
      <c r="O446" s="81">
        <f t="shared" si="52"/>
        <v>1</v>
      </c>
      <c r="P446" s="83">
        <f t="shared" si="53"/>
        <v>3</v>
      </c>
      <c r="Q446" s="82">
        <f t="shared" si="57"/>
        <v>0.97</v>
      </c>
      <c r="R446" s="82">
        <f t="shared" si="54"/>
        <v>10.524500000000002</v>
      </c>
      <c r="S446" s="85"/>
      <c r="T446" s="86" t="s">
        <v>3579</v>
      </c>
      <c r="U446" s="86" t="s">
        <v>3580</v>
      </c>
      <c r="V446" s="86" t="s">
        <v>3581</v>
      </c>
    </row>
    <row r="447" spans="1:22" s="87" customFormat="1" ht="13">
      <c r="A447" s="79">
        <v>460</v>
      </c>
      <c r="B447" s="88" t="s">
        <v>553</v>
      </c>
      <c r="C447" s="88" t="s">
        <v>609</v>
      </c>
      <c r="D447" s="81" t="s">
        <v>2713</v>
      </c>
      <c r="E447" s="81">
        <v>10</v>
      </c>
      <c r="F447" s="82">
        <v>9.2100000000000009</v>
      </c>
      <c r="G447" s="83">
        <v>18</v>
      </c>
      <c r="H447" s="83" t="s">
        <v>2476</v>
      </c>
      <c r="I447" s="82">
        <v>12.48</v>
      </c>
      <c r="J447" s="83">
        <v>30</v>
      </c>
      <c r="K447" s="83" t="s">
        <v>2476</v>
      </c>
      <c r="L447" s="84">
        <f t="shared" si="49"/>
        <v>10.845000000000001</v>
      </c>
      <c r="M447" s="81">
        <f t="shared" si="50"/>
        <v>60</v>
      </c>
      <c r="N447" s="81">
        <f t="shared" si="51"/>
        <v>2</v>
      </c>
      <c r="O447" s="81">
        <f t="shared" si="52"/>
        <v>1</v>
      </c>
      <c r="P447" s="83">
        <f t="shared" si="53"/>
        <v>3</v>
      </c>
      <c r="Q447" s="82">
        <f t="shared" si="57"/>
        <v>0.97</v>
      </c>
      <c r="R447" s="82">
        <f t="shared" si="54"/>
        <v>10.51965</v>
      </c>
      <c r="S447" s="85"/>
      <c r="T447" s="86" t="s">
        <v>3579</v>
      </c>
      <c r="U447" s="86" t="s">
        <v>3580</v>
      </c>
      <c r="V447" s="86" t="s">
        <v>3581</v>
      </c>
    </row>
    <row r="448" spans="1:22" s="87" customFormat="1" ht="13">
      <c r="A448" s="79">
        <v>471</v>
      </c>
      <c r="B448" s="80" t="s">
        <v>59</v>
      </c>
      <c r="C448" s="80" t="s">
        <v>60</v>
      </c>
      <c r="D448" s="79" t="s">
        <v>2501</v>
      </c>
      <c r="E448" s="81">
        <v>1</v>
      </c>
      <c r="F448" s="82">
        <v>10.77</v>
      </c>
      <c r="G448" s="83">
        <v>30</v>
      </c>
      <c r="H448" s="83" t="s">
        <v>2476</v>
      </c>
      <c r="I448" s="82">
        <v>10.41</v>
      </c>
      <c r="J448" s="83">
        <v>30</v>
      </c>
      <c r="K448" s="83" t="s">
        <v>2475</v>
      </c>
      <c r="L448" s="84">
        <f t="shared" si="49"/>
        <v>10.59</v>
      </c>
      <c r="M448" s="81">
        <f t="shared" si="50"/>
        <v>60</v>
      </c>
      <c r="N448" s="81">
        <f t="shared" si="51"/>
        <v>1</v>
      </c>
      <c r="O448" s="81">
        <f t="shared" si="52"/>
        <v>0</v>
      </c>
      <c r="P448" s="83">
        <f t="shared" si="53"/>
        <v>1</v>
      </c>
      <c r="Q448" s="82">
        <f t="shared" si="57"/>
        <v>0.99</v>
      </c>
      <c r="R448" s="82">
        <f t="shared" si="54"/>
        <v>10.4841</v>
      </c>
      <c r="S448" s="85"/>
      <c r="T448" s="86" t="s">
        <v>3579</v>
      </c>
      <c r="U448" s="86" t="s">
        <v>3580</v>
      </c>
      <c r="V448" s="86" t="s">
        <v>3581</v>
      </c>
    </row>
    <row r="449" spans="1:22" s="87" customFormat="1" ht="13">
      <c r="A449" s="79">
        <v>472</v>
      </c>
      <c r="B449" s="88" t="s">
        <v>220</v>
      </c>
      <c r="C449" s="88" t="s">
        <v>221</v>
      </c>
      <c r="D449" s="81" t="s">
        <v>2561</v>
      </c>
      <c r="E449" s="81">
        <v>3</v>
      </c>
      <c r="F449" s="82">
        <v>11.27</v>
      </c>
      <c r="G449" s="83">
        <v>30</v>
      </c>
      <c r="H449" s="83" t="s">
        <v>2475</v>
      </c>
      <c r="I449" s="82">
        <v>9.91</v>
      </c>
      <c r="J449" s="83">
        <v>24</v>
      </c>
      <c r="K449" s="83" t="s">
        <v>2475</v>
      </c>
      <c r="L449" s="84">
        <f t="shared" si="49"/>
        <v>10.59</v>
      </c>
      <c r="M449" s="81">
        <f t="shared" si="50"/>
        <v>60</v>
      </c>
      <c r="N449" s="81">
        <f t="shared" si="51"/>
        <v>0</v>
      </c>
      <c r="O449" s="81">
        <f t="shared" si="52"/>
        <v>1</v>
      </c>
      <c r="P449" s="83">
        <f t="shared" si="53"/>
        <v>1</v>
      </c>
      <c r="Q449" s="82">
        <f t="shared" si="57"/>
        <v>0.99</v>
      </c>
      <c r="R449" s="82">
        <f t="shared" si="54"/>
        <v>10.4841</v>
      </c>
      <c r="S449" s="85"/>
      <c r="T449" s="86" t="s">
        <v>3579</v>
      </c>
      <c r="U449" s="86" t="s">
        <v>3580</v>
      </c>
      <c r="V449" s="86" t="s">
        <v>3581</v>
      </c>
    </row>
    <row r="450" spans="1:22" s="87" customFormat="1" ht="13">
      <c r="A450" s="79">
        <v>474</v>
      </c>
      <c r="B450" s="88" t="s">
        <v>433</v>
      </c>
      <c r="C450" s="88" t="s">
        <v>434</v>
      </c>
      <c r="D450" s="81" t="s">
        <v>2645</v>
      </c>
      <c r="E450" s="81">
        <v>7</v>
      </c>
      <c r="F450" s="82">
        <v>11.14</v>
      </c>
      <c r="G450" s="83">
        <v>30</v>
      </c>
      <c r="H450" s="83" t="s">
        <v>2476</v>
      </c>
      <c r="I450" s="82">
        <v>10.25</v>
      </c>
      <c r="J450" s="83">
        <v>30</v>
      </c>
      <c r="K450" s="83" t="s">
        <v>2476</v>
      </c>
      <c r="L450" s="84">
        <f t="shared" ref="L450:L513" si="58">(F450+I450)/2</f>
        <v>10.695</v>
      </c>
      <c r="M450" s="81">
        <f t="shared" ref="M450:M513" si="59">IF(L450&gt;=10,60,G450+J450)</f>
        <v>60</v>
      </c>
      <c r="N450" s="81">
        <f t="shared" ref="N450:N513" si="60">IF(H450="ACC",0,1)+IF(K450="ACC",0,1)</f>
        <v>2</v>
      </c>
      <c r="O450" s="81">
        <f t="shared" ref="O450:O513" si="61">IF(F450&lt;10,1,(IF(I450&lt;10,1,0)))</f>
        <v>0</v>
      </c>
      <c r="P450" s="83">
        <f t="shared" ref="P450:P513" si="62">N450+O450</f>
        <v>2</v>
      </c>
      <c r="Q450" s="82">
        <f t="shared" si="57"/>
        <v>0.98</v>
      </c>
      <c r="R450" s="82">
        <f t="shared" ref="R450:R513" si="63">(L450*Q450)</f>
        <v>10.4811</v>
      </c>
      <c r="S450" s="85"/>
      <c r="T450" s="86" t="s">
        <v>3579</v>
      </c>
      <c r="U450" s="86" t="s">
        <v>3581</v>
      </c>
      <c r="V450" s="86" t="s">
        <v>3580</v>
      </c>
    </row>
    <row r="451" spans="1:22" s="87" customFormat="1" ht="13">
      <c r="A451" s="79">
        <v>479</v>
      </c>
      <c r="B451" s="88" t="s">
        <v>208</v>
      </c>
      <c r="C451" s="88" t="s">
        <v>209</v>
      </c>
      <c r="D451" s="81" t="s">
        <v>210</v>
      </c>
      <c r="E451" s="81">
        <v>3</v>
      </c>
      <c r="F451" s="82">
        <v>11.16</v>
      </c>
      <c r="G451" s="83">
        <v>30</v>
      </c>
      <c r="H451" s="83" t="s">
        <v>2476</v>
      </c>
      <c r="I451" s="82">
        <v>11.1</v>
      </c>
      <c r="J451" s="83">
        <v>30</v>
      </c>
      <c r="K451" s="83" t="s">
        <v>2476</v>
      </c>
      <c r="L451" s="84">
        <f t="shared" si="58"/>
        <v>11.129999999999999</v>
      </c>
      <c r="M451" s="81">
        <f t="shared" si="59"/>
        <v>60</v>
      </c>
      <c r="N451" s="81">
        <f t="shared" si="60"/>
        <v>2</v>
      </c>
      <c r="O451" s="81">
        <f t="shared" si="61"/>
        <v>0</v>
      </c>
      <c r="P451" s="83">
        <f t="shared" si="62"/>
        <v>2</v>
      </c>
      <c r="Q451" s="82">
        <f>IF(P451=0,0.96,IF(P451=1,0.95,IF(P451=2,0.94,IF(P451=3,0.93))))</f>
        <v>0.94</v>
      </c>
      <c r="R451" s="82">
        <f t="shared" si="63"/>
        <v>10.462199999999999</v>
      </c>
      <c r="S451" s="85"/>
      <c r="T451" s="86" t="s">
        <v>3579</v>
      </c>
      <c r="U451" s="86" t="s">
        <v>3580</v>
      </c>
      <c r="V451" s="86" t="s">
        <v>3581</v>
      </c>
    </row>
    <row r="452" spans="1:22" s="87" customFormat="1" ht="13">
      <c r="A452" s="79">
        <v>486</v>
      </c>
      <c r="B452" s="88" t="s">
        <v>500</v>
      </c>
      <c r="C452" s="88" t="s">
        <v>502</v>
      </c>
      <c r="D452" s="81" t="s">
        <v>2670</v>
      </c>
      <c r="E452" s="81">
        <v>8</v>
      </c>
      <c r="F452" s="82">
        <v>10.76</v>
      </c>
      <c r="G452" s="83">
        <v>30</v>
      </c>
      <c r="H452" s="83" t="s">
        <v>2475</v>
      </c>
      <c r="I452" s="82">
        <v>10.15</v>
      </c>
      <c r="J452" s="83">
        <v>30</v>
      </c>
      <c r="K452" s="83" t="s">
        <v>2475</v>
      </c>
      <c r="L452" s="84">
        <f t="shared" si="58"/>
        <v>10.455</v>
      </c>
      <c r="M452" s="81">
        <f t="shared" si="59"/>
        <v>60</v>
      </c>
      <c r="N452" s="81">
        <f t="shared" si="60"/>
        <v>0</v>
      </c>
      <c r="O452" s="81">
        <f t="shared" si="61"/>
        <v>0</v>
      </c>
      <c r="P452" s="83">
        <f t="shared" si="62"/>
        <v>0</v>
      </c>
      <c r="Q452" s="82">
        <f t="shared" ref="Q452:Q470" si="64">IF(P452=0,1,IF(P452=1,0.99,IF(P452=2,0.98,IF(P452=3,0.97))))</f>
        <v>1</v>
      </c>
      <c r="R452" s="82">
        <f t="shared" si="63"/>
        <v>10.455</v>
      </c>
      <c r="S452" s="85"/>
      <c r="T452" s="86" t="s">
        <v>3579</v>
      </c>
      <c r="U452" s="86" t="s">
        <v>3580</v>
      </c>
      <c r="V452" s="86" t="s">
        <v>3581</v>
      </c>
    </row>
    <row r="453" spans="1:22" s="87" customFormat="1" ht="13">
      <c r="A453" s="79">
        <v>488</v>
      </c>
      <c r="B453" s="88" t="s">
        <v>741</v>
      </c>
      <c r="C453" s="88" t="s">
        <v>742</v>
      </c>
      <c r="D453" s="81" t="s">
        <v>2765</v>
      </c>
      <c r="E453" s="81">
        <v>11</v>
      </c>
      <c r="F453" s="82">
        <v>10.89</v>
      </c>
      <c r="G453" s="83">
        <v>30</v>
      </c>
      <c r="H453" s="83" t="s">
        <v>2476</v>
      </c>
      <c r="I453" s="82">
        <v>10.44</v>
      </c>
      <c r="J453" s="83">
        <v>30</v>
      </c>
      <c r="K453" s="83" t="s">
        <v>2476</v>
      </c>
      <c r="L453" s="84">
        <f t="shared" si="58"/>
        <v>10.664999999999999</v>
      </c>
      <c r="M453" s="81">
        <f t="shared" si="59"/>
        <v>60</v>
      </c>
      <c r="N453" s="81">
        <f t="shared" si="60"/>
        <v>2</v>
      </c>
      <c r="O453" s="81">
        <f t="shared" si="61"/>
        <v>0</v>
      </c>
      <c r="P453" s="83">
        <f t="shared" si="62"/>
        <v>2</v>
      </c>
      <c r="Q453" s="82">
        <f t="shared" si="64"/>
        <v>0.98</v>
      </c>
      <c r="R453" s="82">
        <f t="shared" si="63"/>
        <v>10.451699999999999</v>
      </c>
      <c r="S453" s="85"/>
      <c r="T453" s="86" t="s">
        <v>3579</v>
      </c>
      <c r="U453" s="86" t="s">
        <v>3580</v>
      </c>
      <c r="V453" s="86" t="s">
        <v>3581</v>
      </c>
    </row>
    <row r="454" spans="1:22" s="87" customFormat="1" ht="13">
      <c r="A454" s="79">
        <v>497</v>
      </c>
      <c r="B454" s="88" t="s">
        <v>672</v>
      </c>
      <c r="C454" s="88" t="s">
        <v>60</v>
      </c>
      <c r="D454" s="81" t="s">
        <v>2738</v>
      </c>
      <c r="E454" s="81">
        <v>10</v>
      </c>
      <c r="F454" s="82">
        <v>9.8699999999999992</v>
      </c>
      <c r="G454" s="83">
        <v>20</v>
      </c>
      <c r="H454" s="83" t="s">
        <v>2476</v>
      </c>
      <c r="I454" s="82">
        <v>11.43</v>
      </c>
      <c r="J454" s="83">
        <v>30</v>
      </c>
      <c r="K454" s="83" t="s">
        <v>2475</v>
      </c>
      <c r="L454" s="84">
        <f t="shared" si="58"/>
        <v>10.649999999999999</v>
      </c>
      <c r="M454" s="81">
        <f t="shared" si="59"/>
        <v>60</v>
      </c>
      <c r="N454" s="81">
        <f t="shared" si="60"/>
        <v>1</v>
      </c>
      <c r="O454" s="81">
        <f t="shared" si="61"/>
        <v>1</v>
      </c>
      <c r="P454" s="83">
        <f t="shared" si="62"/>
        <v>2</v>
      </c>
      <c r="Q454" s="82">
        <f t="shared" si="64"/>
        <v>0.98</v>
      </c>
      <c r="R454" s="82">
        <f t="shared" si="63"/>
        <v>10.436999999999998</v>
      </c>
      <c r="S454" s="85"/>
      <c r="T454" s="86" t="s">
        <v>3579</v>
      </c>
      <c r="U454" s="86" t="s">
        <v>3580</v>
      </c>
      <c r="V454" s="86" t="s">
        <v>3581</v>
      </c>
    </row>
    <row r="455" spans="1:22" s="87" customFormat="1" ht="13">
      <c r="A455" s="79">
        <v>500</v>
      </c>
      <c r="B455" s="88" t="s">
        <v>109</v>
      </c>
      <c r="C455" s="88" t="s">
        <v>110</v>
      </c>
      <c r="D455" s="81" t="s">
        <v>2516</v>
      </c>
      <c r="E455" s="81">
        <v>2</v>
      </c>
      <c r="F455" s="82">
        <v>10.84</v>
      </c>
      <c r="G455" s="83">
        <v>30</v>
      </c>
      <c r="H455" s="83" t="s">
        <v>2476</v>
      </c>
      <c r="I455" s="82">
        <v>10.43</v>
      </c>
      <c r="J455" s="83">
        <v>30</v>
      </c>
      <c r="K455" s="83" t="s">
        <v>2476</v>
      </c>
      <c r="L455" s="84">
        <f t="shared" si="58"/>
        <v>10.635</v>
      </c>
      <c r="M455" s="81">
        <f t="shared" si="59"/>
        <v>60</v>
      </c>
      <c r="N455" s="81">
        <f t="shared" si="60"/>
        <v>2</v>
      </c>
      <c r="O455" s="81">
        <f t="shared" si="61"/>
        <v>0</v>
      </c>
      <c r="P455" s="83">
        <f t="shared" si="62"/>
        <v>2</v>
      </c>
      <c r="Q455" s="82">
        <f t="shared" si="64"/>
        <v>0.98</v>
      </c>
      <c r="R455" s="82">
        <f t="shared" si="63"/>
        <v>10.4223</v>
      </c>
      <c r="S455" s="85"/>
      <c r="T455" s="86" t="s">
        <v>3579</v>
      </c>
      <c r="U455" s="86" t="s">
        <v>3580</v>
      </c>
      <c r="V455" s="86" t="s">
        <v>3581</v>
      </c>
    </row>
    <row r="456" spans="1:22" s="87" customFormat="1" ht="13">
      <c r="A456" s="79">
        <v>501</v>
      </c>
      <c r="B456" s="88" t="s">
        <v>393</v>
      </c>
      <c r="C456" s="88" t="s">
        <v>394</v>
      </c>
      <c r="D456" s="81" t="s">
        <v>2625</v>
      </c>
      <c r="E456" s="81">
        <v>6</v>
      </c>
      <c r="F456" s="82">
        <v>10.220000000000001</v>
      </c>
      <c r="G456" s="83">
        <v>30</v>
      </c>
      <c r="H456" s="83" t="s">
        <v>2475</v>
      </c>
      <c r="I456" s="82">
        <v>10.83</v>
      </c>
      <c r="J456" s="83">
        <v>30</v>
      </c>
      <c r="K456" s="83" t="s">
        <v>2476</v>
      </c>
      <c r="L456" s="84">
        <f t="shared" si="58"/>
        <v>10.525</v>
      </c>
      <c r="M456" s="81">
        <f t="shared" si="59"/>
        <v>60</v>
      </c>
      <c r="N456" s="81">
        <f t="shared" si="60"/>
        <v>1</v>
      </c>
      <c r="O456" s="81">
        <f t="shared" si="61"/>
        <v>0</v>
      </c>
      <c r="P456" s="83">
        <f t="shared" si="62"/>
        <v>1</v>
      </c>
      <c r="Q456" s="82">
        <f t="shared" si="64"/>
        <v>0.99</v>
      </c>
      <c r="R456" s="82">
        <f t="shared" si="63"/>
        <v>10.419750000000001</v>
      </c>
      <c r="S456" s="85"/>
      <c r="T456" s="86" t="s">
        <v>3579</v>
      </c>
      <c r="U456" s="86" t="s">
        <v>3580</v>
      </c>
      <c r="V456" s="86" t="s">
        <v>3581</v>
      </c>
    </row>
    <row r="457" spans="1:22" s="87" customFormat="1" ht="13">
      <c r="A457" s="79">
        <v>504</v>
      </c>
      <c r="B457" s="88" t="s">
        <v>310</v>
      </c>
      <c r="C457" s="88" t="s">
        <v>311</v>
      </c>
      <c r="D457" s="81" t="s">
        <v>2595</v>
      </c>
      <c r="E457" s="81">
        <v>5</v>
      </c>
      <c r="F457" s="82">
        <v>10.42</v>
      </c>
      <c r="G457" s="83">
        <v>30</v>
      </c>
      <c r="H457" s="83" t="s">
        <v>2475</v>
      </c>
      <c r="I457" s="82">
        <v>10.61</v>
      </c>
      <c r="J457" s="83">
        <v>30</v>
      </c>
      <c r="K457" s="83" t="s">
        <v>2476</v>
      </c>
      <c r="L457" s="84">
        <f t="shared" si="58"/>
        <v>10.515000000000001</v>
      </c>
      <c r="M457" s="81">
        <f t="shared" si="59"/>
        <v>60</v>
      </c>
      <c r="N457" s="81">
        <f t="shared" si="60"/>
        <v>1</v>
      </c>
      <c r="O457" s="81">
        <f t="shared" si="61"/>
        <v>0</v>
      </c>
      <c r="P457" s="83">
        <f t="shared" si="62"/>
        <v>1</v>
      </c>
      <c r="Q457" s="82">
        <f t="shared" si="64"/>
        <v>0.99</v>
      </c>
      <c r="R457" s="82">
        <f t="shared" si="63"/>
        <v>10.40985</v>
      </c>
      <c r="S457" s="85"/>
      <c r="T457" s="86" t="s">
        <v>3579</v>
      </c>
      <c r="U457" s="86" t="s">
        <v>3580</v>
      </c>
      <c r="V457" s="86" t="s">
        <v>3581</v>
      </c>
    </row>
    <row r="458" spans="1:22" s="87" customFormat="1" ht="13">
      <c r="A458" s="79">
        <v>506</v>
      </c>
      <c r="B458" s="88" t="s">
        <v>486</v>
      </c>
      <c r="C458" s="88" t="s">
        <v>243</v>
      </c>
      <c r="D458" s="81" t="s">
        <v>2664</v>
      </c>
      <c r="E458" s="81">
        <v>7</v>
      </c>
      <c r="F458" s="82">
        <v>11.33</v>
      </c>
      <c r="G458" s="83">
        <v>30</v>
      </c>
      <c r="H458" s="83" t="s">
        <v>2475</v>
      </c>
      <c r="I458" s="82">
        <v>9.68</v>
      </c>
      <c r="J458" s="83">
        <v>24</v>
      </c>
      <c r="K458" s="83" t="s">
        <v>2475</v>
      </c>
      <c r="L458" s="84">
        <f t="shared" si="58"/>
        <v>10.504999999999999</v>
      </c>
      <c r="M458" s="81">
        <f t="shared" si="59"/>
        <v>60</v>
      </c>
      <c r="N458" s="81">
        <f t="shared" si="60"/>
        <v>0</v>
      </c>
      <c r="O458" s="81">
        <f t="shared" si="61"/>
        <v>1</v>
      </c>
      <c r="P458" s="83">
        <f t="shared" si="62"/>
        <v>1</v>
      </c>
      <c r="Q458" s="82">
        <f t="shared" si="64"/>
        <v>0.99</v>
      </c>
      <c r="R458" s="82">
        <f t="shared" si="63"/>
        <v>10.399949999999999</v>
      </c>
      <c r="S458" s="85"/>
      <c r="T458" s="86" t="s">
        <v>3579</v>
      </c>
      <c r="U458" s="86" t="s">
        <v>3580</v>
      </c>
      <c r="V458" s="86" t="s">
        <v>3581</v>
      </c>
    </row>
    <row r="459" spans="1:22" s="87" customFormat="1" ht="13">
      <c r="A459" s="79">
        <v>507</v>
      </c>
      <c r="B459" s="88" t="s">
        <v>292</v>
      </c>
      <c r="C459" s="88" t="s">
        <v>293</v>
      </c>
      <c r="D459" s="81" t="s">
        <v>2585</v>
      </c>
      <c r="E459" s="81">
        <v>4</v>
      </c>
      <c r="F459" s="82">
        <v>11.26</v>
      </c>
      <c r="G459" s="83">
        <v>30</v>
      </c>
      <c r="H459" s="83" t="s">
        <v>2476</v>
      </c>
      <c r="I459" s="82">
        <v>9.9600000000000009</v>
      </c>
      <c r="J459" s="83">
        <v>28</v>
      </c>
      <c r="K459" s="83" t="s">
        <v>2475</v>
      </c>
      <c r="L459" s="84">
        <f t="shared" si="58"/>
        <v>10.61</v>
      </c>
      <c r="M459" s="81">
        <f t="shared" si="59"/>
        <v>60</v>
      </c>
      <c r="N459" s="81">
        <f t="shared" si="60"/>
        <v>1</v>
      </c>
      <c r="O459" s="81">
        <f t="shared" si="61"/>
        <v>1</v>
      </c>
      <c r="P459" s="83">
        <f t="shared" si="62"/>
        <v>2</v>
      </c>
      <c r="Q459" s="82">
        <f t="shared" si="64"/>
        <v>0.98</v>
      </c>
      <c r="R459" s="82">
        <f t="shared" si="63"/>
        <v>10.397799999999998</v>
      </c>
      <c r="S459" s="85"/>
      <c r="T459" s="86" t="s">
        <v>3579</v>
      </c>
      <c r="U459" s="86" t="s">
        <v>3580</v>
      </c>
      <c r="V459" s="86" t="s">
        <v>3581</v>
      </c>
    </row>
    <row r="460" spans="1:22" s="87" customFormat="1" ht="13">
      <c r="A460" s="79">
        <v>508</v>
      </c>
      <c r="B460" s="88" t="s">
        <v>111</v>
      </c>
      <c r="C460" s="88" t="s">
        <v>112</v>
      </c>
      <c r="D460" s="81" t="s">
        <v>2517</v>
      </c>
      <c r="E460" s="81">
        <v>2</v>
      </c>
      <c r="F460" s="82">
        <v>10.57</v>
      </c>
      <c r="G460" s="83">
        <v>30</v>
      </c>
      <c r="H460" s="83" t="s">
        <v>2476</v>
      </c>
      <c r="I460" s="82">
        <v>10.64</v>
      </c>
      <c r="J460" s="83">
        <v>30</v>
      </c>
      <c r="K460" s="83" t="s">
        <v>2476</v>
      </c>
      <c r="L460" s="84">
        <f t="shared" si="58"/>
        <v>10.605</v>
      </c>
      <c r="M460" s="81">
        <f t="shared" si="59"/>
        <v>60</v>
      </c>
      <c r="N460" s="81">
        <f t="shared" si="60"/>
        <v>2</v>
      </c>
      <c r="O460" s="81">
        <f t="shared" si="61"/>
        <v>0</v>
      </c>
      <c r="P460" s="83">
        <f t="shared" si="62"/>
        <v>2</v>
      </c>
      <c r="Q460" s="82">
        <f t="shared" si="64"/>
        <v>0.98</v>
      </c>
      <c r="R460" s="82">
        <f t="shared" si="63"/>
        <v>10.392900000000001</v>
      </c>
      <c r="S460" s="85"/>
      <c r="T460" s="86" t="s">
        <v>3579</v>
      </c>
      <c r="U460" s="86" t="s">
        <v>3580</v>
      </c>
      <c r="V460" s="86" t="s">
        <v>3581</v>
      </c>
    </row>
    <row r="461" spans="1:22" s="87" customFormat="1" ht="13">
      <c r="A461" s="79">
        <v>513</v>
      </c>
      <c r="B461" s="88" t="s">
        <v>117</v>
      </c>
      <c r="C461" s="88" t="s">
        <v>3603</v>
      </c>
      <c r="D461" s="81" t="s">
        <v>118</v>
      </c>
      <c r="E461" s="81">
        <v>2</v>
      </c>
      <c r="F461" s="82">
        <v>11.47</v>
      </c>
      <c r="G461" s="83">
        <v>30</v>
      </c>
      <c r="H461" s="83" t="s">
        <v>2475</v>
      </c>
      <c r="I461" s="82">
        <v>9.7200000000000006</v>
      </c>
      <c r="J461" s="83">
        <v>18</v>
      </c>
      <c r="K461" s="83" t="s">
        <v>2476</v>
      </c>
      <c r="L461" s="84">
        <f t="shared" si="58"/>
        <v>10.595000000000001</v>
      </c>
      <c r="M461" s="81">
        <f t="shared" si="59"/>
        <v>60</v>
      </c>
      <c r="N461" s="81">
        <f t="shared" si="60"/>
        <v>1</v>
      </c>
      <c r="O461" s="81">
        <f t="shared" si="61"/>
        <v>1</v>
      </c>
      <c r="P461" s="83">
        <f t="shared" si="62"/>
        <v>2</v>
      </c>
      <c r="Q461" s="82">
        <f t="shared" si="64"/>
        <v>0.98</v>
      </c>
      <c r="R461" s="82">
        <f t="shared" si="63"/>
        <v>10.383100000000001</v>
      </c>
      <c r="S461" s="85"/>
      <c r="T461" s="86" t="s">
        <v>3579</v>
      </c>
      <c r="U461" s="86" t="s">
        <v>3580</v>
      </c>
      <c r="V461" s="86" t="s">
        <v>3581</v>
      </c>
    </row>
    <row r="462" spans="1:22" s="87" customFormat="1" ht="13">
      <c r="A462" s="79">
        <v>514</v>
      </c>
      <c r="B462" s="88" t="s">
        <v>534</v>
      </c>
      <c r="C462" s="88" t="s">
        <v>657</v>
      </c>
      <c r="D462" s="81" t="s">
        <v>2731</v>
      </c>
      <c r="E462" s="81">
        <v>10</v>
      </c>
      <c r="F462" s="82">
        <v>10.54</v>
      </c>
      <c r="G462" s="83">
        <v>30</v>
      </c>
      <c r="H462" s="83" t="s">
        <v>2476</v>
      </c>
      <c r="I462" s="82">
        <v>10.43</v>
      </c>
      <c r="J462" s="83">
        <v>30</v>
      </c>
      <c r="K462" s="83" t="s">
        <v>2475</v>
      </c>
      <c r="L462" s="84">
        <f t="shared" si="58"/>
        <v>10.484999999999999</v>
      </c>
      <c r="M462" s="81">
        <f t="shared" si="59"/>
        <v>60</v>
      </c>
      <c r="N462" s="81">
        <f t="shared" si="60"/>
        <v>1</v>
      </c>
      <c r="O462" s="81">
        <f t="shared" si="61"/>
        <v>0</v>
      </c>
      <c r="P462" s="83">
        <f t="shared" si="62"/>
        <v>1</v>
      </c>
      <c r="Q462" s="82">
        <f t="shared" si="64"/>
        <v>0.99</v>
      </c>
      <c r="R462" s="82">
        <f t="shared" si="63"/>
        <v>10.380149999999999</v>
      </c>
      <c r="S462" s="85"/>
      <c r="T462" s="86" t="s">
        <v>3579</v>
      </c>
      <c r="U462" s="86" t="s">
        <v>3580</v>
      </c>
      <c r="V462" s="86" t="s">
        <v>3581</v>
      </c>
    </row>
    <row r="463" spans="1:22" s="87" customFormat="1" ht="13">
      <c r="A463" s="79">
        <v>520</v>
      </c>
      <c r="B463" s="88" t="s">
        <v>214</v>
      </c>
      <c r="C463" s="88" t="s">
        <v>215</v>
      </c>
      <c r="D463" s="81" t="s">
        <v>2559</v>
      </c>
      <c r="E463" s="81">
        <v>3</v>
      </c>
      <c r="F463" s="82">
        <v>11.26</v>
      </c>
      <c r="G463" s="83">
        <v>30</v>
      </c>
      <c r="H463" s="83" t="s">
        <v>2475</v>
      </c>
      <c r="I463" s="82">
        <v>9.8800000000000008</v>
      </c>
      <c r="J463" s="83">
        <v>22</v>
      </c>
      <c r="K463" s="83" t="s">
        <v>2476</v>
      </c>
      <c r="L463" s="84">
        <f t="shared" si="58"/>
        <v>10.57</v>
      </c>
      <c r="M463" s="81">
        <f t="shared" si="59"/>
        <v>60</v>
      </c>
      <c r="N463" s="81">
        <f t="shared" si="60"/>
        <v>1</v>
      </c>
      <c r="O463" s="81">
        <f t="shared" si="61"/>
        <v>1</v>
      </c>
      <c r="P463" s="83">
        <f t="shared" si="62"/>
        <v>2</v>
      </c>
      <c r="Q463" s="82">
        <f t="shared" si="64"/>
        <v>0.98</v>
      </c>
      <c r="R463" s="82">
        <f t="shared" si="63"/>
        <v>10.358600000000001</v>
      </c>
      <c r="S463" s="85"/>
      <c r="T463" s="86" t="s">
        <v>3579</v>
      </c>
      <c r="U463" s="86" t="s">
        <v>3580</v>
      </c>
      <c r="V463" s="86" t="s">
        <v>3581</v>
      </c>
    </row>
    <row r="464" spans="1:22" s="87" customFormat="1" ht="13">
      <c r="A464" s="79">
        <v>524</v>
      </c>
      <c r="B464" s="88" t="s">
        <v>436</v>
      </c>
      <c r="C464" s="88" t="s">
        <v>437</v>
      </c>
      <c r="D464" s="81" t="s">
        <v>2647</v>
      </c>
      <c r="E464" s="81">
        <v>7</v>
      </c>
      <c r="F464" s="82">
        <v>11.11</v>
      </c>
      <c r="G464" s="83">
        <v>30</v>
      </c>
      <c r="H464" s="83" t="s">
        <v>2476</v>
      </c>
      <c r="I464" s="82">
        <v>10.02</v>
      </c>
      <c r="J464" s="83">
        <v>30</v>
      </c>
      <c r="K464" s="83" t="s">
        <v>2476</v>
      </c>
      <c r="L464" s="84">
        <f t="shared" si="58"/>
        <v>10.565</v>
      </c>
      <c r="M464" s="81">
        <f t="shared" si="59"/>
        <v>60</v>
      </c>
      <c r="N464" s="81">
        <f t="shared" si="60"/>
        <v>2</v>
      </c>
      <c r="O464" s="81">
        <f t="shared" si="61"/>
        <v>0</v>
      </c>
      <c r="P464" s="83">
        <f t="shared" si="62"/>
        <v>2</v>
      </c>
      <c r="Q464" s="82">
        <f t="shared" si="64"/>
        <v>0.98</v>
      </c>
      <c r="R464" s="82">
        <f t="shared" si="63"/>
        <v>10.3537</v>
      </c>
      <c r="S464" s="85"/>
      <c r="T464" s="86" t="s">
        <v>3579</v>
      </c>
      <c r="U464" s="86" t="s">
        <v>3580</v>
      </c>
      <c r="V464" s="86" t="s">
        <v>3581</v>
      </c>
    </row>
    <row r="465" spans="1:22" s="87" customFormat="1" ht="13">
      <c r="A465" s="79">
        <v>526</v>
      </c>
      <c r="B465" s="88" t="s">
        <v>456</v>
      </c>
      <c r="C465" s="88" t="s">
        <v>457</v>
      </c>
      <c r="D465" s="81" t="s">
        <v>2655</v>
      </c>
      <c r="E465" s="81">
        <v>7</v>
      </c>
      <c r="F465" s="82">
        <v>10.28</v>
      </c>
      <c r="G465" s="83">
        <v>30</v>
      </c>
      <c r="H465" s="83" t="s">
        <v>2475</v>
      </c>
      <c r="I465" s="82">
        <v>10.42</v>
      </c>
      <c r="J465" s="83">
        <v>30</v>
      </c>
      <c r="K465" s="83" t="s">
        <v>2475</v>
      </c>
      <c r="L465" s="84">
        <f t="shared" si="58"/>
        <v>10.35</v>
      </c>
      <c r="M465" s="81">
        <f t="shared" si="59"/>
        <v>60</v>
      </c>
      <c r="N465" s="81">
        <f t="shared" si="60"/>
        <v>0</v>
      </c>
      <c r="O465" s="81">
        <f t="shared" si="61"/>
        <v>0</v>
      </c>
      <c r="P465" s="83">
        <f t="shared" si="62"/>
        <v>0</v>
      </c>
      <c r="Q465" s="82">
        <f t="shared" si="64"/>
        <v>1</v>
      </c>
      <c r="R465" s="82">
        <f t="shared" si="63"/>
        <v>10.35</v>
      </c>
      <c r="S465" s="85"/>
      <c r="T465" s="86" t="s">
        <v>3579</v>
      </c>
      <c r="U465" s="86" t="s">
        <v>3580</v>
      </c>
      <c r="V465" s="86" t="s">
        <v>3581</v>
      </c>
    </row>
    <row r="466" spans="1:22" s="87" customFormat="1" ht="13">
      <c r="A466" s="79">
        <v>527</v>
      </c>
      <c r="B466" s="88" t="s">
        <v>410</v>
      </c>
      <c r="C466" s="88" t="s">
        <v>364</v>
      </c>
      <c r="D466" s="81" t="s">
        <v>2634</v>
      </c>
      <c r="E466" s="81">
        <v>6</v>
      </c>
      <c r="F466" s="82">
        <v>10.15</v>
      </c>
      <c r="G466" s="83">
        <v>30</v>
      </c>
      <c r="H466" s="83" t="s">
        <v>2476</v>
      </c>
      <c r="I466" s="82">
        <v>10.97</v>
      </c>
      <c r="J466" s="83">
        <v>30</v>
      </c>
      <c r="K466" s="83" t="s">
        <v>2476</v>
      </c>
      <c r="L466" s="84">
        <f t="shared" si="58"/>
        <v>10.56</v>
      </c>
      <c r="M466" s="81">
        <f t="shared" si="59"/>
        <v>60</v>
      </c>
      <c r="N466" s="81">
        <f t="shared" si="60"/>
        <v>2</v>
      </c>
      <c r="O466" s="81">
        <f t="shared" si="61"/>
        <v>0</v>
      </c>
      <c r="P466" s="83">
        <f t="shared" si="62"/>
        <v>2</v>
      </c>
      <c r="Q466" s="82">
        <f t="shared" si="64"/>
        <v>0.98</v>
      </c>
      <c r="R466" s="82">
        <f t="shared" si="63"/>
        <v>10.348800000000001</v>
      </c>
      <c r="S466" s="85"/>
      <c r="T466" s="86" t="s">
        <v>3579</v>
      </c>
      <c r="U466" s="86" t="s">
        <v>3580</v>
      </c>
      <c r="V466" s="86" t="s">
        <v>3581</v>
      </c>
    </row>
    <row r="467" spans="1:22" s="87" customFormat="1" ht="13">
      <c r="A467" s="79">
        <v>531</v>
      </c>
      <c r="B467" s="88" t="s">
        <v>562</v>
      </c>
      <c r="C467" s="88" t="s">
        <v>563</v>
      </c>
      <c r="D467" s="81" t="s">
        <v>2693</v>
      </c>
      <c r="E467" s="81">
        <v>9</v>
      </c>
      <c r="F467" s="82">
        <v>10.220000000000001</v>
      </c>
      <c r="G467" s="83">
        <v>30</v>
      </c>
      <c r="H467" s="83" t="s">
        <v>2476</v>
      </c>
      <c r="I467" s="82">
        <v>10.88</v>
      </c>
      <c r="J467" s="83">
        <v>30</v>
      </c>
      <c r="K467" s="83" t="s">
        <v>2476</v>
      </c>
      <c r="L467" s="84">
        <f t="shared" si="58"/>
        <v>10.55</v>
      </c>
      <c r="M467" s="81">
        <f t="shared" si="59"/>
        <v>60</v>
      </c>
      <c r="N467" s="81">
        <f t="shared" si="60"/>
        <v>2</v>
      </c>
      <c r="O467" s="81">
        <f t="shared" si="61"/>
        <v>0</v>
      </c>
      <c r="P467" s="83">
        <f t="shared" si="62"/>
        <v>2</v>
      </c>
      <c r="Q467" s="82">
        <f t="shared" si="64"/>
        <v>0.98</v>
      </c>
      <c r="R467" s="82">
        <f t="shared" si="63"/>
        <v>10.339</v>
      </c>
      <c r="S467" s="85"/>
      <c r="T467" s="86" t="s">
        <v>3579</v>
      </c>
      <c r="U467" s="86" t="s">
        <v>3580</v>
      </c>
      <c r="V467" s="86" t="s">
        <v>3581</v>
      </c>
    </row>
    <row r="468" spans="1:22" s="87" customFormat="1" ht="13">
      <c r="A468" s="79">
        <v>539</v>
      </c>
      <c r="B468" s="88" t="s">
        <v>618</v>
      </c>
      <c r="C468" s="88" t="s">
        <v>619</v>
      </c>
      <c r="D468" s="81" t="s">
        <v>2717</v>
      </c>
      <c r="E468" s="81">
        <v>10</v>
      </c>
      <c r="F468" s="82">
        <v>9.7200000000000006</v>
      </c>
      <c r="G468" s="83">
        <v>15</v>
      </c>
      <c r="H468" s="83" t="s">
        <v>2476</v>
      </c>
      <c r="I468" s="82">
        <v>11.56</v>
      </c>
      <c r="J468" s="83">
        <v>30</v>
      </c>
      <c r="K468" s="83" t="s">
        <v>2476</v>
      </c>
      <c r="L468" s="84">
        <f t="shared" si="58"/>
        <v>10.64</v>
      </c>
      <c r="M468" s="81">
        <f t="shared" si="59"/>
        <v>60</v>
      </c>
      <c r="N468" s="81">
        <f t="shared" si="60"/>
        <v>2</v>
      </c>
      <c r="O468" s="81">
        <f t="shared" si="61"/>
        <v>1</v>
      </c>
      <c r="P468" s="83">
        <f t="shared" si="62"/>
        <v>3</v>
      </c>
      <c r="Q468" s="82">
        <f t="shared" si="64"/>
        <v>0.97</v>
      </c>
      <c r="R468" s="82">
        <f t="shared" si="63"/>
        <v>10.3208</v>
      </c>
      <c r="S468" s="85"/>
      <c r="T468" s="86" t="s">
        <v>3579</v>
      </c>
      <c r="U468" s="86" t="s">
        <v>3580</v>
      </c>
      <c r="V468" s="86" t="s">
        <v>3581</v>
      </c>
    </row>
    <row r="469" spans="1:22" s="87" customFormat="1" ht="13">
      <c r="A469" s="79">
        <v>543</v>
      </c>
      <c r="B469" s="80" t="s">
        <v>782</v>
      </c>
      <c r="C469" s="110" t="s">
        <v>498</v>
      </c>
      <c r="D469" s="79" t="s">
        <v>2780</v>
      </c>
      <c r="E469" s="81">
        <v>12</v>
      </c>
      <c r="F469" s="82">
        <v>10.56</v>
      </c>
      <c r="G469" s="83">
        <v>30</v>
      </c>
      <c r="H469" s="83" t="s">
        <v>2476</v>
      </c>
      <c r="I469" s="82">
        <v>10.26</v>
      </c>
      <c r="J469" s="83">
        <v>30</v>
      </c>
      <c r="K469" s="83" t="s">
        <v>2475</v>
      </c>
      <c r="L469" s="84">
        <f t="shared" si="58"/>
        <v>10.41</v>
      </c>
      <c r="M469" s="81">
        <f t="shared" si="59"/>
        <v>60</v>
      </c>
      <c r="N469" s="81">
        <f t="shared" si="60"/>
        <v>1</v>
      </c>
      <c r="O469" s="81">
        <f t="shared" si="61"/>
        <v>0</v>
      </c>
      <c r="P469" s="83">
        <f t="shared" si="62"/>
        <v>1</v>
      </c>
      <c r="Q469" s="82">
        <f t="shared" si="64"/>
        <v>0.99</v>
      </c>
      <c r="R469" s="82">
        <f t="shared" si="63"/>
        <v>10.305899999999999</v>
      </c>
      <c r="S469" s="85"/>
      <c r="T469" s="86" t="s">
        <v>3579</v>
      </c>
      <c r="U469" s="86" t="s">
        <v>3581</v>
      </c>
      <c r="V469" s="86" t="s">
        <v>3580</v>
      </c>
    </row>
    <row r="470" spans="1:22" s="87" customFormat="1" ht="13">
      <c r="A470" s="79">
        <v>549</v>
      </c>
      <c r="B470" s="80" t="s">
        <v>74</v>
      </c>
      <c r="C470" s="80" t="s">
        <v>75</v>
      </c>
      <c r="D470" s="79" t="s">
        <v>2506</v>
      </c>
      <c r="E470" s="81">
        <v>1</v>
      </c>
      <c r="F470" s="82">
        <v>10.210000000000001</v>
      </c>
      <c r="G470" s="83">
        <v>30</v>
      </c>
      <c r="H470" s="83" t="s">
        <v>2475</v>
      </c>
      <c r="I470" s="82">
        <v>10.56</v>
      </c>
      <c r="J470" s="83">
        <v>30</v>
      </c>
      <c r="K470" s="83" t="s">
        <v>2476</v>
      </c>
      <c r="L470" s="84">
        <f t="shared" si="58"/>
        <v>10.385000000000002</v>
      </c>
      <c r="M470" s="81">
        <f t="shared" si="59"/>
        <v>60</v>
      </c>
      <c r="N470" s="81">
        <f t="shared" si="60"/>
        <v>1</v>
      </c>
      <c r="O470" s="81">
        <f t="shared" si="61"/>
        <v>0</v>
      </c>
      <c r="P470" s="83">
        <f t="shared" si="62"/>
        <v>1</v>
      </c>
      <c r="Q470" s="82">
        <f t="shared" si="64"/>
        <v>0.99</v>
      </c>
      <c r="R470" s="82">
        <f t="shared" si="63"/>
        <v>10.281150000000002</v>
      </c>
      <c r="S470" s="85"/>
      <c r="T470" s="86" t="s">
        <v>3579</v>
      </c>
      <c r="U470" s="86" t="s">
        <v>3580</v>
      </c>
      <c r="V470" s="86" t="s">
        <v>3581</v>
      </c>
    </row>
    <row r="471" spans="1:22" s="87" customFormat="1" ht="13">
      <c r="A471" s="79">
        <v>551</v>
      </c>
      <c r="B471" s="88" t="s">
        <v>413</v>
      </c>
      <c r="C471" s="88" t="s">
        <v>414</v>
      </c>
      <c r="D471" s="81" t="s">
        <v>415</v>
      </c>
      <c r="E471" s="81">
        <v>6</v>
      </c>
      <c r="F471" s="82">
        <v>10.9</v>
      </c>
      <c r="G471" s="83">
        <v>30</v>
      </c>
      <c r="H471" s="83" t="s">
        <v>2475</v>
      </c>
      <c r="I471" s="82">
        <v>10.74</v>
      </c>
      <c r="J471" s="83">
        <v>30</v>
      </c>
      <c r="K471" s="83" t="s">
        <v>2476</v>
      </c>
      <c r="L471" s="84">
        <f t="shared" si="58"/>
        <v>10.82</v>
      </c>
      <c r="M471" s="81">
        <f t="shared" si="59"/>
        <v>60</v>
      </c>
      <c r="N471" s="81">
        <f t="shared" si="60"/>
        <v>1</v>
      </c>
      <c r="O471" s="81">
        <f t="shared" si="61"/>
        <v>0</v>
      </c>
      <c r="P471" s="83">
        <f t="shared" si="62"/>
        <v>1</v>
      </c>
      <c r="Q471" s="82">
        <f>IF(P471=0,0.96,IF(P471=1,0.95,IF(P471=2,0.94,IF(P471=3,0.93))))</f>
        <v>0.95</v>
      </c>
      <c r="R471" s="82">
        <f t="shared" si="63"/>
        <v>10.279</v>
      </c>
      <c r="S471" s="85"/>
      <c r="T471" s="86" t="s">
        <v>3579</v>
      </c>
      <c r="U471" s="86" t="s">
        <v>3580</v>
      </c>
      <c r="V471" s="86" t="s">
        <v>3581</v>
      </c>
    </row>
    <row r="472" spans="1:22" s="87" customFormat="1" ht="13">
      <c r="A472" s="79">
        <v>552</v>
      </c>
      <c r="B472" s="88" t="s">
        <v>440</v>
      </c>
      <c r="C472" s="88" t="s">
        <v>3621</v>
      </c>
      <c r="D472" s="81" t="s">
        <v>441</v>
      </c>
      <c r="E472" s="81">
        <v>7</v>
      </c>
      <c r="F472" s="82">
        <v>9.39</v>
      </c>
      <c r="G472" s="83">
        <v>18</v>
      </c>
      <c r="H472" s="83" t="s">
        <v>2476</v>
      </c>
      <c r="I472" s="82">
        <v>11.8</v>
      </c>
      <c r="J472" s="83">
        <v>30</v>
      </c>
      <c r="K472" s="83" t="s">
        <v>2476</v>
      </c>
      <c r="L472" s="84">
        <f t="shared" si="58"/>
        <v>10.595000000000001</v>
      </c>
      <c r="M472" s="81">
        <f t="shared" si="59"/>
        <v>60</v>
      </c>
      <c r="N472" s="81">
        <f t="shared" si="60"/>
        <v>2</v>
      </c>
      <c r="O472" s="81">
        <f t="shared" si="61"/>
        <v>1</v>
      </c>
      <c r="P472" s="83">
        <f t="shared" si="62"/>
        <v>3</v>
      </c>
      <c r="Q472" s="82">
        <f>IF(P472=0,1,IF(P472=1,0.99,IF(P472=2,0.98,IF(P472=3,0.97))))</f>
        <v>0.97</v>
      </c>
      <c r="R472" s="82">
        <f t="shared" si="63"/>
        <v>10.277150000000001</v>
      </c>
      <c r="S472" s="85"/>
      <c r="T472" s="86" t="s">
        <v>3579</v>
      </c>
      <c r="U472" s="86" t="s">
        <v>3580</v>
      </c>
      <c r="V472" s="86" t="s">
        <v>3581</v>
      </c>
    </row>
    <row r="473" spans="1:22" s="87" customFormat="1" ht="13">
      <c r="A473" s="79">
        <v>553</v>
      </c>
      <c r="B473" s="88" t="s">
        <v>616</v>
      </c>
      <c r="C473" s="88" t="s">
        <v>617</v>
      </c>
      <c r="D473" s="81" t="s">
        <v>2716</v>
      </c>
      <c r="E473" s="81">
        <v>10</v>
      </c>
      <c r="F473" s="82">
        <v>12.67</v>
      </c>
      <c r="G473" s="83">
        <v>30</v>
      </c>
      <c r="H473" s="83" t="s">
        <v>2476</v>
      </c>
      <c r="I473" s="82">
        <v>8.51</v>
      </c>
      <c r="J473" s="83">
        <v>22</v>
      </c>
      <c r="K473" s="83" t="s">
        <v>2476</v>
      </c>
      <c r="L473" s="84">
        <f t="shared" si="58"/>
        <v>10.59</v>
      </c>
      <c r="M473" s="81">
        <f t="shared" si="59"/>
        <v>60</v>
      </c>
      <c r="N473" s="81">
        <f t="shared" si="60"/>
        <v>2</v>
      </c>
      <c r="O473" s="81">
        <f t="shared" si="61"/>
        <v>1</v>
      </c>
      <c r="P473" s="83">
        <f t="shared" si="62"/>
        <v>3</v>
      </c>
      <c r="Q473" s="82">
        <f>IF(P473=0,1,IF(P473=1,0.99,IF(P473=2,0.98,IF(P473=3,0.97))))</f>
        <v>0.97</v>
      </c>
      <c r="R473" s="82">
        <f t="shared" si="63"/>
        <v>10.2723</v>
      </c>
      <c r="S473" s="85"/>
      <c r="T473" s="86" t="s">
        <v>3579</v>
      </c>
      <c r="U473" s="86" t="s">
        <v>3580</v>
      </c>
      <c r="V473" s="86" t="s">
        <v>3581</v>
      </c>
    </row>
    <row r="474" spans="1:22" s="87" customFormat="1" ht="13">
      <c r="A474" s="79">
        <v>562</v>
      </c>
      <c r="B474" s="88" t="s">
        <v>103</v>
      </c>
      <c r="C474" s="88" t="s">
        <v>104</v>
      </c>
      <c r="D474" s="81" t="s">
        <v>2513</v>
      </c>
      <c r="E474" s="81">
        <v>2</v>
      </c>
      <c r="F474" s="82">
        <v>10.64</v>
      </c>
      <c r="G474" s="83">
        <v>30</v>
      </c>
      <c r="H474" s="83" t="s">
        <v>2476</v>
      </c>
      <c r="I474" s="82">
        <v>10.28</v>
      </c>
      <c r="J474" s="83">
        <v>30</v>
      </c>
      <c r="K474" s="83" t="s">
        <v>2476</v>
      </c>
      <c r="L474" s="84">
        <f t="shared" si="58"/>
        <v>10.46</v>
      </c>
      <c r="M474" s="81">
        <f t="shared" si="59"/>
        <v>60</v>
      </c>
      <c r="N474" s="81">
        <f t="shared" si="60"/>
        <v>2</v>
      </c>
      <c r="O474" s="81">
        <f t="shared" si="61"/>
        <v>0</v>
      </c>
      <c r="P474" s="83">
        <f t="shared" si="62"/>
        <v>2</v>
      </c>
      <c r="Q474" s="82">
        <f>IF(P474=0,1,IF(P474=1,0.99,IF(P474=2,0.98,IF(P474=3,0.97))))</f>
        <v>0.98</v>
      </c>
      <c r="R474" s="82">
        <f t="shared" si="63"/>
        <v>10.2508</v>
      </c>
      <c r="S474" s="85"/>
      <c r="T474" s="86" t="s">
        <v>3579</v>
      </c>
      <c r="U474" s="86" t="s">
        <v>3580</v>
      </c>
      <c r="V474" s="86" t="s">
        <v>3581</v>
      </c>
    </row>
    <row r="475" spans="1:22" s="87" customFormat="1" ht="13">
      <c r="A475" s="79">
        <v>564</v>
      </c>
      <c r="B475" s="88" t="s">
        <v>336</v>
      </c>
      <c r="C475" s="88" t="s">
        <v>337</v>
      </c>
      <c r="D475" s="81" t="s">
        <v>338</v>
      </c>
      <c r="E475" s="81">
        <v>5</v>
      </c>
      <c r="F475" s="82">
        <v>10.18</v>
      </c>
      <c r="G475" s="83">
        <v>30</v>
      </c>
      <c r="H475" s="83" t="s">
        <v>2476</v>
      </c>
      <c r="I475" s="82">
        <v>11.63</v>
      </c>
      <c r="J475" s="83">
        <v>30</v>
      </c>
      <c r="K475" s="83" t="s">
        <v>2476</v>
      </c>
      <c r="L475" s="84">
        <f t="shared" si="58"/>
        <v>10.905000000000001</v>
      </c>
      <c r="M475" s="81">
        <f t="shared" si="59"/>
        <v>60</v>
      </c>
      <c r="N475" s="81">
        <f t="shared" si="60"/>
        <v>2</v>
      </c>
      <c r="O475" s="81">
        <f t="shared" si="61"/>
        <v>0</v>
      </c>
      <c r="P475" s="83">
        <f t="shared" si="62"/>
        <v>2</v>
      </c>
      <c r="Q475" s="82">
        <f>IF(P475=0,0.96,IF(P475=1,0.95,IF(P475=2,0.94,IF(P475=3,0.93))))</f>
        <v>0.94</v>
      </c>
      <c r="R475" s="82">
        <f t="shared" si="63"/>
        <v>10.2507</v>
      </c>
      <c r="S475" s="85"/>
      <c r="T475" s="86" t="s">
        <v>3579</v>
      </c>
      <c r="U475" s="86" t="s">
        <v>3580</v>
      </c>
      <c r="V475" s="86" t="s">
        <v>3581</v>
      </c>
    </row>
    <row r="476" spans="1:22" s="87" customFormat="1" ht="13">
      <c r="A476" s="79">
        <v>565</v>
      </c>
      <c r="B476" s="88" t="s">
        <v>589</v>
      </c>
      <c r="C476" s="88" t="s">
        <v>645</v>
      </c>
      <c r="D476" s="81" t="s">
        <v>2727</v>
      </c>
      <c r="E476" s="81">
        <v>10</v>
      </c>
      <c r="F476" s="82">
        <v>10.14</v>
      </c>
      <c r="G476" s="83">
        <v>30</v>
      </c>
      <c r="H476" s="83" t="s">
        <v>2476</v>
      </c>
      <c r="I476" s="82">
        <v>10.56</v>
      </c>
      <c r="J476" s="83">
        <v>30</v>
      </c>
      <c r="K476" s="83" t="s">
        <v>2475</v>
      </c>
      <c r="L476" s="84">
        <f t="shared" si="58"/>
        <v>10.350000000000001</v>
      </c>
      <c r="M476" s="81">
        <f t="shared" si="59"/>
        <v>60</v>
      </c>
      <c r="N476" s="81">
        <f t="shared" si="60"/>
        <v>1</v>
      </c>
      <c r="O476" s="81">
        <f t="shared" si="61"/>
        <v>0</v>
      </c>
      <c r="P476" s="83">
        <f t="shared" si="62"/>
        <v>1</v>
      </c>
      <c r="Q476" s="82">
        <f t="shared" ref="Q476:Q492" si="65">IF(P476=0,1,IF(P476=1,0.99,IF(P476=2,0.98,IF(P476=3,0.97))))</f>
        <v>0.99</v>
      </c>
      <c r="R476" s="82">
        <f t="shared" si="63"/>
        <v>10.246500000000001</v>
      </c>
      <c r="S476" s="85"/>
      <c r="T476" s="86" t="s">
        <v>3579</v>
      </c>
      <c r="U476" s="86" t="s">
        <v>3580</v>
      </c>
      <c r="V476" s="86" t="s">
        <v>3581</v>
      </c>
    </row>
    <row r="477" spans="1:22" s="87" customFormat="1" ht="13">
      <c r="A477" s="79">
        <v>566</v>
      </c>
      <c r="B477" s="88" t="s">
        <v>532</v>
      </c>
      <c r="C477" s="88" t="s">
        <v>533</v>
      </c>
      <c r="D477" s="81" t="s">
        <v>2683</v>
      </c>
      <c r="E477" s="81">
        <v>8</v>
      </c>
      <c r="F477" s="82">
        <v>9.31</v>
      </c>
      <c r="G477" s="83">
        <v>10</v>
      </c>
      <c r="H477" s="83" t="s">
        <v>2476</v>
      </c>
      <c r="I477" s="82">
        <v>11.81</v>
      </c>
      <c r="J477" s="83">
        <v>30</v>
      </c>
      <c r="K477" s="83" t="s">
        <v>2476</v>
      </c>
      <c r="L477" s="84">
        <f t="shared" si="58"/>
        <v>10.56</v>
      </c>
      <c r="M477" s="81">
        <f t="shared" si="59"/>
        <v>60</v>
      </c>
      <c r="N477" s="81">
        <f t="shared" si="60"/>
        <v>2</v>
      </c>
      <c r="O477" s="81">
        <f t="shared" si="61"/>
        <v>1</v>
      </c>
      <c r="P477" s="83">
        <f t="shared" si="62"/>
        <v>3</v>
      </c>
      <c r="Q477" s="82">
        <f t="shared" si="65"/>
        <v>0.97</v>
      </c>
      <c r="R477" s="82">
        <f t="shared" si="63"/>
        <v>10.2432</v>
      </c>
      <c r="S477" s="85"/>
      <c r="T477" s="86" t="s">
        <v>3579</v>
      </c>
      <c r="U477" s="86" t="s">
        <v>3580</v>
      </c>
      <c r="V477" s="86" t="s">
        <v>3581</v>
      </c>
    </row>
    <row r="478" spans="1:22" s="87" customFormat="1" ht="13">
      <c r="A478" s="79">
        <v>577</v>
      </c>
      <c r="B478" s="88" t="s">
        <v>239</v>
      </c>
      <c r="C478" s="88" t="s">
        <v>60</v>
      </c>
      <c r="D478" s="81" t="s">
        <v>2568</v>
      </c>
      <c r="E478" s="81">
        <v>4</v>
      </c>
      <c r="F478" s="82">
        <v>11.95</v>
      </c>
      <c r="G478" s="83">
        <v>30</v>
      </c>
      <c r="H478" s="83" t="s">
        <v>2476</v>
      </c>
      <c r="I478" s="82">
        <v>9.09</v>
      </c>
      <c r="J478" s="83">
        <v>12</v>
      </c>
      <c r="K478" s="83" t="s">
        <v>2476</v>
      </c>
      <c r="L478" s="84">
        <f t="shared" si="58"/>
        <v>10.52</v>
      </c>
      <c r="M478" s="81">
        <f t="shared" si="59"/>
        <v>60</v>
      </c>
      <c r="N478" s="81">
        <f t="shared" si="60"/>
        <v>2</v>
      </c>
      <c r="O478" s="81">
        <f t="shared" si="61"/>
        <v>1</v>
      </c>
      <c r="P478" s="83">
        <f t="shared" si="62"/>
        <v>3</v>
      </c>
      <c r="Q478" s="82">
        <f t="shared" si="65"/>
        <v>0.97</v>
      </c>
      <c r="R478" s="82">
        <f t="shared" si="63"/>
        <v>10.2044</v>
      </c>
      <c r="S478" s="85"/>
      <c r="T478" s="86" t="s">
        <v>3579</v>
      </c>
      <c r="U478" s="86" t="s">
        <v>3580</v>
      </c>
      <c r="V478" s="86" t="s">
        <v>3581</v>
      </c>
    </row>
    <row r="479" spans="1:22" s="87" customFormat="1" ht="13">
      <c r="A479" s="79">
        <v>584</v>
      </c>
      <c r="B479" s="80" t="s">
        <v>745</v>
      </c>
      <c r="C479" s="80" t="s">
        <v>746</v>
      </c>
      <c r="D479" s="79" t="s">
        <v>2768</v>
      </c>
      <c r="E479" s="81">
        <v>12</v>
      </c>
      <c r="F479" s="82">
        <v>11.58</v>
      </c>
      <c r="G479" s="83">
        <v>30</v>
      </c>
      <c r="H479" s="83" t="s">
        <v>2476</v>
      </c>
      <c r="I479" s="82">
        <v>9.3800000000000008</v>
      </c>
      <c r="J479" s="83">
        <v>16</v>
      </c>
      <c r="K479" s="83" t="s">
        <v>2476</v>
      </c>
      <c r="L479" s="84">
        <f t="shared" si="58"/>
        <v>10.48</v>
      </c>
      <c r="M479" s="81">
        <f t="shared" si="59"/>
        <v>60</v>
      </c>
      <c r="N479" s="81">
        <f t="shared" si="60"/>
        <v>2</v>
      </c>
      <c r="O479" s="81">
        <f t="shared" si="61"/>
        <v>1</v>
      </c>
      <c r="P479" s="83">
        <f t="shared" si="62"/>
        <v>3</v>
      </c>
      <c r="Q479" s="82">
        <f t="shared" si="65"/>
        <v>0.97</v>
      </c>
      <c r="R479" s="82">
        <f t="shared" si="63"/>
        <v>10.1656</v>
      </c>
      <c r="S479" s="85"/>
      <c r="T479" s="86" t="s">
        <v>3579</v>
      </c>
      <c r="U479" s="86" t="s">
        <v>3580</v>
      </c>
      <c r="V479" s="86" t="s">
        <v>3581</v>
      </c>
    </row>
    <row r="480" spans="1:22" s="87" customFormat="1" ht="13">
      <c r="A480" s="79">
        <v>585</v>
      </c>
      <c r="B480" s="88" t="s">
        <v>2481</v>
      </c>
      <c r="C480" s="88" t="s">
        <v>168</v>
      </c>
      <c r="D480" s="81" t="s">
        <v>2542</v>
      </c>
      <c r="E480" s="81">
        <v>3</v>
      </c>
      <c r="F480" s="82">
        <v>11.48</v>
      </c>
      <c r="G480" s="83">
        <v>30</v>
      </c>
      <c r="H480" s="83" t="s">
        <v>2476</v>
      </c>
      <c r="I480" s="82">
        <v>9.48</v>
      </c>
      <c r="J480" s="83">
        <v>13</v>
      </c>
      <c r="K480" s="83" t="s">
        <v>2476</v>
      </c>
      <c r="L480" s="84">
        <f t="shared" si="58"/>
        <v>10.48</v>
      </c>
      <c r="M480" s="81">
        <f t="shared" si="59"/>
        <v>60</v>
      </c>
      <c r="N480" s="81">
        <f t="shared" si="60"/>
        <v>2</v>
      </c>
      <c r="O480" s="81">
        <f t="shared" si="61"/>
        <v>1</v>
      </c>
      <c r="P480" s="83">
        <f t="shared" si="62"/>
        <v>3</v>
      </c>
      <c r="Q480" s="82">
        <f t="shared" si="65"/>
        <v>0.97</v>
      </c>
      <c r="R480" s="82">
        <f t="shared" si="63"/>
        <v>10.1656</v>
      </c>
      <c r="S480" s="85"/>
      <c r="T480" s="86" t="s">
        <v>3579</v>
      </c>
      <c r="U480" s="86" t="s">
        <v>3580</v>
      </c>
      <c r="V480" s="86" t="s">
        <v>3581</v>
      </c>
    </row>
    <row r="481" spans="1:22" s="87" customFormat="1" ht="13">
      <c r="A481" s="79">
        <v>586</v>
      </c>
      <c r="B481" s="88" t="s">
        <v>371</v>
      </c>
      <c r="C481" s="88" t="s">
        <v>372</v>
      </c>
      <c r="D481" s="81" t="s">
        <v>2618</v>
      </c>
      <c r="E481" s="81">
        <v>6</v>
      </c>
      <c r="F481" s="82">
        <v>9.4600000000000009</v>
      </c>
      <c r="G481" s="83">
        <v>16</v>
      </c>
      <c r="H481" s="83" t="s">
        <v>2476</v>
      </c>
      <c r="I481" s="82">
        <v>11.49</v>
      </c>
      <c r="J481" s="83">
        <v>30</v>
      </c>
      <c r="K481" s="83" t="s">
        <v>2476</v>
      </c>
      <c r="L481" s="84">
        <f t="shared" si="58"/>
        <v>10.475000000000001</v>
      </c>
      <c r="M481" s="81">
        <f t="shared" si="59"/>
        <v>60</v>
      </c>
      <c r="N481" s="81">
        <f t="shared" si="60"/>
        <v>2</v>
      </c>
      <c r="O481" s="81">
        <f t="shared" si="61"/>
        <v>1</v>
      </c>
      <c r="P481" s="83">
        <f t="shared" si="62"/>
        <v>3</v>
      </c>
      <c r="Q481" s="82">
        <f t="shared" si="65"/>
        <v>0.97</v>
      </c>
      <c r="R481" s="82">
        <f t="shared" si="63"/>
        <v>10.160750000000002</v>
      </c>
      <c r="S481" s="85"/>
      <c r="T481" s="86" t="s">
        <v>3579</v>
      </c>
      <c r="U481" s="86" t="s">
        <v>3580</v>
      </c>
      <c r="V481" s="86" t="s">
        <v>3581</v>
      </c>
    </row>
    <row r="482" spans="1:22" s="87" customFormat="1" ht="13">
      <c r="A482" s="79">
        <v>590</v>
      </c>
      <c r="B482" s="88" t="s">
        <v>642</v>
      </c>
      <c r="C482" s="88" t="s">
        <v>133</v>
      </c>
      <c r="D482" s="81" t="s">
        <v>2725</v>
      </c>
      <c r="E482" s="81">
        <v>10</v>
      </c>
      <c r="F482" s="82">
        <v>9.3800000000000008</v>
      </c>
      <c r="G482" s="83">
        <v>11</v>
      </c>
      <c r="H482" s="83" t="s">
        <v>2476</v>
      </c>
      <c r="I482" s="82">
        <v>11.53</v>
      </c>
      <c r="J482" s="83">
        <v>30</v>
      </c>
      <c r="K482" s="83" t="s">
        <v>2476</v>
      </c>
      <c r="L482" s="84">
        <f t="shared" si="58"/>
        <v>10.455</v>
      </c>
      <c r="M482" s="81">
        <f t="shared" si="59"/>
        <v>60</v>
      </c>
      <c r="N482" s="81">
        <f t="shared" si="60"/>
        <v>2</v>
      </c>
      <c r="O482" s="81">
        <f t="shared" si="61"/>
        <v>1</v>
      </c>
      <c r="P482" s="83">
        <f t="shared" si="62"/>
        <v>3</v>
      </c>
      <c r="Q482" s="82">
        <f t="shared" si="65"/>
        <v>0.97</v>
      </c>
      <c r="R482" s="82">
        <f t="shared" si="63"/>
        <v>10.141349999999999</v>
      </c>
      <c r="S482" s="85"/>
      <c r="T482" s="86" t="s">
        <v>3579</v>
      </c>
      <c r="U482" s="86" t="s">
        <v>3580</v>
      </c>
      <c r="V482" s="86" t="s">
        <v>3581</v>
      </c>
    </row>
    <row r="483" spans="1:22" s="87" customFormat="1" ht="13">
      <c r="A483" s="79">
        <v>592</v>
      </c>
      <c r="B483" s="88" t="s">
        <v>216</v>
      </c>
      <c r="C483" s="88" t="s">
        <v>217</v>
      </c>
      <c r="D483" s="81" t="s">
        <v>2560</v>
      </c>
      <c r="E483" s="81">
        <v>3</v>
      </c>
      <c r="F483" s="82">
        <v>11.11</v>
      </c>
      <c r="G483" s="83">
        <v>30</v>
      </c>
      <c r="H483" s="83" t="s">
        <v>2476</v>
      </c>
      <c r="I483" s="82">
        <v>9.58</v>
      </c>
      <c r="J483" s="83">
        <v>12</v>
      </c>
      <c r="K483" s="83" t="s">
        <v>2475</v>
      </c>
      <c r="L483" s="84">
        <f t="shared" si="58"/>
        <v>10.344999999999999</v>
      </c>
      <c r="M483" s="81">
        <f t="shared" si="59"/>
        <v>60</v>
      </c>
      <c r="N483" s="81">
        <f t="shared" si="60"/>
        <v>1</v>
      </c>
      <c r="O483" s="81">
        <f t="shared" si="61"/>
        <v>1</v>
      </c>
      <c r="P483" s="83">
        <f t="shared" si="62"/>
        <v>2</v>
      </c>
      <c r="Q483" s="82">
        <f t="shared" si="65"/>
        <v>0.98</v>
      </c>
      <c r="R483" s="82">
        <f t="shared" si="63"/>
        <v>10.138099999999998</v>
      </c>
      <c r="S483" s="85"/>
      <c r="T483" s="86" t="s">
        <v>3579</v>
      </c>
      <c r="U483" s="86" t="s">
        <v>3580</v>
      </c>
      <c r="V483" s="86" t="s">
        <v>3581</v>
      </c>
    </row>
    <row r="484" spans="1:22" s="87" customFormat="1" ht="13">
      <c r="A484" s="79">
        <v>595</v>
      </c>
      <c r="B484" s="88" t="s">
        <v>682</v>
      </c>
      <c r="C484" s="88" t="s">
        <v>683</v>
      </c>
      <c r="D484" s="81" t="s">
        <v>2743</v>
      </c>
      <c r="E484" s="81">
        <v>11</v>
      </c>
      <c r="F484" s="82">
        <v>10.87</v>
      </c>
      <c r="G484" s="83">
        <v>30</v>
      </c>
      <c r="H484" s="83" t="s">
        <v>2476</v>
      </c>
      <c r="I484" s="82">
        <v>9.7799999999999994</v>
      </c>
      <c r="J484" s="83">
        <v>16</v>
      </c>
      <c r="K484" s="83" t="s">
        <v>2475</v>
      </c>
      <c r="L484" s="84">
        <f t="shared" si="58"/>
        <v>10.324999999999999</v>
      </c>
      <c r="M484" s="81">
        <f t="shared" si="59"/>
        <v>60</v>
      </c>
      <c r="N484" s="81">
        <f t="shared" si="60"/>
        <v>1</v>
      </c>
      <c r="O484" s="81">
        <f t="shared" si="61"/>
        <v>1</v>
      </c>
      <c r="P484" s="83">
        <f t="shared" si="62"/>
        <v>2</v>
      </c>
      <c r="Q484" s="82">
        <f t="shared" si="65"/>
        <v>0.98</v>
      </c>
      <c r="R484" s="82">
        <f t="shared" si="63"/>
        <v>10.118499999999999</v>
      </c>
      <c r="S484" s="85"/>
      <c r="T484" s="86" t="s">
        <v>3579</v>
      </c>
      <c r="U484" s="86" t="s">
        <v>3580</v>
      </c>
      <c r="V484" s="86" t="s">
        <v>3581</v>
      </c>
    </row>
    <row r="485" spans="1:22" s="87" customFormat="1" ht="13">
      <c r="A485" s="79">
        <v>598</v>
      </c>
      <c r="B485" s="88" t="s">
        <v>428</v>
      </c>
      <c r="C485" s="88" t="s">
        <v>150</v>
      </c>
      <c r="D485" s="81" t="s">
        <v>2642</v>
      </c>
      <c r="E485" s="81">
        <v>7</v>
      </c>
      <c r="F485" s="82">
        <v>11.29</v>
      </c>
      <c r="G485" s="83">
        <v>30</v>
      </c>
      <c r="H485" s="83" t="s">
        <v>2476</v>
      </c>
      <c r="I485" s="82">
        <v>9.56</v>
      </c>
      <c r="J485" s="83">
        <v>24</v>
      </c>
      <c r="K485" s="83" t="s">
        <v>2476</v>
      </c>
      <c r="L485" s="84">
        <f t="shared" si="58"/>
        <v>10.425000000000001</v>
      </c>
      <c r="M485" s="81">
        <f t="shared" si="59"/>
        <v>60</v>
      </c>
      <c r="N485" s="81">
        <f t="shared" si="60"/>
        <v>2</v>
      </c>
      <c r="O485" s="81">
        <f t="shared" si="61"/>
        <v>1</v>
      </c>
      <c r="P485" s="83">
        <f t="shared" si="62"/>
        <v>3</v>
      </c>
      <c r="Q485" s="82">
        <f t="shared" si="65"/>
        <v>0.97</v>
      </c>
      <c r="R485" s="82">
        <f t="shared" si="63"/>
        <v>10.112250000000001</v>
      </c>
      <c r="S485" s="85"/>
      <c r="T485" s="86" t="s">
        <v>3579</v>
      </c>
      <c r="U485" s="86" t="s">
        <v>3580</v>
      </c>
      <c r="V485" s="86" t="s">
        <v>3581</v>
      </c>
    </row>
    <row r="486" spans="1:22" s="87" customFormat="1" ht="13">
      <c r="A486" s="79">
        <v>603</v>
      </c>
      <c r="B486" s="88" t="s">
        <v>324</v>
      </c>
      <c r="C486" s="88" t="s">
        <v>150</v>
      </c>
      <c r="D486" s="81" t="s">
        <v>2602</v>
      </c>
      <c r="E486" s="81">
        <v>5</v>
      </c>
      <c r="F486" s="82">
        <v>10.01</v>
      </c>
      <c r="G486" s="83">
        <v>30</v>
      </c>
      <c r="H486" s="83" t="s">
        <v>2476</v>
      </c>
      <c r="I486" s="82">
        <v>10.6</v>
      </c>
      <c r="J486" s="83">
        <v>30</v>
      </c>
      <c r="K486" s="83" t="s">
        <v>2476</v>
      </c>
      <c r="L486" s="84">
        <f t="shared" si="58"/>
        <v>10.305</v>
      </c>
      <c r="M486" s="81">
        <f t="shared" si="59"/>
        <v>60</v>
      </c>
      <c r="N486" s="81">
        <f t="shared" si="60"/>
        <v>2</v>
      </c>
      <c r="O486" s="81">
        <f t="shared" si="61"/>
        <v>0</v>
      </c>
      <c r="P486" s="83">
        <f t="shared" si="62"/>
        <v>2</v>
      </c>
      <c r="Q486" s="82">
        <f t="shared" si="65"/>
        <v>0.98</v>
      </c>
      <c r="R486" s="82">
        <f t="shared" si="63"/>
        <v>10.098899999999999</v>
      </c>
      <c r="S486" s="85"/>
      <c r="T486" s="86" t="s">
        <v>3579</v>
      </c>
      <c r="U486" s="86" t="s">
        <v>3580</v>
      </c>
      <c r="V486" s="86" t="s">
        <v>3581</v>
      </c>
    </row>
    <row r="487" spans="1:22" s="87" customFormat="1" ht="13">
      <c r="A487" s="79">
        <v>604</v>
      </c>
      <c r="B487" s="88" t="s">
        <v>386</v>
      </c>
      <c r="C487" s="88" t="s">
        <v>387</v>
      </c>
      <c r="D487" s="81" t="s">
        <v>2623</v>
      </c>
      <c r="E487" s="81">
        <v>6</v>
      </c>
      <c r="F487" s="82">
        <v>10.11</v>
      </c>
      <c r="G487" s="83">
        <v>30</v>
      </c>
      <c r="H487" s="83" t="s">
        <v>2476</v>
      </c>
      <c r="I487" s="82">
        <v>10.5</v>
      </c>
      <c r="J487" s="83">
        <v>30</v>
      </c>
      <c r="K487" s="83" t="s">
        <v>2476</v>
      </c>
      <c r="L487" s="84">
        <f t="shared" si="58"/>
        <v>10.305</v>
      </c>
      <c r="M487" s="81">
        <f t="shared" si="59"/>
        <v>60</v>
      </c>
      <c r="N487" s="81">
        <f t="shared" si="60"/>
        <v>2</v>
      </c>
      <c r="O487" s="81">
        <f t="shared" si="61"/>
        <v>0</v>
      </c>
      <c r="P487" s="83">
        <f t="shared" si="62"/>
        <v>2</v>
      </c>
      <c r="Q487" s="82">
        <f t="shared" si="65"/>
        <v>0.98</v>
      </c>
      <c r="R487" s="82">
        <f t="shared" si="63"/>
        <v>10.098899999999999</v>
      </c>
      <c r="S487" s="85"/>
      <c r="T487" s="86" t="s">
        <v>3579</v>
      </c>
      <c r="U487" s="86" t="s">
        <v>3580</v>
      </c>
      <c r="V487" s="86" t="s">
        <v>3581</v>
      </c>
    </row>
    <row r="488" spans="1:22" s="87" customFormat="1" ht="13">
      <c r="A488" s="79">
        <v>605</v>
      </c>
      <c r="B488" s="88" t="s">
        <v>224</v>
      </c>
      <c r="C488" s="88" t="s">
        <v>225</v>
      </c>
      <c r="D488" s="81" t="s">
        <v>2563</v>
      </c>
      <c r="E488" s="81">
        <v>3</v>
      </c>
      <c r="F488" s="82">
        <v>10.82</v>
      </c>
      <c r="G488" s="83">
        <v>30</v>
      </c>
      <c r="H488" s="83" t="s">
        <v>2475</v>
      </c>
      <c r="I488" s="82">
        <v>9.7899999999999991</v>
      </c>
      <c r="J488" s="83">
        <v>25</v>
      </c>
      <c r="K488" s="83" t="s">
        <v>2476</v>
      </c>
      <c r="L488" s="84">
        <f t="shared" si="58"/>
        <v>10.305</v>
      </c>
      <c r="M488" s="81">
        <f t="shared" si="59"/>
        <v>60</v>
      </c>
      <c r="N488" s="81">
        <f t="shared" si="60"/>
        <v>1</v>
      </c>
      <c r="O488" s="81">
        <f t="shared" si="61"/>
        <v>1</v>
      </c>
      <c r="P488" s="83">
        <f t="shared" si="62"/>
        <v>2</v>
      </c>
      <c r="Q488" s="82">
        <f t="shared" si="65"/>
        <v>0.98</v>
      </c>
      <c r="R488" s="82">
        <f t="shared" si="63"/>
        <v>10.098899999999999</v>
      </c>
      <c r="S488" s="85"/>
      <c r="T488" s="86" t="s">
        <v>3579</v>
      </c>
      <c r="U488" s="86" t="s">
        <v>3580</v>
      </c>
      <c r="V488" s="86" t="s">
        <v>3581</v>
      </c>
    </row>
    <row r="489" spans="1:22" s="87" customFormat="1" ht="13">
      <c r="A489" s="79">
        <v>614</v>
      </c>
      <c r="B489" s="88" t="s">
        <v>235</v>
      </c>
      <c r="C489" s="88" t="s">
        <v>3609</v>
      </c>
      <c r="D489" s="81" t="s">
        <v>236</v>
      </c>
      <c r="E489" s="81">
        <v>4</v>
      </c>
      <c r="F489" s="82">
        <v>10.64</v>
      </c>
      <c r="G489" s="83">
        <v>30</v>
      </c>
      <c r="H489" s="83" t="s">
        <v>2475</v>
      </c>
      <c r="I489" s="82">
        <v>9.89</v>
      </c>
      <c r="J489" s="83">
        <v>12</v>
      </c>
      <c r="K489" s="83" t="s">
        <v>2476</v>
      </c>
      <c r="L489" s="84">
        <f t="shared" si="58"/>
        <v>10.265000000000001</v>
      </c>
      <c r="M489" s="81">
        <f t="shared" si="59"/>
        <v>60</v>
      </c>
      <c r="N489" s="81">
        <f t="shared" si="60"/>
        <v>1</v>
      </c>
      <c r="O489" s="81">
        <f t="shared" si="61"/>
        <v>1</v>
      </c>
      <c r="P489" s="83">
        <f t="shared" si="62"/>
        <v>2</v>
      </c>
      <c r="Q489" s="82">
        <f t="shared" si="65"/>
        <v>0.98</v>
      </c>
      <c r="R489" s="82">
        <f t="shared" si="63"/>
        <v>10.059700000000001</v>
      </c>
      <c r="S489" s="85"/>
      <c r="T489" s="86" t="s">
        <v>3579</v>
      </c>
      <c r="U489" s="86" t="s">
        <v>3580</v>
      </c>
      <c r="V489" s="86" t="s">
        <v>3581</v>
      </c>
    </row>
    <row r="490" spans="1:22" s="87" customFormat="1" ht="13">
      <c r="A490" s="79">
        <v>615</v>
      </c>
      <c r="B490" s="88" t="s">
        <v>679</v>
      </c>
      <c r="C490" s="88" t="s">
        <v>680</v>
      </c>
      <c r="D490" s="81" t="s">
        <v>2741</v>
      </c>
      <c r="E490" s="81">
        <v>11</v>
      </c>
      <c r="F490" s="82">
        <v>10.130000000000001</v>
      </c>
      <c r="G490" s="83">
        <v>30</v>
      </c>
      <c r="H490" s="83" t="s">
        <v>2475</v>
      </c>
      <c r="I490" s="82">
        <v>10.19</v>
      </c>
      <c r="J490" s="83">
        <v>30</v>
      </c>
      <c r="K490" s="83" t="s">
        <v>2476</v>
      </c>
      <c r="L490" s="84">
        <f t="shared" si="58"/>
        <v>10.16</v>
      </c>
      <c r="M490" s="81">
        <f t="shared" si="59"/>
        <v>60</v>
      </c>
      <c r="N490" s="81">
        <f t="shared" si="60"/>
        <v>1</v>
      </c>
      <c r="O490" s="81">
        <f t="shared" si="61"/>
        <v>0</v>
      </c>
      <c r="P490" s="83">
        <f t="shared" si="62"/>
        <v>1</v>
      </c>
      <c r="Q490" s="82">
        <f t="shared" si="65"/>
        <v>0.99</v>
      </c>
      <c r="R490" s="82">
        <f t="shared" si="63"/>
        <v>10.058400000000001</v>
      </c>
      <c r="S490" s="85"/>
      <c r="T490" s="86" t="s">
        <v>3579</v>
      </c>
      <c r="U490" s="86" t="s">
        <v>3580</v>
      </c>
      <c r="V490" s="86" t="s">
        <v>3581</v>
      </c>
    </row>
    <row r="491" spans="1:22" s="87" customFormat="1" ht="13">
      <c r="A491" s="79">
        <v>616</v>
      </c>
      <c r="B491" s="88" t="s">
        <v>407</v>
      </c>
      <c r="C491" s="88" t="s">
        <v>131</v>
      </c>
      <c r="D491" s="81" t="s">
        <v>2632</v>
      </c>
      <c r="E491" s="81">
        <v>6</v>
      </c>
      <c r="F491" s="82">
        <v>9.68</v>
      </c>
      <c r="G491" s="83">
        <v>22</v>
      </c>
      <c r="H491" s="83" t="s">
        <v>2476</v>
      </c>
      <c r="I491" s="82">
        <v>10.84</v>
      </c>
      <c r="J491" s="83">
        <v>30</v>
      </c>
      <c r="K491" s="83" t="s">
        <v>2475</v>
      </c>
      <c r="L491" s="84">
        <f t="shared" si="58"/>
        <v>10.26</v>
      </c>
      <c r="M491" s="81">
        <f t="shared" si="59"/>
        <v>60</v>
      </c>
      <c r="N491" s="81">
        <f t="shared" si="60"/>
        <v>1</v>
      </c>
      <c r="O491" s="81">
        <f t="shared" si="61"/>
        <v>1</v>
      </c>
      <c r="P491" s="83">
        <f t="shared" si="62"/>
        <v>2</v>
      </c>
      <c r="Q491" s="82">
        <f t="shared" si="65"/>
        <v>0.98</v>
      </c>
      <c r="R491" s="82">
        <f t="shared" si="63"/>
        <v>10.0548</v>
      </c>
      <c r="S491" s="85"/>
      <c r="T491" s="86" t="s">
        <v>3579</v>
      </c>
      <c r="U491" s="86" t="s">
        <v>3580</v>
      </c>
      <c r="V491" s="86" t="s">
        <v>3581</v>
      </c>
    </row>
    <row r="492" spans="1:22" s="87" customFormat="1" ht="13">
      <c r="A492" s="79">
        <v>618</v>
      </c>
      <c r="B492" s="88" t="s">
        <v>710</v>
      </c>
      <c r="C492" s="88" t="s">
        <v>711</v>
      </c>
      <c r="D492" s="81" t="s">
        <v>2754</v>
      </c>
      <c r="E492" s="81">
        <v>11</v>
      </c>
      <c r="F492" s="82">
        <v>10.119999999999999</v>
      </c>
      <c r="G492" s="83">
        <v>30</v>
      </c>
      <c r="H492" s="83" t="s">
        <v>2475</v>
      </c>
      <c r="I492" s="82">
        <v>10.19</v>
      </c>
      <c r="J492" s="83">
        <v>30</v>
      </c>
      <c r="K492" s="83" t="s">
        <v>2476</v>
      </c>
      <c r="L492" s="84">
        <f t="shared" si="58"/>
        <v>10.154999999999999</v>
      </c>
      <c r="M492" s="81">
        <f t="shared" si="59"/>
        <v>60</v>
      </c>
      <c r="N492" s="81">
        <f t="shared" si="60"/>
        <v>1</v>
      </c>
      <c r="O492" s="81">
        <f t="shared" si="61"/>
        <v>0</v>
      </c>
      <c r="P492" s="83">
        <f t="shared" si="62"/>
        <v>1</v>
      </c>
      <c r="Q492" s="82">
        <f t="shared" si="65"/>
        <v>0.99</v>
      </c>
      <c r="R492" s="82">
        <f t="shared" si="63"/>
        <v>10.05345</v>
      </c>
      <c r="S492" s="85"/>
      <c r="T492" s="86" t="s">
        <v>3579</v>
      </c>
      <c r="U492" s="86" t="s">
        <v>3580</v>
      </c>
      <c r="V492" s="86" t="s">
        <v>3581</v>
      </c>
    </row>
    <row r="493" spans="1:22" s="87" customFormat="1" ht="13">
      <c r="A493" s="79">
        <v>623</v>
      </c>
      <c r="B493" s="80" t="s">
        <v>757</v>
      </c>
      <c r="C493" s="80" t="s">
        <v>758</v>
      </c>
      <c r="D493" s="79" t="s">
        <v>759</v>
      </c>
      <c r="E493" s="81">
        <v>12</v>
      </c>
      <c r="F493" s="82">
        <v>10.4</v>
      </c>
      <c r="G493" s="83">
        <v>30</v>
      </c>
      <c r="H493" s="83" t="s">
        <v>2475</v>
      </c>
      <c r="I493" s="82">
        <v>11.44</v>
      </c>
      <c r="J493" s="83">
        <v>30</v>
      </c>
      <c r="K493" s="83" t="s">
        <v>2475</v>
      </c>
      <c r="L493" s="84">
        <f t="shared" si="58"/>
        <v>10.92</v>
      </c>
      <c r="M493" s="81">
        <f t="shared" si="59"/>
        <v>60</v>
      </c>
      <c r="N493" s="81">
        <f t="shared" si="60"/>
        <v>0</v>
      </c>
      <c r="O493" s="81">
        <f t="shared" si="61"/>
        <v>0</v>
      </c>
      <c r="P493" s="83">
        <f t="shared" si="62"/>
        <v>0</v>
      </c>
      <c r="Q493" s="82">
        <f>IF(P493=0,0.92,IF(P493=1,0.91,IF(P493=2,0.9,IF(P493=3,0.89))))</f>
        <v>0.92</v>
      </c>
      <c r="R493" s="82">
        <f t="shared" si="63"/>
        <v>10.0464</v>
      </c>
      <c r="S493" s="85"/>
      <c r="T493" s="86" t="s">
        <v>3579</v>
      </c>
      <c r="U493" s="86" t="s">
        <v>3580</v>
      </c>
      <c r="V493" s="86" t="s">
        <v>3581</v>
      </c>
    </row>
    <row r="494" spans="1:22" s="87" customFormat="1" ht="13">
      <c r="A494" s="79">
        <v>628</v>
      </c>
      <c r="B494" s="80" t="s">
        <v>33</v>
      </c>
      <c r="C494" s="80" t="s">
        <v>34</v>
      </c>
      <c r="D494" s="79" t="s">
        <v>2489</v>
      </c>
      <c r="E494" s="81">
        <v>1</v>
      </c>
      <c r="F494" s="82">
        <v>9.9</v>
      </c>
      <c r="G494" s="83">
        <v>17</v>
      </c>
      <c r="H494" s="83" t="s">
        <v>2476</v>
      </c>
      <c r="I494" s="82">
        <v>10.57</v>
      </c>
      <c r="J494" s="83">
        <v>30</v>
      </c>
      <c r="K494" s="83" t="s">
        <v>2475</v>
      </c>
      <c r="L494" s="84">
        <f t="shared" si="58"/>
        <v>10.234999999999999</v>
      </c>
      <c r="M494" s="81">
        <f t="shared" si="59"/>
        <v>60</v>
      </c>
      <c r="N494" s="81">
        <f t="shared" si="60"/>
        <v>1</v>
      </c>
      <c r="O494" s="81">
        <f t="shared" si="61"/>
        <v>1</v>
      </c>
      <c r="P494" s="83">
        <f t="shared" si="62"/>
        <v>2</v>
      </c>
      <c r="Q494" s="82">
        <f t="shared" ref="Q494:Q502" si="66">IF(P494=0,1,IF(P494=1,0.99,IF(P494=2,0.98,IF(P494=3,0.97))))</f>
        <v>0.98</v>
      </c>
      <c r="R494" s="82">
        <f t="shared" si="63"/>
        <v>10.030299999999999</v>
      </c>
      <c r="S494" s="85"/>
      <c r="T494" s="86" t="s">
        <v>3579</v>
      </c>
      <c r="U494" s="86" t="s">
        <v>3580</v>
      </c>
      <c r="V494" s="86" t="s">
        <v>3581</v>
      </c>
    </row>
    <row r="495" spans="1:22" s="87" customFormat="1" ht="13">
      <c r="A495" s="79">
        <v>8</v>
      </c>
      <c r="B495" s="90" t="s">
        <v>808</v>
      </c>
      <c r="C495" s="90" t="s">
        <v>809</v>
      </c>
      <c r="D495" s="89" t="s">
        <v>2791</v>
      </c>
      <c r="E495" s="89">
        <v>13</v>
      </c>
      <c r="F495" s="91">
        <v>14.67</v>
      </c>
      <c r="G495" s="86">
        <v>30</v>
      </c>
      <c r="H495" s="86" t="s">
        <v>2475</v>
      </c>
      <c r="I495" s="91">
        <v>16.55</v>
      </c>
      <c r="J495" s="86">
        <v>30</v>
      </c>
      <c r="K495" s="86" t="s">
        <v>2475</v>
      </c>
      <c r="L495" s="92">
        <f t="shared" si="58"/>
        <v>15.61</v>
      </c>
      <c r="M495" s="89">
        <f t="shared" si="59"/>
        <v>60</v>
      </c>
      <c r="N495" s="89">
        <f t="shared" si="60"/>
        <v>0</v>
      </c>
      <c r="O495" s="89">
        <f t="shared" si="61"/>
        <v>0</v>
      </c>
      <c r="P495" s="86">
        <f t="shared" si="62"/>
        <v>0</v>
      </c>
      <c r="Q495" s="91">
        <f t="shared" si="66"/>
        <v>1</v>
      </c>
      <c r="R495" s="91">
        <f t="shared" si="63"/>
        <v>15.61</v>
      </c>
      <c r="S495" s="93"/>
      <c r="T495" s="86" t="s">
        <v>3583</v>
      </c>
      <c r="U495" s="86" t="s">
        <v>3580</v>
      </c>
      <c r="V495" s="86" t="s">
        <v>3581</v>
      </c>
    </row>
    <row r="496" spans="1:22" s="87" customFormat="1" ht="13">
      <c r="A496" s="79">
        <v>20</v>
      </c>
      <c r="B496" s="88" t="s">
        <v>1204</v>
      </c>
      <c r="C496" s="88" t="s">
        <v>275</v>
      </c>
      <c r="D496" s="81" t="s">
        <v>2949</v>
      </c>
      <c r="E496" s="81">
        <v>19</v>
      </c>
      <c r="F496" s="82">
        <v>14.69</v>
      </c>
      <c r="G496" s="83">
        <v>30</v>
      </c>
      <c r="H496" s="83" t="s">
        <v>2475</v>
      </c>
      <c r="I496" s="82">
        <v>13.94</v>
      </c>
      <c r="J496" s="83">
        <v>30</v>
      </c>
      <c r="K496" s="83" t="s">
        <v>2475</v>
      </c>
      <c r="L496" s="84">
        <f t="shared" si="58"/>
        <v>14.315</v>
      </c>
      <c r="M496" s="81">
        <f t="shared" si="59"/>
        <v>60</v>
      </c>
      <c r="N496" s="81">
        <f t="shared" si="60"/>
        <v>0</v>
      </c>
      <c r="O496" s="81">
        <f t="shared" si="61"/>
        <v>0</v>
      </c>
      <c r="P496" s="83">
        <f t="shared" si="62"/>
        <v>0</v>
      </c>
      <c r="Q496" s="82">
        <f t="shared" si="66"/>
        <v>1</v>
      </c>
      <c r="R496" s="82">
        <f t="shared" si="63"/>
        <v>14.315</v>
      </c>
      <c r="S496" s="85"/>
      <c r="T496" s="86" t="s">
        <v>3583</v>
      </c>
      <c r="U496" s="86" t="s">
        <v>3580</v>
      </c>
      <c r="V496" s="86" t="s">
        <v>3581</v>
      </c>
    </row>
    <row r="497" spans="1:22" s="87" customFormat="1" ht="13">
      <c r="A497" s="79">
        <v>22</v>
      </c>
      <c r="B497" s="88" t="s">
        <v>1112</v>
      </c>
      <c r="C497" s="88" t="s">
        <v>1113</v>
      </c>
      <c r="D497" s="81" t="s">
        <v>2911</v>
      </c>
      <c r="E497" s="81">
        <v>18</v>
      </c>
      <c r="F497" s="82">
        <v>14.07</v>
      </c>
      <c r="G497" s="83">
        <v>30</v>
      </c>
      <c r="H497" s="83" t="s">
        <v>2475</v>
      </c>
      <c r="I497" s="82">
        <v>14.43</v>
      </c>
      <c r="J497" s="83">
        <v>30</v>
      </c>
      <c r="K497" s="83" t="s">
        <v>2475</v>
      </c>
      <c r="L497" s="84">
        <f t="shared" si="58"/>
        <v>14.25</v>
      </c>
      <c r="M497" s="81">
        <f t="shared" si="59"/>
        <v>60</v>
      </c>
      <c r="N497" s="81">
        <f t="shared" si="60"/>
        <v>0</v>
      </c>
      <c r="O497" s="81">
        <f t="shared" si="61"/>
        <v>0</v>
      </c>
      <c r="P497" s="83">
        <f t="shared" si="62"/>
        <v>0</v>
      </c>
      <c r="Q497" s="82">
        <f t="shared" si="66"/>
        <v>1</v>
      </c>
      <c r="R497" s="82">
        <f t="shared" si="63"/>
        <v>14.25</v>
      </c>
      <c r="S497" s="85"/>
      <c r="T497" s="86" t="s">
        <v>3583</v>
      </c>
      <c r="U497" s="86" t="s">
        <v>3580</v>
      </c>
      <c r="V497" s="86" t="s">
        <v>3581</v>
      </c>
    </row>
    <row r="498" spans="1:22" s="87" customFormat="1" ht="13">
      <c r="A498" s="79">
        <v>23</v>
      </c>
      <c r="B498" s="90" t="s">
        <v>1228</v>
      </c>
      <c r="C498" s="90" t="s">
        <v>188</v>
      </c>
      <c r="D498" s="96" t="s">
        <v>2957</v>
      </c>
      <c r="E498" s="81">
        <v>20</v>
      </c>
      <c r="F498" s="82">
        <v>14.71</v>
      </c>
      <c r="G498" s="83">
        <v>30</v>
      </c>
      <c r="H498" s="83" t="s">
        <v>2475</v>
      </c>
      <c r="I498" s="82">
        <v>13.71</v>
      </c>
      <c r="J498" s="83">
        <v>30</v>
      </c>
      <c r="K498" s="83" t="s">
        <v>2475</v>
      </c>
      <c r="L498" s="84">
        <f t="shared" si="58"/>
        <v>14.21</v>
      </c>
      <c r="M498" s="81">
        <f t="shared" si="59"/>
        <v>60</v>
      </c>
      <c r="N498" s="81">
        <f t="shared" si="60"/>
        <v>0</v>
      </c>
      <c r="O498" s="81">
        <f t="shared" si="61"/>
        <v>0</v>
      </c>
      <c r="P498" s="83">
        <f t="shared" si="62"/>
        <v>0</v>
      </c>
      <c r="Q498" s="82">
        <f t="shared" si="66"/>
        <v>1</v>
      </c>
      <c r="R498" s="82">
        <f t="shared" si="63"/>
        <v>14.21</v>
      </c>
      <c r="S498" s="85"/>
      <c r="T498" s="86" t="s">
        <v>3583</v>
      </c>
      <c r="U498" s="86" t="s">
        <v>3580</v>
      </c>
      <c r="V498" s="86" t="s">
        <v>3581</v>
      </c>
    </row>
    <row r="499" spans="1:22" s="87" customFormat="1" ht="13">
      <c r="A499" s="79">
        <v>27</v>
      </c>
      <c r="B499" s="90" t="s">
        <v>1252</v>
      </c>
      <c r="C499" s="90" t="s">
        <v>1253</v>
      </c>
      <c r="D499" s="96" t="s">
        <v>2964</v>
      </c>
      <c r="E499" s="81">
        <v>20</v>
      </c>
      <c r="F499" s="82">
        <v>13.65</v>
      </c>
      <c r="G499" s="83">
        <v>30</v>
      </c>
      <c r="H499" s="83" t="s">
        <v>2475</v>
      </c>
      <c r="I499" s="82">
        <v>14.55</v>
      </c>
      <c r="J499" s="83">
        <v>30</v>
      </c>
      <c r="K499" s="83" t="s">
        <v>2475</v>
      </c>
      <c r="L499" s="84">
        <f t="shared" si="58"/>
        <v>14.100000000000001</v>
      </c>
      <c r="M499" s="81">
        <f t="shared" si="59"/>
        <v>60</v>
      </c>
      <c r="N499" s="81">
        <f t="shared" si="60"/>
        <v>0</v>
      </c>
      <c r="O499" s="81">
        <f t="shared" si="61"/>
        <v>0</v>
      </c>
      <c r="P499" s="83">
        <f t="shared" si="62"/>
        <v>0</v>
      </c>
      <c r="Q499" s="82">
        <f t="shared" si="66"/>
        <v>1</v>
      </c>
      <c r="R499" s="82">
        <f t="shared" si="63"/>
        <v>14.100000000000001</v>
      </c>
      <c r="S499" s="85"/>
      <c r="T499" s="86" t="s">
        <v>3583</v>
      </c>
      <c r="U499" s="86" t="s">
        <v>3580</v>
      </c>
      <c r="V499" s="86" t="s">
        <v>3581</v>
      </c>
    </row>
    <row r="500" spans="1:22" s="87" customFormat="1" ht="13">
      <c r="A500" s="79">
        <v>28</v>
      </c>
      <c r="B500" s="80" t="s">
        <v>1316</v>
      </c>
      <c r="C500" s="80" t="s">
        <v>1317</v>
      </c>
      <c r="D500" s="79" t="s">
        <v>2991</v>
      </c>
      <c r="E500" s="81">
        <v>21</v>
      </c>
      <c r="F500" s="82">
        <v>14.79</v>
      </c>
      <c r="G500" s="83">
        <v>30</v>
      </c>
      <c r="H500" s="83" t="s">
        <v>2475</v>
      </c>
      <c r="I500" s="82">
        <v>13.41</v>
      </c>
      <c r="J500" s="83">
        <v>30</v>
      </c>
      <c r="K500" s="83" t="s">
        <v>2475</v>
      </c>
      <c r="L500" s="84">
        <f t="shared" si="58"/>
        <v>14.1</v>
      </c>
      <c r="M500" s="81">
        <f t="shared" si="59"/>
        <v>60</v>
      </c>
      <c r="N500" s="81">
        <f t="shared" si="60"/>
        <v>0</v>
      </c>
      <c r="O500" s="81">
        <f t="shared" si="61"/>
        <v>0</v>
      </c>
      <c r="P500" s="83">
        <f t="shared" si="62"/>
        <v>0</v>
      </c>
      <c r="Q500" s="82">
        <f t="shared" si="66"/>
        <v>1</v>
      </c>
      <c r="R500" s="82">
        <f t="shared" si="63"/>
        <v>14.1</v>
      </c>
      <c r="S500" s="85"/>
      <c r="T500" s="86" t="s">
        <v>3583</v>
      </c>
      <c r="U500" s="86" t="s">
        <v>3580</v>
      </c>
      <c r="V500" s="86" t="s">
        <v>3581</v>
      </c>
    </row>
    <row r="501" spans="1:22" s="87" customFormat="1" ht="13">
      <c r="A501" s="79">
        <v>29</v>
      </c>
      <c r="B501" s="90" t="s">
        <v>1267</v>
      </c>
      <c r="C501" s="90" t="s">
        <v>1268</v>
      </c>
      <c r="D501" s="96" t="s">
        <v>2971</v>
      </c>
      <c r="E501" s="81">
        <v>20</v>
      </c>
      <c r="F501" s="82">
        <v>13.94</v>
      </c>
      <c r="G501" s="83">
        <v>30</v>
      </c>
      <c r="H501" s="83" t="s">
        <v>2475</v>
      </c>
      <c r="I501" s="82">
        <v>14.23</v>
      </c>
      <c r="J501" s="83">
        <v>30</v>
      </c>
      <c r="K501" s="83" t="s">
        <v>2475</v>
      </c>
      <c r="L501" s="84">
        <f t="shared" si="58"/>
        <v>14.085000000000001</v>
      </c>
      <c r="M501" s="81">
        <f t="shared" si="59"/>
        <v>60</v>
      </c>
      <c r="N501" s="81">
        <f t="shared" si="60"/>
        <v>0</v>
      </c>
      <c r="O501" s="81">
        <f t="shared" si="61"/>
        <v>0</v>
      </c>
      <c r="P501" s="83">
        <f t="shared" si="62"/>
        <v>0</v>
      </c>
      <c r="Q501" s="82">
        <f t="shared" si="66"/>
        <v>1</v>
      </c>
      <c r="R501" s="82">
        <f t="shared" si="63"/>
        <v>14.085000000000001</v>
      </c>
      <c r="S501" s="85"/>
      <c r="T501" s="86" t="s">
        <v>3583</v>
      </c>
      <c r="U501" s="86" t="s">
        <v>3580</v>
      </c>
      <c r="V501" s="86" t="s">
        <v>3581</v>
      </c>
    </row>
    <row r="502" spans="1:22" s="87" customFormat="1" ht="13">
      <c r="A502" s="79">
        <v>38</v>
      </c>
      <c r="B502" s="88" t="s">
        <v>1058</v>
      </c>
      <c r="C502" s="88" t="s">
        <v>1059</v>
      </c>
      <c r="D502" s="81" t="s">
        <v>2888</v>
      </c>
      <c r="E502" s="81">
        <v>17</v>
      </c>
      <c r="F502" s="82">
        <v>13.54</v>
      </c>
      <c r="G502" s="83">
        <v>30</v>
      </c>
      <c r="H502" s="83" t="s">
        <v>2475</v>
      </c>
      <c r="I502" s="82">
        <v>13.66</v>
      </c>
      <c r="J502" s="83">
        <v>30</v>
      </c>
      <c r="K502" s="83" t="s">
        <v>2475</v>
      </c>
      <c r="L502" s="84">
        <f t="shared" si="58"/>
        <v>13.6</v>
      </c>
      <c r="M502" s="81">
        <f t="shared" si="59"/>
        <v>60</v>
      </c>
      <c r="N502" s="81">
        <f t="shared" si="60"/>
        <v>0</v>
      </c>
      <c r="O502" s="81">
        <f t="shared" si="61"/>
        <v>0</v>
      </c>
      <c r="P502" s="83">
        <f t="shared" si="62"/>
        <v>0</v>
      </c>
      <c r="Q502" s="82">
        <f t="shared" si="66"/>
        <v>1</v>
      </c>
      <c r="R502" s="82">
        <f t="shared" si="63"/>
        <v>13.6</v>
      </c>
      <c r="S502" s="85"/>
      <c r="T502" s="86" t="s">
        <v>3583</v>
      </c>
      <c r="U502" s="86" t="s">
        <v>3580</v>
      </c>
      <c r="V502" s="86" t="s">
        <v>3581</v>
      </c>
    </row>
    <row r="503" spans="1:22" s="87" customFormat="1" ht="13">
      <c r="A503" s="79">
        <v>39</v>
      </c>
      <c r="B503" s="88" t="s">
        <v>896</v>
      </c>
      <c r="C503" s="88" t="s">
        <v>897</v>
      </c>
      <c r="D503" s="81" t="s">
        <v>898</v>
      </c>
      <c r="E503" s="81">
        <v>14</v>
      </c>
      <c r="F503" s="82">
        <v>14.67</v>
      </c>
      <c r="G503" s="83">
        <v>30</v>
      </c>
      <c r="H503" s="83" t="s">
        <v>2475</v>
      </c>
      <c r="I503" s="82">
        <v>13.654</v>
      </c>
      <c r="J503" s="83">
        <v>30</v>
      </c>
      <c r="K503" s="83" t="s">
        <v>2475</v>
      </c>
      <c r="L503" s="84">
        <f t="shared" si="58"/>
        <v>14.161999999999999</v>
      </c>
      <c r="M503" s="81">
        <f t="shared" si="59"/>
        <v>60</v>
      </c>
      <c r="N503" s="81">
        <f t="shared" si="60"/>
        <v>0</v>
      </c>
      <c r="O503" s="81">
        <f t="shared" si="61"/>
        <v>0</v>
      </c>
      <c r="P503" s="83">
        <f t="shared" si="62"/>
        <v>0</v>
      </c>
      <c r="Q503" s="82">
        <f>IF(P503=0,0.96,IF(P503=1,0.95,IF(P503=2,0.94,IF(P503=3,0.93))))</f>
        <v>0.96</v>
      </c>
      <c r="R503" s="82">
        <f t="shared" si="63"/>
        <v>13.595519999999999</v>
      </c>
      <c r="S503" s="85"/>
      <c r="T503" s="86" t="s">
        <v>3583</v>
      </c>
      <c r="U503" s="86" t="s">
        <v>3580</v>
      </c>
      <c r="V503" s="86" t="s">
        <v>3581</v>
      </c>
    </row>
    <row r="504" spans="1:22" s="87" customFormat="1" ht="13">
      <c r="A504" s="79">
        <v>40</v>
      </c>
      <c r="B504" s="88" t="s">
        <v>988</v>
      </c>
      <c r="C504" s="88" t="s">
        <v>298</v>
      </c>
      <c r="D504" s="81" t="s">
        <v>2859</v>
      </c>
      <c r="E504" s="81">
        <v>16</v>
      </c>
      <c r="F504" s="82">
        <v>14</v>
      </c>
      <c r="G504" s="83">
        <v>30</v>
      </c>
      <c r="H504" s="83" t="s">
        <v>2475</v>
      </c>
      <c r="I504" s="82">
        <v>13.16</v>
      </c>
      <c r="J504" s="83">
        <v>30</v>
      </c>
      <c r="K504" s="83" t="s">
        <v>2475</v>
      </c>
      <c r="L504" s="84">
        <f t="shared" si="58"/>
        <v>13.58</v>
      </c>
      <c r="M504" s="81">
        <f t="shared" si="59"/>
        <v>60</v>
      </c>
      <c r="N504" s="81">
        <f t="shared" si="60"/>
        <v>0</v>
      </c>
      <c r="O504" s="81">
        <f t="shared" si="61"/>
        <v>0</v>
      </c>
      <c r="P504" s="83">
        <f t="shared" si="62"/>
        <v>0</v>
      </c>
      <c r="Q504" s="82">
        <f t="shared" ref="Q504:Q515" si="67">IF(P504=0,1,IF(P504=1,0.99,IF(P504=2,0.98,IF(P504=3,0.97))))</f>
        <v>1</v>
      </c>
      <c r="R504" s="82">
        <f t="shared" si="63"/>
        <v>13.58</v>
      </c>
      <c r="S504" s="85"/>
      <c r="T504" s="86" t="s">
        <v>3583</v>
      </c>
      <c r="U504" s="86" t="s">
        <v>3580</v>
      </c>
      <c r="V504" s="86" t="s">
        <v>3581</v>
      </c>
    </row>
    <row r="505" spans="1:22" s="87" customFormat="1" ht="13">
      <c r="A505" s="79">
        <v>60</v>
      </c>
      <c r="B505" s="88" t="s">
        <v>835</v>
      </c>
      <c r="C505" s="88" t="s">
        <v>298</v>
      </c>
      <c r="D505" s="81" t="s">
        <v>2803</v>
      </c>
      <c r="E505" s="81">
        <v>13</v>
      </c>
      <c r="F505" s="82">
        <v>13.79</v>
      </c>
      <c r="G505" s="83">
        <v>30</v>
      </c>
      <c r="H505" s="83" t="s">
        <v>2475</v>
      </c>
      <c r="I505" s="82">
        <v>12.36</v>
      </c>
      <c r="J505" s="83">
        <v>30</v>
      </c>
      <c r="K505" s="83" t="s">
        <v>2475</v>
      </c>
      <c r="L505" s="84">
        <f t="shared" si="58"/>
        <v>13.074999999999999</v>
      </c>
      <c r="M505" s="81">
        <f t="shared" si="59"/>
        <v>60</v>
      </c>
      <c r="N505" s="81">
        <f t="shared" si="60"/>
        <v>0</v>
      </c>
      <c r="O505" s="81">
        <f t="shared" si="61"/>
        <v>0</v>
      </c>
      <c r="P505" s="83">
        <f t="shared" si="62"/>
        <v>0</v>
      </c>
      <c r="Q505" s="82">
        <f t="shared" si="67"/>
        <v>1</v>
      </c>
      <c r="R505" s="82">
        <f t="shared" si="63"/>
        <v>13.074999999999999</v>
      </c>
      <c r="S505" s="85"/>
      <c r="T505" s="86" t="s">
        <v>3583</v>
      </c>
      <c r="U505" s="86" t="s">
        <v>3580</v>
      </c>
      <c r="V505" s="86" t="s">
        <v>3581</v>
      </c>
    </row>
    <row r="506" spans="1:22" s="87" customFormat="1" ht="13">
      <c r="A506" s="79">
        <v>63</v>
      </c>
      <c r="B506" s="90" t="s">
        <v>1265</v>
      </c>
      <c r="C506" s="90" t="s">
        <v>1266</v>
      </c>
      <c r="D506" s="96" t="s">
        <v>2970</v>
      </c>
      <c r="E506" s="81">
        <v>20</v>
      </c>
      <c r="F506" s="82">
        <v>14.2</v>
      </c>
      <c r="G506" s="83">
        <v>30</v>
      </c>
      <c r="H506" s="83" t="s">
        <v>2475</v>
      </c>
      <c r="I506" s="82">
        <v>11.89</v>
      </c>
      <c r="J506" s="83">
        <v>30</v>
      </c>
      <c r="K506" s="83" t="s">
        <v>2475</v>
      </c>
      <c r="L506" s="84">
        <f t="shared" si="58"/>
        <v>13.045</v>
      </c>
      <c r="M506" s="81">
        <f t="shared" si="59"/>
        <v>60</v>
      </c>
      <c r="N506" s="81">
        <f t="shared" si="60"/>
        <v>0</v>
      </c>
      <c r="O506" s="81">
        <f t="shared" si="61"/>
        <v>0</v>
      </c>
      <c r="P506" s="83">
        <f t="shared" si="62"/>
        <v>0</v>
      </c>
      <c r="Q506" s="82">
        <f t="shared" si="67"/>
        <v>1</v>
      </c>
      <c r="R506" s="82">
        <f t="shared" si="63"/>
        <v>13.045</v>
      </c>
      <c r="S506" s="85"/>
      <c r="T506" s="86" t="s">
        <v>3583</v>
      </c>
      <c r="U506" s="86" t="s">
        <v>3580</v>
      </c>
      <c r="V506" s="86" t="s">
        <v>3581</v>
      </c>
    </row>
    <row r="507" spans="1:22" s="87" customFormat="1" ht="13">
      <c r="A507" s="79">
        <v>74</v>
      </c>
      <c r="B507" s="88" t="s">
        <v>1065</v>
      </c>
      <c r="C507" s="88" t="s">
        <v>1046</v>
      </c>
      <c r="D507" s="81" t="s">
        <v>2892</v>
      </c>
      <c r="E507" s="81">
        <v>17</v>
      </c>
      <c r="F507" s="82">
        <v>11.24</v>
      </c>
      <c r="G507" s="83">
        <v>30</v>
      </c>
      <c r="H507" s="83" t="s">
        <v>2475</v>
      </c>
      <c r="I507" s="82">
        <v>14.51</v>
      </c>
      <c r="J507" s="83">
        <v>30</v>
      </c>
      <c r="K507" s="83" t="s">
        <v>2475</v>
      </c>
      <c r="L507" s="84">
        <f t="shared" si="58"/>
        <v>12.875</v>
      </c>
      <c r="M507" s="81">
        <f t="shared" si="59"/>
        <v>60</v>
      </c>
      <c r="N507" s="81">
        <f t="shared" si="60"/>
        <v>0</v>
      </c>
      <c r="O507" s="81">
        <f t="shared" si="61"/>
        <v>0</v>
      </c>
      <c r="P507" s="83">
        <f t="shared" si="62"/>
        <v>0</v>
      </c>
      <c r="Q507" s="82">
        <f t="shared" si="67"/>
        <v>1</v>
      </c>
      <c r="R507" s="82">
        <f t="shared" si="63"/>
        <v>12.875</v>
      </c>
      <c r="S507" s="85"/>
      <c r="T507" s="86" t="s">
        <v>3583</v>
      </c>
      <c r="U507" s="86" t="s">
        <v>3580</v>
      </c>
      <c r="V507" s="86" t="s">
        <v>3581</v>
      </c>
    </row>
    <row r="508" spans="1:22" s="87" customFormat="1" ht="13">
      <c r="A508" s="79">
        <v>76</v>
      </c>
      <c r="B508" s="88" t="s">
        <v>983</v>
      </c>
      <c r="C508" s="88" t="s">
        <v>112</v>
      </c>
      <c r="D508" s="81" t="s">
        <v>2857</v>
      </c>
      <c r="E508" s="81">
        <v>15</v>
      </c>
      <c r="F508" s="82">
        <v>11.58</v>
      </c>
      <c r="G508" s="83">
        <v>30</v>
      </c>
      <c r="H508" s="83" t="s">
        <v>2475</v>
      </c>
      <c r="I508" s="82">
        <v>14.11</v>
      </c>
      <c r="J508" s="83">
        <v>30</v>
      </c>
      <c r="K508" s="83" t="s">
        <v>2475</v>
      </c>
      <c r="L508" s="84">
        <f t="shared" si="58"/>
        <v>12.844999999999999</v>
      </c>
      <c r="M508" s="81">
        <f t="shared" si="59"/>
        <v>60</v>
      </c>
      <c r="N508" s="81">
        <f t="shared" si="60"/>
        <v>0</v>
      </c>
      <c r="O508" s="81">
        <f t="shared" si="61"/>
        <v>0</v>
      </c>
      <c r="P508" s="83">
        <f t="shared" si="62"/>
        <v>0</v>
      </c>
      <c r="Q508" s="82">
        <f t="shared" si="67"/>
        <v>1</v>
      </c>
      <c r="R508" s="82">
        <f t="shared" si="63"/>
        <v>12.844999999999999</v>
      </c>
      <c r="S508" s="85"/>
      <c r="T508" s="86" t="s">
        <v>3583</v>
      </c>
      <c r="U508" s="86" t="s">
        <v>3580</v>
      </c>
      <c r="V508" s="86" t="s">
        <v>3581</v>
      </c>
    </row>
    <row r="509" spans="1:22" s="87" customFormat="1" ht="13">
      <c r="A509" s="79">
        <v>79</v>
      </c>
      <c r="B509" s="88" t="s">
        <v>833</v>
      </c>
      <c r="C509" s="88" t="s">
        <v>834</v>
      </c>
      <c r="D509" s="81" t="s">
        <v>2802</v>
      </c>
      <c r="E509" s="81">
        <v>13</v>
      </c>
      <c r="F509" s="82">
        <v>11.16</v>
      </c>
      <c r="G509" s="83">
        <v>30</v>
      </c>
      <c r="H509" s="83" t="s">
        <v>2475</v>
      </c>
      <c r="I509" s="82">
        <v>14.39</v>
      </c>
      <c r="J509" s="83">
        <v>30</v>
      </c>
      <c r="K509" s="83" t="s">
        <v>2475</v>
      </c>
      <c r="L509" s="84">
        <f t="shared" si="58"/>
        <v>12.775</v>
      </c>
      <c r="M509" s="81">
        <f t="shared" si="59"/>
        <v>60</v>
      </c>
      <c r="N509" s="81">
        <f t="shared" si="60"/>
        <v>0</v>
      </c>
      <c r="O509" s="81">
        <f t="shared" si="61"/>
        <v>0</v>
      </c>
      <c r="P509" s="83">
        <f t="shared" si="62"/>
        <v>0</v>
      </c>
      <c r="Q509" s="82">
        <f t="shared" si="67"/>
        <v>1</v>
      </c>
      <c r="R509" s="82">
        <f t="shared" si="63"/>
        <v>12.775</v>
      </c>
      <c r="S509" s="85"/>
      <c r="T509" s="86" t="s">
        <v>3583</v>
      </c>
      <c r="U509" s="86" t="s">
        <v>3580</v>
      </c>
      <c r="V509" s="86" t="s">
        <v>3581</v>
      </c>
    </row>
    <row r="510" spans="1:22" s="87" customFormat="1" ht="13">
      <c r="A510" s="79">
        <v>82</v>
      </c>
      <c r="B510" s="80" t="s">
        <v>1287</v>
      </c>
      <c r="C510" s="80" t="s">
        <v>1288</v>
      </c>
      <c r="D510" s="79" t="s">
        <v>2977</v>
      </c>
      <c r="E510" s="81">
        <v>21</v>
      </c>
      <c r="F510" s="82">
        <v>12.47</v>
      </c>
      <c r="G510" s="83">
        <v>30</v>
      </c>
      <c r="H510" s="83" t="s">
        <v>2475</v>
      </c>
      <c r="I510" s="82">
        <v>12.98</v>
      </c>
      <c r="J510" s="83">
        <v>30</v>
      </c>
      <c r="K510" s="83" t="s">
        <v>2475</v>
      </c>
      <c r="L510" s="84">
        <f t="shared" si="58"/>
        <v>12.725000000000001</v>
      </c>
      <c r="M510" s="81">
        <f t="shared" si="59"/>
        <v>60</v>
      </c>
      <c r="N510" s="81">
        <f t="shared" si="60"/>
        <v>0</v>
      </c>
      <c r="O510" s="81">
        <f t="shared" si="61"/>
        <v>0</v>
      </c>
      <c r="P510" s="83">
        <f t="shared" si="62"/>
        <v>0</v>
      </c>
      <c r="Q510" s="82">
        <f t="shared" si="67"/>
        <v>1</v>
      </c>
      <c r="R510" s="82">
        <f t="shared" si="63"/>
        <v>12.725000000000001</v>
      </c>
      <c r="S510" s="85"/>
      <c r="T510" s="86" t="s">
        <v>3583</v>
      </c>
      <c r="U510" s="86" t="s">
        <v>3580</v>
      </c>
      <c r="V510" s="86" t="s">
        <v>3581</v>
      </c>
    </row>
    <row r="511" spans="1:22" s="87" customFormat="1" ht="13">
      <c r="A511" s="79">
        <v>83</v>
      </c>
      <c r="B511" s="88" t="s">
        <v>1166</v>
      </c>
      <c r="C511" s="88" t="s">
        <v>995</v>
      </c>
      <c r="D511" s="81" t="s">
        <v>2934</v>
      </c>
      <c r="E511" s="81">
        <v>18</v>
      </c>
      <c r="F511" s="82">
        <v>13.74</v>
      </c>
      <c r="G511" s="83">
        <v>30</v>
      </c>
      <c r="H511" s="83" t="s">
        <v>2475</v>
      </c>
      <c r="I511" s="82">
        <v>11.69</v>
      </c>
      <c r="J511" s="83">
        <v>30</v>
      </c>
      <c r="K511" s="83" t="s">
        <v>2475</v>
      </c>
      <c r="L511" s="84">
        <f t="shared" si="58"/>
        <v>12.715</v>
      </c>
      <c r="M511" s="81">
        <f t="shared" si="59"/>
        <v>60</v>
      </c>
      <c r="N511" s="81">
        <f t="shared" si="60"/>
        <v>0</v>
      </c>
      <c r="O511" s="81">
        <f t="shared" si="61"/>
        <v>0</v>
      </c>
      <c r="P511" s="83">
        <f t="shared" si="62"/>
        <v>0</v>
      </c>
      <c r="Q511" s="82">
        <f t="shared" si="67"/>
        <v>1</v>
      </c>
      <c r="R511" s="82">
        <f t="shared" si="63"/>
        <v>12.715</v>
      </c>
      <c r="S511" s="85"/>
      <c r="T511" s="86" t="s">
        <v>3583</v>
      </c>
      <c r="U511" s="86" t="s">
        <v>3581</v>
      </c>
      <c r="V511" s="86" t="s">
        <v>3580</v>
      </c>
    </row>
    <row r="512" spans="1:22" s="87" customFormat="1" ht="13">
      <c r="A512" s="79">
        <v>88</v>
      </c>
      <c r="B512" s="88" t="s">
        <v>939</v>
      </c>
      <c r="C512" s="88" t="s">
        <v>940</v>
      </c>
      <c r="D512" s="81" t="s">
        <v>2839</v>
      </c>
      <c r="E512" s="81">
        <v>15</v>
      </c>
      <c r="F512" s="82">
        <v>12.702</v>
      </c>
      <c r="G512" s="83">
        <v>30</v>
      </c>
      <c r="H512" s="83" t="s">
        <v>2475</v>
      </c>
      <c r="I512" s="82">
        <v>12.51</v>
      </c>
      <c r="J512" s="83">
        <v>30</v>
      </c>
      <c r="K512" s="83" t="s">
        <v>2475</v>
      </c>
      <c r="L512" s="84">
        <f t="shared" si="58"/>
        <v>12.606</v>
      </c>
      <c r="M512" s="81">
        <f t="shared" si="59"/>
        <v>60</v>
      </c>
      <c r="N512" s="81">
        <f t="shared" si="60"/>
        <v>0</v>
      </c>
      <c r="O512" s="81">
        <f t="shared" si="61"/>
        <v>0</v>
      </c>
      <c r="P512" s="83">
        <f t="shared" si="62"/>
        <v>0</v>
      </c>
      <c r="Q512" s="82">
        <f t="shared" si="67"/>
        <v>1</v>
      </c>
      <c r="R512" s="82">
        <f t="shared" si="63"/>
        <v>12.606</v>
      </c>
      <c r="S512" s="85"/>
      <c r="T512" s="86" t="s">
        <v>3583</v>
      </c>
      <c r="U512" s="86" t="s">
        <v>3580</v>
      </c>
      <c r="V512" s="86" t="s">
        <v>3581</v>
      </c>
    </row>
    <row r="513" spans="1:22" s="87" customFormat="1" ht="13">
      <c r="A513" s="79">
        <v>95</v>
      </c>
      <c r="B513" s="88" t="s">
        <v>923</v>
      </c>
      <c r="C513" s="88" t="s">
        <v>924</v>
      </c>
      <c r="D513" s="81" t="s">
        <v>2832</v>
      </c>
      <c r="E513" s="81">
        <v>14</v>
      </c>
      <c r="F513" s="82">
        <v>11.92</v>
      </c>
      <c r="G513" s="83">
        <v>30</v>
      </c>
      <c r="H513" s="83" t="s">
        <v>2476</v>
      </c>
      <c r="I513" s="82">
        <v>13.34</v>
      </c>
      <c r="J513" s="83">
        <v>30</v>
      </c>
      <c r="K513" s="83" t="s">
        <v>2475</v>
      </c>
      <c r="L513" s="84">
        <f t="shared" si="58"/>
        <v>12.629999999999999</v>
      </c>
      <c r="M513" s="81">
        <f t="shared" si="59"/>
        <v>60</v>
      </c>
      <c r="N513" s="81">
        <f t="shared" si="60"/>
        <v>1</v>
      </c>
      <c r="O513" s="81">
        <f t="shared" si="61"/>
        <v>0</v>
      </c>
      <c r="P513" s="83">
        <f t="shared" si="62"/>
        <v>1</v>
      </c>
      <c r="Q513" s="82">
        <f t="shared" si="67"/>
        <v>0.99</v>
      </c>
      <c r="R513" s="82">
        <f t="shared" si="63"/>
        <v>12.503699999999998</v>
      </c>
      <c r="S513" s="85"/>
      <c r="T513" s="86" t="s">
        <v>3583</v>
      </c>
      <c r="U513" s="86" t="s">
        <v>3580</v>
      </c>
      <c r="V513" s="86" t="s">
        <v>3581</v>
      </c>
    </row>
    <row r="514" spans="1:22" s="87" customFormat="1" ht="13">
      <c r="A514" s="79">
        <v>96</v>
      </c>
      <c r="B514" s="90" t="s">
        <v>1221</v>
      </c>
      <c r="C514" s="90" t="s">
        <v>1222</v>
      </c>
      <c r="D514" s="96" t="s">
        <v>2953</v>
      </c>
      <c r="E514" s="81">
        <v>20</v>
      </c>
      <c r="F514" s="82">
        <v>10.81</v>
      </c>
      <c r="G514" s="83">
        <v>30</v>
      </c>
      <c r="H514" s="83" t="s">
        <v>2475</v>
      </c>
      <c r="I514" s="82">
        <v>14.19</v>
      </c>
      <c r="J514" s="83">
        <v>30</v>
      </c>
      <c r="K514" s="83" t="s">
        <v>2475</v>
      </c>
      <c r="L514" s="84">
        <f t="shared" ref="L514:L577" si="68">(F514+I514)/2</f>
        <v>12.5</v>
      </c>
      <c r="M514" s="81">
        <f t="shared" ref="M514:M534" si="69">IF(L514&gt;=10,60,G514+J514)</f>
        <v>60</v>
      </c>
      <c r="N514" s="81">
        <f t="shared" ref="N514:N577" si="70">IF(H514="ACC",0,1)+IF(K514="ACC",0,1)</f>
        <v>0</v>
      </c>
      <c r="O514" s="81">
        <f t="shared" ref="O514:O534" si="71">IF(F514&lt;10,1,(IF(I514&lt;10,1,0)))</f>
        <v>0</v>
      </c>
      <c r="P514" s="83">
        <f t="shared" ref="P514:P577" si="72">N514+O514</f>
        <v>0</v>
      </c>
      <c r="Q514" s="82">
        <f t="shared" si="67"/>
        <v>1</v>
      </c>
      <c r="R514" s="82">
        <f t="shared" ref="R514:R577" si="73">(L514*Q514)</f>
        <v>12.5</v>
      </c>
      <c r="S514" s="85"/>
      <c r="T514" s="86" t="s">
        <v>3583</v>
      </c>
      <c r="U514" s="86" t="s">
        <v>3580</v>
      </c>
      <c r="V514" s="86" t="s">
        <v>3581</v>
      </c>
    </row>
    <row r="515" spans="1:22" s="87" customFormat="1" ht="13">
      <c r="A515" s="79">
        <v>101</v>
      </c>
      <c r="B515" s="88" t="s">
        <v>821</v>
      </c>
      <c r="C515" s="88" t="s">
        <v>621</v>
      </c>
      <c r="D515" s="81" t="s">
        <v>2796</v>
      </c>
      <c r="E515" s="81">
        <v>13</v>
      </c>
      <c r="F515" s="82">
        <v>13.24</v>
      </c>
      <c r="G515" s="83">
        <v>30</v>
      </c>
      <c r="H515" s="83" t="s">
        <v>2475</v>
      </c>
      <c r="I515" s="82">
        <v>11.64</v>
      </c>
      <c r="J515" s="83">
        <v>30</v>
      </c>
      <c r="K515" s="83" t="s">
        <v>2475</v>
      </c>
      <c r="L515" s="84">
        <f t="shared" si="68"/>
        <v>12.440000000000001</v>
      </c>
      <c r="M515" s="81">
        <f t="shared" si="69"/>
        <v>60</v>
      </c>
      <c r="N515" s="81">
        <f t="shared" si="70"/>
        <v>0</v>
      </c>
      <c r="O515" s="81">
        <f t="shared" si="71"/>
        <v>0</v>
      </c>
      <c r="P515" s="83">
        <f t="shared" si="72"/>
        <v>0</v>
      </c>
      <c r="Q515" s="82">
        <f t="shared" si="67"/>
        <v>1</v>
      </c>
      <c r="R515" s="82">
        <f t="shared" si="73"/>
        <v>12.440000000000001</v>
      </c>
      <c r="S515" s="85"/>
      <c r="T515" s="86" t="s">
        <v>3583</v>
      </c>
      <c r="U515" s="86" t="s">
        <v>3580</v>
      </c>
      <c r="V515" s="86" t="s">
        <v>3581</v>
      </c>
    </row>
    <row r="516" spans="1:22" s="87" customFormat="1" ht="13">
      <c r="A516" s="79">
        <v>104</v>
      </c>
      <c r="B516" s="90" t="s">
        <v>1239</v>
      </c>
      <c r="C516" s="90" t="s">
        <v>1240</v>
      </c>
      <c r="D516" s="96" t="s">
        <v>1241</v>
      </c>
      <c r="E516" s="81">
        <v>20</v>
      </c>
      <c r="F516" s="82">
        <v>11.73</v>
      </c>
      <c r="G516" s="83">
        <v>30</v>
      </c>
      <c r="H516" s="83" t="s">
        <v>2475</v>
      </c>
      <c r="I516" s="82">
        <v>14.13</v>
      </c>
      <c r="J516" s="83">
        <v>30</v>
      </c>
      <c r="K516" s="83" t="s">
        <v>2475</v>
      </c>
      <c r="L516" s="84">
        <f t="shared" si="68"/>
        <v>12.93</v>
      </c>
      <c r="M516" s="81">
        <f t="shared" si="69"/>
        <v>60</v>
      </c>
      <c r="N516" s="81">
        <f t="shared" si="70"/>
        <v>0</v>
      </c>
      <c r="O516" s="81">
        <f t="shared" si="71"/>
        <v>0</v>
      </c>
      <c r="P516" s="83">
        <f t="shared" si="72"/>
        <v>0</v>
      </c>
      <c r="Q516" s="82">
        <f>IF(P516=0,0.96,IF(P516=1,0.95,IF(P516=2,0.94,IF(P516=3,0.93))))</f>
        <v>0.96</v>
      </c>
      <c r="R516" s="82">
        <f t="shared" si="73"/>
        <v>12.412799999999999</v>
      </c>
      <c r="S516" s="85"/>
      <c r="T516" s="86" t="s">
        <v>3583</v>
      </c>
      <c r="U516" s="86" t="s">
        <v>3580</v>
      </c>
      <c r="V516" s="86" t="s">
        <v>3581</v>
      </c>
    </row>
    <row r="517" spans="1:22" s="87" customFormat="1" ht="13">
      <c r="A517" s="79">
        <v>106</v>
      </c>
      <c r="B517" s="88" t="s">
        <v>984</v>
      </c>
      <c r="C517" s="88" t="s">
        <v>985</v>
      </c>
      <c r="D517" s="81" t="s">
        <v>2858</v>
      </c>
      <c r="E517" s="81">
        <v>15</v>
      </c>
      <c r="F517" s="82">
        <v>12.91</v>
      </c>
      <c r="G517" s="83">
        <v>30</v>
      </c>
      <c r="H517" s="83" t="s">
        <v>2475</v>
      </c>
      <c r="I517" s="82">
        <v>11.83</v>
      </c>
      <c r="J517" s="83">
        <v>30</v>
      </c>
      <c r="K517" s="83" t="s">
        <v>2475</v>
      </c>
      <c r="L517" s="84">
        <f t="shared" si="68"/>
        <v>12.370000000000001</v>
      </c>
      <c r="M517" s="81">
        <f t="shared" si="69"/>
        <v>60</v>
      </c>
      <c r="N517" s="81">
        <f t="shared" si="70"/>
        <v>0</v>
      </c>
      <c r="O517" s="81">
        <f t="shared" si="71"/>
        <v>0</v>
      </c>
      <c r="P517" s="83">
        <f t="shared" si="72"/>
        <v>0</v>
      </c>
      <c r="Q517" s="82">
        <f>IF(P517=0,1,IF(P517=1,0.99,IF(P517=2,0.98,IF(P517=3,0.97))))</f>
        <v>1</v>
      </c>
      <c r="R517" s="82">
        <f t="shared" si="73"/>
        <v>12.370000000000001</v>
      </c>
      <c r="S517" s="85"/>
      <c r="T517" s="86" t="s">
        <v>3583</v>
      </c>
      <c r="U517" s="86" t="s">
        <v>3580</v>
      </c>
      <c r="V517" s="86" t="s">
        <v>3581</v>
      </c>
    </row>
    <row r="518" spans="1:22" s="87" customFormat="1" ht="13">
      <c r="A518" s="79">
        <v>110</v>
      </c>
      <c r="B518" s="88" t="s">
        <v>932</v>
      </c>
      <c r="C518" s="88" t="s">
        <v>64</v>
      </c>
      <c r="D518" s="81" t="s">
        <v>933</v>
      </c>
      <c r="E518" s="81">
        <v>15</v>
      </c>
      <c r="F518" s="82">
        <v>13.44</v>
      </c>
      <c r="G518" s="83">
        <v>30</v>
      </c>
      <c r="H518" s="83" t="s">
        <v>2475</v>
      </c>
      <c r="I518" s="82">
        <v>12.24</v>
      </c>
      <c r="J518" s="83">
        <v>30</v>
      </c>
      <c r="K518" s="83" t="s">
        <v>2475</v>
      </c>
      <c r="L518" s="84">
        <f t="shared" si="68"/>
        <v>12.84</v>
      </c>
      <c r="M518" s="81">
        <f t="shared" si="69"/>
        <v>60</v>
      </c>
      <c r="N518" s="81">
        <f t="shared" si="70"/>
        <v>0</v>
      </c>
      <c r="O518" s="81">
        <f t="shared" si="71"/>
        <v>0</v>
      </c>
      <c r="P518" s="83">
        <f t="shared" si="72"/>
        <v>0</v>
      </c>
      <c r="Q518" s="82">
        <f>IF(P518=0,0.96,IF(P518=1,0.95,IF(P518=2,0.94,IF(P518=3,0.93))))</f>
        <v>0.96</v>
      </c>
      <c r="R518" s="82">
        <f t="shared" si="73"/>
        <v>12.3264</v>
      </c>
      <c r="S518" s="85"/>
      <c r="T518" s="86" t="s">
        <v>3583</v>
      </c>
      <c r="U518" s="86" t="s">
        <v>3580</v>
      </c>
      <c r="V518" s="86" t="s">
        <v>3581</v>
      </c>
    </row>
    <row r="519" spans="1:22" s="87" customFormat="1" ht="13">
      <c r="A519" s="79">
        <v>114</v>
      </c>
      <c r="B519" s="88" t="s">
        <v>1005</v>
      </c>
      <c r="C519" s="88" t="s">
        <v>406</v>
      </c>
      <c r="D519" s="81" t="s">
        <v>2863</v>
      </c>
      <c r="E519" s="81">
        <v>16</v>
      </c>
      <c r="F519" s="82">
        <v>12.16</v>
      </c>
      <c r="G519" s="83">
        <v>30</v>
      </c>
      <c r="H519" s="83" t="s">
        <v>2475</v>
      </c>
      <c r="I519" s="82">
        <v>12.36</v>
      </c>
      <c r="J519" s="83">
        <v>30</v>
      </c>
      <c r="K519" s="83" t="s">
        <v>2475</v>
      </c>
      <c r="L519" s="84">
        <f t="shared" si="68"/>
        <v>12.26</v>
      </c>
      <c r="M519" s="81">
        <f t="shared" si="69"/>
        <v>60</v>
      </c>
      <c r="N519" s="81">
        <f t="shared" si="70"/>
        <v>0</v>
      </c>
      <c r="O519" s="81">
        <f t="shared" si="71"/>
        <v>0</v>
      </c>
      <c r="P519" s="83">
        <f t="shared" si="72"/>
        <v>0</v>
      </c>
      <c r="Q519" s="82">
        <f t="shared" ref="Q519:Q537" si="74">IF(P519=0,1,IF(P519=1,0.99,IF(P519=2,0.98,IF(P519=3,0.97))))</f>
        <v>1</v>
      </c>
      <c r="R519" s="82">
        <f t="shared" si="73"/>
        <v>12.26</v>
      </c>
      <c r="S519" s="85"/>
      <c r="T519" s="86" t="s">
        <v>3583</v>
      </c>
      <c r="U519" s="86" t="s">
        <v>3580</v>
      </c>
      <c r="V519" s="86" t="s">
        <v>3581</v>
      </c>
    </row>
    <row r="520" spans="1:22" s="87" customFormat="1" ht="13">
      <c r="A520" s="79">
        <v>115</v>
      </c>
      <c r="B520" s="88" t="s">
        <v>943</v>
      </c>
      <c r="C520" s="88" t="s">
        <v>944</v>
      </c>
      <c r="D520" s="81" t="s">
        <v>2841</v>
      </c>
      <c r="E520" s="81">
        <v>15</v>
      </c>
      <c r="F520" s="82">
        <v>11.11</v>
      </c>
      <c r="G520" s="83">
        <v>30</v>
      </c>
      <c r="H520" s="83" t="s">
        <v>2475</v>
      </c>
      <c r="I520" s="82">
        <v>13.36</v>
      </c>
      <c r="J520" s="83">
        <v>30</v>
      </c>
      <c r="K520" s="83" t="s">
        <v>2475</v>
      </c>
      <c r="L520" s="84">
        <f t="shared" si="68"/>
        <v>12.234999999999999</v>
      </c>
      <c r="M520" s="81">
        <f t="shared" si="69"/>
        <v>60</v>
      </c>
      <c r="N520" s="81">
        <f t="shared" si="70"/>
        <v>0</v>
      </c>
      <c r="O520" s="81">
        <f t="shared" si="71"/>
        <v>0</v>
      </c>
      <c r="P520" s="83">
        <f t="shared" si="72"/>
        <v>0</v>
      </c>
      <c r="Q520" s="82">
        <f t="shared" si="74"/>
        <v>1</v>
      </c>
      <c r="R520" s="82">
        <f t="shared" si="73"/>
        <v>12.234999999999999</v>
      </c>
      <c r="S520" s="85"/>
      <c r="T520" s="86" t="s">
        <v>3583</v>
      </c>
      <c r="U520" s="86" t="s">
        <v>3580</v>
      </c>
      <c r="V520" s="86" t="s">
        <v>3581</v>
      </c>
    </row>
    <row r="521" spans="1:22" s="87" customFormat="1" ht="13">
      <c r="A521" s="79">
        <v>121</v>
      </c>
      <c r="B521" s="88" t="s">
        <v>859</v>
      </c>
      <c r="C521" s="88" t="s">
        <v>508</v>
      </c>
      <c r="D521" s="81" t="s">
        <v>2814</v>
      </c>
      <c r="E521" s="81">
        <v>14</v>
      </c>
      <c r="F521" s="82">
        <v>12.04</v>
      </c>
      <c r="G521" s="83">
        <v>30</v>
      </c>
      <c r="H521" s="83" t="s">
        <v>2475</v>
      </c>
      <c r="I521" s="82">
        <v>12.28</v>
      </c>
      <c r="J521" s="83">
        <v>30</v>
      </c>
      <c r="K521" s="83" t="s">
        <v>2475</v>
      </c>
      <c r="L521" s="84">
        <f t="shared" si="68"/>
        <v>12.16</v>
      </c>
      <c r="M521" s="81">
        <f t="shared" si="69"/>
        <v>60</v>
      </c>
      <c r="N521" s="81">
        <f t="shared" si="70"/>
        <v>0</v>
      </c>
      <c r="O521" s="81">
        <f t="shared" si="71"/>
        <v>0</v>
      </c>
      <c r="P521" s="83">
        <f t="shared" si="72"/>
        <v>0</v>
      </c>
      <c r="Q521" s="82">
        <f t="shared" si="74"/>
        <v>1</v>
      </c>
      <c r="R521" s="82">
        <f t="shared" si="73"/>
        <v>12.16</v>
      </c>
      <c r="S521" s="85"/>
      <c r="T521" s="86" t="s">
        <v>3583</v>
      </c>
      <c r="U521" s="86" t="s">
        <v>3580</v>
      </c>
      <c r="V521" s="86" t="s">
        <v>3581</v>
      </c>
    </row>
    <row r="522" spans="1:22" s="87" customFormat="1" ht="13">
      <c r="A522" s="79">
        <v>123</v>
      </c>
      <c r="B522" s="88" t="s">
        <v>964</v>
      </c>
      <c r="C522" s="88" t="s">
        <v>965</v>
      </c>
      <c r="D522" s="81" t="s">
        <v>2850</v>
      </c>
      <c r="E522" s="81">
        <v>15</v>
      </c>
      <c r="F522" s="82">
        <v>12.72</v>
      </c>
      <c r="G522" s="83">
        <v>30</v>
      </c>
      <c r="H522" s="83" t="s">
        <v>2476</v>
      </c>
      <c r="I522" s="82">
        <v>11.82</v>
      </c>
      <c r="J522" s="83">
        <v>30</v>
      </c>
      <c r="K522" s="83" t="s">
        <v>2475</v>
      </c>
      <c r="L522" s="84">
        <f t="shared" si="68"/>
        <v>12.27</v>
      </c>
      <c r="M522" s="81">
        <f t="shared" si="69"/>
        <v>60</v>
      </c>
      <c r="N522" s="81">
        <f t="shared" si="70"/>
        <v>1</v>
      </c>
      <c r="O522" s="81">
        <f t="shared" si="71"/>
        <v>0</v>
      </c>
      <c r="P522" s="83">
        <f t="shared" si="72"/>
        <v>1</v>
      </c>
      <c r="Q522" s="82">
        <f t="shared" si="74"/>
        <v>0.99</v>
      </c>
      <c r="R522" s="82">
        <f t="shared" si="73"/>
        <v>12.1473</v>
      </c>
      <c r="S522" s="85"/>
      <c r="T522" s="86" t="s">
        <v>3583</v>
      </c>
      <c r="U522" s="86" t="s">
        <v>3580</v>
      </c>
      <c r="V522" s="86" t="s">
        <v>3581</v>
      </c>
    </row>
    <row r="523" spans="1:22" s="87" customFormat="1" ht="13">
      <c r="A523" s="79">
        <v>134</v>
      </c>
      <c r="B523" s="88" t="s">
        <v>1019</v>
      </c>
      <c r="C523" s="88" t="s">
        <v>305</v>
      </c>
      <c r="D523" s="81" t="s">
        <v>2871</v>
      </c>
      <c r="E523" s="81">
        <v>16</v>
      </c>
      <c r="F523" s="82">
        <v>12.26</v>
      </c>
      <c r="G523" s="83">
        <v>30</v>
      </c>
      <c r="H523" s="83" t="s">
        <v>2475</v>
      </c>
      <c r="I523" s="82">
        <v>11.83</v>
      </c>
      <c r="J523" s="83">
        <v>30</v>
      </c>
      <c r="K523" s="83" t="s">
        <v>2475</v>
      </c>
      <c r="L523" s="84">
        <f t="shared" si="68"/>
        <v>12.045</v>
      </c>
      <c r="M523" s="81">
        <f t="shared" si="69"/>
        <v>60</v>
      </c>
      <c r="N523" s="81">
        <f t="shared" si="70"/>
        <v>0</v>
      </c>
      <c r="O523" s="81">
        <f t="shared" si="71"/>
        <v>0</v>
      </c>
      <c r="P523" s="83">
        <f t="shared" si="72"/>
        <v>0</v>
      </c>
      <c r="Q523" s="82">
        <f t="shared" si="74"/>
        <v>1</v>
      </c>
      <c r="R523" s="82">
        <f t="shared" si="73"/>
        <v>12.045</v>
      </c>
      <c r="S523" s="85"/>
      <c r="T523" s="86" t="s">
        <v>3583</v>
      </c>
      <c r="U523" s="86" t="s">
        <v>3580</v>
      </c>
      <c r="V523" s="86" t="s">
        <v>3581</v>
      </c>
    </row>
    <row r="524" spans="1:22" s="87" customFormat="1" ht="13">
      <c r="A524" s="79">
        <v>144</v>
      </c>
      <c r="B524" s="88" t="s">
        <v>977</v>
      </c>
      <c r="C524" s="88" t="s">
        <v>298</v>
      </c>
      <c r="D524" s="81" t="s">
        <v>2855</v>
      </c>
      <c r="E524" s="81">
        <v>15</v>
      </c>
      <c r="F524" s="82">
        <v>12.09</v>
      </c>
      <c r="G524" s="83">
        <v>30</v>
      </c>
      <c r="H524" s="83" t="s">
        <v>2475</v>
      </c>
      <c r="I524" s="82">
        <v>11.81</v>
      </c>
      <c r="J524" s="83">
        <v>30</v>
      </c>
      <c r="K524" s="83" t="s">
        <v>2475</v>
      </c>
      <c r="L524" s="84">
        <f t="shared" si="68"/>
        <v>11.95</v>
      </c>
      <c r="M524" s="81">
        <f t="shared" si="69"/>
        <v>60</v>
      </c>
      <c r="N524" s="81">
        <f t="shared" si="70"/>
        <v>0</v>
      </c>
      <c r="O524" s="81">
        <f t="shared" si="71"/>
        <v>0</v>
      </c>
      <c r="P524" s="83">
        <f t="shared" si="72"/>
        <v>0</v>
      </c>
      <c r="Q524" s="82">
        <f t="shared" si="74"/>
        <v>1</v>
      </c>
      <c r="R524" s="82">
        <f t="shared" si="73"/>
        <v>11.95</v>
      </c>
      <c r="S524" s="85"/>
      <c r="T524" s="86" t="s">
        <v>3583</v>
      </c>
      <c r="U524" s="86" t="s">
        <v>3580</v>
      </c>
      <c r="V524" s="86" t="s">
        <v>3581</v>
      </c>
    </row>
    <row r="525" spans="1:22" s="87" customFormat="1" ht="13">
      <c r="A525" s="79">
        <v>155</v>
      </c>
      <c r="B525" s="88" t="s">
        <v>1019</v>
      </c>
      <c r="C525" s="88" t="s">
        <v>1020</v>
      </c>
      <c r="D525" s="81" t="s">
        <v>2870</v>
      </c>
      <c r="E525" s="81">
        <v>16</v>
      </c>
      <c r="F525" s="82">
        <v>12</v>
      </c>
      <c r="G525" s="83">
        <v>30</v>
      </c>
      <c r="H525" s="83" t="s">
        <v>2475</v>
      </c>
      <c r="I525" s="82">
        <v>11.65</v>
      </c>
      <c r="J525" s="83">
        <v>30</v>
      </c>
      <c r="K525" s="83" t="s">
        <v>2475</v>
      </c>
      <c r="L525" s="84">
        <f t="shared" si="68"/>
        <v>11.824999999999999</v>
      </c>
      <c r="M525" s="81">
        <f t="shared" si="69"/>
        <v>60</v>
      </c>
      <c r="N525" s="81">
        <f t="shared" si="70"/>
        <v>0</v>
      </c>
      <c r="O525" s="81">
        <f t="shared" si="71"/>
        <v>0</v>
      </c>
      <c r="P525" s="83">
        <f t="shared" si="72"/>
        <v>0</v>
      </c>
      <c r="Q525" s="82">
        <f t="shared" si="74"/>
        <v>1</v>
      </c>
      <c r="R525" s="82">
        <f t="shared" si="73"/>
        <v>11.824999999999999</v>
      </c>
      <c r="S525" s="85"/>
      <c r="T525" s="86" t="s">
        <v>3583</v>
      </c>
      <c r="U525" s="86" t="s">
        <v>3580</v>
      </c>
      <c r="V525" s="86" t="s">
        <v>3581</v>
      </c>
    </row>
    <row r="526" spans="1:22" s="87" customFormat="1" ht="13">
      <c r="A526" s="79">
        <v>157</v>
      </c>
      <c r="B526" s="88" t="s">
        <v>1025</v>
      </c>
      <c r="C526" s="88" t="s">
        <v>1026</v>
      </c>
      <c r="D526" s="81" t="s">
        <v>2875</v>
      </c>
      <c r="E526" s="81">
        <v>16</v>
      </c>
      <c r="F526" s="82">
        <v>12.33</v>
      </c>
      <c r="G526" s="83">
        <v>30</v>
      </c>
      <c r="H526" s="83" t="s">
        <v>2476</v>
      </c>
      <c r="I526" s="82">
        <v>11.54</v>
      </c>
      <c r="J526" s="83">
        <v>30</v>
      </c>
      <c r="K526" s="83" t="s">
        <v>2475</v>
      </c>
      <c r="L526" s="84">
        <f t="shared" si="68"/>
        <v>11.934999999999999</v>
      </c>
      <c r="M526" s="81">
        <f t="shared" si="69"/>
        <v>60</v>
      </c>
      <c r="N526" s="81">
        <f t="shared" si="70"/>
        <v>1</v>
      </c>
      <c r="O526" s="81">
        <f t="shared" si="71"/>
        <v>0</v>
      </c>
      <c r="P526" s="83">
        <f t="shared" si="72"/>
        <v>1</v>
      </c>
      <c r="Q526" s="82">
        <f t="shared" si="74"/>
        <v>0.99</v>
      </c>
      <c r="R526" s="82">
        <f t="shared" si="73"/>
        <v>11.815649999999998</v>
      </c>
      <c r="S526" s="85"/>
      <c r="T526" s="86" t="s">
        <v>3583</v>
      </c>
      <c r="U526" s="86" t="s">
        <v>3580</v>
      </c>
      <c r="V526" s="86" t="s">
        <v>3581</v>
      </c>
    </row>
    <row r="527" spans="1:22" s="87" customFormat="1" ht="13">
      <c r="A527" s="79">
        <v>159</v>
      </c>
      <c r="B527" s="88" t="s">
        <v>1125</v>
      </c>
      <c r="C527" s="88" t="s">
        <v>621</v>
      </c>
      <c r="D527" s="81" t="s">
        <v>2919</v>
      </c>
      <c r="E527" s="81">
        <v>18</v>
      </c>
      <c r="F527" s="82">
        <v>11.83</v>
      </c>
      <c r="G527" s="83">
        <v>30</v>
      </c>
      <c r="H527" s="83" t="s">
        <v>2476</v>
      </c>
      <c r="I527" s="82">
        <v>12.03</v>
      </c>
      <c r="J527" s="83">
        <v>30</v>
      </c>
      <c r="K527" s="83" t="s">
        <v>2475</v>
      </c>
      <c r="L527" s="84">
        <f t="shared" si="68"/>
        <v>11.93</v>
      </c>
      <c r="M527" s="81">
        <f t="shared" si="69"/>
        <v>60</v>
      </c>
      <c r="N527" s="81">
        <f t="shared" si="70"/>
        <v>1</v>
      </c>
      <c r="O527" s="81">
        <f t="shared" si="71"/>
        <v>0</v>
      </c>
      <c r="P527" s="83">
        <f t="shared" si="72"/>
        <v>1</v>
      </c>
      <c r="Q527" s="82">
        <f t="shared" si="74"/>
        <v>0.99</v>
      </c>
      <c r="R527" s="82">
        <f t="shared" si="73"/>
        <v>11.810699999999999</v>
      </c>
      <c r="S527" s="85"/>
      <c r="T527" s="86" t="s">
        <v>3583</v>
      </c>
      <c r="U527" s="86" t="s">
        <v>3580</v>
      </c>
      <c r="V527" s="86" t="s">
        <v>3581</v>
      </c>
    </row>
    <row r="528" spans="1:22" s="87" customFormat="1" ht="13">
      <c r="A528" s="79">
        <v>170</v>
      </c>
      <c r="B528" s="90" t="s">
        <v>1227</v>
      </c>
      <c r="C528" s="90" t="s">
        <v>979</v>
      </c>
      <c r="D528" s="96" t="s">
        <v>2956</v>
      </c>
      <c r="E528" s="81">
        <v>20</v>
      </c>
      <c r="F528" s="82">
        <v>11.85</v>
      </c>
      <c r="G528" s="83">
        <v>30</v>
      </c>
      <c r="H528" s="83" t="s">
        <v>2475</v>
      </c>
      <c r="I528" s="82">
        <v>11.66</v>
      </c>
      <c r="J528" s="83">
        <v>30</v>
      </c>
      <c r="K528" s="83" t="s">
        <v>2475</v>
      </c>
      <c r="L528" s="84">
        <f t="shared" si="68"/>
        <v>11.754999999999999</v>
      </c>
      <c r="M528" s="81">
        <f t="shared" si="69"/>
        <v>60</v>
      </c>
      <c r="N528" s="81">
        <f t="shared" si="70"/>
        <v>0</v>
      </c>
      <c r="O528" s="81">
        <f t="shared" si="71"/>
        <v>0</v>
      </c>
      <c r="P528" s="83">
        <f t="shared" si="72"/>
        <v>0</v>
      </c>
      <c r="Q528" s="82">
        <f t="shared" si="74"/>
        <v>1</v>
      </c>
      <c r="R528" s="82">
        <f t="shared" si="73"/>
        <v>11.754999999999999</v>
      </c>
      <c r="S528" s="85"/>
      <c r="T528" s="86" t="s">
        <v>3583</v>
      </c>
      <c r="U528" s="86" t="s">
        <v>3580</v>
      </c>
      <c r="V528" s="86" t="s">
        <v>3581</v>
      </c>
    </row>
    <row r="529" spans="1:22" s="87" customFormat="1" ht="13">
      <c r="A529" s="79">
        <v>176</v>
      </c>
      <c r="B529" s="88" t="s">
        <v>1165</v>
      </c>
      <c r="C529" s="88" t="s">
        <v>64</v>
      </c>
      <c r="D529" s="81" t="s">
        <v>2933</v>
      </c>
      <c r="E529" s="81">
        <v>18</v>
      </c>
      <c r="F529" s="82">
        <v>11.28</v>
      </c>
      <c r="G529" s="83">
        <v>30</v>
      </c>
      <c r="H529" s="83" t="s">
        <v>2475</v>
      </c>
      <c r="I529" s="82">
        <v>12.15</v>
      </c>
      <c r="J529" s="83">
        <v>30</v>
      </c>
      <c r="K529" s="83" t="s">
        <v>2475</v>
      </c>
      <c r="L529" s="84">
        <f t="shared" si="68"/>
        <v>11.715</v>
      </c>
      <c r="M529" s="81">
        <f t="shared" si="69"/>
        <v>60</v>
      </c>
      <c r="N529" s="81">
        <f t="shared" si="70"/>
        <v>0</v>
      </c>
      <c r="O529" s="81">
        <f t="shared" si="71"/>
        <v>0</v>
      </c>
      <c r="P529" s="83">
        <f t="shared" si="72"/>
        <v>0</v>
      </c>
      <c r="Q529" s="82">
        <f t="shared" si="74"/>
        <v>1</v>
      </c>
      <c r="R529" s="82">
        <f t="shared" si="73"/>
        <v>11.715</v>
      </c>
      <c r="S529" s="85"/>
      <c r="T529" s="86" t="s">
        <v>3583</v>
      </c>
      <c r="U529" s="86" t="s">
        <v>3580</v>
      </c>
      <c r="V529" s="86" t="s">
        <v>3581</v>
      </c>
    </row>
    <row r="530" spans="1:22" s="87" customFormat="1" ht="13">
      <c r="A530" s="79">
        <v>180</v>
      </c>
      <c r="B530" s="88" t="s">
        <v>1107</v>
      </c>
      <c r="C530" s="88" t="s">
        <v>1108</v>
      </c>
      <c r="D530" s="81" t="s">
        <v>2910</v>
      </c>
      <c r="E530" s="81">
        <v>17</v>
      </c>
      <c r="F530" s="82">
        <v>11.7</v>
      </c>
      <c r="G530" s="83">
        <v>30</v>
      </c>
      <c r="H530" s="83" t="s">
        <v>2476</v>
      </c>
      <c r="I530" s="82">
        <v>11.93</v>
      </c>
      <c r="J530" s="83">
        <v>30</v>
      </c>
      <c r="K530" s="83" t="s">
        <v>2475</v>
      </c>
      <c r="L530" s="84">
        <f t="shared" si="68"/>
        <v>11.815</v>
      </c>
      <c r="M530" s="81">
        <f t="shared" si="69"/>
        <v>60</v>
      </c>
      <c r="N530" s="81">
        <f t="shared" si="70"/>
        <v>1</v>
      </c>
      <c r="O530" s="81">
        <f t="shared" si="71"/>
        <v>0</v>
      </c>
      <c r="P530" s="83">
        <f t="shared" si="72"/>
        <v>1</v>
      </c>
      <c r="Q530" s="82">
        <f t="shared" si="74"/>
        <v>0.99</v>
      </c>
      <c r="R530" s="82">
        <f t="shared" si="73"/>
        <v>11.69685</v>
      </c>
      <c r="S530" s="85"/>
      <c r="T530" s="86" t="s">
        <v>3583</v>
      </c>
      <c r="U530" s="86" t="s">
        <v>3580</v>
      </c>
      <c r="V530" s="86" t="s">
        <v>3581</v>
      </c>
    </row>
    <row r="531" spans="1:22" s="87" customFormat="1" ht="13">
      <c r="A531" s="79">
        <v>196</v>
      </c>
      <c r="B531" s="88" t="s">
        <v>925</v>
      </c>
      <c r="C531" s="88" t="s">
        <v>364</v>
      </c>
      <c r="D531" s="81" t="s">
        <v>2833</v>
      </c>
      <c r="E531" s="81">
        <v>14</v>
      </c>
      <c r="F531" s="82">
        <v>10.32</v>
      </c>
      <c r="G531" s="83">
        <v>30</v>
      </c>
      <c r="H531" s="83" t="s">
        <v>2475</v>
      </c>
      <c r="I531" s="82">
        <v>12.81</v>
      </c>
      <c r="J531" s="83">
        <v>30</v>
      </c>
      <c r="K531" s="83" t="s">
        <v>2475</v>
      </c>
      <c r="L531" s="84">
        <f t="shared" si="68"/>
        <v>11.565000000000001</v>
      </c>
      <c r="M531" s="81">
        <f t="shared" si="69"/>
        <v>60</v>
      </c>
      <c r="N531" s="81">
        <f t="shared" si="70"/>
        <v>0</v>
      </c>
      <c r="O531" s="81">
        <f t="shared" si="71"/>
        <v>0</v>
      </c>
      <c r="P531" s="83">
        <f t="shared" si="72"/>
        <v>0</v>
      </c>
      <c r="Q531" s="82">
        <f t="shared" si="74"/>
        <v>1</v>
      </c>
      <c r="R531" s="82">
        <f t="shared" si="73"/>
        <v>11.565000000000001</v>
      </c>
      <c r="S531" s="85"/>
      <c r="T531" s="86" t="s">
        <v>3583</v>
      </c>
      <c r="U531" s="86" t="s">
        <v>3580</v>
      </c>
      <c r="V531" s="86" t="s">
        <v>3581</v>
      </c>
    </row>
    <row r="532" spans="1:22" s="87" customFormat="1" ht="13">
      <c r="A532" s="79">
        <v>201</v>
      </c>
      <c r="B532" s="88" t="s">
        <v>951</v>
      </c>
      <c r="C532" s="88" t="s">
        <v>952</v>
      </c>
      <c r="D532" s="81" t="s">
        <v>2844</v>
      </c>
      <c r="E532" s="81">
        <v>15</v>
      </c>
      <c r="F532" s="82">
        <v>11.47</v>
      </c>
      <c r="G532" s="83">
        <v>30</v>
      </c>
      <c r="H532" s="83" t="s">
        <v>2476</v>
      </c>
      <c r="I532" s="82">
        <v>11.86</v>
      </c>
      <c r="J532" s="83">
        <v>30</v>
      </c>
      <c r="K532" s="83" t="s">
        <v>2475</v>
      </c>
      <c r="L532" s="84">
        <f t="shared" si="68"/>
        <v>11.664999999999999</v>
      </c>
      <c r="M532" s="81">
        <f t="shared" si="69"/>
        <v>60</v>
      </c>
      <c r="N532" s="81">
        <f t="shared" si="70"/>
        <v>1</v>
      </c>
      <c r="O532" s="81">
        <f t="shared" si="71"/>
        <v>0</v>
      </c>
      <c r="P532" s="83">
        <f t="shared" si="72"/>
        <v>1</v>
      </c>
      <c r="Q532" s="82">
        <f t="shared" si="74"/>
        <v>0.99</v>
      </c>
      <c r="R532" s="82">
        <f t="shared" si="73"/>
        <v>11.548349999999999</v>
      </c>
      <c r="S532" s="85"/>
      <c r="T532" s="86" t="s">
        <v>3583</v>
      </c>
      <c r="U532" s="86" t="s">
        <v>3580</v>
      </c>
      <c r="V532" s="86" t="s">
        <v>3581</v>
      </c>
    </row>
    <row r="533" spans="1:22" s="87" customFormat="1" ht="13">
      <c r="A533" s="79">
        <v>224</v>
      </c>
      <c r="B533" s="88" t="s">
        <v>1201</v>
      </c>
      <c r="C533" s="88" t="s">
        <v>417</v>
      </c>
      <c r="D533" s="81" t="s">
        <v>2947</v>
      </c>
      <c r="E533" s="81">
        <v>19</v>
      </c>
      <c r="F533" s="82">
        <v>11.92</v>
      </c>
      <c r="G533" s="83">
        <v>30</v>
      </c>
      <c r="H533" s="83" t="s">
        <v>2476</v>
      </c>
      <c r="I533" s="82">
        <v>11.17</v>
      </c>
      <c r="J533" s="83">
        <v>30</v>
      </c>
      <c r="K533" s="83" t="s">
        <v>2475</v>
      </c>
      <c r="L533" s="84">
        <f t="shared" si="68"/>
        <v>11.545</v>
      </c>
      <c r="M533" s="81">
        <f t="shared" si="69"/>
        <v>60</v>
      </c>
      <c r="N533" s="81">
        <f t="shared" si="70"/>
        <v>1</v>
      </c>
      <c r="O533" s="81">
        <f t="shared" si="71"/>
        <v>0</v>
      </c>
      <c r="P533" s="83">
        <f t="shared" si="72"/>
        <v>1</v>
      </c>
      <c r="Q533" s="82">
        <f t="shared" si="74"/>
        <v>0.99</v>
      </c>
      <c r="R533" s="82">
        <f t="shared" si="73"/>
        <v>11.429549999999999</v>
      </c>
      <c r="S533" s="85"/>
      <c r="T533" s="86" t="s">
        <v>3583</v>
      </c>
      <c r="U533" s="86" t="s">
        <v>3580</v>
      </c>
      <c r="V533" s="86" t="s">
        <v>3581</v>
      </c>
    </row>
    <row r="534" spans="1:22" s="87" customFormat="1" ht="13">
      <c r="A534" s="79">
        <v>226</v>
      </c>
      <c r="B534" s="88" t="s">
        <v>813</v>
      </c>
      <c r="C534" s="88" t="s">
        <v>814</v>
      </c>
      <c r="D534" s="81" t="s">
        <v>2794</v>
      </c>
      <c r="E534" s="81">
        <v>13</v>
      </c>
      <c r="F534" s="82">
        <v>10.79</v>
      </c>
      <c r="G534" s="83">
        <v>30</v>
      </c>
      <c r="H534" s="83" t="s">
        <v>2475</v>
      </c>
      <c r="I534" s="82">
        <v>12.02</v>
      </c>
      <c r="J534" s="83">
        <v>30</v>
      </c>
      <c r="K534" s="83" t="s">
        <v>2475</v>
      </c>
      <c r="L534" s="84">
        <f t="shared" si="68"/>
        <v>11.404999999999999</v>
      </c>
      <c r="M534" s="81">
        <f t="shared" si="69"/>
        <v>60</v>
      </c>
      <c r="N534" s="81">
        <f t="shared" si="70"/>
        <v>0</v>
      </c>
      <c r="O534" s="81">
        <f t="shared" si="71"/>
        <v>0</v>
      </c>
      <c r="P534" s="83">
        <f t="shared" si="72"/>
        <v>0</v>
      </c>
      <c r="Q534" s="82">
        <f t="shared" si="74"/>
        <v>1</v>
      </c>
      <c r="R534" s="82">
        <f t="shared" si="73"/>
        <v>11.404999999999999</v>
      </c>
      <c r="S534" s="85"/>
      <c r="T534" s="86" t="s">
        <v>3583</v>
      </c>
      <c r="U534" s="86" t="s">
        <v>3580</v>
      </c>
      <c r="V534" s="86" t="s">
        <v>3581</v>
      </c>
    </row>
    <row r="535" spans="1:22" s="87" customFormat="1" ht="13">
      <c r="A535" s="79">
        <v>229</v>
      </c>
      <c r="B535" s="88" t="s">
        <v>858</v>
      </c>
      <c r="C535" s="88" t="s">
        <v>412</v>
      </c>
      <c r="D535" s="81" t="s">
        <v>2813</v>
      </c>
      <c r="E535" s="81">
        <v>14</v>
      </c>
      <c r="F535" s="82">
        <v>12.13</v>
      </c>
      <c r="G535" s="83">
        <v>30</v>
      </c>
      <c r="H535" s="83" t="s">
        <v>2476</v>
      </c>
      <c r="I535" s="82">
        <v>10.89</v>
      </c>
      <c r="J535" s="83">
        <v>30</v>
      </c>
      <c r="K535" s="83" t="s">
        <v>2475</v>
      </c>
      <c r="L535" s="84">
        <f t="shared" si="68"/>
        <v>11.510000000000002</v>
      </c>
      <c r="M535" s="81">
        <v>60</v>
      </c>
      <c r="N535" s="81">
        <f t="shared" si="70"/>
        <v>1</v>
      </c>
      <c r="O535" s="81"/>
      <c r="P535" s="83">
        <f t="shared" si="72"/>
        <v>1</v>
      </c>
      <c r="Q535" s="82">
        <f t="shared" si="74"/>
        <v>0.99</v>
      </c>
      <c r="R535" s="82">
        <f t="shared" si="73"/>
        <v>11.394900000000002</v>
      </c>
      <c r="S535" s="85"/>
      <c r="T535" s="86" t="s">
        <v>3583</v>
      </c>
      <c r="U535" s="86" t="s">
        <v>3580</v>
      </c>
      <c r="V535" s="86" t="s">
        <v>3581</v>
      </c>
    </row>
    <row r="536" spans="1:22" s="87" customFormat="1" ht="13">
      <c r="A536" s="79">
        <v>230</v>
      </c>
      <c r="B536" s="88" t="s">
        <v>1088</v>
      </c>
      <c r="C536" s="88" t="s">
        <v>1089</v>
      </c>
      <c r="D536" s="81" t="s">
        <v>2902</v>
      </c>
      <c r="E536" s="81">
        <v>17</v>
      </c>
      <c r="F536" s="82">
        <v>12.64</v>
      </c>
      <c r="G536" s="83">
        <v>30</v>
      </c>
      <c r="H536" s="83" t="s">
        <v>2476</v>
      </c>
      <c r="I536" s="82">
        <v>10.38</v>
      </c>
      <c r="J536" s="83">
        <v>30</v>
      </c>
      <c r="K536" s="83" t="s">
        <v>2475</v>
      </c>
      <c r="L536" s="84">
        <f t="shared" si="68"/>
        <v>11.510000000000002</v>
      </c>
      <c r="M536" s="81">
        <f t="shared" ref="M536:M567" si="75">IF(L536&gt;=10,60,G536+J536)</f>
        <v>60</v>
      </c>
      <c r="N536" s="81">
        <f t="shared" si="70"/>
        <v>1</v>
      </c>
      <c r="O536" s="81">
        <f t="shared" ref="O536:O567" si="76">IF(F536&lt;10,1,(IF(I536&lt;10,1,0)))</f>
        <v>0</v>
      </c>
      <c r="P536" s="83">
        <f t="shared" si="72"/>
        <v>1</v>
      </c>
      <c r="Q536" s="82">
        <f t="shared" si="74"/>
        <v>0.99</v>
      </c>
      <c r="R536" s="82">
        <f t="shared" si="73"/>
        <v>11.394900000000002</v>
      </c>
      <c r="S536" s="85"/>
      <c r="T536" s="86" t="s">
        <v>3583</v>
      </c>
      <c r="U536" s="86" t="s">
        <v>3580</v>
      </c>
      <c r="V536" s="86" t="s">
        <v>3581</v>
      </c>
    </row>
    <row r="537" spans="1:22" s="87" customFormat="1" ht="13">
      <c r="A537" s="79">
        <v>231</v>
      </c>
      <c r="B537" s="88" t="s">
        <v>1099</v>
      </c>
      <c r="C537" s="88" t="s">
        <v>150</v>
      </c>
      <c r="D537" s="81" t="s">
        <v>2906</v>
      </c>
      <c r="E537" s="81">
        <v>17</v>
      </c>
      <c r="F537" s="82">
        <v>11.98</v>
      </c>
      <c r="G537" s="83">
        <v>30</v>
      </c>
      <c r="H537" s="83" t="s">
        <v>2475</v>
      </c>
      <c r="I537" s="82">
        <v>10.8</v>
      </c>
      <c r="J537" s="83">
        <v>30</v>
      </c>
      <c r="K537" s="83" t="s">
        <v>2475</v>
      </c>
      <c r="L537" s="84">
        <f t="shared" si="68"/>
        <v>11.39</v>
      </c>
      <c r="M537" s="81">
        <f t="shared" si="75"/>
        <v>60</v>
      </c>
      <c r="N537" s="81">
        <f t="shared" si="70"/>
        <v>0</v>
      </c>
      <c r="O537" s="81">
        <f t="shared" si="76"/>
        <v>0</v>
      </c>
      <c r="P537" s="83">
        <f t="shared" si="72"/>
        <v>0</v>
      </c>
      <c r="Q537" s="82">
        <f t="shared" si="74"/>
        <v>1</v>
      </c>
      <c r="R537" s="82">
        <f t="shared" si="73"/>
        <v>11.39</v>
      </c>
      <c r="S537" s="85"/>
      <c r="T537" s="86" t="s">
        <v>3583</v>
      </c>
      <c r="U537" s="86" t="s">
        <v>3580</v>
      </c>
      <c r="V537" s="86" t="s">
        <v>3581</v>
      </c>
    </row>
    <row r="538" spans="1:22" s="87" customFormat="1" ht="13">
      <c r="A538" s="79">
        <v>234</v>
      </c>
      <c r="B538" s="88" t="s">
        <v>886</v>
      </c>
      <c r="C538" s="88" t="s">
        <v>837</v>
      </c>
      <c r="D538" s="81" t="s">
        <v>887</v>
      </c>
      <c r="E538" s="81">
        <v>14</v>
      </c>
      <c r="F538" s="82">
        <v>10.64</v>
      </c>
      <c r="G538" s="83">
        <v>30</v>
      </c>
      <c r="H538" s="83" t="s">
        <v>2475</v>
      </c>
      <c r="I538" s="82">
        <v>13.07</v>
      </c>
      <c r="J538" s="83">
        <v>30</v>
      </c>
      <c r="K538" s="83" t="s">
        <v>2475</v>
      </c>
      <c r="L538" s="84">
        <f t="shared" si="68"/>
        <v>11.855</v>
      </c>
      <c r="M538" s="81">
        <f t="shared" si="75"/>
        <v>60</v>
      </c>
      <c r="N538" s="81">
        <f t="shared" si="70"/>
        <v>0</v>
      </c>
      <c r="O538" s="81">
        <f t="shared" si="76"/>
        <v>0</v>
      </c>
      <c r="P538" s="83">
        <f t="shared" si="72"/>
        <v>0</v>
      </c>
      <c r="Q538" s="82">
        <f>IF(P538=0,0.96,IF(P538=1,0.95,IF(P538=2,0.94,IF(P538=3,0.93))))</f>
        <v>0.96</v>
      </c>
      <c r="R538" s="82">
        <f t="shared" si="73"/>
        <v>11.380800000000001</v>
      </c>
      <c r="S538" s="85"/>
      <c r="T538" s="86" t="s">
        <v>3583</v>
      </c>
      <c r="U538" s="86" t="s">
        <v>3580</v>
      </c>
      <c r="V538" s="86" t="s">
        <v>3581</v>
      </c>
    </row>
    <row r="539" spans="1:22" s="87" customFormat="1" ht="13">
      <c r="A539" s="79">
        <v>244</v>
      </c>
      <c r="B539" s="80" t="s">
        <v>1304</v>
      </c>
      <c r="C539" s="80" t="s">
        <v>1305</v>
      </c>
      <c r="D539" s="79" t="s">
        <v>2985</v>
      </c>
      <c r="E539" s="81">
        <v>21</v>
      </c>
      <c r="F539" s="82">
        <v>11.51</v>
      </c>
      <c r="G539" s="83">
        <v>30</v>
      </c>
      <c r="H539" s="83" t="s">
        <v>2476</v>
      </c>
      <c r="I539" s="82">
        <v>11.38</v>
      </c>
      <c r="J539" s="83">
        <v>30</v>
      </c>
      <c r="K539" s="83" t="s">
        <v>2475</v>
      </c>
      <c r="L539" s="84">
        <f t="shared" si="68"/>
        <v>11.445</v>
      </c>
      <c r="M539" s="81">
        <f t="shared" si="75"/>
        <v>60</v>
      </c>
      <c r="N539" s="81">
        <f t="shared" si="70"/>
        <v>1</v>
      </c>
      <c r="O539" s="81">
        <f t="shared" si="76"/>
        <v>0</v>
      </c>
      <c r="P539" s="83">
        <f t="shared" si="72"/>
        <v>1</v>
      </c>
      <c r="Q539" s="82">
        <f>IF(P539=0,1,IF(P539=1,0.99,IF(P539=2,0.98,IF(P539=3,0.97))))</f>
        <v>0.99</v>
      </c>
      <c r="R539" s="82">
        <f t="shared" si="73"/>
        <v>11.330550000000001</v>
      </c>
      <c r="S539" s="85"/>
      <c r="T539" s="86" t="s">
        <v>3583</v>
      </c>
      <c r="U539" s="86" t="s">
        <v>3580</v>
      </c>
      <c r="V539" s="86" t="s">
        <v>3581</v>
      </c>
    </row>
    <row r="540" spans="1:22" s="87" customFormat="1" ht="13">
      <c r="A540" s="79">
        <v>248</v>
      </c>
      <c r="B540" s="88" t="s">
        <v>1129</v>
      </c>
      <c r="C540" s="88" t="s">
        <v>290</v>
      </c>
      <c r="D540" s="81" t="s">
        <v>1130</v>
      </c>
      <c r="E540" s="81">
        <v>18</v>
      </c>
      <c r="F540" s="82">
        <v>12.62</v>
      </c>
      <c r="G540" s="83">
        <v>30</v>
      </c>
      <c r="H540" s="83" t="s">
        <v>2475</v>
      </c>
      <c r="I540" s="82">
        <v>10.98</v>
      </c>
      <c r="J540" s="83">
        <v>30</v>
      </c>
      <c r="K540" s="83" t="s">
        <v>2475</v>
      </c>
      <c r="L540" s="84">
        <f t="shared" si="68"/>
        <v>11.8</v>
      </c>
      <c r="M540" s="81">
        <f t="shared" si="75"/>
        <v>60</v>
      </c>
      <c r="N540" s="81">
        <f t="shared" si="70"/>
        <v>0</v>
      </c>
      <c r="O540" s="81">
        <f t="shared" si="76"/>
        <v>0</v>
      </c>
      <c r="P540" s="83">
        <f t="shared" si="72"/>
        <v>0</v>
      </c>
      <c r="Q540" s="82">
        <f>IF(P540=0,0.96,IF(P540=1,0.95,IF(P540=2,0.94,IF(P540=3,0.93))))</f>
        <v>0.96</v>
      </c>
      <c r="R540" s="82">
        <f t="shared" si="73"/>
        <v>11.327999999999999</v>
      </c>
      <c r="S540" s="85"/>
      <c r="T540" s="86" t="s">
        <v>3583</v>
      </c>
      <c r="U540" s="86" t="s">
        <v>3580</v>
      </c>
      <c r="V540" s="86" t="s">
        <v>3581</v>
      </c>
    </row>
    <row r="541" spans="1:22" s="87" customFormat="1" ht="13">
      <c r="A541" s="79">
        <v>249</v>
      </c>
      <c r="B541" s="88" t="s">
        <v>865</v>
      </c>
      <c r="C541" s="88" t="s">
        <v>866</v>
      </c>
      <c r="D541" s="81" t="s">
        <v>2815</v>
      </c>
      <c r="E541" s="81">
        <v>14</v>
      </c>
      <c r="F541" s="82">
        <v>11.47</v>
      </c>
      <c r="G541" s="83">
        <v>30</v>
      </c>
      <c r="H541" s="83" t="s">
        <v>2475</v>
      </c>
      <c r="I541" s="82">
        <v>11.4</v>
      </c>
      <c r="J541" s="83">
        <v>30</v>
      </c>
      <c r="K541" s="83" t="s">
        <v>2476</v>
      </c>
      <c r="L541" s="84">
        <f t="shared" si="68"/>
        <v>11.435</v>
      </c>
      <c r="M541" s="81">
        <f t="shared" si="75"/>
        <v>60</v>
      </c>
      <c r="N541" s="81">
        <f t="shared" si="70"/>
        <v>1</v>
      </c>
      <c r="O541" s="81">
        <f t="shared" si="76"/>
        <v>0</v>
      </c>
      <c r="P541" s="83">
        <f t="shared" si="72"/>
        <v>1</v>
      </c>
      <c r="Q541" s="82">
        <f>IF(P541=0,1,IF(P541=1,0.99,IF(P541=2,0.98,IF(P541=3,0.97))))</f>
        <v>0.99</v>
      </c>
      <c r="R541" s="82">
        <f t="shared" si="73"/>
        <v>11.320650000000001</v>
      </c>
      <c r="S541" s="85"/>
      <c r="T541" s="86" t="s">
        <v>3583</v>
      </c>
      <c r="U541" s="86" t="s">
        <v>3580</v>
      </c>
      <c r="V541" s="86" t="s">
        <v>3581</v>
      </c>
    </row>
    <row r="542" spans="1:22" s="87" customFormat="1" ht="13">
      <c r="A542" s="79">
        <v>267</v>
      </c>
      <c r="B542" s="88" t="s">
        <v>1192</v>
      </c>
      <c r="C542" s="88" t="s">
        <v>621</v>
      </c>
      <c r="D542" s="81" t="s">
        <v>2942</v>
      </c>
      <c r="E542" s="81">
        <v>19</v>
      </c>
      <c r="F542" s="82">
        <v>11.43</v>
      </c>
      <c r="G542" s="83">
        <v>30</v>
      </c>
      <c r="H542" s="83" t="s">
        <v>2476</v>
      </c>
      <c r="I542" s="82">
        <v>11.55</v>
      </c>
      <c r="J542" s="83">
        <v>30</v>
      </c>
      <c r="K542" s="83" t="s">
        <v>2476</v>
      </c>
      <c r="L542" s="84">
        <f t="shared" si="68"/>
        <v>11.49</v>
      </c>
      <c r="M542" s="81">
        <f t="shared" si="75"/>
        <v>60</v>
      </c>
      <c r="N542" s="81">
        <f t="shared" si="70"/>
        <v>2</v>
      </c>
      <c r="O542" s="81">
        <f t="shared" si="76"/>
        <v>0</v>
      </c>
      <c r="P542" s="83">
        <f t="shared" si="72"/>
        <v>2</v>
      </c>
      <c r="Q542" s="82">
        <f>IF(P542=0,1,IF(P542=1,0.99,IF(P542=2,0.98,IF(P542=3,0.97))))</f>
        <v>0.98</v>
      </c>
      <c r="R542" s="82">
        <f t="shared" si="73"/>
        <v>11.260199999999999</v>
      </c>
      <c r="S542" s="85"/>
      <c r="T542" s="86" t="s">
        <v>3583</v>
      </c>
      <c r="U542" s="86" t="s">
        <v>3580</v>
      </c>
      <c r="V542" s="86" t="s">
        <v>3581</v>
      </c>
    </row>
    <row r="543" spans="1:22" s="87" customFormat="1" ht="13">
      <c r="A543" s="79">
        <v>268</v>
      </c>
      <c r="B543" s="88" t="s">
        <v>1139</v>
      </c>
      <c r="C543" s="88" t="s">
        <v>28</v>
      </c>
      <c r="D543" s="81" t="s">
        <v>2923</v>
      </c>
      <c r="E543" s="81">
        <v>18</v>
      </c>
      <c r="F543" s="82">
        <v>11.69</v>
      </c>
      <c r="G543" s="83">
        <v>30</v>
      </c>
      <c r="H543" s="83" t="s">
        <v>2476</v>
      </c>
      <c r="I543" s="82">
        <v>11.29</v>
      </c>
      <c r="J543" s="83">
        <v>30</v>
      </c>
      <c r="K543" s="83" t="s">
        <v>2476</v>
      </c>
      <c r="L543" s="84">
        <f t="shared" si="68"/>
        <v>11.489999999999998</v>
      </c>
      <c r="M543" s="81">
        <f t="shared" si="75"/>
        <v>60</v>
      </c>
      <c r="N543" s="81">
        <f t="shared" si="70"/>
        <v>2</v>
      </c>
      <c r="O543" s="81">
        <f t="shared" si="76"/>
        <v>0</v>
      </c>
      <c r="P543" s="83">
        <f t="shared" si="72"/>
        <v>2</v>
      </c>
      <c r="Q543" s="82">
        <f>IF(P543=0,1,IF(P543=1,0.99,IF(P543=2,0.98,IF(P543=3,0.97))))</f>
        <v>0.98</v>
      </c>
      <c r="R543" s="82">
        <f t="shared" si="73"/>
        <v>11.260199999999998</v>
      </c>
      <c r="S543" s="85"/>
      <c r="T543" s="86" t="s">
        <v>3583</v>
      </c>
      <c r="U543" s="86" t="s">
        <v>3580</v>
      </c>
      <c r="V543" s="86" t="s">
        <v>3581</v>
      </c>
    </row>
    <row r="544" spans="1:22" s="87" customFormat="1" ht="13">
      <c r="A544" s="79">
        <v>279</v>
      </c>
      <c r="B544" s="88" t="s">
        <v>1139</v>
      </c>
      <c r="C544" s="88" t="s">
        <v>573</v>
      </c>
      <c r="D544" s="81" t="s">
        <v>2924</v>
      </c>
      <c r="E544" s="81">
        <v>18</v>
      </c>
      <c r="F544" s="82">
        <v>10.96</v>
      </c>
      <c r="G544" s="83">
        <v>30</v>
      </c>
      <c r="H544" s="83" t="s">
        <v>2476</v>
      </c>
      <c r="I544" s="82">
        <v>11.87</v>
      </c>
      <c r="J544" s="83">
        <v>30</v>
      </c>
      <c r="K544" s="83" t="s">
        <v>2476</v>
      </c>
      <c r="L544" s="84">
        <f t="shared" si="68"/>
        <v>11.414999999999999</v>
      </c>
      <c r="M544" s="81">
        <f t="shared" si="75"/>
        <v>60</v>
      </c>
      <c r="N544" s="81">
        <f t="shared" si="70"/>
        <v>2</v>
      </c>
      <c r="O544" s="81">
        <f t="shared" si="76"/>
        <v>0</v>
      </c>
      <c r="P544" s="83">
        <f t="shared" si="72"/>
        <v>2</v>
      </c>
      <c r="Q544" s="82">
        <f>IF(P544=0,1,IF(P544=1,0.99,IF(P544=2,0.98,IF(P544=3,0.97))))</f>
        <v>0.98</v>
      </c>
      <c r="R544" s="82">
        <f t="shared" si="73"/>
        <v>11.186699999999998</v>
      </c>
      <c r="S544" s="85"/>
      <c r="T544" s="86" t="s">
        <v>3583</v>
      </c>
      <c r="U544" s="86" t="s">
        <v>3580</v>
      </c>
      <c r="V544" s="86" t="s">
        <v>3581</v>
      </c>
    </row>
    <row r="545" spans="1:22" s="87" customFormat="1" ht="13">
      <c r="A545" s="79">
        <v>282</v>
      </c>
      <c r="B545" s="88" t="s">
        <v>999</v>
      </c>
      <c r="C545" s="88" t="s">
        <v>1000</v>
      </c>
      <c r="D545" s="81" t="s">
        <v>1001</v>
      </c>
      <c r="E545" s="81">
        <v>16</v>
      </c>
      <c r="F545" s="82">
        <v>12.32</v>
      </c>
      <c r="G545" s="83">
        <v>30</v>
      </c>
      <c r="H545" s="83" t="s">
        <v>2476</v>
      </c>
      <c r="I545" s="82">
        <v>11.18</v>
      </c>
      <c r="J545" s="83">
        <v>30</v>
      </c>
      <c r="K545" s="83" t="s">
        <v>2475</v>
      </c>
      <c r="L545" s="84">
        <f t="shared" si="68"/>
        <v>11.75</v>
      </c>
      <c r="M545" s="81">
        <f t="shared" si="75"/>
        <v>60</v>
      </c>
      <c r="N545" s="81">
        <f t="shared" si="70"/>
        <v>1</v>
      </c>
      <c r="O545" s="81">
        <f t="shared" si="76"/>
        <v>0</v>
      </c>
      <c r="P545" s="83">
        <f t="shared" si="72"/>
        <v>1</v>
      </c>
      <c r="Q545" s="82">
        <f>IF(P545=0,0.96,IF(P545=1,0.95,IF(P545=2,0.94,IF(P545=3,0.93))))</f>
        <v>0.95</v>
      </c>
      <c r="R545" s="82">
        <f t="shared" si="73"/>
        <v>11.1625</v>
      </c>
      <c r="S545" s="85"/>
      <c r="T545" s="86" t="s">
        <v>3583</v>
      </c>
      <c r="U545" s="86" t="s">
        <v>3580</v>
      </c>
      <c r="V545" s="86" t="s">
        <v>3581</v>
      </c>
    </row>
    <row r="546" spans="1:22" s="87" customFormat="1" ht="13">
      <c r="A546" s="79">
        <v>286</v>
      </c>
      <c r="B546" s="88" t="s">
        <v>970</v>
      </c>
      <c r="C546" s="88" t="s">
        <v>971</v>
      </c>
      <c r="D546" s="81" t="s">
        <v>2852</v>
      </c>
      <c r="E546" s="81">
        <v>15</v>
      </c>
      <c r="F546" s="82">
        <v>11.06</v>
      </c>
      <c r="G546" s="83">
        <v>30</v>
      </c>
      <c r="H546" s="83" t="s">
        <v>2476</v>
      </c>
      <c r="I546" s="82">
        <v>11.66</v>
      </c>
      <c r="J546" s="83">
        <v>30</v>
      </c>
      <c r="K546" s="83" t="s">
        <v>2476</v>
      </c>
      <c r="L546" s="84">
        <f t="shared" si="68"/>
        <v>11.36</v>
      </c>
      <c r="M546" s="81">
        <f t="shared" si="75"/>
        <v>60</v>
      </c>
      <c r="N546" s="81">
        <f t="shared" si="70"/>
        <v>2</v>
      </c>
      <c r="O546" s="81">
        <f t="shared" si="76"/>
        <v>0</v>
      </c>
      <c r="P546" s="83">
        <f t="shared" si="72"/>
        <v>2</v>
      </c>
      <c r="Q546" s="82">
        <f>IF(P546=0,1,IF(P546=1,0.99,IF(P546=2,0.98,IF(P546=3,0.97))))</f>
        <v>0.98</v>
      </c>
      <c r="R546" s="82">
        <f t="shared" si="73"/>
        <v>11.1328</v>
      </c>
      <c r="S546" s="85"/>
      <c r="T546" s="86" t="s">
        <v>3583</v>
      </c>
      <c r="U546" s="86" t="s">
        <v>3580</v>
      </c>
      <c r="V546" s="86" t="s">
        <v>3581</v>
      </c>
    </row>
    <row r="547" spans="1:22" s="87" customFormat="1" ht="13">
      <c r="A547" s="79">
        <v>290</v>
      </c>
      <c r="B547" s="88" t="s">
        <v>1159</v>
      </c>
      <c r="C547" s="88" t="s">
        <v>1160</v>
      </c>
      <c r="D547" s="81" t="s">
        <v>2931</v>
      </c>
      <c r="E547" s="81">
        <v>18</v>
      </c>
      <c r="F547" s="82">
        <v>10.039999999999999</v>
      </c>
      <c r="G547" s="83">
        <v>30</v>
      </c>
      <c r="H547" s="83" t="s">
        <v>2475</v>
      </c>
      <c r="I547" s="82">
        <v>12.19</v>
      </c>
      <c r="J547" s="83">
        <v>30</v>
      </c>
      <c r="K547" s="83" t="s">
        <v>2475</v>
      </c>
      <c r="L547" s="84">
        <f t="shared" si="68"/>
        <v>11.114999999999998</v>
      </c>
      <c r="M547" s="81">
        <f t="shared" si="75"/>
        <v>60</v>
      </c>
      <c r="N547" s="81">
        <f t="shared" si="70"/>
        <v>0</v>
      </c>
      <c r="O547" s="81">
        <f t="shared" si="76"/>
        <v>0</v>
      </c>
      <c r="P547" s="83">
        <f t="shared" si="72"/>
        <v>0</v>
      </c>
      <c r="Q547" s="82">
        <f>IF(P547=0,1,IF(P547=1,0.99,IF(P547=2,0.98,IF(P547=3,0.97))))</f>
        <v>1</v>
      </c>
      <c r="R547" s="82">
        <f t="shared" si="73"/>
        <v>11.114999999999998</v>
      </c>
      <c r="S547" s="85"/>
      <c r="T547" s="86" t="s">
        <v>3583</v>
      </c>
      <c r="U547" s="86" t="s">
        <v>3580</v>
      </c>
      <c r="V547" s="86" t="s">
        <v>3581</v>
      </c>
    </row>
    <row r="548" spans="1:22" s="87" customFormat="1" ht="13">
      <c r="A548" s="79">
        <v>295</v>
      </c>
      <c r="B548" s="88" t="s">
        <v>1002</v>
      </c>
      <c r="C548" s="88" t="s">
        <v>1003</v>
      </c>
      <c r="D548" s="81" t="s">
        <v>2861</v>
      </c>
      <c r="E548" s="81">
        <v>16</v>
      </c>
      <c r="F548" s="82">
        <v>11.22</v>
      </c>
      <c r="G548" s="83">
        <v>30</v>
      </c>
      <c r="H548" s="83" t="s">
        <v>2476</v>
      </c>
      <c r="I548" s="82">
        <v>11.45</v>
      </c>
      <c r="J548" s="83">
        <v>30</v>
      </c>
      <c r="K548" s="83" t="s">
        <v>2476</v>
      </c>
      <c r="L548" s="84">
        <f t="shared" si="68"/>
        <v>11.335000000000001</v>
      </c>
      <c r="M548" s="81">
        <f t="shared" si="75"/>
        <v>60</v>
      </c>
      <c r="N548" s="81">
        <f t="shared" si="70"/>
        <v>2</v>
      </c>
      <c r="O548" s="81">
        <f t="shared" si="76"/>
        <v>0</v>
      </c>
      <c r="P548" s="83">
        <f t="shared" si="72"/>
        <v>2</v>
      </c>
      <c r="Q548" s="82">
        <f>IF(P548=0,1,IF(P548=1,0.99,IF(P548=2,0.98,IF(P548=3,0.97))))</f>
        <v>0.98</v>
      </c>
      <c r="R548" s="82">
        <f t="shared" si="73"/>
        <v>11.1083</v>
      </c>
      <c r="S548" s="85"/>
      <c r="T548" s="86" t="s">
        <v>3583</v>
      </c>
      <c r="U548" s="86" t="s">
        <v>3580</v>
      </c>
      <c r="V548" s="86" t="s">
        <v>3581</v>
      </c>
    </row>
    <row r="549" spans="1:22" s="87" customFormat="1" ht="13">
      <c r="A549" s="79">
        <v>297</v>
      </c>
      <c r="B549" s="88" t="s">
        <v>815</v>
      </c>
      <c r="C549" s="88" t="s">
        <v>816</v>
      </c>
      <c r="D549" s="81" t="s">
        <v>2795</v>
      </c>
      <c r="E549" s="81">
        <v>13</v>
      </c>
      <c r="F549" s="82">
        <v>10.18</v>
      </c>
      <c r="G549" s="83">
        <v>30</v>
      </c>
      <c r="H549" s="83" t="s">
        <v>2475</v>
      </c>
      <c r="I549" s="82">
        <v>12</v>
      </c>
      <c r="J549" s="83">
        <v>30</v>
      </c>
      <c r="K549" s="83" t="s">
        <v>2475</v>
      </c>
      <c r="L549" s="84">
        <f t="shared" si="68"/>
        <v>11.09</v>
      </c>
      <c r="M549" s="81">
        <f t="shared" si="75"/>
        <v>60</v>
      </c>
      <c r="N549" s="81">
        <f t="shared" si="70"/>
        <v>0</v>
      </c>
      <c r="O549" s="81">
        <f t="shared" si="76"/>
        <v>0</v>
      </c>
      <c r="P549" s="83">
        <f t="shared" si="72"/>
        <v>0</v>
      </c>
      <c r="Q549" s="82">
        <f>IF(P549=0,1,IF(P549=1,0.99,IF(P549=2,0.98,IF(P549=3,0.97))))</f>
        <v>1</v>
      </c>
      <c r="R549" s="82">
        <f t="shared" si="73"/>
        <v>11.09</v>
      </c>
      <c r="S549" s="85"/>
      <c r="T549" s="86" t="s">
        <v>3583</v>
      </c>
      <c r="U549" s="86" t="s">
        <v>3580</v>
      </c>
      <c r="V549" s="86" t="s">
        <v>3581</v>
      </c>
    </row>
    <row r="550" spans="1:22" s="87" customFormat="1" ht="13">
      <c r="A550" s="79">
        <v>298</v>
      </c>
      <c r="B550" s="90" t="s">
        <v>1231</v>
      </c>
      <c r="C550" s="90" t="s">
        <v>1232</v>
      </c>
      <c r="D550" s="96" t="s">
        <v>1233</v>
      </c>
      <c r="E550" s="81">
        <v>20</v>
      </c>
      <c r="F550" s="82">
        <v>10.68</v>
      </c>
      <c r="G550" s="83">
        <v>30</v>
      </c>
      <c r="H550" s="83" t="s">
        <v>2475</v>
      </c>
      <c r="I550" s="82">
        <v>12.41</v>
      </c>
      <c r="J550" s="83">
        <v>30</v>
      </c>
      <c r="K550" s="83" t="s">
        <v>2475</v>
      </c>
      <c r="L550" s="84">
        <f t="shared" si="68"/>
        <v>11.545</v>
      </c>
      <c r="M550" s="81">
        <f t="shared" si="75"/>
        <v>60</v>
      </c>
      <c r="N550" s="81">
        <f t="shared" si="70"/>
        <v>0</v>
      </c>
      <c r="O550" s="81">
        <f t="shared" si="76"/>
        <v>0</v>
      </c>
      <c r="P550" s="83">
        <f t="shared" si="72"/>
        <v>0</v>
      </c>
      <c r="Q550" s="82">
        <f>IF(P550=0,0.96,IF(P550=1,0.95,IF(P550=2,0.94,IF(P550=3,0.93))))</f>
        <v>0.96</v>
      </c>
      <c r="R550" s="82">
        <f t="shared" si="73"/>
        <v>11.0832</v>
      </c>
      <c r="S550" s="85"/>
      <c r="T550" s="86" t="s">
        <v>3583</v>
      </c>
      <c r="U550" s="86" t="s">
        <v>3580</v>
      </c>
      <c r="V550" s="86" t="s">
        <v>3581</v>
      </c>
    </row>
    <row r="551" spans="1:22" s="87" customFormat="1" ht="13">
      <c r="A551" s="79">
        <v>313</v>
      </c>
      <c r="B551" s="88" t="s">
        <v>1006</v>
      </c>
      <c r="C551" s="88" t="s">
        <v>1007</v>
      </c>
      <c r="D551" s="81" t="s">
        <v>2864</v>
      </c>
      <c r="E551" s="81">
        <v>16</v>
      </c>
      <c r="F551" s="82">
        <v>11.37</v>
      </c>
      <c r="G551" s="83">
        <v>30</v>
      </c>
      <c r="H551" s="83" t="s">
        <v>2476</v>
      </c>
      <c r="I551" s="82">
        <v>10.9</v>
      </c>
      <c r="J551" s="83">
        <v>30</v>
      </c>
      <c r="K551" s="83" t="s">
        <v>2475</v>
      </c>
      <c r="L551" s="84">
        <f t="shared" si="68"/>
        <v>11.135</v>
      </c>
      <c r="M551" s="81">
        <f t="shared" si="75"/>
        <v>60</v>
      </c>
      <c r="N551" s="81">
        <f t="shared" si="70"/>
        <v>1</v>
      </c>
      <c r="O551" s="81">
        <f t="shared" si="76"/>
        <v>0</v>
      </c>
      <c r="P551" s="83">
        <f t="shared" si="72"/>
        <v>1</v>
      </c>
      <c r="Q551" s="82">
        <f>IF(P551=0,1,IF(P551=1,0.99,IF(P551=2,0.98,IF(P551=3,0.97))))</f>
        <v>0.99</v>
      </c>
      <c r="R551" s="82">
        <f t="shared" si="73"/>
        <v>11.02365</v>
      </c>
      <c r="S551" s="85"/>
      <c r="T551" s="86" t="s">
        <v>3583</v>
      </c>
      <c r="U551" s="86" t="s">
        <v>3580</v>
      </c>
      <c r="V551" s="86" t="s">
        <v>3581</v>
      </c>
    </row>
    <row r="552" spans="1:22" s="87" customFormat="1" ht="13">
      <c r="A552" s="79">
        <v>315</v>
      </c>
      <c r="B552" s="88" t="s">
        <v>825</v>
      </c>
      <c r="C552" s="88" t="s">
        <v>826</v>
      </c>
      <c r="D552" s="81" t="s">
        <v>2799</v>
      </c>
      <c r="E552" s="81">
        <v>13</v>
      </c>
      <c r="F552" s="82">
        <v>10.73</v>
      </c>
      <c r="G552" s="83">
        <v>30</v>
      </c>
      <c r="H552" s="83" t="s">
        <v>2476</v>
      </c>
      <c r="I552" s="82">
        <v>11.52</v>
      </c>
      <c r="J552" s="83">
        <v>30</v>
      </c>
      <c r="K552" s="83" t="s">
        <v>2475</v>
      </c>
      <c r="L552" s="84">
        <f t="shared" si="68"/>
        <v>11.125</v>
      </c>
      <c r="M552" s="81">
        <f t="shared" si="75"/>
        <v>60</v>
      </c>
      <c r="N552" s="81">
        <f t="shared" si="70"/>
        <v>1</v>
      </c>
      <c r="O552" s="81">
        <f t="shared" si="76"/>
        <v>0</v>
      </c>
      <c r="P552" s="83">
        <f t="shared" si="72"/>
        <v>1</v>
      </c>
      <c r="Q552" s="82">
        <f>IF(P552=0,1,IF(P552=1,0.99,IF(P552=2,0.98,IF(P552=3,0.97))))</f>
        <v>0.99</v>
      </c>
      <c r="R552" s="82">
        <f t="shared" si="73"/>
        <v>11.01375</v>
      </c>
      <c r="S552" s="85"/>
      <c r="T552" s="86" t="s">
        <v>3583</v>
      </c>
      <c r="U552" s="86" t="s">
        <v>3580</v>
      </c>
      <c r="V552" s="86" t="s">
        <v>3581</v>
      </c>
    </row>
    <row r="553" spans="1:22" s="87" customFormat="1" ht="13">
      <c r="A553" s="79">
        <v>320</v>
      </c>
      <c r="B553" s="88" t="s">
        <v>1027</v>
      </c>
      <c r="C553" s="88" t="s">
        <v>1028</v>
      </c>
      <c r="D553" s="81" t="s">
        <v>1029</v>
      </c>
      <c r="E553" s="81">
        <v>16</v>
      </c>
      <c r="F553" s="82">
        <v>10.130000000000001</v>
      </c>
      <c r="G553" s="83">
        <v>30</v>
      </c>
      <c r="H553" s="83" t="s">
        <v>2476</v>
      </c>
      <c r="I553" s="82">
        <v>13.02</v>
      </c>
      <c r="J553" s="83">
        <v>30</v>
      </c>
      <c r="K553" s="83" t="s">
        <v>2475</v>
      </c>
      <c r="L553" s="84">
        <f t="shared" si="68"/>
        <v>11.574999999999999</v>
      </c>
      <c r="M553" s="81">
        <f t="shared" si="75"/>
        <v>60</v>
      </c>
      <c r="N553" s="81">
        <f t="shared" si="70"/>
        <v>1</v>
      </c>
      <c r="O553" s="81">
        <f t="shared" si="76"/>
        <v>0</v>
      </c>
      <c r="P553" s="83">
        <f t="shared" si="72"/>
        <v>1</v>
      </c>
      <c r="Q553" s="82">
        <f>IF(P553=0,0.96,IF(P553=1,0.95,IF(P553=2,0.94,IF(P553=3,0.93))))</f>
        <v>0.95</v>
      </c>
      <c r="R553" s="82">
        <f t="shared" si="73"/>
        <v>10.996249999999998</v>
      </c>
      <c r="S553" s="85"/>
      <c r="T553" s="86" t="s">
        <v>3583</v>
      </c>
      <c r="U553" s="86" t="s">
        <v>3580</v>
      </c>
      <c r="V553" s="86" t="s">
        <v>3581</v>
      </c>
    </row>
    <row r="554" spans="1:22" s="87" customFormat="1" ht="13">
      <c r="A554" s="79">
        <v>327</v>
      </c>
      <c r="B554" s="88" t="s">
        <v>903</v>
      </c>
      <c r="C554" s="88" t="s">
        <v>62</v>
      </c>
      <c r="D554" s="81" t="s">
        <v>1030</v>
      </c>
      <c r="E554" s="81">
        <v>16</v>
      </c>
      <c r="F554" s="82">
        <v>11.84</v>
      </c>
      <c r="G554" s="83">
        <v>30</v>
      </c>
      <c r="H554" s="83" t="s">
        <v>2475</v>
      </c>
      <c r="I554" s="82">
        <v>11.27</v>
      </c>
      <c r="J554" s="83">
        <v>30</v>
      </c>
      <c r="K554" s="83" t="s">
        <v>2476</v>
      </c>
      <c r="L554" s="84">
        <f t="shared" si="68"/>
        <v>11.555</v>
      </c>
      <c r="M554" s="81">
        <f t="shared" si="75"/>
        <v>60</v>
      </c>
      <c r="N554" s="81">
        <f t="shared" si="70"/>
        <v>1</v>
      </c>
      <c r="O554" s="81">
        <f t="shared" si="76"/>
        <v>0</v>
      </c>
      <c r="P554" s="83">
        <f t="shared" si="72"/>
        <v>1</v>
      </c>
      <c r="Q554" s="82">
        <f>IF(P554=0,0.96,IF(P554=1,0.95,IF(P554=2,0.94,IF(P554=3,0.93))))</f>
        <v>0.95</v>
      </c>
      <c r="R554" s="82">
        <f t="shared" si="73"/>
        <v>10.97725</v>
      </c>
      <c r="S554" s="85"/>
      <c r="T554" s="86" t="s">
        <v>3583</v>
      </c>
      <c r="U554" s="86" t="s">
        <v>3580</v>
      </c>
      <c r="V554" s="86" t="s">
        <v>3581</v>
      </c>
    </row>
    <row r="555" spans="1:22" s="87" customFormat="1" ht="13">
      <c r="A555" s="79">
        <v>330</v>
      </c>
      <c r="B555" s="88" t="s">
        <v>918</v>
      </c>
      <c r="C555" s="88" t="s">
        <v>919</v>
      </c>
      <c r="D555" s="81" t="s">
        <v>2829</v>
      </c>
      <c r="E555" s="81">
        <v>14</v>
      </c>
      <c r="F555" s="82">
        <v>10.67</v>
      </c>
      <c r="G555" s="83">
        <v>30</v>
      </c>
      <c r="H555" s="83" t="s">
        <v>2476</v>
      </c>
      <c r="I555" s="82">
        <v>11.72</v>
      </c>
      <c r="J555" s="83">
        <v>30</v>
      </c>
      <c r="K555" s="83" t="s">
        <v>2476</v>
      </c>
      <c r="L555" s="84">
        <f t="shared" si="68"/>
        <v>11.195</v>
      </c>
      <c r="M555" s="81">
        <f t="shared" si="75"/>
        <v>60</v>
      </c>
      <c r="N555" s="81">
        <f t="shared" si="70"/>
        <v>2</v>
      </c>
      <c r="O555" s="81">
        <f t="shared" si="76"/>
        <v>0</v>
      </c>
      <c r="P555" s="83">
        <f t="shared" si="72"/>
        <v>2</v>
      </c>
      <c r="Q555" s="82">
        <f t="shared" ref="Q555:Q564" si="77">IF(P555=0,1,IF(P555=1,0.99,IF(P555=2,0.98,IF(P555=3,0.97))))</f>
        <v>0.98</v>
      </c>
      <c r="R555" s="82">
        <f t="shared" si="73"/>
        <v>10.9711</v>
      </c>
      <c r="S555" s="85"/>
      <c r="T555" s="86" t="s">
        <v>3583</v>
      </c>
      <c r="U555" s="86" t="s">
        <v>3580</v>
      </c>
      <c r="V555" s="86" t="s">
        <v>3581</v>
      </c>
    </row>
    <row r="556" spans="1:22" s="87" customFormat="1" ht="13">
      <c r="A556" s="79">
        <v>335</v>
      </c>
      <c r="B556" s="88" t="s">
        <v>1119</v>
      </c>
      <c r="C556" s="88" t="s">
        <v>1120</v>
      </c>
      <c r="D556" s="81" t="s">
        <v>2916</v>
      </c>
      <c r="E556" s="81">
        <v>18</v>
      </c>
      <c r="F556" s="82">
        <v>11.57</v>
      </c>
      <c r="G556" s="83">
        <v>30</v>
      </c>
      <c r="H556" s="83" t="s">
        <v>2476</v>
      </c>
      <c r="I556" s="82">
        <v>10.74</v>
      </c>
      <c r="J556" s="83">
        <v>30</v>
      </c>
      <c r="K556" s="83" t="s">
        <v>2476</v>
      </c>
      <c r="L556" s="84">
        <f t="shared" si="68"/>
        <v>11.155000000000001</v>
      </c>
      <c r="M556" s="81">
        <f t="shared" si="75"/>
        <v>60</v>
      </c>
      <c r="N556" s="81">
        <f t="shared" si="70"/>
        <v>2</v>
      </c>
      <c r="O556" s="81">
        <f t="shared" si="76"/>
        <v>0</v>
      </c>
      <c r="P556" s="83">
        <f t="shared" si="72"/>
        <v>2</v>
      </c>
      <c r="Q556" s="82">
        <f t="shared" si="77"/>
        <v>0.98</v>
      </c>
      <c r="R556" s="82">
        <f t="shared" si="73"/>
        <v>10.931900000000001</v>
      </c>
      <c r="S556" s="85"/>
      <c r="T556" s="86" t="s">
        <v>3583</v>
      </c>
      <c r="U556" s="86" t="s">
        <v>3580</v>
      </c>
      <c r="V556" s="86" t="s">
        <v>3581</v>
      </c>
    </row>
    <row r="557" spans="1:22" s="87" customFormat="1" ht="13">
      <c r="A557" s="79">
        <v>336</v>
      </c>
      <c r="B557" s="88" t="s">
        <v>1080</v>
      </c>
      <c r="C557" s="88" t="s">
        <v>1184</v>
      </c>
      <c r="D557" s="81" t="s">
        <v>2938</v>
      </c>
      <c r="E557" s="81">
        <v>19</v>
      </c>
      <c r="F557" s="82">
        <v>11.37</v>
      </c>
      <c r="G557" s="83">
        <v>30</v>
      </c>
      <c r="H557" s="83" t="s">
        <v>2475</v>
      </c>
      <c r="I557" s="82">
        <v>10.49</v>
      </c>
      <c r="J557" s="83">
        <v>30</v>
      </c>
      <c r="K557" s="83" t="s">
        <v>2475</v>
      </c>
      <c r="L557" s="84">
        <f t="shared" si="68"/>
        <v>10.93</v>
      </c>
      <c r="M557" s="81">
        <f t="shared" si="75"/>
        <v>60</v>
      </c>
      <c r="N557" s="81">
        <f t="shared" si="70"/>
        <v>0</v>
      </c>
      <c r="O557" s="81">
        <f t="shared" si="76"/>
        <v>0</v>
      </c>
      <c r="P557" s="83">
        <f t="shared" si="72"/>
        <v>0</v>
      </c>
      <c r="Q557" s="82">
        <f t="shared" si="77"/>
        <v>1</v>
      </c>
      <c r="R557" s="82">
        <f t="shared" si="73"/>
        <v>10.93</v>
      </c>
      <c r="S557" s="85"/>
      <c r="T557" s="86" t="s">
        <v>3583</v>
      </c>
      <c r="U557" s="86" t="s">
        <v>3581</v>
      </c>
      <c r="V557" s="86" t="s">
        <v>3580</v>
      </c>
    </row>
    <row r="558" spans="1:22" s="87" customFormat="1" ht="13">
      <c r="A558" s="79">
        <v>339</v>
      </c>
      <c r="B558" s="80" t="s">
        <v>1324</v>
      </c>
      <c r="C558" s="80" t="s">
        <v>1325</v>
      </c>
      <c r="D558" s="79" t="s">
        <v>2994</v>
      </c>
      <c r="E558" s="81">
        <v>21</v>
      </c>
      <c r="F558" s="82">
        <v>10.75</v>
      </c>
      <c r="G558" s="83">
        <v>30</v>
      </c>
      <c r="H558" s="83" t="s">
        <v>2475</v>
      </c>
      <c r="I558" s="82">
        <v>11.08</v>
      </c>
      <c r="J558" s="83">
        <v>30</v>
      </c>
      <c r="K558" s="83" t="s">
        <v>2475</v>
      </c>
      <c r="L558" s="84">
        <f t="shared" si="68"/>
        <v>10.914999999999999</v>
      </c>
      <c r="M558" s="81">
        <f t="shared" si="75"/>
        <v>60</v>
      </c>
      <c r="N558" s="81">
        <f t="shared" si="70"/>
        <v>0</v>
      </c>
      <c r="O558" s="81">
        <f t="shared" si="76"/>
        <v>0</v>
      </c>
      <c r="P558" s="83">
        <f t="shared" si="72"/>
        <v>0</v>
      </c>
      <c r="Q558" s="82">
        <f t="shared" si="77"/>
        <v>1</v>
      </c>
      <c r="R558" s="82">
        <f t="shared" si="73"/>
        <v>10.914999999999999</v>
      </c>
      <c r="S558" s="85"/>
      <c r="T558" s="86" t="s">
        <v>3583</v>
      </c>
      <c r="U558" s="86" t="s">
        <v>3580</v>
      </c>
      <c r="V558" s="86" t="s">
        <v>3581</v>
      </c>
    </row>
    <row r="559" spans="1:22" s="87" customFormat="1" ht="13">
      <c r="A559" s="79">
        <v>341</v>
      </c>
      <c r="B559" s="88" t="s">
        <v>1080</v>
      </c>
      <c r="C559" s="88" t="s">
        <v>1081</v>
      </c>
      <c r="D559" s="81" t="s">
        <v>2897</v>
      </c>
      <c r="E559" s="81">
        <v>17</v>
      </c>
      <c r="F559" s="82">
        <v>12.05</v>
      </c>
      <c r="G559" s="83">
        <v>30</v>
      </c>
      <c r="H559" s="83" t="s">
        <v>2476</v>
      </c>
      <c r="I559" s="82">
        <v>10.210000000000001</v>
      </c>
      <c r="J559" s="83">
        <v>30</v>
      </c>
      <c r="K559" s="83" t="s">
        <v>2476</v>
      </c>
      <c r="L559" s="84">
        <f t="shared" si="68"/>
        <v>11.13</v>
      </c>
      <c r="M559" s="81">
        <f t="shared" si="75"/>
        <v>60</v>
      </c>
      <c r="N559" s="81">
        <f t="shared" si="70"/>
        <v>2</v>
      </c>
      <c r="O559" s="81">
        <f t="shared" si="76"/>
        <v>0</v>
      </c>
      <c r="P559" s="83">
        <f t="shared" si="72"/>
        <v>2</v>
      </c>
      <c r="Q559" s="82">
        <f t="shared" si="77"/>
        <v>0.98</v>
      </c>
      <c r="R559" s="82">
        <f t="shared" si="73"/>
        <v>10.907400000000001</v>
      </c>
      <c r="S559" s="85"/>
      <c r="T559" s="86" t="s">
        <v>3583</v>
      </c>
      <c r="U559" s="86" t="s">
        <v>3580</v>
      </c>
      <c r="V559" s="86" t="s">
        <v>3581</v>
      </c>
    </row>
    <row r="560" spans="1:22" s="87" customFormat="1" ht="13">
      <c r="A560" s="79">
        <v>350</v>
      </c>
      <c r="B560" s="80" t="s">
        <v>1321</v>
      </c>
      <c r="C560" s="80" t="s">
        <v>1191</v>
      </c>
      <c r="D560" s="79" t="s">
        <v>2992</v>
      </c>
      <c r="E560" s="81">
        <v>21</v>
      </c>
      <c r="F560" s="82">
        <v>10.56</v>
      </c>
      <c r="G560" s="83">
        <v>30</v>
      </c>
      <c r="H560" s="83" t="s">
        <v>2476</v>
      </c>
      <c r="I560" s="82">
        <v>11.65</v>
      </c>
      <c r="J560" s="83">
        <v>30</v>
      </c>
      <c r="K560" s="83" t="s">
        <v>2476</v>
      </c>
      <c r="L560" s="84">
        <f t="shared" si="68"/>
        <v>11.105</v>
      </c>
      <c r="M560" s="81">
        <f t="shared" si="75"/>
        <v>60</v>
      </c>
      <c r="N560" s="81">
        <f t="shared" si="70"/>
        <v>2</v>
      </c>
      <c r="O560" s="81">
        <f t="shared" si="76"/>
        <v>0</v>
      </c>
      <c r="P560" s="83">
        <f t="shared" si="72"/>
        <v>2</v>
      </c>
      <c r="Q560" s="82">
        <f t="shared" si="77"/>
        <v>0.98</v>
      </c>
      <c r="R560" s="82">
        <f t="shared" si="73"/>
        <v>10.882899999999999</v>
      </c>
      <c r="S560" s="85"/>
      <c r="T560" s="86" t="s">
        <v>3583</v>
      </c>
      <c r="U560" s="86" t="s">
        <v>3580</v>
      </c>
      <c r="V560" s="86" t="s">
        <v>3581</v>
      </c>
    </row>
    <row r="561" spans="1:22" s="87" customFormat="1" ht="13">
      <c r="A561" s="79">
        <v>357</v>
      </c>
      <c r="B561" s="88" t="s">
        <v>958</v>
      </c>
      <c r="C561" s="88" t="s">
        <v>959</v>
      </c>
      <c r="D561" s="81" t="s">
        <v>2847</v>
      </c>
      <c r="E561" s="81">
        <v>15</v>
      </c>
      <c r="F561" s="82">
        <v>10.32</v>
      </c>
      <c r="G561" s="83">
        <v>30</v>
      </c>
      <c r="H561" s="83" t="s">
        <v>2476</v>
      </c>
      <c r="I561" s="82">
        <v>11.84</v>
      </c>
      <c r="J561" s="83">
        <v>30</v>
      </c>
      <c r="K561" s="83" t="s">
        <v>2476</v>
      </c>
      <c r="L561" s="84">
        <f t="shared" si="68"/>
        <v>11.08</v>
      </c>
      <c r="M561" s="81">
        <f t="shared" si="75"/>
        <v>60</v>
      </c>
      <c r="N561" s="81">
        <f t="shared" si="70"/>
        <v>2</v>
      </c>
      <c r="O561" s="81">
        <f t="shared" si="76"/>
        <v>0</v>
      </c>
      <c r="P561" s="83">
        <f t="shared" si="72"/>
        <v>2</v>
      </c>
      <c r="Q561" s="82">
        <f t="shared" si="77"/>
        <v>0.98</v>
      </c>
      <c r="R561" s="82">
        <f t="shared" si="73"/>
        <v>10.8584</v>
      </c>
      <c r="S561" s="85"/>
      <c r="T561" s="86" t="s">
        <v>3583</v>
      </c>
      <c r="U561" s="86" t="s">
        <v>3580</v>
      </c>
      <c r="V561" s="86" t="s">
        <v>3581</v>
      </c>
    </row>
    <row r="562" spans="1:22" s="87" customFormat="1" ht="13">
      <c r="A562" s="79">
        <v>361</v>
      </c>
      <c r="B562" s="88" t="s">
        <v>1079</v>
      </c>
      <c r="C562" s="88" t="s">
        <v>349</v>
      </c>
      <c r="D562" s="81" t="s">
        <v>2896</v>
      </c>
      <c r="E562" s="81">
        <v>17</v>
      </c>
      <c r="F562" s="82">
        <v>10.58</v>
      </c>
      <c r="G562" s="83">
        <v>30</v>
      </c>
      <c r="H562" s="83" t="s">
        <v>2475</v>
      </c>
      <c r="I562" s="82">
        <v>11.32</v>
      </c>
      <c r="J562" s="83">
        <v>30</v>
      </c>
      <c r="K562" s="83" t="s">
        <v>2476</v>
      </c>
      <c r="L562" s="84">
        <f t="shared" si="68"/>
        <v>10.95</v>
      </c>
      <c r="M562" s="81">
        <f t="shared" si="75"/>
        <v>60</v>
      </c>
      <c r="N562" s="81">
        <f t="shared" si="70"/>
        <v>1</v>
      </c>
      <c r="O562" s="81">
        <f t="shared" si="76"/>
        <v>0</v>
      </c>
      <c r="P562" s="83">
        <f t="shared" si="72"/>
        <v>1</v>
      </c>
      <c r="Q562" s="82">
        <f t="shared" si="77"/>
        <v>0.99</v>
      </c>
      <c r="R562" s="82">
        <f t="shared" si="73"/>
        <v>10.840499999999999</v>
      </c>
      <c r="S562" s="85"/>
      <c r="T562" s="86" t="s">
        <v>3583</v>
      </c>
      <c r="U562" s="86" t="s">
        <v>3580</v>
      </c>
      <c r="V562" s="86" t="s">
        <v>3581</v>
      </c>
    </row>
    <row r="563" spans="1:22" s="87" customFormat="1" ht="13">
      <c r="A563" s="79">
        <v>363</v>
      </c>
      <c r="B563" s="88" t="s">
        <v>935</v>
      </c>
      <c r="C563" s="88" t="s">
        <v>936</v>
      </c>
      <c r="D563" s="81" t="s">
        <v>2837</v>
      </c>
      <c r="E563" s="81">
        <v>15</v>
      </c>
      <c r="F563" s="82">
        <v>11.58</v>
      </c>
      <c r="G563" s="83">
        <v>30</v>
      </c>
      <c r="H563" s="83" t="s">
        <v>2476</v>
      </c>
      <c r="I563" s="82">
        <v>10.31</v>
      </c>
      <c r="J563" s="83">
        <v>30</v>
      </c>
      <c r="K563" s="83" t="s">
        <v>2475</v>
      </c>
      <c r="L563" s="84">
        <f t="shared" si="68"/>
        <v>10.945</v>
      </c>
      <c r="M563" s="81">
        <f t="shared" si="75"/>
        <v>60</v>
      </c>
      <c r="N563" s="81">
        <f t="shared" si="70"/>
        <v>1</v>
      </c>
      <c r="O563" s="81">
        <f t="shared" si="76"/>
        <v>0</v>
      </c>
      <c r="P563" s="83">
        <f t="shared" si="72"/>
        <v>1</v>
      </c>
      <c r="Q563" s="82">
        <f t="shared" si="77"/>
        <v>0.99</v>
      </c>
      <c r="R563" s="82">
        <f t="shared" si="73"/>
        <v>10.83555</v>
      </c>
      <c r="S563" s="85"/>
      <c r="T563" s="86" t="s">
        <v>3583</v>
      </c>
      <c r="U563" s="86" t="s">
        <v>3580</v>
      </c>
      <c r="V563" s="86" t="s">
        <v>3581</v>
      </c>
    </row>
    <row r="564" spans="1:22" s="87" customFormat="1" ht="13">
      <c r="A564" s="79">
        <v>365</v>
      </c>
      <c r="B564" s="80" t="s">
        <v>1302</v>
      </c>
      <c r="C564" s="80" t="s">
        <v>1303</v>
      </c>
      <c r="D564" s="79" t="s">
        <v>2984</v>
      </c>
      <c r="E564" s="81">
        <v>21</v>
      </c>
      <c r="F564" s="82">
        <v>11.76</v>
      </c>
      <c r="G564" s="83">
        <v>30</v>
      </c>
      <c r="H564" s="83" t="s">
        <v>2476</v>
      </c>
      <c r="I564" s="82">
        <v>10.119999999999999</v>
      </c>
      <c r="J564" s="83">
        <v>30</v>
      </c>
      <c r="K564" s="83" t="s">
        <v>2475</v>
      </c>
      <c r="L564" s="84">
        <f t="shared" si="68"/>
        <v>10.94</v>
      </c>
      <c r="M564" s="81">
        <f t="shared" si="75"/>
        <v>60</v>
      </c>
      <c r="N564" s="81">
        <f t="shared" si="70"/>
        <v>1</v>
      </c>
      <c r="O564" s="81">
        <f t="shared" si="76"/>
        <v>0</v>
      </c>
      <c r="P564" s="83">
        <f t="shared" si="72"/>
        <v>1</v>
      </c>
      <c r="Q564" s="82">
        <f t="shared" si="77"/>
        <v>0.99</v>
      </c>
      <c r="R564" s="82">
        <f t="shared" si="73"/>
        <v>10.830599999999999</v>
      </c>
      <c r="S564" s="85"/>
      <c r="T564" s="86" t="s">
        <v>3583</v>
      </c>
      <c r="U564" s="86" t="s">
        <v>3580</v>
      </c>
      <c r="V564" s="86" t="s">
        <v>3581</v>
      </c>
    </row>
    <row r="565" spans="1:22" s="87" customFormat="1" ht="13">
      <c r="A565" s="79">
        <v>367</v>
      </c>
      <c r="B565" s="88" t="s">
        <v>854</v>
      </c>
      <c r="C565" s="88" t="s">
        <v>124</v>
      </c>
      <c r="D565" s="81" t="s">
        <v>2810</v>
      </c>
      <c r="E565" s="81">
        <v>13</v>
      </c>
      <c r="F565" s="82">
        <v>8.86</v>
      </c>
      <c r="G565" s="83">
        <v>17</v>
      </c>
      <c r="H565" s="83" t="s">
        <v>2476</v>
      </c>
      <c r="I565" s="82">
        <v>14.42</v>
      </c>
      <c r="J565" s="83">
        <v>30</v>
      </c>
      <c r="K565" s="83" t="s">
        <v>2476</v>
      </c>
      <c r="L565" s="84">
        <f t="shared" si="68"/>
        <v>11.64</v>
      </c>
      <c r="M565" s="81">
        <f t="shared" si="75"/>
        <v>60</v>
      </c>
      <c r="N565" s="81">
        <f t="shared" si="70"/>
        <v>2</v>
      </c>
      <c r="O565" s="81">
        <f t="shared" si="76"/>
        <v>1</v>
      </c>
      <c r="P565" s="83">
        <f t="shared" si="72"/>
        <v>3</v>
      </c>
      <c r="Q565" s="82">
        <f>IF(P565=0,0.96,IF(P565=1,0.95,IF(P565=2,0.94,IF(P565=3,0.93))))</f>
        <v>0.93</v>
      </c>
      <c r="R565" s="82">
        <f t="shared" si="73"/>
        <v>10.825200000000001</v>
      </c>
      <c r="S565" s="85"/>
      <c r="T565" s="86" t="s">
        <v>3583</v>
      </c>
      <c r="U565" s="86" t="s">
        <v>3580</v>
      </c>
      <c r="V565" s="86" t="s">
        <v>3581</v>
      </c>
    </row>
    <row r="566" spans="1:22" s="87" customFormat="1" ht="13">
      <c r="A566" s="79">
        <v>377</v>
      </c>
      <c r="B566" s="88" t="s">
        <v>1092</v>
      </c>
      <c r="C566" s="88" t="s">
        <v>1093</v>
      </c>
      <c r="D566" s="81" t="s">
        <v>2903</v>
      </c>
      <c r="E566" s="81">
        <v>17</v>
      </c>
      <c r="F566" s="82">
        <v>11.17</v>
      </c>
      <c r="G566" s="83">
        <v>30</v>
      </c>
      <c r="H566" s="83" t="s">
        <v>2475</v>
      </c>
      <c r="I566" s="82">
        <v>10.36</v>
      </c>
      <c r="J566" s="83">
        <v>30</v>
      </c>
      <c r="K566" s="83" t="s">
        <v>2475</v>
      </c>
      <c r="L566" s="84">
        <f t="shared" si="68"/>
        <v>10.765000000000001</v>
      </c>
      <c r="M566" s="81">
        <f t="shared" si="75"/>
        <v>60</v>
      </c>
      <c r="N566" s="81">
        <f t="shared" si="70"/>
        <v>0</v>
      </c>
      <c r="O566" s="81">
        <f t="shared" si="76"/>
        <v>0</v>
      </c>
      <c r="P566" s="83">
        <f t="shared" si="72"/>
        <v>0</v>
      </c>
      <c r="Q566" s="82">
        <f>IF(P566=0,1,IF(P566=1,0.99,IF(P566=2,0.98,IF(P566=3,0.97))))</f>
        <v>1</v>
      </c>
      <c r="R566" s="82">
        <f t="shared" si="73"/>
        <v>10.765000000000001</v>
      </c>
      <c r="S566" s="85"/>
      <c r="T566" s="86" t="s">
        <v>3583</v>
      </c>
      <c r="U566" s="86" t="s">
        <v>3580</v>
      </c>
      <c r="V566" s="86" t="s">
        <v>3581</v>
      </c>
    </row>
    <row r="567" spans="1:22" s="87" customFormat="1" ht="13">
      <c r="A567" s="79">
        <v>386</v>
      </c>
      <c r="B567" s="88" t="s">
        <v>1105</v>
      </c>
      <c r="C567" s="88" t="s">
        <v>1106</v>
      </c>
      <c r="D567" s="81" t="s">
        <v>2909</v>
      </c>
      <c r="E567" s="81">
        <v>17</v>
      </c>
      <c r="F567" s="82">
        <v>11.15</v>
      </c>
      <c r="G567" s="83">
        <v>30</v>
      </c>
      <c r="H567" s="83" t="s">
        <v>2475</v>
      </c>
      <c r="I567" s="82">
        <v>10.53</v>
      </c>
      <c r="J567" s="83">
        <v>30</v>
      </c>
      <c r="K567" s="83" t="s">
        <v>2476</v>
      </c>
      <c r="L567" s="84">
        <f t="shared" si="68"/>
        <v>10.84</v>
      </c>
      <c r="M567" s="81">
        <f t="shared" si="75"/>
        <v>60</v>
      </c>
      <c r="N567" s="81">
        <f t="shared" si="70"/>
        <v>1</v>
      </c>
      <c r="O567" s="81">
        <f t="shared" si="76"/>
        <v>0</v>
      </c>
      <c r="P567" s="83">
        <f t="shared" si="72"/>
        <v>1</v>
      </c>
      <c r="Q567" s="82">
        <f>IF(P567=0,1,IF(P567=1,0.99,IF(P567=2,0.98,IF(P567=3,0.97))))</f>
        <v>0.99</v>
      </c>
      <c r="R567" s="82">
        <f t="shared" si="73"/>
        <v>10.7316</v>
      </c>
      <c r="S567" s="85"/>
      <c r="T567" s="86" t="s">
        <v>3583</v>
      </c>
      <c r="U567" s="86" t="s">
        <v>3580</v>
      </c>
      <c r="V567" s="86" t="s">
        <v>3581</v>
      </c>
    </row>
    <row r="568" spans="1:22" s="87" customFormat="1" ht="13">
      <c r="A568" s="79">
        <v>388</v>
      </c>
      <c r="B568" s="88" t="s">
        <v>1071</v>
      </c>
      <c r="C568" s="88" t="s">
        <v>278</v>
      </c>
      <c r="D568" s="81" t="s">
        <v>1072</v>
      </c>
      <c r="E568" s="81">
        <v>17</v>
      </c>
      <c r="F568" s="82">
        <v>12.23</v>
      </c>
      <c r="G568" s="83">
        <v>30</v>
      </c>
      <c r="H568" s="83" t="s">
        <v>2476</v>
      </c>
      <c r="I568" s="82">
        <v>10.59</v>
      </c>
      <c r="J568" s="83">
        <v>30</v>
      </c>
      <c r="K568" s="83" t="s">
        <v>2476</v>
      </c>
      <c r="L568" s="84">
        <f t="shared" si="68"/>
        <v>11.41</v>
      </c>
      <c r="M568" s="81">
        <f t="shared" ref="M568:M599" si="78">IF(L568&gt;=10,60,G568+J568)</f>
        <v>60</v>
      </c>
      <c r="N568" s="81">
        <f t="shared" si="70"/>
        <v>2</v>
      </c>
      <c r="O568" s="81">
        <f t="shared" ref="O568:O599" si="79">IF(F568&lt;10,1,(IF(I568&lt;10,1,0)))</f>
        <v>0</v>
      </c>
      <c r="P568" s="83">
        <f t="shared" si="72"/>
        <v>2</v>
      </c>
      <c r="Q568" s="82">
        <f>IF(P568=0,0.96,IF(P568=1,0.95,IF(P568=2,0.94,IF(P568=3,0.93))))</f>
        <v>0.94</v>
      </c>
      <c r="R568" s="82">
        <f t="shared" si="73"/>
        <v>10.725399999999999</v>
      </c>
      <c r="S568" s="85"/>
      <c r="T568" s="86" t="s">
        <v>3583</v>
      </c>
      <c r="U568" s="86" t="s">
        <v>3580</v>
      </c>
      <c r="V568" s="86" t="s">
        <v>3581</v>
      </c>
    </row>
    <row r="569" spans="1:22" s="87" customFormat="1" ht="13">
      <c r="A569" s="79">
        <v>395</v>
      </c>
      <c r="B569" s="88" t="s">
        <v>1147</v>
      </c>
      <c r="C569" s="88" t="s">
        <v>1148</v>
      </c>
      <c r="D569" s="81" t="s">
        <v>2927</v>
      </c>
      <c r="E569" s="81">
        <v>18</v>
      </c>
      <c r="F569" s="82">
        <v>9.93</v>
      </c>
      <c r="G569" s="83">
        <v>24</v>
      </c>
      <c r="H569" s="83" t="s">
        <v>2475</v>
      </c>
      <c r="I569" s="82">
        <v>11.92</v>
      </c>
      <c r="J569" s="83">
        <v>30</v>
      </c>
      <c r="K569" s="83" t="s">
        <v>2476</v>
      </c>
      <c r="L569" s="84">
        <f t="shared" si="68"/>
        <v>10.925000000000001</v>
      </c>
      <c r="M569" s="81">
        <f t="shared" si="78"/>
        <v>60</v>
      </c>
      <c r="N569" s="81">
        <f t="shared" si="70"/>
        <v>1</v>
      </c>
      <c r="O569" s="81">
        <f t="shared" si="79"/>
        <v>1</v>
      </c>
      <c r="P569" s="83">
        <f t="shared" si="72"/>
        <v>2</v>
      </c>
      <c r="Q569" s="82">
        <f>IF(P569=0,1,IF(P569=1,0.99,IF(P569=2,0.98,IF(P569=3,0.97))))</f>
        <v>0.98</v>
      </c>
      <c r="R569" s="82">
        <f t="shared" si="73"/>
        <v>10.7065</v>
      </c>
      <c r="S569" s="85"/>
      <c r="T569" s="86" t="s">
        <v>3583</v>
      </c>
      <c r="U569" s="86" t="s">
        <v>3580</v>
      </c>
      <c r="V569" s="86" t="s">
        <v>3581</v>
      </c>
    </row>
    <row r="570" spans="1:22" s="87" customFormat="1" ht="13">
      <c r="A570" s="79">
        <v>396</v>
      </c>
      <c r="B570" s="90" t="s">
        <v>1259</v>
      </c>
      <c r="C570" s="90" t="s">
        <v>1012</v>
      </c>
      <c r="D570" s="96" t="s">
        <v>2967</v>
      </c>
      <c r="E570" s="81">
        <v>20</v>
      </c>
      <c r="F570" s="82">
        <v>9.5500000000000007</v>
      </c>
      <c r="G570" s="83">
        <v>22</v>
      </c>
      <c r="H570" s="83" t="s">
        <v>2476</v>
      </c>
      <c r="I570" s="82">
        <v>12.51</v>
      </c>
      <c r="J570" s="83">
        <v>30</v>
      </c>
      <c r="K570" s="83" t="s">
        <v>2476</v>
      </c>
      <c r="L570" s="84">
        <f t="shared" si="68"/>
        <v>11.030000000000001</v>
      </c>
      <c r="M570" s="81">
        <f t="shared" si="78"/>
        <v>60</v>
      </c>
      <c r="N570" s="81">
        <f t="shared" si="70"/>
        <v>2</v>
      </c>
      <c r="O570" s="81">
        <f t="shared" si="79"/>
        <v>1</v>
      </c>
      <c r="P570" s="83">
        <f t="shared" si="72"/>
        <v>3</v>
      </c>
      <c r="Q570" s="82">
        <f>IF(P570=0,1,IF(P570=1,0.99,IF(P570=2,0.98,IF(P570=3,0.97))))</f>
        <v>0.97</v>
      </c>
      <c r="R570" s="82">
        <f t="shared" si="73"/>
        <v>10.699100000000001</v>
      </c>
      <c r="S570" s="85"/>
      <c r="T570" s="86" t="s">
        <v>3583</v>
      </c>
      <c r="U570" s="86" t="s">
        <v>3580</v>
      </c>
      <c r="V570" s="86" t="s">
        <v>3581</v>
      </c>
    </row>
    <row r="571" spans="1:22" s="87" customFormat="1" ht="13">
      <c r="A571" s="79">
        <v>397</v>
      </c>
      <c r="B571" s="88" t="s">
        <v>882</v>
      </c>
      <c r="C571" s="88" t="s">
        <v>883</v>
      </c>
      <c r="D571" s="81" t="s">
        <v>2822</v>
      </c>
      <c r="E571" s="81">
        <v>14</v>
      </c>
      <c r="F571" s="82">
        <v>10.47</v>
      </c>
      <c r="G571" s="83">
        <v>30</v>
      </c>
      <c r="H571" s="83" t="s">
        <v>2475</v>
      </c>
      <c r="I571" s="82">
        <v>10.92</v>
      </c>
      <c r="J571" s="83">
        <v>30</v>
      </c>
      <c r="K571" s="83" t="s">
        <v>2475</v>
      </c>
      <c r="L571" s="84">
        <f t="shared" si="68"/>
        <v>10.695</v>
      </c>
      <c r="M571" s="81">
        <f t="shared" si="78"/>
        <v>60</v>
      </c>
      <c r="N571" s="81">
        <f t="shared" si="70"/>
        <v>0</v>
      </c>
      <c r="O571" s="81">
        <f t="shared" si="79"/>
        <v>0</v>
      </c>
      <c r="P571" s="83">
        <f t="shared" si="72"/>
        <v>0</v>
      </c>
      <c r="Q571" s="82">
        <f>IF(P571=0,1,IF(P571=1,0.99,IF(P571=2,0.98,IF(P571=3,0.97))))</f>
        <v>1</v>
      </c>
      <c r="R571" s="82">
        <f t="shared" si="73"/>
        <v>10.695</v>
      </c>
      <c r="S571" s="85"/>
      <c r="T571" s="86" t="s">
        <v>3583</v>
      </c>
      <c r="U571" s="86" t="s">
        <v>3580</v>
      </c>
      <c r="V571" s="86" t="s">
        <v>3581</v>
      </c>
    </row>
    <row r="572" spans="1:22" s="87" customFormat="1" ht="13">
      <c r="A572" s="79">
        <v>400</v>
      </c>
      <c r="B572" s="88" t="s">
        <v>811</v>
      </c>
      <c r="C572" s="88" t="s">
        <v>812</v>
      </c>
      <c r="D572" s="81" t="s">
        <v>2793</v>
      </c>
      <c r="E572" s="81">
        <v>13</v>
      </c>
      <c r="F572" s="82">
        <v>10.4</v>
      </c>
      <c r="G572" s="83">
        <v>30</v>
      </c>
      <c r="H572" s="83" t="s">
        <v>2476</v>
      </c>
      <c r="I572" s="82">
        <v>11.41</v>
      </c>
      <c r="J572" s="83">
        <v>30</v>
      </c>
      <c r="K572" s="83" t="s">
        <v>2476</v>
      </c>
      <c r="L572" s="84">
        <f t="shared" si="68"/>
        <v>10.905000000000001</v>
      </c>
      <c r="M572" s="81">
        <f t="shared" si="78"/>
        <v>60</v>
      </c>
      <c r="N572" s="81">
        <f t="shared" si="70"/>
        <v>2</v>
      </c>
      <c r="O572" s="81">
        <f t="shared" si="79"/>
        <v>0</v>
      </c>
      <c r="P572" s="83">
        <f t="shared" si="72"/>
        <v>2</v>
      </c>
      <c r="Q572" s="82">
        <f>IF(P572=0,1,IF(P572=1,0.99,IF(P572=2,0.98,IF(P572=3,0.97))))</f>
        <v>0.98</v>
      </c>
      <c r="R572" s="82">
        <f t="shared" si="73"/>
        <v>10.686900000000001</v>
      </c>
      <c r="S572" s="85"/>
      <c r="T572" s="86" t="s">
        <v>3583</v>
      </c>
      <c r="U572" s="86" t="s">
        <v>3580</v>
      </c>
      <c r="V572" s="86" t="s">
        <v>3581</v>
      </c>
    </row>
    <row r="573" spans="1:22" s="87" customFormat="1" ht="13">
      <c r="A573" s="79">
        <v>401</v>
      </c>
      <c r="B573" s="80" t="s">
        <v>1306</v>
      </c>
      <c r="C573" s="80" t="s">
        <v>1307</v>
      </c>
      <c r="D573" s="79" t="s">
        <v>1308</v>
      </c>
      <c r="E573" s="81">
        <v>21</v>
      </c>
      <c r="F573" s="82">
        <v>10.119999999999999</v>
      </c>
      <c r="G573" s="83">
        <v>30</v>
      </c>
      <c r="H573" s="83" t="s">
        <v>2475</v>
      </c>
      <c r="I573" s="82">
        <v>13.11</v>
      </c>
      <c r="J573" s="83">
        <v>30</v>
      </c>
      <c r="K573" s="83" t="s">
        <v>2475</v>
      </c>
      <c r="L573" s="84">
        <f t="shared" si="68"/>
        <v>11.614999999999998</v>
      </c>
      <c r="M573" s="81">
        <f t="shared" si="78"/>
        <v>60</v>
      </c>
      <c r="N573" s="81">
        <f t="shared" si="70"/>
        <v>0</v>
      </c>
      <c r="O573" s="81">
        <f t="shared" si="79"/>
        <v>0</v>
      </c>
      <c r="P573" s="83">
        <f t="shared" si="72"/>
        <v>0</v>
      </c>
      <c r="Q573" s="82">
        <f>IF(P573=0,0.92,IF(P573=1,0.91,IF(P573=2,0.9,IF(P573=3,0.89))))</f>
        <v>0.92</v>
      </c>
      <c r="R573" s="82">
        <f t="shared" si="73"/>
        <v>10.685799999999999</v>
      </c>
      <c r="S573" s="85"/>
      <c r="T573" s="86" t="s">
        <v>3583</v>
      </c>
      <c r="U573" s="86" t="s">
        <v>3580</v>
      </c>
      <c r="V573" s="86" t="s">
        <v>3581</v>
      </c>
    </row>
    <row r="574" spans="1:22" s="87" customFormat="1" ht="13">
      <c r="A574" s="79">
        <v>419</v>
      </c>
      <c r="B574" s="90" t="s">
        <v>1223</v>
      </c>
      <c r="C574" s="90" t="s">
        <v>1224</v>
      </c>
      <c r="D574" s="96" t="s">
        <v>2954</v>
      </c>
      <c r="E574" s="81">
        <v>20</v>
      </c>
      <c r="F574" s="82">
        <v>10.53</v>
      </c>
      <c r="G574" s="83">
        <v>30</v>
      </c>
      <c r="H574" s="83" t="s">
        <v>2475</v>
      </c>
      <c r="I574" s="82">
        <v>10.93</v>
      </c>
      <c r="J574" s="83">
        <v>30</v>
      </c>
      <c r="K574" s="83" t="s">
        <v>2476</v>
      </c>
      <c r="L574" s="84">
        <f t="shared" si="68"/>
        <v>10.73</v>
      </c>
      <c r="M574" s="81">
        <f t="shared" si="78"/>
        <v>60</v>
      </c>
      <c r="N574" s="81">
        <f t="shared" si="70"/>
        <v>1</v>
      </c>
      <c r="O574" s="81">
        <f t="shared" si="79"/>
        <v>0</v>
      </c>
      <c r="P574" s="83">
        <f t="shared" si="72"/>
        <v>1</v>
      </c>
      <c r="Q574" s="82">
        <f>IF(P574=0,1,IF(P574=1,0.99,IF(P574=2,0.98,IF(P574=3,0.97))))</f>
        <v>0.99</v>
      </c>
      <c r="R574" s="82">
        <f t="shared" si="73"/>
        <v>10.6227</v>
      </c>
      <c r="S574" s="85"/>
      <c r="T574" s="86" t="s">
        <v>3583</v>
      </c>
      <c r="U574" s="86" t="s">
        <v>3580</v>
      </c>
      <c r="V574" s="86" t="s">
        <v>3581</v>
      </c>
    </row>
    <row r="575" spans="1:22" s="87" customFormat="1" ht="13">
      <c r="A575" s="79">
        <v>427</v>
      </c>
      <c r="B575" s="88" t="s">
        <v>1114</v>
      </c>
      <c r="C575" s="88" t="s">
        <v>1115</v>
      </c>
      <c r="D575" s="81" t="s">
        <v>2912</v>
      </c>
      <c r="E575" s="81">
        <v>18</v>
      </c>
      <c r="F575" s="82">
        <v>10.02</v>
      </c>
      <c r="G575" s="83">
        <v>30</v>
      </c>
      <c r="H575" s="83" t="s">
        <v>2475</v>
      </c>
      <c r="I575" s="82">
        <v>11.38</v>
      </c>
      <c r="J575" s="83">
        <v>30</v>
      </c>
      <c r="K575" s="83" t="s">
        <v>2476</v>
      </c>
      <c r="L575" s="84">
        <f t="shared" si="68"/>
        <v>10.7</v>
      </c>
      <c r="M575" s="81">
        <f t="shared" si="78"/>
        <v>60</v>
      </c>
      <c r="N575" s="81">
        <f t="shared" si="70"/>
        <v>1</v>
      </c>
      <c r="O575" s="81">
        <f t="shared" si="79"/>
        <v>0</v>
      </c>
      <c r="P575" s="83">
        <f t="shared" si="72"/>
        <v>1</v>
      </c>
      <c r="Q575" s="82">
        <f>IF(P575=0,1,IF(P575=1,0.99,IF(P575=2,0.98,IF(P575=3,0.97))))</f>
        <v>0.99</v>
      </c>
      <c r="R575" s="82">
        <f t="shared" si="73"/>
        <v>10.593</v>
      </c>
      <c r="S575" s="85"/>
      <c r="T575" s="86" t="s">
        <v>3583</v>
      </c>
      <c r="U575" s="86" t="s">
        <v>3580</v>
      </c>
      <c r="V575" s="86" t="s">
        <v>3581</v>
      </c>
    </row>
    <row r="576" spans="1:22" s="87" customFormat="1" ht="13">
      <c r="A576" s="79">
        <v>428</v>
      </c>
      <c r="B576" s="88" t="s">
        <v>922</v>
      </c>
      <c r="C576" s="88" t="s">
        <v>307</v>
      </c>
      <c r="D576" s="81" t="s">
        <v>2831</v>
      </c>
      <c r="E576" s="81">
        <v>14</v>
      </c>
      <c r="F576" s="82">
        <v>11.14</v>
      </c>
      <c r="G576" s="83">
        <v>30</v>
      </c>
      <c r="H576" s="83" t="s">
        <v>2475</v>
      </c>
      <c r="I576" s="82">
        <v>10.039999999999999</v>
      </c>
      <c r="J576" s="83">
        <v>30</v>
      </c>
      <c r="K576" s="83" t="s">
        <v>2475</v>
      </c>
      <c r="L576" s="84">
        <f t="shared" si="68"/>
        <v>10.59</v>
      </c>
      <c r="M576" s="81">
        <f t="shared" si="78"/>
        <v>60</v>
      </c>
      <c r="N576" s="81">
        <f t="shared" si="70"/>
        <v>0</v>
      </c>
      <c r="O576" s="81">
        <f t="shared" si="79"/>
        <v>0</v>
      </c>
      <c r="P576" s="83">
        <f t="shared" si="72"/>
        <v>0</v>
      </c>
      <c r="Q576" s="82">
        <f>IF(P576=0,1,IF(P576=1,0.99,IF(P576=2,0.98,IF(P576=3,0.97))))</f>
        <v>1</v>
      </c>
      <c r="R576" s="82">
        <f t="shared" si="73"/>
        <v>10.59</v>
      </c>
      <c r="S576" s="85"/>
      <c r="T576" s="86" t="s">
        <v>3583</v>
      </c>
      <c r="U576" s="86" t="s">
        <v>3580</v>
      </c>
      <c r="V576" s="86" t="s">
        <v>3581</v>
      </c>
    </row>
    <row r="577" spans="1:22" s="87" customFormat="1" ht="13">
      <c r="A577" s="79">
        <v>431</v>
      </c>
      <c r="B577" s="88" t="s">
        <v>937</v>
      </c>
      <c r="C577" s="88" t="s">
        <v>938</v>
      </c>
      <c r="D577" s="81" t="s">
        <v>2838</v>
      </c>
      <c r="E577" s="81">
        <v>15</v>
      </c>
      <c r="F577" s="82">
        <v>10.5</v>
      </c>
      <c r="G577" s="83">
        <v>30</v>
      </c>
      <c r="H577" s="83" t="s">
        <v>2475</v>
      </c>
      <c r="I577" s="82">
        <v>10.67</v>
      </c>
      <c r="J577" s="83">
        <v>30</v>
      </c>
      <c r="K577" s="83" t="s">
        <v>2475</v>
      </c>
      <c r="L577" s="84">
        <f t="shared" si="68"/>
        <v>10.585000000000001</v>
      </c>
      <c r="M577" s="81">
        <f t="shared" si="78"/>
        <v>60</v>
      </c>
      <c r="N577" s="81">
        <f t="shared" si="70"/>
        <v>0</v>
      </c>
      <c r="O577" s="81">
        <f t="shared" si="79"/>
        <v>0</v>
      </c>
      <c r="P577" s="83">
        <f t="shared" si="72"/>
        <v>0</v>
      </c>
      <c r="Q577" s="82">
        <f>IF(P577=0,1,IF(P577=1,0.99,IF(P577=2,0.98,IF(P577=3,0.97))))</f>
        <v>1</v>
      </c>
      <c r="R577" s="82">
        <f t="shared" si="73"/>
        <v>10.585000000000001</v>
      </c>
      <c r="S577" s="85"/>
      <c r="T577" s="86" t="s">
        <v>3583</v>
      </c>
      <c r="U577" s="86" t="s">
        <v>3580</v>
      </c>
      <c r="V577" s="86" t="s">
        <v>3581</v>
      </c>
    </row>
    <row r="578" spans="1:22" s="87" customFormat="1" ht="13">
      <c r="A578" s="79">
        <v>433</v>
      </c>
      <c r="B578" s="90" t="s">
        <v>279</v>
      </c>
      <c r="C578" s="90" t="s">
        <v>1255</v>
      </c>
      <c r="D578" s="96" t="s">
        <v>2966</v>
      </c>
      <c r="E578" s="81">
        <v>20</v>
      </c>
      <c r="F578" s="82">
        <v>11.18</v>
      </c>
      <c r="G578" s="83">
        <v>30</v>
      </c>
      <c r="H578" s="83" t="s">
        <v>2476</v>
      </c>
      <c r="I578" s="82">
        <v>10.42</v>
      </c>
      <c r="J578" s="83">
        <v>30</v>
      </c>
      <c r="K578" s="83" t="s">
        <v>2476</v>
      </c>
      <c r="L578" s="84">
        <f t="shared" ref="L578:L641" si="80">(F578+I578)/2</f>
        <v>10.8</v>
      </c>
      <c r="M578" s="81">
        <f t="shared" si="78"/>
        <v>60</v>
      </c>
      <c r="N578" s="81">
        <f t="shared" ref="N578:N641" si="81">IF(H578="ACC",0,1)+IF(K578="ACC",0,1)</f>
        <v>2</v>
      </c>
      <c r="O578" s="81">
        <f t="shared" si="79"/>
        <v>0</v>
      </c>
      <c r="P578" s="83">
        <f t="shared" ref="P578:P641" si="82">N578+O578</f>
        <v>2</v>
      </c>
      <c r="Q578" s="82">
        <f>IF(P578=0,1,IF(P578=1,0.99,IF(P578=2,0.98,IF(P578=3,0.97))))</f>
        <v>0.98</v>
      </c>
      <c r="R578" s="82">
        <f t="shared" ref="R578:R641" si="83">(L578*Q578)</f>
        <v>10.584</v>
      </c>
      <c r="S578" s="85"/>
      <c r="T578" s="86" t="s">
        <v>3583</v>
      </c>
      <c r="U578" s="86" t="s">
        <v>3580</v>
      </c>
      <c r="V578" s="86" t="s">
        <v>3581</v>
      </c>
    </row>
    <row r="579" spans="1:22" s="87" customFormat="1" ht="13">
      <c r="A579" s="79">
        <v>435</v>
      </c>
      <c r="B579" s="88" t="s">
        <v>327</v>
      </c>
      <c r="C579" s="88" t="s">
        <v>832</v>
      </c>
      <c r="D579" s="81" t="s">
        <v>2801</v>
      </c>
      <c r="E579" s="81">
        <v>13</v>
      </c>
      <c r="F579" s="82">
        <v>11.94</v>
      </c>
      <c r="G579" s="83">
        <v>30</v>
      </c>
      <c r="H579" s="83" t="s">
        <v>2475</v>
      </c>
      <c r="I579" s="82">
        <v>10.1</v>
      </c>
      <c r="J579" s="83">
        <v>30</v>
      </c>
      <c r="K579" s="83" t="s">
        <v>2475</v>
      </c>
      <c r="L579" s="84">
        <f t="shared" si="80"/>
        <v>11.02</v>
      </c>
      <c r="M579" s="81">
        <f t="shared" si="78"/>
        <v>60</v>
      </c>
      <c r="N579" s="81">
        <f t="shared" si="81"/>
        <v>0</v>
      </c>
      <c r="O579" s="81">
        <f t="shared" si="79"/>
        <v>0</v>
      </c>
      <c r="P579" s="83">
        <f t="shared" si="82"/>
        <v>0</v>
      </c>
      <c r="Q579" s="82">
        <f>IF(P579=0,0.96,IF(P579=1,0.95,IF(P579=2,0.94,IF(P579=3,0.93))))</f>
        <v>0.96</v>
      </c>
      <c r="R579" s="82">
        <f t="shared" si="83"/>
        <v>10.579199999999998</v>
      </c>
      <c r="S579" s="85"/>
      <c r="T579" s="86" t="s">
        <v>3583</v>
      </c>
      <c r="U579" s="86" t="s">
        <v>3580</v>
      </c>
      <c r="V579" s="86" t="s">
        <v>3581</v>
      </c>
    </row>
    <row r="580" spans="1:22" s="87" customFormat="1" ht="13">
      <c r="A580" s="79">
        <v>437</v>
      </c>
      <c r="B580" s="88" t="s">
        <v>3596</v>
      </c>
      <c r="C580" s="88" t="s">
        <v>3595</v>
      </c>
      <c r="D580" s="81" t="s">
        <v>2789</v>
      </c>
      <c r="E580" s="81">
        <v>13</v>
      </c>
      <c r="F580" s="82">
        <v>8.23</v>
      </c>
      <c r="G580" s="83">
        <v>16</v>
      </c>
      <c r="H580" s="83" t="s">
        <v>2476</v>
      </c>
      <c r="I580" s="82">
        <v>13.34</v>
      </c>
      <c r="J580" s="83">
        <v>30</v>
      </c>
      <c r="K580" s="83" t="s">
        <v>2475</v>
      </c>
      <c r="L580" s="84">
        <f t="shared" si="80"/>
        <v>10.785</v>
      </c>
      <c r="M580" s="81">
        <f t="shared" si="78"/>
        <v>60</v>
      </c>
      <c r="N580" s="81">
        <f t="shared" si="81"/>
        <v>1</v>
      </c>
      <c r="O580" s="81">
        <f t="shared" si="79"/>
        <v>1</v>
      </c>
      <c r="P580" s="83">
        <f t="shared" si="82"/>
        <v>2</v>
      </c>
      <c r="Q580" s="82">
        <f>IF(P580=0,1,IF(P580=1,0.99,IF(P580=2,0.98,IF(P580=3,0.97))))</f>
        <v>0.98</v>
      </c>
      <c r="R580" s="82">
        <f t="shared" si="83"/>
        <v>10.5693</v>
      </c>
      <c r="S580" s="85"/>
      <c r="T580" s="86" t="s">
        <v>3583</v>
      </c>
      <c r="U580" s="86" t="s">
        <v>3580</v>
      </c>
      <c r="V580" s="86" t="s">
        <v>3581</v>
      </c>
    </row>
    <row r="581" spans="1:22" s="87" customFormat="1" ht="13">
      <c r="A581" s="79">
        <v>441</v>
      </c>
      <c r="B581" s="88" t="s">
        <v>1149</v>
      </c>
      <c r="C581" s="88" t="s">
        <v>60</v>
      </c>
      <c r="D581" s="81" t="s">
        <v>2928</v>
      </c>
      <c r="E581" s="81">
        <v>18</v>
      </c>
      <c r="F581" s="82">
        <v>10.1</v>
      </c>
      <c r="G581" s="83">
        <v>30</v>
      </c>
      <c r="H581" s="83" t="s">
        <v>2475</v>
      </c>
      <c r="I581" s="82">
        <v>11.02</v>
      </c>
      <c r="J581" s="83">
        <v>30</v>
      </c>
      <c r="K581" s="83" t="s">
        <v>2475</v>
      </c>
      <c r="L581" s="84">
        <f t="shared" si="80"/>
        <v>10.559999999999999</v>
      </c>
      <c r="M581" s="81">
        <f t="shared" si="78"/>
        <v>60</v>
      </c>
      <c r="N581" s="81">
        <f t="shared" si="81"/>
        <v>0</v>
      </c>
      <c r="O581" s="81">
        <f t="shared" si="79"/>
        <v>0</v>
      </c>
      <c r="P581" s="83">
        <f t="shared" si="82"/>
        <v>0</v>
      </c>
      <c r="Q581" s="82">
        <f>IF(P581=0,1,IF(P581=1,0.99,IF(P581=2,0.98,IF(P581=3,0.97))))</f>
        <v>1</v>
      </c>
      <c r="R581" s="82">
        <f t="shared" si="83"/>
        <v>10.559999999999999</v>
      </c>
      <c r="S581" s="85"/>
      <c r="T581" s="86" t="s">
        <v>3583</v>
      </c>
      <c r="U581" s="86" t="s">
        <v>3580</v>
      </c>
      <c r="V581" s="86" t="s">
        <v>3581</v>
      </c>
    </row>
    <row r="582" spans="1:22" s="87" customFormat="1" ht="13">
      <c r="A582" s="79">
        <v>445</v>
      </c>
      <c r="B582" s="88" t="s">
        <v>1084</v>
      </c>
      <c r="C582" s="88" t="s">
        <v>1085</v>
      </c>
      <c r="D582" s="81" t="s">
        <v>2900</v>
      </c>
      <c r="E582" s="81">
        <v>17</v>
      </c>
      <c r="F582" s="82">
        <v>10.84</v>
      </c>
      <c r="G582" s="83">
        <v>30</v>
      </c>
      <c r="H582" s="83" t="s">
        <v>2475</v>
      </c>
      <c r="I582" s="82">
        <v>10.26</v>
      </c>
      <c r="J582" s="83">
        <v>30</v>
      </c>
      <c r="K582" s="83" t="s">
        <v>2475</v>
      </c>
      <c r="L582" s="84">
        <f t="shared" si="80"/>
        <v>10.55</v>
      </c>
      <c r="M582" s="81">
        <f t="shared" si="78"/>
        <v>60</v>
      </c>
      <c r="N582" s="81">
        <f t="shared" si="81"/>
        <v>0</v>
      </c>
      <c r="O582" s="81">
        <f t="shared" si="79"/>
        <v>0</v>
      </c>
      <c r="P582" s="83">
        <f t="shared" si="82"/>
        <v>0</v>
      </c>
      <c r="Q582" s="82">
        <f>IF(P582=0,1,IF(P582=1,0.99,IF(P582=2,0.98,IF(P582=3,0.97))))</f>
        <v>1</v>
      </c>
      <c r="R582" s="82">
        <f t="shared" si="83"/>
        <v>10.55</v>
      </c>
      <c r="S582" s="85"/>
      <c r="T582" s="86" t="s">
        <v>3583</v>
      </c>
      <c r="U582" s="86" t="s">
        <v>3581</v>
      </c>
      <c r="V582" s="86" t="s">
        <v>3580</v>
      </c>
    </row>
    <row r="583" spans="1:22" s="87" customFormat="1" ht="13">
      <c r="A583" s="79">
        <v>448</v>
      </c>
      <c r="B583" s="88" t="s">
        <v>1161</v>
      </c>
      <c r="C583" s="88" t="s">
        <v>1162</v>
      </c>
      <c r="D583" s="81" t="s">
        <v>1163</v>
      </c>
      <c r="E583" s="81">
        <v>18</v>
      </c>
      <c r="F583" s="82">
        <v>10.88</v>
      </c>
      <c r="G583" s="83">
        <v>30</v>
      </c>
      <c r="H583" s="83" t="s">
        <v>2476</v>
      </c>
      <c r="I583" s="82">
        <v>11.31</v>
      </c>
      <c r="J583" s="83">
        <v>30</v>
      </c>
      <c r="K583" s="83" t="s">
        <v>2475</v>
      </c>
      <c r="L583" s="84">
        <f t="shared" si="80"/>
        <v>11.095000000000001</v>
      </c>
      <c r="M583" s="81">
        <f t="shared" si="78"/>
        <v>60</v>
      </c>
      <c r="N583" s="81">
        <f t="shared" si="81"/>
        <v>1</v>
      </c>
      <c r="O583" s="81">
        <f t="shared" si="79"/>
        <v>0</v>
      </c>
      <c r="P583" s="83">
        <f t="shared" si="82"/>
        <v>1</v>
      </c>
      <c r="Q583" s="82">
        <f>IF(P583=0,0.96,IF(P583=1,0.95,IF(P583=2,0.94,IF(P583=3,0.93))))</f>
        <v>0.95</v>
      </c>
      <c r="R583" s="82">
        <f t="shared" si="83"/>
        <v>10.54025</v>
      </c>
      <c r="S583" s="85"/>
      <c r="T583" s="86" t="s">
        <v>3583</v>
      </c>
      <c r="U583" s="86" t="s">
        <v>3580</v>
      </c>
      <c r="V583" s="86" t="s">
        <v>3581</v>
      </c>
    </row>
    <row r="584" spans="1:22" s="87" customFormat="1" ht="13">
      <c r="A584" s="79">
        <v>450</v>
      </c>
      <c r="B584" s="90" t="s">
        <v>1212</v>
      </c>
      <c r="C584" s="90" t="s">
        <v>604</v>
      </c>
      <c r="D584" s="96" t="s">
        <v>2951</v>
      </c>
      <c r="E584" s="81">
        <v>20</v>
      </c>
      <c r="F584" s="82">
        <v>11.4</v>
      </c>
      <c r="G584" s="83">
        <v>30</v>
      </c>
      <c r="H584" s="83" t="s">
        <v>2476</v>
      </c>
      <c r="I584" s="82">
        <v>10.11</v>
      </c>
      <c r="J584" s="83">
        <v>30</v>
      </c>
      <c r="K584" s="83" t="s">
        <v>2476</v>
      </c>
      <c r="L584" s="84">
        <f t="shared" si="80"/>
        <v>10.754999999999999</v>
      </c>
      <c r="M584" s="81">
        <f t="shared" si="78"/>
        <v>60</v>
      </c>
      <c r="N584" s="81">
        <f t="shared" si="81"/>
        <v>2</v>
      </c>
      <c r="O584" s="81">
        <f t="shared" si="79"/>
        <v>0</v>
      </c>
      <c r="P584" s="83">
        <f t="shared" si="82"/>
        <v>2</v>
      </c>
      <c r="Q584" s="82">
        <f>IF(P584=0,1,IF(P584=1,0.99,IF(P584=2,0.98,IF(P584=3,0.97))))</f>
        <v>0.98</v>
      </c>
      <c r="R584" s="82">
        <f t="shared" si="83"/>
        <v>10.539899999999999</v>
      </c>
      <c r="S584" s="85"/>
      <c r="T584" s="86" t="s">
        <v>3583</v>
      </c>
      <c r="U584" s="86" t="s">
        <v>3580</v>
      </c>
      <c r="V584" s="86" t="s">
        <v>3581</v>
      </c>
    </row>
    <row r="585" spans="1:22" s="87" customFormat="1" ht="13">
      <c r="A585" s="79">
        <v>455</v>
      </c>
      <c r="B585" s="88" t="s">
        <v>872</v>
      </c>
      <c r="C585" s="88" t="s">
        <v>283</v>
      </c>
      <c r="D585" s="81" t="s">
        <v>2819</v>
      </c>
      <c r="E585" s="81">
        <v>14</v>
      </c>
      <c r="F585" s="82">
        <v>10.38</v>
      </c>
      <c r="G585" s="83">
        <v>30</v>
      </c>
      <c r="H585" s="83" t="s">
        <v>2476</v>
      </c>
      <c r="I585" s="82">
        <v>11.1</v>
      </c>
      <c r="J585" s="83">
        <v>30</v>
      </c>
      <c r="K585" s="83" t="s">
        <v>2476</v>
      </c>
      <c r="L585" s="84">
        <f t="shared" si="80"/>
        <v>10.74</v>
      </c>
      <c r="M585" s="81">
        <f t="shared" si="78"/>
        <v>60</v>
      </c>
      <c r="N585" s="81">
        <f t="shared" si="81"/>
        <v>2</v>
      </c>
      <c r="O585" s="81">
        <f t="shared" si="79"/>
        <v>0</v>
      </c>
      <c r="P585" s="83">
        <f t="shared" si="82"/>
        <v>2</v>
      </c>
      <c r="Q585" s="82">
        <f>IF(P585=0,1,IF(P585=1,0.99,IF(P585=2,0.98,IF(P585=3,0.97))))</f>
        <v>0.98</v>
      </c>
      <c r="R585" s="82">
        <f t="shared" si="83"/>
        <v>10.5252</v>
      </c>
      <c r="S585" s="85"/>
      <c r="T585" s="86" t="s">
        <v>3583</v>
      </c>
      <c r="U585" s="86" t="s">
        <v>3580</v>
      </c>
      <c r="V585" s="86" t="s">
        <v>3581</v>
      </c>
    </row>
    <row r="586" spans="1:22" s="87" customFormat="1" ht="13">
      <c r="A586" s="79">
        <v>457</v>
      </c>
      <c r="B586" s="88" t="s">
        <v>1086</v>
      </c>
      <c r="C586" s="88" t="s">
        <v>1087</v>
      </c>
      <c r="D586" s="81" t="s">
        <v>2901</v>
      </c>
      <c r="E586" s="81">
        <v>17</v>
      </c>
      <c r="F586" s="82">
        <v>12</v>
      </c>
      <c r="G586" s="83">
        <v>30</v>
      </c>
      <c r="H586" s="83" t="s">
        <v>2476</v>
      </c>
      <c r="I586" s="82">
        <v>9.6999999999999993</v>
      </c>
      <c r="J586" s="83">
        <v>25</v>
      </c>
      <c r="K586" s="83" t="s">
        <v>2476</v>
      </c>
      <c r="L586" s="84">
        <f t="shared" si="80"/>
        <v>10.85</v>
      </c>
      <c r="M586" s="81">
        <f t="shared" si="78"/>
        <v>60</v>
      </c>
      <c r="N586" s="81">
        <f t="shared" si="81"/>
        <v>2</v>
      </c>
      <c r="O586" s="81">
        <f t="shared" si="79"/>
        <v>1</v>
      </c>
      <c r="P586" s="83">
        <f t="shared" si="82"/>
        <v>3</v>
      </c>
      <c r="Q586" s="82">
        <f>IF(P586=0,1,IF(P586=1,0.99,IF(P586=2,0.98,IF(P586=3,0.97))))</f>
        <v>0.97</v>
      </c>
      <c r="R586" s="82">
        <f t="shared" si="83"/>
        <v>10.5245</v>
      </c>
      <c r="S586" s="85"/>
      <c r="T586" s="86" t="s">
        <v>3583</v>
      </c>
      <c r="U586" s="86" t="s">
        <v>3580</v>
      </c>
      <c r="V586" s="86" t="s">
        <v>3581</v>
      </c>
    </row>
    <row r="587" spans="1:22" s="87" customFormat="1" ht="13">
      <c r="A587" s="79">
        <v>458</v>
      </c>
      <c r="B587" s="88" t="s">
        <v>1126</v>
      </c>
      <c r="C587" s="88" t="s">
        <v>1127</v>
      </c>
      <c r="D587" s="81" t="s">
        <v>1128</v>
      </c>
      <c r="E587" s="81">
        <v>18</v>
      </c>
      <c r="F587" s="82">
        <v>11.19</v>
      </c>
      <c r="G587" s="83">
        <v>30</v>
      </c>
      <c r="H587" s="83" t="s">
        <v>2476</v>
      </c>
      <c r="I587" s="82">
        <v>11.2</v>
      </c>
      <c r="J587" s="83">
        <v>30</v>
      </c>
      <c r="K587" s="83" t="s">
        <v>2476</v>
      </c>
      <c r="L587" s="84">
        <f t="shared" si="80"/>
        <v>11.195</v>
      </c>
      <c r="M587" s="81">
        <f t="shared" si="78"/>
        <v>60</v>
      </c>
      <c r="N587" s="81">
        <f t="shared" si="81"/>
        <v>2</v>
      </c>
      <c r="O587" s="81">
        <f t="shared" si="79"/>
        <v>0</v>
      </c>
      <c r="P587" s="83">
        <f t="shared" si="82"/>
        <v>2</v>
      </c>
      <c r="Q587" s="82">
        <f>IF(P587=0,0.96,IF(P587=1,0.95,IF(P587=2,0.94,IF(P587=3,0.93))))</f>
        <v>0.94</v>
      </c>
      <c r="R587" s="82">
        <f t="shared" si="83"/>
        <v>10.523299999999999</v>
      </c>
      <c r="S587" s="85"/>
      <c r="T587" s="86" t="s">
        <v>3583</v>
      </c>
      <c r="U587" s="86" t="s">
        <v>3580</v>
      </c>
      <c r="V587" s="86" t="s">
        <v>3581</v>
      </c>
    </row>
    <row r="588" spans="1:22" s="87" customFormat="1" ht="13">
      <c r="A588" s="79">
        <v>461</v>
      </c>
      <c r="B588" s="80" t="s">
        <v>1289</v>
      </c>
      <c r="C588" s="80" t="s">
        <v>54</v>
      </c>
      <c r="D588" s="79" t="s">
        <v>2978</v>
      </c>
      <c r="E588" s="81">
        <v>21</v>
      </c>
      <c r="F588" s="82">
        <v>9.18</v>
      </c>
      <c r="G588" s="83">
        <v>17</v>
      </c>
      <c r="H588" s="83" t="s">
        <v>2476</v>
      </c>
      <c r="I588" s="82">
        <v>12.51</v>
      </c>
      <c r="J588" s="83">
        <v>30</v>
      </c>
      <c r="K588" s="83" t="s">
        <v>2476</v>
      </c>
      <c r="L588" s="84">
        <f t="shared" si="80"/>
        <v>10.844999999999999</v>
      </c>
      <c r="M588" s="81">
        <f t="shared" si="78"/>
        <v>60</v>
      </c>
      <c r="N588" s="81">
        <f t="shared" si="81"/>
        <v>2</v>
      </c>
      <c r="O588" s="81">
        <f t="shared" si="79"/>
        <v>1</v>
      </c>
      <c r="P588" s="83">
        <f t="shared" si="82"/>
        <v>3</v>
      </c>
      <c r="Q588" s="82">
        <f t="shared" ref="Q588:Q597" si="84">IF(P588=0,1,IF(P588=1,0.99,IF(P588=2,0.98,IF(P588=3,0.97))))</f>
        <v>0.97</v>
      </c>
      <c r="R588" s="82">
        <f t="shared" si="83"/>
        <v>10.519649999999999</v>
      </c>
      <c r="S588" s="85"/>
      <c r="T588" s="86" t="s">
        <v>3583</v>
      </c>
      <c r="U588" s="86" t="s">
        <v>3580</v>
      </c>
      <c r="V588" s="86" t="s">
        <v>3581</v>
      </c>
    </row>
    <row r="589" spans="1:22" s="87" customFormat="1" ht="13">
      <c r="A589" s="79">
        <v>462</v>
      </c>
      <c r="B589" s="90" t="s">
        <v>894</v>
      </c>
      <c r="C589" s="90" t="s">
        <v>290</v>
      </c>
      <c r="D589" s="96" t="s">
        <v>2952</v>
      </c>
      <c r="E589" s="81">
        <v>20</v>
      </c>
      <c r="F589" s="82">
        <v>10.11</v>
      </c>
      <c r="G589" s="83">
        <v>30</v>
      </c>
      <c r="H589" s="83" t="s">
        <v>2476</v>
      </c>
      <c r="I589" s="82">
        <v>11.13</v>
      </c>
      <c r="J589" s="83">
        <v>30</v>
      </c>
      <c r="K589" s="83" t="s">
        <v>2475</v>
      </c>
      <c r="L589" s="84">
        <f t="shared" si="80"/>
        <v>10.620000000000001</v>
      </c>
      <c r="M589" s="81">
        <f t="shared" si="78"/>
        <v>60</v>
      </c>
      <c r="N589" s="81">
        <f t="shared" si="81"/>
        <v>1</v>
      </c>
      <c r="O589" s="81">
        <f t="shared" si="79"/>
        <v>0</v>
      </c>
      <c r="P589" s="83">
        <f t="shared" si="82"/>
        <v>1</v>
      </c>
      <c r="Q589" s="82">
        <f t="shared" si="84"/>
        <v>0.99</v>
      </c>
      <c r="R589" s="82">
        <f t="shared" si="83"/>
        <v>10.513800000000002</v>
      </c>
      <c r="S589" s="85"/>
      <c r="T589" s="86" t="s">
        <v>3583</v>
      </c>
      <c r="U589" s="86" t="s">
        <v>3580</v>
      </c>
      <c r="V589" s="86" t="s">
        <v>3581</v>
      </c>
    </row>
    <row r="590" spans="1:22" s="87" customFormat="1" ht="13">
      <c r="A590" s="79">
        <v>465</v>
      </c>
      <c r="B590" s="88" t="s">
        <v>507</v>
      </c>
      <c r="C590" s="88" t="s">
        <v>243</v>
      </c>
      <c r="D590" s="81" t="s">
        <v>2913</v>
      </c>
      <c r="E590" s="81">
        <v>18</v>
      </c>
      <c r="F590" s="82">
        <v>10.54</v>
      </c>
      <c r="G590" s="83">
        <v>30</v>
      </c>
      <c r="H590" s="83" t="s">
        <v>2476</v>
      </c>
      <c r="I590" s="82">
        <v>10.9</v>
      </c>
      <c r="J590" s="83">
        <v>30</v>
      </c>
      <c r="K590" s="83" t="s">
        <v>2476</v>
      </c>
      <c r="L590" s="84">
        <f t="shared" si="80"/>
        <v>10.719999999999999</v>
      </c>
      <c r="M590" s="81">
        <f t="shared" si="78"/>
        <v>60</v>
      </c>
      <c r="N590" s="81">
        <f t="shared" si="81"/>
        <v>2</v>
      </c>
      <c r="O590" s="81">
        <f t="shared" si="79"/>
        <v>0</v>
      </c>
      <c r="P590" s="83">
        <f t="shared" si="82"/>
        <v>2</v>
      </c>
      <c r="Q590" s="82">
        <f t="shared" si="84"/>
        <v>0.98</v>
      </c>
      <c r="R590" s="82">
        <f t="shared" si="83"/>
        <v>10.505599999999999</v>
      </c>
      <c r="S590" s="85"/>
      <c r="T590" s="86" t="s">
        <v>3583</v>
      </c>
      <c r="U590" s="86" t="s">
        <v>3581</v>
      </c>
      <c r="V590" s="86" t="s">
        <v>3580</v>
      </c>
    </row>
    <row r="591" spans="1:22" s="87" customFormat="1" ht="13">
      <c r="A591" s="79">
        <v>467</v>
      </c>
      <c r="B591" s="88" t="s">
        <v>953</v>
      </c>
      <c r="C591" s="88" t="s">
        <v>64</v>
      </c>
      <c r="D591" s="81" t="s">
        <v>2845</v>
      </c>
      <c r="E591" s="81">
        <v>15</v>
      </c>
      <c r="F591" s="82">
        <v>12.09</v>
      </c>
      <c r="G591" s="83">
        <v>30</v>
      </c>
      <c r="H591" s="83" t="s">
        <v>2476</v>
      </c>
      <c r="I591" s="82">
        <v>9.33</v>
      </c>
      <c r="J591" s="83">
        <v>16</v>
      </c>
      <c r="K591" s="83" t="s">
        <v>2475</v>
      </c>
      <c r="L591" s="84">
        <f t="shared" si="80"/>
        <v>10.71</v>
      </c>
      <c r="M591" s="81">
        <f t="shared" si="78"/>
        <v>60</v>
      </c>
      <c r="N591" s="81">
        <f t="shared" si="81"/>
        <v>1</v>
      </c>
      <c r="O591" s="81">
        <f t="shared" si="79"/>
        <v>1</v>
      </c>
      <c r="P591" s="83">
        <f t="shared" si="82"/>
        <v>2</v>
      </c>
      <c r="Q591" s="82">
        <f t="shared" si="84"/>
        <v>0.98</v>
      </c>
      <c r="R591" s="82">
        <f t="shared" si="83"/>
        <v>10.495800000000001</v>
      </c>
      <c r="S591" s="85"/>
      <c r="T591" s="86" t="s">
        <v>3583</v>
      </c>
      <c r="U591" s="86" t="s">
        <v>3580</v>
      </c>
      <c r="V591" s="86" t="s">
        <v>3581</v>
      </c>
    </row>
    <row r="592" spans="1:22" s="87" customFormat="1" ht="13">
      <c r="A592" s="79">
        <v>468</v>
      </c>
      <c r="B592" s="88" t="s">
        <v>1057</v>
      </c>
      <c r="C592" s="88" t="s">
        <v>936</v>
      </c>
      <c r="D592" s="81" t="s">
        <v>2887</v>
      </c>
      <c r="E592" s="81">
        <v>17</v>
      </c>
      <c r="F592" s="82">
        <v>10.08</v>
      </c>
      <c r="G592" s="83">
        <v>30</v>
      </c>
      <c r="H592" s="83" t="s">
        <v>2475</v>
      </c>
      <c r="I592" s="82">
        <v>11.12</v>
      </c>
      <c r="J592" s="83">
        <v>30</v>
      </c>
      <c r="K592" s="83" t="s">
        <v>2476</v>
      </c>
      <c r="L592" s="84">
        <f t="shared" si="80"/>
        <v>10.6</v>
      </c>
      <c r="M592" s="81">
        <f t="shared" si="78"/>
        <v>60</v>
      </c>
      <c r="N592" s="81">
        <f t="shared" si="81"/>
        <v>1</v>
      </c>
      <c r="O592" s="81">
        <f t="shared" si="79"/>
        <v>0</v>
      </c>
      <c r="P592" s="83">
        <f t="shared" si="82"/>
        <v>1</v>
      </c>
      <c r="Q592" s="82">
        <f t="shared" si="84"/>
        <v>0.99</v>
      </c>
      <c r="R592" s="82">
        <f t="shared" si="83"/>
        <v>10.494</v>
      </c>
      <c r="S592" s="85"/>
      <c r="T592" s="86" t="s">
        <v>3583</v>
      </c>
      <c r="U592" s="86" t="s">
        <v>3580</v>
      </c>
      <c r="V592" s="86" t="s">
        <v>3581</v>
      </c>
    </row>
    <row r="593" spans="1:22" s="87" customFormat="1" ht="13">
      <c r="A593" s="79">
        <v>470</v>
      </c>
      <c r="B593" s="88" t="s">
        <v>1193</v>
      </c>
      <c r="C593" s="88" t="s">
        <v>1194</v>
      </c>
      <c r="D593" s="81" t="s">
        <v>2943</v>
      </c>
      <c r="E593" s="81">
        <v>19</v>
      </c>
      <c r="F593" s="82">
        <v>10.55</v>
      </c>
      <c r="G593" s="83">
        <v>30</v>
      </c>
      <c r="H593" s="83" t="s">
        <v>2476</v>
      </c>
      <c r="I593" s="82">
        <v>10.85</v>
      </c>
      <c r="J593" s="83">
        <v>30</v>
      </c>
      <c r="K593" s="83" t="s">
        <v>2476</v>
      </c>
      <c r="L593" s="84">
        <f t="shared" si="80"/>
        <v>10.7</v>
      </c>
      <c r="M593" s="81">
        <f t="shared" si="78"/>
        <v>60</v>
      </c>
      <c r="N593" s="81">
        <f t="shared" si="81"/>
        <v>2</v>
      </c>
      <c r="O593" s="81">
        <f t="shared" si="79"/>
        <v>0</v>
      </c>
      <c r="P593" s="83">
        <f t="shared" si="82"/>
        <v>2</v>
      </c>
      <c r="Q593" s="82">
        <f t="shared" si="84"/>
        <v>0.98</v>
      </c>
      <c r="R593" s="82">
        <f t="shared" si="83"/>
        <v>10.485999999999999</v>
      </c>
      <c r="S593" s="85"/>
      <c r="T593" s="86" t="s">
        <v>3583</v>
      </c>
      <c r="U593" s="86" t="s">
        <v>3580</v>
      </c>
      <c r="V593" s="86" t="s">
        <v>3581</v>
      </c>
    </row>
    <row r="594" spans="1:22" s="87" customFormat="1" ht="13">
      <c r="A594" s="79">
        <v>480</v>
      </c>
      <c r="B594" s="88" t="s">
        <v>892</v>
      </c>
      <c r="C594" s="88" t="s">
        <v>459</v>
      </c>
      <c r="D594" s="81" t="s">
        <v>2825</v>
      </c>
      <c r="E594" s="81">
        <v>14</v>
      </c>
      <c r="F594" s="82">
        <v>11.11</v>
      </c>
      <c r="G594" s="83">
        <v>30</v>
      </c>
      <c r="H594" s="83" t="s">
        <v>2476</v>
      </c>
      <c r="I594" s="82">
        <v>10.24</v>
      </c>
      <c r="J594" s="83">
        <v>30</v>
      </c>
      <c r="K594" s="83" t="s">
        <v>2476</v>
      </c>
      <c r="L594" s="84">
        <f t="shared" si="80"/>
        <v>10.675000000000001</v>
      </c>
      <c r="M594" s="81">
        <f t="shared" si="78"/>
        <v>60</v>
      </c>
      <c r="N594" s="81">
        <f t="shared" si="81"/>
        <v>2</v>
      </c>
      <c r="O594" s="81">
        <f t="shared" si="79"/>
        <v>0</v>
      </c>
      <c r="P594" s="83">
        <f t="shared" si="82"/>
        <v>2</v>
      </c>
      <c r="Q594" s="82">
        <f t="shared" si="84"/>
        <v>0.98</v>
      </c>
      <c r="R594" s="82">
        <f t="shared" si="83"/>
        <v>10.461500000000001</v>
      </c>
      <c r="S594" s="85"/>
      <c r="T594" s="86" t="s">
        <v>3583</v>
      </c>
      <c r="U594" s="86" t="s">
        <v>3580</v>
      </c>
      <c r="V594" s="86" t="s">
        <v>3581</v>
      </c>
    </row>
    <row r="595" spans="1:22" s="87" customFormat="1" ht="13">
      <c r="A595" s="79">
        <v>484</v>
      </c>
      <c r="B595" s="88" t="s">
        <v>852</v>
      </c>
      <c r="C595" s="88" t="s">
        <v>853</v>
      </c>
      <c r="D595" s="81" t="s">
        <v>2809</v>
      </c>
      <c r="E595" s="81">
        <v>13</v>
      </c>
      <c r="F595" s="82">
        <v>9.65</v>
      </c>
      <c r="G595" s="83">
        <v>20</v>
      </c>
      <c r="H595" s="83" t="s">
        <v>2476</v>
      </c>
      <c r="I595" s="82">
        <v>11.91</v>
      </c>
      <c r="J595" s="83">
        <v>30</v>
      </c>
      <c r="K595" s="83" t="s">
        <v>2476</v>
      </c>
      <c r="L595" s="84">
        <f t="shared" si="80"/>
        <v>10.780000000000001</v>
      </c>
      <c r="M595" s="81">
        <f t="shared" si="78"/>
        <v>60</v>
      </c>
      <c r="N595" s="81">
        <f t="shared" si="81"/>
        <v>2</v>
      </c>
      <c r="O595" s="81">
        <f t="shared" si="79"/>
        <v>1</v>
      </c>
      <c r="P595" s="83">
        <f t="shared" si="82"/>
        <v>3</v>
      </c>
      <c r="Q595" s="82">
        <f t="shared" si="84"/>
        <v>0.97</v>
      </c>
      <c r="R595" s="82">
        <f t="shared" si="83"/>
        <v>10.456600000000002</v>
      </c>
      <c r="S595" s="85"/>
      <c r="T595" s="86" t="s">
        <v>3583</v>
      </c>
      <c r="U595" s="86" t="s">
        <v>3580</v>
      </c>
      <c r="V595" s="86" t="s">
        <v>3581</v>
      </c>
    </row>
    <row r="596" spans="1:22" s="87" customFormat="1" ht="13">
      <c r="A596" s="79">
        <v>485</v>
      </c>
      <c r="B596" s="88" t="s">
        <v>848</v>
      </c>
      <c r="C596" s="88" t="s">
        <v>849</v>
      </c>
      <c r="D596" s="81" t="s">
        <v>2808</v>
      </c>
      <c r="E596" s="81">
        <v>13</v>
      </c>
      <c r="F596" s="82">
        <v>11.96</v>
      </c>
      <c r="G596" s="83">
        <v>30</v>
      </c>
      <c r="H596" s="83" t="s">
        <v>2476</v>
      </c>
      <c r="I596" s="82">
        <v>9.3800000000000008</v>
      </c>
      <c r="J596" s="83">
        <v>16</v>
      </c>
      <c r="K596" s="83" t="s">
        <v>2475</v>
      </c>
      <c r="L596" s="84">
        <f t="shared" si="80"/>
        <v>10.670000000000002</v>
      </c>
      <c r="M596" s="81">
        <f t="shared" si="78"/>
        <v>60</v>
      </c>
      <c r="N596" s="81">
        <f t="shared" si="81"/>
        <v>1</v>
      </c>
      <c r="O596" s="81">
        <f t="shared" si="79"/>
        <v>1</v>
      </c>
      <c r="P596" s="83">
        <f t="shared" si="82"/>
        <v>2</v>
      </c>
      <c r="Q596" s="82">
        <f t="shared" si="84"/>
        <v>0.98</v>
      </c>
      <c r="R596" s="82">
        <f t="shared" si="83"/>
        <v>10.456600000000002</v>
      </c>
      <c r="S596" s="85"/>
      <c r="T596" s="86" t="s">
        <v>3583</v>
      </c>
      <c r="U596" s="86" t="s">
        <v>3580</v>
      </c>
      <c r="V596" s="86" t="s">
        <v>3581</v>
      </c>
    </row>
    <row r="597" spans="1:22" s="87" customFormat="1" ht="13">
      <c r="A597" s="79">
        <v>490</v>
      </c>
      <c r="B597" s="88" t="s">
        <v>978</v>
      </c>
      <c r="C597" s="88" t="s">
        <v>979</v>
      </c>
      <c r="D597" s="81" t="s">
        <v>2856</v>
      </c>
      <c r="E597" s="81">
        <v>15</v>
      </c>
      <c r="F597" s="82">
        <v>12.27</v>
      </c>
      <c r="G597" s="83">
        <v>30</v>
      </c>
      <c r="H597" s="83" t="s">
        <v>2476</v>
      </c>
      <c r="I597" s="82">
        <v>9.27</v>
      </c>
      <c r="J597" s="83">
        <v>22</v>
      </c>
      <c r="K597" s="83" t="s">
        <v>2476</v>
      </c>
      <c r="L597" s="84">
        <f t="shared" si="80"/>
        <v>10.77</v>
      </c>
      <c r="M597" s="81">
        <f t="shared" si="78"/>
        <v>60</v>
      </c>
      <c r="N597" s="81">
        <f t="shared" si="81"/>
        <v>2</v>
      </c>
      <c r="O597" s="81">
        <f t="shared" si="79"/>
        <v>1</v>
      </c>
      <c r="P597" s="83">
        <f t="shared" si="82"/>
        <v>3</v>
      </c>
      <c r="Q597" s="82">
        <f t="shared" si="84"/>
        <v>0.97</v>
      </c>
      <c r="R597" s="82">
        <f t="shared" si="83"/>
        <v>10.446899999999999</v>
      </c>
      <c r="S597" s="85"/>
      <c r="T597" s="86" t="s">
        <v>3583</v>
      </c>
      <c r="U597" s="86" t="s">
        <v>3580</v>
      </c>
      <c r="V597" s="86" t="s">
        <v>3581</v>
      </c>
    </row>
    <row r="598" spans="1:22" s="87" customFormat="1" ht="13">
      <c r="A598" s="79">
        <v>493</v>
      </c>
      <c r="B598" s="88" t="s">
        <v>1137</v>
      </c>
      <c r="C598" s="88" t="s">
        <v>278</v>
      </c>
      <c r="D598" s="81" t="s">
        <v>1138</v>
      </c>
      <c r="E598" s="81">
        <v>18</v>
      </c>
      <c r="F598" s="82">
        <v>12.53</v>
      </c>
      <c r="G598" s="83">
        <v>30</v>
      </c>
      <c r="H598" s="83" t="s">
        <v>2475</v>
      </c>
      <c r="I598" s="82">
        <v>9.4600000000000009</v>
      </c>
      <c r="J598" s="83">
        <v>23</v>
      </c>
      <c r="K598" s="83" t="s">
        <v>2475</v>
      </c>
      <c r="L598" s="84">
        <f t="shared" si="80"/>
        <v>10.995000000000001</v>
      </c>
      <c r="M598" s="81">
        <f t="shared" si="78"/>
        <v>60</v>
      </c>
      <c r="N598" s="81">
        <f t="shared" si="81"/>
        <v>0</v>
      </c>
      <c r="O598" s="81">
        <f t="shared" si="79"/>
        <v>1</v>
      </c>
      <c r="P598" s="83">
        <f t="shared" si="82"/>
        <v>1</v>
      </c>
      <c r="Q598" s="82">
        <f>IF(P598=0,0.96,IF(P598=1,0.95,IF(P598=2,0.94,IF(P598=3,0.93))))</f>
        <v>0.95</v>
      </c>
      <c r="R598" s="82">
        <f t="shared" si="83"/>
        <v>10.44525</v>
      </c>
      <c r="S598" s="85"/>
      <c r="T598" s="86" t="s">
        <v>3583</v>
      </c>
      <c r="U598" s="86" t="s">
        <v>3580</v>
      </c>
      <c r="V598" s="86" t="s">
        <v>3581</v>
      </c>
    </row>
    <row r="599" spans="1:22" s="87" customFormat="1" ht="13">
      <c r="A599" s="79">
        <v>496</v>
      </c>
      <c r="B599" s="80" t="s">
        <v>1283</v>
      </c>
      <c r="C599" s="80" t="s">
        <v>1284</v>
      </c>
      <c r="D599" s="79" t="s">
        <v>2975</v>
      </c>
      <c r="E599" s="81">
        <v>21</v>
      </c>
      <c r="F599" s="82">
        <v>10.77</v>
      </c>
      <c r="G599" s="83">
        <v>30</v>
      </c>
      <c r="H599" s="83" t="s">
        <v>2475</v>
      </c>
      <c r="I599" s="82">
        <v>10.11</v>
      </c>
      <c r="J599" s="83">
        <v>30</v>
      </c>
      <c r="K599" s="83" t="s">
        <v>2475</v>
      </c>
      <c r="L599" s="84">
        <f t="shared" si="80"/>
        <v>10.44</v>
      </c>
      <c r="M599" s="81">
        <f t="shared" si="78"/>
        <v>60</v>
      </c>
      <c r="N599" s="81">
        <f t="shared" si="81"/>
        <v>0</v>
      </c>
      <c r="O599" s="81">
        <f t="shared" si="79"/>
        <v>0</v>
      </c>
      <c r="P599" s="83">
        <f t="shared" si="82"/>
        <v>0</v>
      </c>
      <c r="Q599" s="82">
        <f t="shared" ref="Q599:Q609" si="85">IF(P599=0,1,IF(P599=1,0.99,IF(P599=2,0.98,IF(P599=3,0.97))))</f>
        <v>1</v>
      </c>
      <c r="R599" s="82">
        <f t="shared" si="83"/>
        <v>10.44</v>
      </c>
      <c r="S599" s="85"/>
      <c r="T599" s="86" t="s">
        <v>3583</v>
      </c>
      <c r="U599" s="86" t="s">
        <v>3580</v>
      </c>
      <c r="V599" s="86" t="s">
        <v>3581</v>
      </c>
    </row>
    <row r="600" spans="1:22" s="87" customFormat="1" ht="13">
      <c r="A600" s="79">
        <v>498</v>
      </c>
      <c r="B600" s="88" t="s">
        <v>906</v>
      </c>
      <c r="C600" s="88" t="s">
        <v>907</v>
      </c>
      <c r="D600" s="81" t="s">
        <v>2826</v>
      </c>
      <c r="E600" s="81">
        <v>14</v>
      </c>
      <c r="F600" s="82">
        <v>10.220000000000001</v>
      </c>
      <c r="G600" s="83">
        <v>30</v>
      </c>
      <c r="H600" s="83" t="s">
        <v>2476</v>
      </c>
      <c r="I600" s="82">
        <v>11.07</v>
      </c>
      <c r="J600" s="83">
        <v>30</v>
      </c>
      <c r="K600" s="83" t="s">
        <v>2476</v>
      </c>
      <c r="L600" s="84">
        <f t="shared" si="80"/>
        <v>10.645</v>
      </c>
      <c r="M600" s="81">
        <f t="shared" ref="M600:M631" si="86">IF(L600&gt;=10,60,G600+J600)</f>
        <v>60</v>
      </c>
      <c r="N600" s="81">
        <f t="shared" si="81"/>
        <v>2</v>
      </c>
      <c r="O600" s="81">
        <f t="shared" ref="O600:O631" si="87">IF(F600&lt;10,1,(IF(I600&lt;10,1,0)))</f>
        <v>0</v>
      </c>
      <c r="P600" s="83">
        <f t="shared" si="82"/>
        <v>2</v>
      </c>
      <c r="Q600" s="82">
        <f t="shared" si="85"/>
        <v>0.98</v>
      </c>
      <c r="R600" s="82">
        <f t="shared" si="83"/>
        <v>10.4321</v>
      </c>
      <c r="S600" s="85"/>
      <c r="T600" s="86" t="s">
        <v>3583</v>
      </c>
      <c r="U600" s="86" t="s">
        <v>3580</v>
      </c>
      <c r="V600" s="86" t="s">
        <v>3581</v>
      </c>
    </row>
    <row r="601" spans="1:22" s="87" customFormat="1" ht="13">
      <c r="A601" s="79">
        <v>499</v>
      </c>
      <c r="B601" s="88" t="s">
        <v>1052</v>
      </c>
      <c r="C601" s="88" t="s">
        <v>188</v>
      </c>
      <c r="D601" s="81" t="s">
        <v>2883</v>
      </c>
      <c r="E601" s="81">
        <v>17</v>
      </c>
      <c r="F601" s="82">
        <v>10.1</v>
      </c>
      <c r="G601" s="83">
        <v>30</v>
      </c>
      <c r="H601" s="83" t="s">
        <v>2476</v>
      </c>
      <c r="I601" s="82">
        <v>10.96</v>
      </c>
      <c r="J601" s="83">
        <v>30</v>
      </c>
      <c r="K601" s="83" t="s">
        <v>2475</v>
      </c>
      <c r="L601" s="84">
        <f t="shared" si="80"/>
        <v>10.530000000000001</v>
      </c>
      <c r="M601" s="81">
        <f t="shared" si="86"/>
        <v>60</v>
      </c>
      <c r="N601" s="81">
        <f t="shared" si="81"/>
        <v>1</v>
      </c>
      <c r="O601" s="81">
        <f t="shared" si="87"/>
        <v>0</v>
      </c>
      <c r="P601" s="83">
        <f t="shared" si="82"/>
        <v>1</v>
      </c>
      <c r="Q601" s="82">
        <f t="shared" si="85"/>
        <v>0.99</v>
      </c>
      <c r="R601" s="82">
        <f t="shared" si="83"/>
        <v>10.424700000000001</v>
      </c>
      <c r="S601" s="85"/>
      <c r="T601" s="86" t="s">
        <v>3583</v>
      </c>
      <c r="U601" s="86" t="s">
        <v>3580</v>
      </c>
      <c r="V601" s="86" t="s">
        <v>3581</v>
      </c>
    </row>
    <row r="602" spans="1:22" s="87" customFormat="1" ht="13">
      <c r="A602" s="79">
        <v>510</v>
      </c>
      <c r="B602" s="88" t="s">
        <v>802</v>
      </c>
      <c r="C602" s="88" t="s">
        <v>803</v>
      </c>
      <c r="D602" s="81" t="s">
        <v>2788</v>
      </c>
      <c r="E602" s="81">
        <v>13</v>
      </c>
      <c r="F602" s="82">
        <v>11.08</v>
      </c>
      <c r="G602" s="83">
        <v>30</v>
      </c>
      <c r="H602" s="83" t="s">
        <v>2476</v>
      </c>
      <c r="I602" s="82">
        <v>10.119999999999999</v>
      </c>
      <c r="J602" s="83">
        <v>30</v>
      </c>
      <c r="K602" s="83" t="s">
        <v>2476</v>
      </c>
      <c r="L602" s="84">
        <f t="shared" si="80"/>
        <v>10.6</v>
      </c>
      <c r="M602" s="81">
        <f t="shared" si="86"/>
        <v>60</v>
      </c>
      <c r="N602" s="81">
        <f t="shared" si="81"/>
        <v>2</v>
      </c>
      <c r="O602" s="81">
        <f t="shared" si="87"/>
        <v>0</v>
      </c>
      <c r="P602" s="83">
        <f t="shared" si="82"/>
        <v>2</v>
      </c>
      <c r="Q602" s="82">
        <f t="shared" si="85"/>
        <v>0.98</v>
      </c>
      <c r="R602" s="82">
        <f t="shared" si="83"/>
        <v>10.388</v>
      </c>
      <c r="S602" s="85"/>
      <c r="T602" s="86" t="s">
        <v>3583</v>
      </c>
      <c r="U602" s="86" t="s">
        <v>3580</v>
      </c>
      <c r="V602" s="86" t="s">
        <v>3581</v>
      </c>
    </row>
    <row r="603" spans="1:22" s="87" customFormat="1" ht="13">
      <c r="A603" s="79">
        <v>511</v>
      </c>
      <c r="B603" s="88" t="s">
        <v>975</v>
      </c>
      <c r="C603" s="88" t="s">
        <v>976</v>
      </c>
      <c r="D603" s="81" t="s">
        <v>2854</v>
      </c>
      <c r="E603" s="81">
        <v>15</v>
      </c>
      <c r="F603" s="82">
        <v>8.43</v>
      </c>
      <c r="G603" s="83">
        <v>7</v>
      </c>
      <c r="H603" s="83" t="s">
        <v>2476</v>
      </c>
      <c r="I603" s="82">
        <v>12.98</v>
      </c>
      <c r="J603" s="83">
        <v>30</v>
      </c>
      <c r="K603" s="83" t="s">
        <v>2476</v>
      </c>
      <c r="L603" s="84">
        <f t="shared" si="80"/>
        <v>10.705</v>
      </c>
      <c r="M603" s="81">
        <f t="shared" si="86"/>
        <v>60</v>
      </c>
      <c r="N603" s="81">
        <f t="shared" si="81"/>
        <v>2</v>
      </c>
      <c r="O603" s="81">
        <f t="shared" si="87"/>
        <v>1</v>
      </c>
      <c r="P603" s="83">
        <f t="shared" si="82"/>
        <v>3</v>
      </c>
      <c r="Q603" s="82">
        <f t="shared" si="85"/>
        <v>0.97</v>
      </c>
      <c r="R603" s="82">
        <f t="shared" si="83"/>
        <v>10.383849999999999</v>
      </c>
      <c r="S603" s="85"/>
      <c r="T603" s="86" t="s">
        <v>3583</v>
      </c>
      <c r="U603" s="86" t="s">
        <v>3581</v>
      </c>
      <c r="V603" s="86" t="s">
        <v>3580</v>
      </c>
    </row>
    <row r="604" spans="1:22" s="87" customFormat="1" ht="13">
      <c r="A604" s="79">
        <v>518</v>
      </c>
      <c r="B604" s="90" t="s">
        <v>1254</v>
      </c>
      <c r="C604" s="90" t="s">
        <v>1118</v>
      </c>
      <c r="D604" s="96" t="s">
        <v>2965</v>
      </c>
      <c r="E604" s="81">
        <v>20</v>
      </c>
      <c r="F604" s="82">
        <v>9.64</v>
      </c>
      <c r="G604" s="83">
        <v>22</v>
      </c>
      <c r="H604" s="83" t="s">
        <v>2476</v>
      </c>
      <c r="I604" s="82">
        <v>11.52</v>
      </c>
      <c r="J604" s="83">
        <v>30</v>
      </c>
      <c r="K604" s="83" t="s">
        <v>2475</v>
      </c>
      <c r="L604" s="84">
        <f t="shared" si="80"/>
        <v>10.58</v>
      </c>
      <c r="M604" s="81">
        <f t="shared" si="86"/>
        <v>60</v>
      </c>
      <c r="N604" s="81">
        <f t="shared" si="81"/>
        <v>1</v>
      </c>
      <c r="O604" s="81">
        <f t="shared" si="87"/>
        <v>1</v>
      </c>
      <c r="P604" s="83">
        <f t="shared" si="82"/>
        <v>2</v>
      </c>
      <c r="Q604" s="82">
        <f t="shared" si="85"/>
        <v>0.98</v>
      </c>
      <c r="R604" s="82">
        <f t="shared" si="83"/>
        <v>10.368399999999999</v>
      </c>
      <c r="S604" s="85"/>
      <c r="T604" s="86" t="s">
        <v>3583</v>
      </c>
      <c r="U604" s="86" t="s">
        <v>3580</v>
      </c>
      <c r="V604" s="86" t="s">
        <v>3581</v>
      </c>
    </row>
    <row r="605" spans="1:22" s="87" customFormat="1" ht="13">
      <c r="A605" s="79">
        <v>519</v>
      </c>
      <c r="B605" s="88" t="s">
        <v>1044</v>
      </c>
      <c r="C605" s="88" t="s">
        <v>305</v>
      </c>
      <c r="D605" s="81" t="s">
        <v>2879</v>
      </c>
      <c r="E605" s="81">
        <v>16</v>
      </c>
      <c r="F605" s="82">
        <v>11.55</v>
      </c>
      <c r="G605" s="83">
        <v>30</v>
      </c>
      <c r="H605" s="83" t="s">
        <v>2476</v>
      </c>
      <c r="I605" s="82">
        <v>9.6</v>
      </c>
      <c r="J605" s="83">
        <v>23</v>
      </c>
      <c r="K605" s="83" t="s">
        <v>2475</v>
      </c>
      <c r="L605" s="84">
        <f t="shared" si="80"/>
        <v>10.574999999999999</v>
      </c>
      <c r="M605" s="81">
        <f t="shared" si="86"/>
        <v>60</v>
      </c>
      <c r="N605" s="81">
        <f t="shared" si="81"/>
        <v>1</v>
      </c>
      <c r="O605" s="81">
        <f t="shared" si="87"/>
        <v>1</v>
      </c>
      <c r="P605" s="83">
        <f t="shared" si="82"/>
        <v>2</v>
      </c>
      <c r="Q605" s="82">
        <f t="shared" si="85"/>
        <v>0.98</v>
      </c>
      <c r="R605" s="82">
        <f t="shared" si="83"/>
        <v>10.363499999999998</v>
      </c>
      <c r="S605" s="85"/>
      <c r="T605" s="86" t="s">
        <v>3583</v>
      </c>
      <c r="U605" s="86" t="s">
        <v>3580</v>
      </c>
      <c r="V605" s="86" t="s">
        <v>3581</v>
      </c>
    </row>
    <row r="606" spans="1:22" s="87" customFormat="1" ht="13">
      <c r="A606" s="79">
        <v>528</v>
      </c>
      <c r="B606" s="88" t="s">
        <v>1060</v>
      </c>
      <c r="C606" s="88" t="s">
        <v>1061</v>
      </c>
      <c r="D606" s="81" t="s">
        <v>2889</v>
      </c>
      <c r="E606" s="81">
        <v>17</v>
      </c>
      <c r="F606" s="82">
        <v>10.46</v>
      </c>
      <c r="G606" s="83">
        <v>30</v>
      </c>
      <c r="H606" s="83" t="s">
        <v>2476</v>
      </c>
      <c r="I606" s="82">
        <v>10.65</v>
      </c>
      <c r="J606" s="83">
        <v>30</v>
      </c>
      <c r="K606" s="83" t="s">
        <v>2476</v>
      </c>
      <c r="L606" s="84">
        <f t="shared" si="80"/>
        <v>10.555</v>
      </c>
      <c r="M606" s="81">
        <f t="shared" si="86"/>
        <v>60</v>
      </c>
      <c r="N606" s="81">
        <f t="shared" si="81"/>
        <v>2</v>
      </c>
      <c r="O606" s="81">
        <f t="shared" si="87"/>
        <v>0</v>
      </c>
      <c r="P606" s="83">
        <f t="shared" si="82"/>
        <v>2</v>
      </c>
      <c r="Q606" s="82">
        <f t="shared" si="85"/>
        <v>0.98</v>
      </c>
      <c r="R606" s="82">
        <f t="shared" si="83"/>
        <v>10.3439</v>
      </c>
      <c r="S606" s="85"/>
      <c r="T606" s="86" t="s">
        <v>3583</v>
      </c>
      <c r="U606" s="86" t="s">
        <v>3580</v>
      </c>
      <c r="V606" s="86" t="s">
        <v>3581</v>
      </c>
    </row>
    <row r="607" spans="1:22" s="87" customFormat="1" ht="13">
      <c r="A607" s="79">
        <v>530</v>
      </c>
      <c r="B607" s="88" t="s">
        <v>842</v>
      </c>
      <c r="C607" s="88" t="s">
        <v>671</v>
      </c>
      <c r="D607" s="81" t="s">
        <v>2805</v>
      </c>
      <c r="E607" s="81">
        <v>13</v>
      </c>
      <c r="F607" s="82">
        <v>10.86</v>
      </c>
      <c r="G607" s="83">
        <v>30</v>
      </c>
      <c r="H607" s="83" t="s">
        <v>2476</v>
      </c>
      <c r="I607" s="82">
        <v>10.029999999999999</v>
      </c>
      <c r="J607" s="83">
        <v>30</v>
      </c>
      <c r="K607" s="83" t="s">
        <v>2475</v>
      </c>
      <c r="L607" s="84">
        <f t="shared" si="80"/>
        <v>10.445</v>
      </c>
      <c r="M607" s="81">
        <f t="shared" si="86"/>
        <v>60</v>
      </c>
      <c r="N607" s="81">
        <f t="shared" si="81"/>
        <v>1</v>
      </c>
      <c r="O607" s="81">
        <f t="shared" si="87"/>
        <v>0</v>
      </c>
      <c r="P607" s="83">
        <f t="shared" si="82"/>
        <v>1</v>
      </c>
      <c r="Q607" s="82">
        <f t="shared" si="85"/>
        <v>0.99</v>
      </c>
      <c r="R607" s="82">
        <f t="shared" si="83"/>
        <v>10.34055</v>
      </c>
      <c r="S607" s="85"/>
      <c r="T607" s="86" t="s">
        <v>3583</v>
      </c>
      <c r="U607" s="86" t="s">
        <v>3580</v>
      </c>
      <c r="V607" s="86" t="s">
        <v>3581</v>
      </c>
    </row>
    <row r="608" spans="1:22" s="87" customFormat="1" ht="13">
      <c r="A608" s="79">
        <v>532</v>
      </c>
      <c r="B608" s="90" t="s">
        <v>1237</v>
      </c>
      <c r="C608" s="90" t="s">
        <v>1238</v>
      </c>
      <c r="D608" s="96" t="s">
        <v>2960</v>
      </c>
      <c r="E608" s="81">
        <v>20</v>
      </c>
      <c r="F608" s="82">
        <v>11.69</v>
      </c>
      <c r="G608" s="83">
        <v>30</v>
      </c>
      <c r="H608" s="83" t="s">
        <v>2476</v>
      </c>
      <c r="I608" s="82">
        <v>9.41</v>
      </c>
      <c r="J608" s="83">
        <v>16</v>
      </c>
      <c r="K608" s="83" t="s">
        <v>2475</v>
      </c>
      <c r="L608" s="84">
        <f t="shared" si="80"/>
        <v>10.55</v>
      </c>
      <c r="M608" s="81">
        <f t="shared" si="86"/>
        <v>60</v>
      </c>
      <c r="N608" s="81">
        <f t="shared" si="81"/>
        <v>1</v>
      </c>
      <c r="O608" s="81">
        <f t="shared" si="87"/>
        <v>1</v>
      </c>
      <c r="P608" s="83">
        <f t="shared" si="82"/>
        <v>2</v>
      </c>
      <c r="Q608" s="82">
        <f t="shared" si="85"/>
        <v>0.98</v>
      </c>
      <c r="R608" s="82">
        <f t="shared" si="83"/>
        <v>10.339</v>
      </c>
      <c r="S608" s="85"/>
      <c r="T608" s="86" t="s">
        <v>3583</v>
      </c>
      <c r="U608" s="86" t="s">
        <v>3580</v>
      </c>
      <c r="V608" s="86" t="s">
        <v>3581</v>
      </c>
    </row>
    <row r="609" spans="1:22" s="87" customFormat="1" ht="13">
      <c r="A609" s="79">
        <v>533</v>
      </c>
      <c r="B609" s="88" t="s">
        <v>1190</v>
      </c>
      <c r="C609" s="88" t="s">
        <v>1191</v>
      </c>
      <c r="D609" s="81" t="s">
        <v>2941</v>
      </c>
      <c r="E609" s="81">
        <v>19</v>
      </c>
      <c r="F609" s="82">
        <v>9.58</v>
      </c>
      <c r="G609" s="83">
        <v>24</v>
      </c>
      <c r="H609" s="83" t="s">
        <v>2476</v>
      </c>
      <c r="I609" s="82">
        <v>11.51</v>
      </c>
      <c r="J609" s="83">
        <v>30</v>
      </c>
      <c r="K609" s="83" t="s">
        <v>2475</v>
      </c>
      <c r="L609" s="84">
        <f t="shared" si="80"/>
        <v>10.545</v>
      </c>
      <c r="M609" s="81">
        <f t="shared" si="86"/>
        <v>60</v>
      </c>
      <c r="N609" s="81">
        <f t="shared" si="81"/>
        <v>1</v>
      </c>
      <c r="O609" s="81">
        <f t="shared" si="87"/>
        <v>1</v>
      </c>
      <c r="P609" s="83">
        <f t="shared" si="82"/>
        <v>2</v>
      </c>
      <c r="Q609" s="82">
        <f t="shared" si="85"/>
        <v>0.98</v>
      </c>
      <c r="R609" s="82">
        <f t="shared" si="83"/>
        <v>10.334099999999999</v>
      </c>
      <c r="S609" s="85"/>
      <c r="T609" s="86" t="s">
        <v>3583</v>
      </c>
      <c r="U609" s="86" t="s">
        <v>3581</v>
      </c>
      <c r="V609" s="86" t="s">
        <v>3580</v>
      </c>
    </row>
    <row r="610" spans="1:22" s="87" customFormat="1" ht="13">
      <c r="A610" s="79">
        <v>534</v>
      </c>
      <c r="B610" s="80" t="s">
        <v>1275</v>
      </c>
      <c r="C610" s="80" t="s">
        <v>1276</v>
      </c>
      <c r="D610" s="79" t="s">
        <v>1277</v>
      </c>
      <c r="E610" s="81">
        <v>21</v>
      </c>
      <c r="F610" s="82">
        <v>11.11</v>
      </c>
      <c r="G610" s="83">
        <v>30</v>
      </c>
      <c r="H610" s="83" t="s">
        <v>2476</v>
      </c>
      <c r="I610" s="82">
        <v>10.64</v>
      </c>
      <c r="J610" s="83">
        <v>30</v>
      </c>
      <c r="K610" s="83" t="s">
        <v>2475</v>
      </c>
      <c r="L610" s="84">
        <f t="shared" si="80"/>
        <v>10.875</v>
      </c>
      <c r="M610" s="81">
        <f t="shared" si="86"/>
        <v>60</v>
      </c>
      <c r="N610" s="81">
        <f t="shared" si="81"/>
        <v>1</v>
      </c>
      <c r="O610" s="81">
        <f t="shared" si="87"/>
        <v>0</v>
      </c>
      <c r="P610" s="83">
        <f t="shared" si="82"/>
        <v>1</v>
      </c>
      <c r="Q610" s="82">
        <f>IF(P610=0,0.96,IF(P610=1,0.95,IF(P610=2,0.94,IF(P610=3,0.93))))</f>
        <v>0.95</v>
      </c>
      <c r="R610" s="82">
        <f t="shared" si="83"/>
        <v>10.331249999999999</v>
      </c>
      <c r="S610" s="85"/>
      <c r="T610" s="86" t="s">
        <v>3583</v>
      </c>
      <c r="U610" s="86" t="s">
        <v>3580</v>
      </c>
      <c r="V610" s="86" t="s">
        <v>3581</v>
      </c>
    </row>
    <row r="611" spans="1:22" s="87" customFormat="1" ht="13">
      <c r="A611" s="79">
        <v>536</v>
      </c>
      <c r="B611" s="88" t="s">
        <v>1067</v>
      </c>
      <c r="C611" s="88" t="s">
        <v>313</v>
      </c>
      <c r="D611" s="81" t="s">
        <v>2894</v>
      </c>
      <c r="E611" s="81">
        <v>17</v>
      </c>
      <c r="F611" s="82">
        <v>9.61</v>
      </c>
      <c r="G611" s="83">
        <v>23</v>
      </c>
      <c r="H611" s="83" t="s">
        <v>2476</v>
      </c>
      <c r="I611" s="82">
        <v>11.69</v>
      </c>
      <c r="J611" s="83">
        <v>30</v>
      </c>
      <c r="K611" s="83" t="s">
        <v>2476</v>
      </c>
      <c r="L611" s="84">
        <f t="shared" si="80"/>
        <v>10.649999999999999</v>
      </c>
      <c r="M611" s="81">
        <f t="shared" si="86"/>
        <v>60</v>
      </c>
      <c r="N611" s="81">
        <f t="shared" si="81"/>
        <v>2</v>
      </c>
      <c r="O611" s="81">
        <f t="shared" si="87"/>
        <v>1</v>
      </c>
      <c r="P611" s="83">
        <f t="shared" si="82"/>
        <v>3</v>
      </c>
      <c r="Q611" s="82">
        <f>IF(P611=0,1,IF(P611=1,0.99,IF(P611=2,0.98,IF(P611=3,0.97))))</f>
        <v>0.97</v>
      </c>
      <c r="R611" s="82">
        <f t="shared" si="83"/>
        <v>10.330499999999999</v>
      </c>
      <c r="S611" s="85"/>
      <c r="T611" s="86" t="s">
        <v>3583</v>
      </c>
      <c r="U611" s="86" t="s">
        <v>3580</v>
      </c>
      <c r="V611" s="86" t="s">
        <v>3581</v>
      </c>
    </row>
    <row r="612" spans="1:22" s="87" customFormat="1" ht="13">
      <c r="A612" s="79">
        <v>537</v>
      </c>
      <c r="B612" s="88" t="s">
        <v>1121</v>
      </c>
      <c r="C612" s="88" t="s">
        <v>1122</v>
      </c>
      <c r="D612" s="81" t="s">
        <v>2917</v>
      </c>
      <c r="E612" s="81">
        <v>18</v>
      </c>
      <c r="F612" s="82">
        <v>10.77</v>
      </c>
      <c r="G612" s="83">
        <v>30</v>
      </c>
      <c r="H612" s="83" t="s">
        <v>2476</v>
      </c>
      <c r="I612" s="82">
        <v>10.3</v>
      </c>
      <c r="J612" s="83">
        <v>30</v>
      </c>
      <c r="K612" s="83" t="s">
        <v>2476</v>
      </c>
      <c r="L612" s="84">
        <f t="shared" si="80"/>
        <v>10.535</v>
      </c>
      <c r="M612" s="81">
        <f t="shared" si="86"/>
        <v>60</v>
      </c>
      <c r="N612" s="81">
        <f t="shared" si="81"/>
        <v>2</v>
      </c>
      <c r="O612" s="81">
        <f t="shared" si="87"/>
        <v>0</v>
      </c>
      <c r="P612" s="83">
        <f t="shared" si="82"/>
        <v>2</v>
      </c>
      <c r="Q612" s="82">
        <f>IF(P612=0,1,IF(P612=1,0.99,IF(P612=2,0.98,IF(P612=3,0.97))))</f>
        <v>0.98</v>
      </c>
      <c r="R612" s="82">
        <f t="shared" si="83"/>
        <v>10.324299999999999</v>
      </c>
      <c r="S612" s="85"/>
      <c r="T612" s="86" t="s">
        <v>3583</v>
      </c>
      <c r="U612" s="86" t="s">
        <v>3580</v>
      </c>
      <c r="V612" s="86" t="s">
        <v>3581</v>
      </c>
    </row>
    <row r="613" spans="1:22" s="87" customFormat="1" ht="13">
      <c r="A613" s="79">
        <v>541</v>
      </c>
      <c r="B613" s="88" t="s">
        <v>920</v>
      </c>
      <c r="C613" s="88" t="s">
        <v>921</v>
      </c>
      <c r="D613" s="81" t="s">
        <v>2830</v>
      </c>
      <c r="E613" s="81">
        <v>14</v>
      </c>
      <c r="F613" s="82">
        <v>10.45</v>
      </c>
      <c r="G613" s="83">
        <v>30</v>
      </c>
      <c r="H613" s="83" t="s">
        <v>2476</v>
      </c>
      <c r="I613" s="82">
        <v>10.39</v>
      </c>
      <c r="J613" s="83">
        <v>30</v>
      </c>
      <c r="K613" s="83" t="s">
        <v>2475</v>
      </c>
      <c r="L613" s="84">
        <f t="shared" si="80"/>
        <v>10.42</v>
      </c>
      <c r="M613" s="81">
        <f t="shared" si="86"/>
        <v>60</v>
      </c>
      <c r="N613" s="81">
        <f t="shared" si="81"/>
        <v>1</v>
      </c>
      <c r="O613" s="81">
        <f t="shared" si="87"/>
        <v>0</v>
      </c>
      <c r="P613" s="83">
        <f t="shared" si="82"/>
        <v>1</v>
      </c>
      <c r="Q613" s="82">
        <f>IF(P613=0,1,IF(P613=1,0.99,IF(P613=2,0.98,IF(P613=3,0.97))))</f>
        <v>0.99</v>
      </c>
      <c r="R613" s="82">
        <f t="shared" si="83"/>
        <v>10.315799999999999</v>
      </c>
      <c r="S613" s="85"/>
      <c r="T613" s="86" t="s">
        <v>3583</v>
      </c>
      <c r="U613" s="86" t="s">
        <v>3580</v>
      </c>
      <c r="V613" s="86" t="s">
        <v>3581</v>
      </c>
    </row>
    <row r="614" spans="1:22" s="87" customFormat="1" ht="13">
      <c r="A614" s="79">
        <v>542</v>
      </c>
      <c r="B614" s="88" t="s">
        <v>1021</v>
      </c>
      <c r="C614" s="88" t="s">
        <v>205</v>
      </c>
      <c r="D614" s="81" t="s">
        <v>2872</v>
      </c>
      <c r="E614" s="81">
        <v>16</v>
      </c>
      <c r="F614" s="82">
        <v>10.54</v>
      </c>
      <c r="G614" s="83">
        <v>30</v>
      </c>
      <c r="H614" s="83" t="s">
        <v>2475</v>
      </c>
      <c r="I614" s="82">
        <v>10.29</v>
      </c>
      <c r="J614" s="83">
        <v>30</v>
      </c>
      <c r="K614" s="83" t="s">
        <v>2476</v>
      </c>
      <c r="L614" s="84">
        <f t="shared" si="80"/>
        <v>10.414999999999999</v>
      </c>
      <c r="M614" s="81">
        <f t="shared" si="86"/>
        <v>60</v>
      </c>
      <c r="N614" s="81">
        <f t="shared" si="81"/>
        <v>1</v>
      </c>
      <c r="O614" s="81">
        <f t="shared" si="87"/>
        <v>0</v>
      </c>
      <c r="P614" s="83">
        <f t="shared" si="82"/>
        <v>1</v>
      </c>
      <c r="Q614" s="82">
        <f>IF(P614=0,1,IF(P614=1,0.99,IF(P614=2,0.98,IF(P614=3,0.97))))</f>
        <v>0.99</v>
      </c>
      <c r="R614" s="82">
        <f t="shared" si="83"/>
        <v>10.310849999999999</v>
      </c>
      <c r="S614" s="85"/>
      <c r="T614" s="86" t="s">
        <v>3583</v>
      </c>
      <c r="U614" s="86" t="s">
        <v>3580</v>
      </c>
      <c r="V614" s="86" t="s">
        <v>3581</v>
      </c>
    </row>
    <row r="615" spans="1:22" s="87" customFormat="1" ht="13">
      <c r="A615" s="79">
        <v>544</v>
      </c>
      <c r="B615" s="88" t="s">
        <v>1068</v>
      </c>
      <c r="C615" s="88" t="s">
        <v>1069</v>
      </c>
      <c r="D615" s="81" t="s">
        <v>1070</v>
      </c>
      <c r="E615" s="81">
        <v>17</v>
      </c>
      <c r="F615" s="82">
        <v>11.21</v>
      </c>
      <c r="G615" s="83">
        <v>30</v>
      </c>
      <c r="H615" s="83" t="s">
        <v>2476</v>
      </c>
      <c r="I615" s="82">
        <v>10.7</v>
      </c>
      <c r="J615" s="83">
        <v>30</v>
      </c>
      <c r="K615" s="83" t="s">
        <v>2476</v>
      </c>
      <c r="L615" s="84">
        <f t="shared" si="80"/>
        <v>10.955</v>
      </c>
      <c r="M615" s="81">
        <f t="shared" si="86"/>
        <v>60</v>
      </c>
      <c r="N615" s="81">
        <f t="shared" si="81"/>
        <v>2</v>
      </c>
      <c r="O615" s="81">
        <f t="shared" si="87"/>
        <v>0</v>
      </c>
      <c r="P615" s="83">
        <f t="shared" si="82"/>
        <v>2</v>
      </c>
      <c r="Q615" s="82">
        <f>IF(P615=0,0.96,IF(P615=1,0.95,IF(P615=2,0.94,IF(P615=3,0.93))))</f>
        <v>0.94</v>
      </c>
      <c r="R615" s="82">
        <f t="shared" si="83"/>
        <v>10.297699999999999</v>
      </c>
      <c r="S615" s="85"/>
      <c r="T615" s="86" t="s">
        <v>3583</v>
      </c>
      <c r="U615" s="86" t="s">
        <v>3580</v>
      </c>
      <c r="V615" s="86" t="s">
        <v>3581</v>
      </c>
    </row>
    <row r="616" spans="1:22" s="87" customFormat="1" ht="13">
      <c r="A616" s="79">
        <v>546</v>
      </c>
      <c r="B616" s="80" t="s">
        <v>1314</v>
      </c>
      <c r="C616" s="80" t="s">
        <v>150</v>
      </c>
      <c r="D616" s="79" t="s">
        <v>2989</v>
      </c>
      <c r="E616" s="81">
        <v>21</v>
      </c>
      <c r="F616" s="82">
        <v>9.98</v>
      </c>
      <c r="G616" s="83">
        <v>28</v>
      </c>
      <c r="H616" s="83" t="s">
        <v>2476</v>
      </c>
      <c r="I616" s="82">
        <v>11.01</v>
      </c>
      <c r="J616" s="83">
        <v>30</v>
      </c>
      <c r="K616" s="83" t="s">
        <v>2475</v>
      </c>
      <c r="L616" s="84">
        <f t="shared" si="80"/>
        <v>10.495000000000001</v>
      </c>
      <c r="M616" s="81">
        <f t="shared" si="86"/>
        <v>60</v>
      </c>
      <c r="N616" s="81">
        <f t="shared" si="81"/>
        <v>1</v>
      </c>
      <c r="O616" s="81">
        <f t="shared" si="87"/>
        <v>1</v>
      </c>
      <c r="P616" s="83">
        <f t="shared" si="82"/>
        <v>2</v>
      </c>
      <c r="Q616" s="82">
        <f>IF(P616=0,1,IF(P616=1,0.99,IF(P616=2,0.98,IF(P616=3,0.97))))</f>
        <v>0.98</v>
      </c>
      <c r="R616" s="82">
        <f t="shared" si="83"/>
        <v>10.2851</v>
      </c>
      <c r="S616" s="85"/>
      <c r="T616" s="86" t="s">
        <v>3583</v>
      </c>
      <c r="U616" s="86" t="s">
        <v>3580</v>
      </c>
      <c r="V616" s="86" t="s">
        <v>3581</v>
      </c>
    </row>
    <row r="617" spans="1:22" s="87" customFormat="1" ht="13">
      <c r="A617" s="79">
        <v>547</v>
      </c>
      <c r="B617" s="88" t="s">
        <v>893</v>
      </c>
      <c r="C617" s="88" t="s">
        <v>894</v>
      </c>
      <c r="D617" s="81" t="s">
        <v>895</v>
      </c>
      <c r="E617" s="81">
        <v>14</v>
      </c>
      <c r="F617" s="82">
        <v>9.81</v>
      </c>
      <c r="G617" s="83">
        <v>19</v>
      </c>
      <c r="H617" s="83" t="s">
        <v>3594</v>
      </c>
      <c r="I617" s="82">
        <v>12.07</v>
      </c>
      <c r="J617" s="83">
        <v>30</v>
      </c>
      <c r="K617" s="83" t="s">
        <v>2475</v>
      </c>
      <c r="L617" s="84">
        <f t="shared" si="80"/>
        <v>10.940000000000001</v>
      </c>
      <c r="M617" s="81">
        <f t="shared" si="86"/>
        <v>60</v>
      </c>
      <c r="N617" s="81">
        <f t="shared" si="81"/>
        <v>1</v>
      </c>
      <c r="O617" s="81">
        <f t="shared" si="87"/>
        <v>1</v>
      </c>
      <c r="P617" s="83">
        <f t="shared" si="82"/>
        <v>2</v>
      </c>
      <c r="Q617" s="82">
        <f>IF(P617=0,0.96,IF(P617=1,0.95,IF(P617=2,0.94,IF(P617=3,0.93))))</f>
        <v>0.94</v>
      </c>
      <c r="R617" s="82">
        <f t="shared" si="83"/>
        <v>10.2836</v>
      </c>
      <c r="S617" s="85"/>
      <c r="T617" s="86" t="s">
        <v>3583</v>
      </c>
      <c r="U617" s="86" t="s">
        <v>3580</v>
      </c>
      <c r="V617" s="86" t="s">
        <v>3581</v>
      </c>
    </row>
    <row r="618" spans="1:22" s="87" customFormat="1" ht="13">
      <c r="A618" s="79">
        <v>558</v>
      </c>
      <c r="B618" s="90" t="s">
        <v>1264</v>
      </c>
      <c r="C618" s="90" t="s">
        <v>205</v>
      </c>
      <c r="D618" s="96" t="s">
        <v>2969</v>
      </c>
      <c r="E618" s="81">
        <v>20</v>
      </c>
      <c r="F618" s="82">
        <v>10.210000000000001</v>
      </c>
      <c r="G618" s="83">
        <v>30</v>
      </c>
      <c r="H618" s="83" t="s">
        <v>2476</v>
      </c>
      <c r="I618" s="82">
        <v>10.73</v>
      </c>
      <c r="J618" s="83">
        <v>30</v>
      </c>
      <c r="K618" s="83" t="s">
        <v>2476</v>
      </c>
      <c r="L618" s="84">
        <f t="shared" si="80"/>
        <v>10.47</v>
      </c>
      <c r="M618" s="81">
        <f t="shared" si="86"/>
        <v>60</v>
      </c>
      <c r="N618" s="81">
        <f t="shared" si="81"/>
        <v>2</v>
      </c>
      <c r="O618" s="81">
        <f t="shared" si="87"/>
        <v>0</v>
      </c>
      <c r="P618" s="83">
        <f t="shared" si="82"/>
        <v>2</v>
      </c>
      <c r="Q618" s="82">
        <f>IF(P618=0,1,IF(P618=1,0.99,IF(P618=2,0.98,IF(P618=3,0.97))))</f>
        <v>0.98</v>
      </c>
      <c r="R618" s="82">
        <f t="shared" si="83"/>
        <v>10.2606</v>
      </c>
      <c r="S618" s="85"/>
      <c r="T618" s="86" t="s">
        <v>3583</v>
      </c>
      <c r="U618" s="86" t="s">
        <v>3580</v>
      </c>
      <c r="V618" s="86" t="s">
        <v>3581</v>
      </c>
    </row>
    <row r="619" spans="1:22" s="87" customFormat="1" ht="13">
      <c r="A619" s="79">
        <v>559</v>
      </c>
      <c r="B619" s="88" t="s">
        <v>870</v>
      </c>
      <c r="C619" s="88" t="s">
        <v>871</v>
      </c>
      <c r="D619" s="81" t="s">
        <v>2818</v>
      </c>
      <c r="E619" s="81">
        <v>14</v>
      </c>
      <c r="F619" s="82">
        <v>10.02</v>
      </c>
      <c r="G619" s="83">
        <v>30</v>
      </c>
      <c r="H619" s="83" t="s">
        <v>2476</v>
      </c>
      <c r="I619" s="82">
        <v>10.92</v>
      </c>
      <c r="J619" s="83">
        <v>30</v>
      </c>
      <c r="K619" s="83" t="s">
        <v>2476</v>
      </c>
      <c r="L619" s="84">
        <f t="shared" si="80"/>
        <v>10.469999999999999</v>
      </c>
      <c r="M619" s="81">
        <f t="shared" si="86"/>
        <v>60</v>
      </c>
      <c r="N619" s="81">
        <f t="shared" si="81"/>
        <v>2</v>
      </c>
      <c r="O619" s="81">
        <f t="shared" si="87"/>
        <v>0</v>
      </c>
      <c r="P619" s="83">
        <f t="shared" si="82"/>
        <v>2</v>
      </c>
      <c r="Q619" s="82">
        <f>IF(P619=0,1,IF(P619=1,0.99,IF(P619=2,0.98,IF(P619=3,0.97))))</f>
        <v>0.98</v>
      </c>
      <c r="R619" s="82">
        <f t="shared" si="83"/>
        <v>10.260599999999998</v>
      </c>
      <c r="S619" s="85"/>
      <c r="T619" s="86" t="s">
        <v>3583</v>
      </c>
      <c r="U619" s="86" t="s">
        <v>3580</v>
      </c>
      <c r="V619" s="86" t="s">
        <v>3581</v>
      </c>
    </row>
    <row r="620" spans="1:22" s="87" customFormat="1" ht="13">
      <c r="A620" s="79">
        <v>560</v>
      </c>
      <c r="B620" s="88" t="s">
        <v>1143</v>
      </c>
      <c r="C620" s="88" t="s">
        <v>1144</v>
      </c>
      <c r="D620" s="81" t="s">
        <v>2925</v>
      </c>
      <c r="E620" s="81">
        <v>18</v>
      </c>
      <c r="F620" s="82">
        <v>12.91</v>
      </c>
      <c r="G620" s="83">
        <v>30</v>
      </c>
      <c r="H620" s="83" t="s">
        <v>2476</v>
      </c>
      <c r="I620" s="82">
        <v>8.24</v>
      </c>
      <c r="J620" s="83">
        <v>13</v>
      </c>
      <c r="K620" s="83" t="s">
        <v>2476</v>
      </c>
      <c r="L620" s="84">
        <f t="shared" si="80"/>
        <v>10.574999999999999</v>
      </c>
      <c r="M620" s="81">
        <f t="shared" si="86"/>
        <v>60</v>
      </c>
      <c r="N620" s="81">
        <f t="shared" si="81"/>
        <v>2</v>
      </c>
      <c r="O620" s="81">
        <f t="shared" si="87"/>
        <v>1</v>
      </c>
      <c r="P620" s="83">
        <f t="shared" si="82"/>
        <v>3</v>
      </c>
      <c r="Q620" s="82">
        <f>IF(P620=0,1,IF(P620=1,0.99,IF(P620=2,0.98,IF(P620=3,0.97))))</f>
        <v>0.97</v>
      </c>
      <c r="R620" s="82">
        <f t="shared" si="83"/>
        <v>10.25775</v>
      </c>
      <c r="S620" s="85"/>
      <c r="T620" s="86" t="s">
        <v>3583</v>
      </c>
      <c r="U620" s="86" t="s">
        <v>3580</v>
      </c>
      <c r="V620" s="86" t="s">
        <v>3581</v>
      </c>
    </row>
    <row r="621" spans="1:22" s="87" customFormat="1" ht="13">
      <c r="A621" s="79">
        <v>568</v>
      </c>
      <c r="B621" s="88" t="s">
        <v>1078</v>
      </c>
      <c r="C621" s="88" t="s">
        <v>406</v>
      </c>
      <c r="D621" s="81" t="s">
        <v>2895</v>
      </c>
      <c r="E621" s="81">
        <v>17</v>
      </c>
      <c r="F621" s="82">
        <v>11.85</v>
      </c>
      <c r="G621" s="83">
        <v>30</v>
      </c>
      <c r="H621" s="83" t="s">
        <v>2476</v>
      </c>
      <c r="I621" s="82">
        <v>9.26</v>
      </c>
      <c r="J621" s="83">
        <v>19</v>
      </c>
      <c r="K621" s="83" t="s">
        <v>2476</v>
      </c>
      <c r="L621" s="84">
        <f t="shared" si="80"/>
        <v>10.555</v>
      </c>
      <c r="M621" s="81">
        <f t="shared" si="86"/>
        <v>60</v>
      </c>
      <c r="N621" s="81">
        <f t="shared" si="81"/>
        <v>2</v>
      </c>
      <c r="O621" s="81">
        <f t="shared" si="87"/>
        <v>1</v>
      </c>
      <c r="P621" s="83">
        <f t="shared" si="82"/>
        <v>3</v>
      </c>
      <c r="Q621" s="82">
        <f>IF(P621=0,1,IF(P621=1,0.99,IF(P621=2,0.98,IF(P621=3,0.97))))</f>
        <v>0.97</v>
      </c>
      <c r="R621" s="82">
        <f t="shared" si="83"/>
        <v>10.238349999999999</v>
      </c>
      <c r="S621" s="85"/>
      <c r="T621" s="86" t="s">
        <v>3583</v>
      </c>
      <c r="U621" s="86" t="s">
        <v>3580</v>
      </c>
      <c r="V621" s="86" t="s">
        <v>3581</v>
      </c>
    </row>
    <row r="622" spans="1:22" s="87" customFormat="1" ht="13">
      <c r="A622" s="79">
        <v>569</v>
      </c>
      <c r="B622" s="88" t="s">
        <v>817</v>
      </c>
      <c r="C622" s="88" t="s">
        <v>498</v>
      </c>
      <c r="D622" s="81" t="s">
        <v>818</v>
      </c>
      <c r="E622" s="81">
        <v>13</v>
      </c>
      <c r="F622" s="82">
        <v>10.73</v>
      </c>
      <c r="G622" s="83">
        <v>30</v>
      </c>
      <c r="H622" s="83" t="s">
        <v>2476</v>
      </c>
      <c r="I622" s="82">
        <v>11.05</v>
      </c>
      <c r="J622" s="83">
        <v>30</v>
      </c>
      <c r="K622" s="83" t="s">
        <v>2476</v>
      </c>
      <c r="L622" s="84">
        <f t="shared" si="80"/>
        <v>10.89</v>
      </c>
      <c r="M622" s="81">
        <f t="shared" si="86"/>
        <v>60</v>
      </c>
      <c r="N622" s="81">
        <f t="shared" si="81"/>
        <v>2</v>
      </c>
      <c r="O622" s="81">
        <f t="shared" si="87"/>
        <v>0</v>
      </c>
      <c r="P622" s="83">
        <f t="shared" si="82"/>
        <v>2</v>
      </c>
      <c r="Q622" s="82">
        <f>IF(P622=0,0.96,IF(P622=1,0.95,IF(P622=2,0.94,IF(P622=3,0.93))))</f>
        <v>0.94</v>
      </c>
      <c r="R622" s="82">
        <f t="shared" si="83"/>
        <v>10.236599999999999</v>
      </c>
      <c r="S622" s="85"/>
      <c r="T622" s="86" t="s">
        <v>3583</v>
      </c>
      <c r="U622" s="86" t="s">
        <v>3580</v>
      </c>
      <c r="V622" s="86" t="s">
        <v>3581</v>
      </c>
    </row>
    <row r="623" spans="1:22" s="87" customFormat="1" ht="13">
      <c r="A623" s="79">
        <v>579</v>
      </c>
      <c r="B623" s="90" t="s">
        <v>1225</v>
      </c>
      <c r="C623" s="90" t="s">
        <v>1226</v>
      </c>
      <c r="D623" s="96" t="s">
        <v>2955</v>
      </c>
      <c r="E623" s="81">
        <v>20</v>
      </c>
      <c r="F623" s="82">
        <v>10.48</v>
      </c>
      <c r="G623" s="83">
        <v>30</v>
      </c>
      <c r="H623" s="83" t="s">
        <v>2476</v>
      </c>
      <c r="I623" s="82">
        <v>10.31</v>
      </c>
      <c r="J623" s="83">
        <v>30</v>
      </c>
      <c r="K623" s="83" t="s">
        <v>2476</v>
      </c>
      <c r="L623" s="84">
        <f t="shared" si="80"/>
        <v>10.395</v>
      </c>
      <c r="M623" s="81">
        <f t="shared" si="86"/>
        <v>60</v>
      </c>
      <c r="N623" s="81">
        <f t="shared" si="81"/>
        <v>2</v>
      </c>
      <c r="O623" s="81">
        <f t="shared" si="87"/>
        <v>0</v>
      </c>
      <c r="P623" s="83">
        <f t="shared" si="82"/>
        <v>2</v>
      </c>
      <c r="Q623" s="82">
        <f>IF(P623=0,1,IF(P623=1,0.99,IF(P623=2,0.98,IF(P623=3,0.97))))</f>
        <v>0.98</v>
      </c>
      <c r="R623" s="82">
        <f t="shared" si="83"/>
        <v>10.187099999999999</v>
      </c>
      <c r="S623" s="85"/>
      <c r="T623" s="86" t="s">
        <v>3583</v>
      </c>
      <c r="U623" s="86" t="s">
        <v>3580</v>
      </c>
      <c r="V623" s="86" t="s">
        <v>3581</v>
      </c>
    </row>
    <row r="624" spans="1:22" s="87" customFormat="1" ht="13">
      <c r="A624" s="79">
        <v>580</v>
      </c>
      <c r="B624" s="80" t="s">
        <v>1301</v>
      </c>
      <c r="C624" s="80" t="s">
        <v>50</v>
      </c>
      <c r="D624" s="79" t="s">
        <v>2983</v>
      </c>
      <c r="E624" s="81">
        <v>21</v>
      </c>
      <c r="F624" s="82">
        <v>10.73</v>
      </c>
      <c r="G624" s="83">
        <v>30</v>
      </c>
      <c r="H624" s="83" t="s">
        <v>2475</v>
      </c>
      <c r="I624" s="82">
        <v>9.85</v>
      </c>
      <c r="J624" s="83">
        <v>22</v>
      </c>
      <c r="K624" s="83" t="s">
        <v>2475</v>
      </c>
      <c r="L624" s="84">
        <f t="shared" si="80"/>
        <v>10.29</v>
      </c>
      <c r="M624" s="81">
        <f t="shared" si="86"/>
        <v>60</v>
      </c>
      <c r="N624" s="81">
        <f t="shared" si="81"/>
        <v>0</v>
      </c>
      <c r="O624" s="81">
        <f t="shared" si="87"/>
        <v>1</v>
      </c>
      <c r="P624" s="83">
        <f t="shared" si="82"/>
        <v>1</v>
      </c>
      <c r="Q624" s="82">
        <f>IF(P624=0,1,IF(P624=1,0.99,IF(P624=2,0.98,IF(P624=3,0.97))))</f>
        <v>0.99</v>
      </c>
      <c r="R624" s="82">
        <f t="shared" si="83"/>
        <v>10.187099999999999</v>
      </c>
      <c r="S624" s="85"/>
      <c r="T624" s="86" t="s">
        <v>3583</v>
      </c>
      <c r="U624" s="86" t="s">
        <v>3580</v>
      </c>
      <c r="V624" s="86" t="s">
        <v>3581</v>
      </c>
    </row>
    <row r="625" spans="1:22" s="87" customFormat="1" ht="13">
      <c r="A625" s="79">
        <v>588</v>
      </c>
      <c r="B625" s="88" t="s">
        <v>838</v>
      </c>
      <c r="C625" s="88" t="s">
        <v>3631</v>
      </c>
      <c r="D625" s="81" t="s">
        <v>839</v>
      </c>
      <c r="E625" s="81">
        <v>13</v>
      </c>
      <c r="F625" s="82">
        <v>9.0399999999999991</v>
      </c>
      <c r="G625" s="83">
        <v>10</v>
      </c>
      <c r="H625" s="83" t="s">
        <v>2476</v>
      </c>
      <c r="I625" s="82">
        <v>11.88</v>
      </c>
      <c r="J625" s="83">
        <v>30</v>
      </c>
      <c r="K625" s="83" t="s">
        <v>2476</v>
      </c>
      <c r="L625" s="84">
        <f t="shared" si="80"/>
        <v>10.46</v>
      </c>
      <c r="M625" s="81">
        <f t="shared" si="86"/>
        <v>60</v>
      </c>
      <c r="N625" s="81">
        <f t="shared" si="81"/>
        <v>2</v>
      </c>
      <c r="O625" s="81">
        <f t="shared" si="87"/>
        <v>1</v>
      </c>
      <c r="P625" s="83">
        <f t="shared" si="82"/>
        <v>3</v>
      </c>
      <c r="Q625" s="82">
        <f>IF(P625=0,1,IF(P625=1,0.99,IF(P625=2,0.98,IF(P625=3,0.97))))</f>
        <v>0.97</v>
      </c>
      <c r="R625" s="82">
        <f t="shared" si="83"/>
        <v>10.1462</v>
      </c>
      <c r="S625" s="85"/>
      <c r="T625" s="86" t="s">
        <v>3583</v>
      </c>
      <c r="U625" s="86" t="s">
        <v>3580</v>
      </c>
      <c r="V625" s="86" t="s">
        <v>3581</v>
      </c>
    </row>
    <row r="626" spans="1:22" s="87" customFormat="1" ht="13">
      <c r="A626" s="79">
        <v>589</v>
      </c>
      <c r="B626" s="88" t="s">
        <v>967</v>
      </c>
      <c r="C626" s="88" t="s">
        <v>968</v>
      </c>
      <c r="D626" s="81" t="s">
        <v>969</v>
      </c>
      <c r="E626" s="81">
        <v>15</v>
      </c>
      <c r="F626" s="82">
        <v>10.15</v>
      </c>
      <c r="G626" s="83">
        <v>30</v>
      </c>
      <c r="H626" s="83" t="s">
        <v>2475</v>
      </c>
      <c r="I626" s="82">
        <v>12.14</v>
      </c>
      <c r="J626" s="83">
        <v>30</v>
      </c>
      <c r="K626" s="83" t="s">
        <v>2476</v>
      </c>
      <c r="L626" s="84">
        <f t="shared" si="80"/>
        <v>11.145</v>
      </c>
      <c r="M626" s="81">
        <f t="shared" si="86"/>
        <v>60</v>
      </c>
      <c r="N626" s="81">
        <f t="shared" si="81"/>
        <v>1</v>
      </c>
      <c r="O626" s="81">
        <f t="shared" si="87"/>
        <v>0</v>
      </c>
      <c r="P626" s="83">
        <f t="shared" si="82"/>
        <v>1</v>
      </c>
      <c r="Q626" s="82">
        <f>IF(P626=0,0.92,IF(P626=1,0.91,IF(P626=2,0.9,IF(P626=3,0.89))))</f>
        <v>0.91</v>
      </c>
      <c r="R626" s="82">
        <f t="shared" si="83"/>
        <v>10.14195</v>
      </c>
      <c r="S626" s="85"/>
      <c r="T626" s="86" t="s">
        <v>3583</v>
      </c>
      <c r="U626" s="86" t="s">
        <v>3580</v>
      </c>
      <c r="V626" s="86" t="s">
        <v>3581</v>
      </c>
    </row>
    <row r="627" spans="1:22" s="87" customFormat="1" ht="13">
      <c r="A627" s="79">
        <v>591</v>
      </c>
      <c r="B627" s="88" t="s">
        <v>1076</v>
      </c>
      <c r="C627" s="88" t="s">
        <v>696</v>
      </c>
      <c r="D627" s="81" t="s">
        <v>1077</v>
      </c>
      <c r="E627" s="81">
        <v>17</v>
      </c>
      <c r="F627" s="82">
        <v>10.9</v>
      </c>
      <c r="G627" s="83">
        <v>30</v>
      </c>
      <c r="H627" s="83" t="s">
        <v>2475</v>
      </c>
      <c r="I627" s="82">
        <v>11.14</v>
      </c>
      <c r="J627" s="83">
        <v>30</v>
      </c>
      <c r="K627" s="83" t="s">
        <v>2475</v>
      </c>
      <c r="L627" s="84">
        <f t="shared" si="80"/>
        <v>11.02</v>
      </c>
      <c r="M627" s="81">
        <f t="shared" si="86"/>
        <v>60</v>
      </c>
      <c r="N627" s="81">
        <f t="shared" si="81"/>
        <v>0</v>
      </c>
      <c r="O627" s="81">
        <f t="shared" si="87"/>
        <v>0</v>
      </c>
      <c r="P627" s="83">
        <f t="shared" si="82"/>
        <v>0</v>
      </c>
      <c r="Q627" s="82">
        <f>IF(P627=0,0.92,IF(P627=1,0.91,IF(P627=2,0.9,IF(P627=3,0.89))))</f>
        <v>0.92</v>
      </c>
      <c r="R627" s="82">
        <f t="shared" si="83"/>
        <v>10.138400000000001</v>
      </c>
      <c r="S627" s="85"/>
      <c r="T627" s="86" t="s">
        <v>3583</v>
      </c>
      <c r="U627" s="86" t="s">
        <v>3580</v>
      </c>
      <c r="V627" s="86" t="s">
        <v>3581</v>
      </c>
    </row>
    <row r="628" spans="1:22" s="87" customFormat="1" ht="13">
      <c r="A628" s="79">
        <v>594</v>
      </c>
      <c r="B628" s="88" t="s">
        <v>1008</v>
      </c>
      <c r="C628" s="88" t="s">
        <v>313</v>
      </c>
      <c r="D628" s="81" t="s">
        <v>2865</v>
      </c>
      <c r="E628" s="81">
        <v>16</v>
      </c>
      <c r="F628" s="82">
        <v>9.42</v>
      </c>
      <c r="G628" s="83">
        <v>10</v>
      </c>
      <c r="H628" s="83" t="s">
        <v>2476</v>
      </c>
      <c r="I628" s="82">
        <v>11.25</v>
      </c>
      <c r="J628" s="83">
        <v>30</v>
      </c>
      <c r="K628" s="83" t="s">
        <v>2475</v>
      </c>
      <c r="L628" s="84">
        <f t="shared" si="80"/>
        <v>10.335000000000001</v>
      </c>
      <c r="M628" s="81">
        <f t="shared" si="86"/>
        <v>60</v>
      </c>
      <c r="N628" s="81">
        <f t="shared" si="81"/>
        <v>1</v>
      </c>
      <c r="O628" s="81">
        <f t="shared" si="87"/>
        <v>1</v>
      </c>
      <c r="P628" s="83">
        <f t="shared" si="82"/>
        <v>2</v>
      </c>
      <c r="Q628" s="82">
        <f>IF(P628=0,1,IF(P628=1,0.99,IF(P628=2,0.98,IF(P628=3,0.97))))</f>
        <v>0.98</v>
      </c>
      <c r="R628" s="82">
        <f t="shared" si="83"/>
        <v>10.128300000000001</v>
      </c>
      <c r="S628" s="85"/>
      <c r="T628" s="86" t="s">
        <v>3583</v>
      </c>
      <c r="U628" s="86" t="s">
        <v>3581</v>
      </c>
      <c r="V628" s="86" t="s">
        <v>3580</v>
      </c>
    </row>
    <row r="629" spans="1:22" s="87" customFormat="1" ht="13">
      <c r="A629" s="79">
        <v>610</v>
      </c>
      <c r="B629" s="90" t="s">
        <v>1229</v>
      </c>
      <c r="C629" s="90" t="s">
        <v>1230</v>
      </c>
      <c r="D629" s="96" t="s">
        <v>2958</v>
      </c>
      <c r="E629" s="81">
        <v>20</v>
      </c>
      <c r="F629" s="82">
        <v>8.6199999999999992</v>
      </c>
      <c r="G629" s="83">
        <v>10</v>
      </c>
      <c r="H629" s="83" t="s">
        <v>2476</v>
      </c>
      <c r="I629" s="82">
        <v>12.16</v>
      </c>
      <c r="J629" s="83">
        <v>30</v>
      </c>
      <c r="K629" s="83" t="s">
        <v>2476</v>
      </c>
      <c r="L629" s="84">
        <f t="shared" si="80"/>
        <v>10.39</v>
      </c>
      <c r="M629" s="81">
        <f t="shared" si="86"/>
        <v>60</v>
      </c>
      <c r="N629" s="81">
        <f t="shared" si="81"/>
        <v>2</v>
      </c>
      <c r="O629" s="81">
        <f t="shared" si="87"/>
        <v>1</v>
      </c>
      <c r="P629" s="83">
        <f t="shared" si="82"/>
        <v>3</v>
      </c>
      <c r="Q629" s="82">
        <f>IF(P629=0,1,IF(P629=1,0.99,IF(P629=2,0.98,IF(P629=3,0.97))))</f>
        <v>0.97</v>
      </c>
      <c r="R629" s="82">
        <f t="shared" si="83"/>
        <v>10.0783</v>
      </c>
      <c r="S629" s="85"/>
      <c r="T629" s="86" t="s">
        <v>3583</v>
      </c>
      <c r="U629" s="86" t="s">
        <v>3580</v>
      </c>
      <c r="V629" s="86" t="s">
        <v>3581</v>
      </c>
    </row>
    <row r="630" spans="1:22" s="87" customFormat="1" ht="13">
      <c r="A630" s="79">
        <v>612</v>
      </c>
      <c r="B630" s="88" t="s">
        <v>916</v>
      </c>
      <c r="C630" s="88" t="s">
        <v>3634</v>
      </c>
      <c r="D630" s="81" t="s">
        <v>917</v>
      </c>
      <c r="E630" s="81">
        <v>14</v>
      </c>
      <c r="F630" s="82">
        <v>10.4</v>
      </c>
      <c r="G630" s="83">
        <v>30</v>
      </c>
      <c r="H630" s="83" t="s">
        <v>2475</v>
      </c>
      <c r="I630" s="82">
        <v>10.79</v>
      </c>
      <c r="J630" s="83">
        <v>30</v>
      </c>
      <c r="K630" s="83" t="s">
        <v>2476</v>
      </c>
      <c r="L630" s="84">
        <f t="shared" si="80"/>
        <v>10.594999999999999</v>
      </c>
      <c r="M630" s="81">
        <f t="shared" si="86"/>
        <v>60</v>
      </c>
      <c r="N630" s="81">
        <f t="shared" si="81"/>
        <v>1</v>
      </c>
      <c r="O630" s="81">
        <f t="shared" si="87"/>
        <v>0</v>
      </c>
      <c r="P630" s="83">
        <f t="shared" si="82"/>
        <v>1</v>
      </c>
      <c r="Q630" s="82">
        <f>IF(P630=0,0.96,IF(P630=1,0.95,IF(P630=2,0.94,IF(P630=3,0.93))))</f>
        <v>0.95</v>
      </c>
      <c r="R630" s="82">
        <f t="shared" si="83"/>
        <v>10.065249999999999</v>
      </c>
      <c r="S630" s="85"/>
      <c r="T630" s="86" t="s">
        <v>3583</v>
      </c>
      <c r="U630" s="86" t="s">
        <v>3580</v>
      </c>
      <c r="V630" s="86" t="s">
        <v>3581</v>
      </c>
    </row>
    <row r="631" spans="1:22" s="87" customFormat="1" ht="13">
      <c r="A631" s="79">
        <v>620</v>
      </c>
      <c r="B631" s="88" t="s">
        <v>1185</v>
      </c>
      <c r="C631" s="88" t="s">
        <v>149</v>
      </c>
      <c r="D631" s="81" t="s">
        <v>2939</v>
      </c>
      <c r="E631" s="81">
        <v>19</v>
      </c>
      <c r="F631" s="82">
        <v>11</v>
      </c>
      <c r="G631" s="83">
        <v>30</v>
      </c>
      <c r="H631" s="83" t="s">
        <v>2476</v>
      </c>
      <c r="I631" s="82">
        <v>9.7200000000000006</v>
      </c>
      <c r="J631" s="83">
        <v>19</v>
      </c>
      <c r="K631" s="83" t="s">
        <v>2476</v>
      </c>
      <c r="L631" s="84">
        <f t="shared" si="80"/>
        <v>10.36</v>
      </c>
      <c r="M631" s="81">
        <f t="shared" si="86"/>
        <v>60</v>
      </c>
      <c r="N631" s="81">
        <f t="shared" si="81"/>
        <v>2</v>
      </c>
      <c r="O631" s="81">
        <f t="shared" si="87"/>
        <v>1</v>
      </c>
      <c r="P631" s="83">
        <f t="shared" si="82"/>
        <v>3</v>
      </c>
      <c r="Q631" s="82">
        <f>IF(P631=0,1,IF(P631=1,0.99,IF(P631=2,0.98,IF(P631=3,0.97))))</f>
        <v>0.97</v>
      </c>
      <c r="R631" s="82">
        <f t="shared" si="83"/>
        <v>10.049199999999999</v>
      </c>
      <c r="S631" s="85"/>
      <c r="T631" s="86" t="s">
        <v>3583</v>
      </c>
      <c r="U631" s="86" t="s">
        <v>3581</v>
      </c>
      <c r="V631" s="86" t="s">
        <v>3580</v>
      </c>
    </row>
    <row r="632" spans="1:22" s="87" customFormat="1" ht="13">
      <c r="A632" s="79">
        <v>624</v>
      </c>
      <c r="B632" s="88" t="s">
        <v>908</v>
      </c>
      <c r="C632" s="88" t="s">
        <v>683</v>
      </c>
      <c r="D632" s="81" t="s">
        <v>2827</v>
      </c>
      <c r="E632" s="81">
        <v>14</v>
      </c>
      <c r="F632" s="82">
        <v>11.72</v>
      </c>
      <c r="G632" s="83">
        <v>30</v>
      </c>
      <c r="H632" s="83" t="s">
        <v>2476</v>
      </c>
      <c r="I632" s="82">
        <v>8.98</v>
      </c>
      <c r="J632" s="83">
        <v>19</v>
      </c>
      <c r="K632" s="83" t="s">
        <v>2476</v>
      </c>
      <c r="L632" s="84">
        <f t="shared" si="80"/>
        <v>10.350000000000001</v>
      </c>
      <c r="M632" s="81">
        <f t="shared" ref="M632:M641" si="88">IF(L632&gt;=10,60,G632+J632)</f>
        <v>60</v>
      </c>
      <c r="N632" s="81">
        <f t="shared" si="81"/>
        <v>2</v>
      </c>
      <c r="O632" s="81">
        <f t="shared" ref="O632:O641" si="89">IF(F632&lt;10,1,(IF(I632&lt;10,1,0)))</f>
        <v>1</v>
      </c>
      <c r="P632" s="83">
        <f t="shared" si="82"/>
        <v>3</v>
      </c>
      <c r="Q632" s="82">
        <f>IF(P632=0,1,IF(P632=1,0.99,IF(P632=2,0.98,IF(P632=3,0.97))))</f>
        <v>0.97</v>
      </c>
      <c r="R632" s="82">
        <f t="shared" si="83"/>
        <v>10.0395</v>
      </c>
      <c r="S632" s="85"/>
      <c r="T632" s="86" t="s">
        <v>3583</v>
      </c>
      <c r="U632" s="86" t="s">
        <v>3580</v>
      </c>
      <c r="V632" s="86" t="s">
        <v>3581</v>
      </c>
    </row>
    <row r="633" spans="1:22" s="87" customFormat="1" ht="13">
      <c r="A633" s="79">
        <v>625</v>
      </c>
      <c r="B633" s="88" t="s">
        <v>1205</v>
      </c>
      <c r="C633" s="88" t="s">
        <v>1124</v>
      </c>
      <c r="D633" s="81" t="s">
        <v>1206</v>
      </c>
      <c r="E633" s="81">
        <v>19</v>
      </c>
      <c r="F633" s="82">
        <v>10.29</v>
      </c>
      <c r="G633" s="83">
        <v>30</v>
      </c>
      <c r="H633" s="83" t="s">
        <v>2475</v>
      </c>
      <c r="I633" s="82">
        <v>10.62</v>
      </c>
      <c r="J633" s="83">
        <v>30</v>
      </c>
      <c r="K633" s="83" t="s">
        <v>2475</v>
      </c>
      <c r="L633" s="84">
        <f t="shared" si="80"/>
        <v>10.454999999999998</v>
      </c>
      <c r="M633" s="81">
        <f t="shared" si="88"/>
        <v>60</v>
      </c>
      <c r="N633" s="81">
        <f t="shared" si="81"/>
        <v>0</v>
      </c>
      <c r="O633" s="81">
        <f t="shared" si="89"/>
        <v>0</v>
      </c>
      <c r="P633" s="83">
        <f t="shared" si="82"/>
        <v>0</v>
      </c>
      <c r="Q633" s="82">
        <f>IF(P633=0,0.96,IF(P633=1,0.95,IF(P633=2,0.94,IF(P633=3,0.93))))</f>
        <v>0.96</v>
      </c>
      <c r="R633" s="82">
        <f t="shared" si="83"/>
        <v>10.036799999999998</v>
      </c>
      <c r="S633" s="85"/>
      <c r="T633" s="86" t="s">
        <v>3583</v>
      </c>
      <c r="U633" s="86" t="s">
        <v>3580</v>
      </c>
      <c r="V633" s="86" t="s">
        <v>3581</v>
      </c>
    </row>
    <row r="634" spans="1:22" s="87" customFormat="1" ht="13">
      <c r="A634" s="79">
        <v>629</v>
      </c>
      <c r="B634" s="88" t="s">
        <v>1155</v>
      </c>
      <c r="C634" s="88" t="s">
        <v>28</v>
      </c>
      <c r="D634" s="81" t="s">
        <v>2930</v>
      </c>
      <c r="E634" s="81">
        <v>18</v>
      </c>
      <c r="F634" s="82">
        <v>12.06</v>
      </c>
      <c r="G634" s="83">
        <v>30</v>
      </c>
      <c r="H634" s="83" t="s">
        <v>2476</v>
      </c>
      <c r="I634" s="82">
        <v>8.41</v>
      </c>
      <c r="J634" s="83">
        <v>16</v>
      </c>
      <c r="K634" s="83" t="s">
        <v>2475</v>
      </c>
      <c r="L634" s="84">
        <f t="shared" si="80"/>
        <v>10.234999999999999</v>
      </c>
      <c r="M634" s="81">
        <f t="shared" si="88"/>
        <v>60</v>
      </c>
      <c r="N634" s="81">
        <f t="shared" si="81"/>
        <v>1</v>
      </c>
      <c r="O634" s="81">
        <f t="shared" si="89"/>
        <v>1</v>
      </c>
      <c r="P634" s="83">
        <f t="shared" si="82"/>
        <v>2</v>
      </c>
      <c r="Q634" s="82">
        <f>IF(P634=0,1,IF(P634=1,0.99,IF(P634=2,0.98,IF(P634=3,0.97))))</f>
        <v>0.98</v>
      </c>
      <c r="R634" s="82">
        <f t="shared" si="83"/>
        <v>10.030299999999999</v>
      </c>
      <c r="S634" s="85"/>
      <c r="T634" s="86" t="s">
        <v>3583</v>
      </c>
      <c r="U634" s="86" t="s">
        <v>3580</v>
      </c>
      <c r="V634" s="86" t="s">
        <v>3581</v>
      </c>
    </row>
    <row r="635" spans="1:22" s="87" customFormat="1" ht="13">
      <c r="A635" s="79">
        <v>630</v>
      </c>
      <c r="B635" s="90" t="s">
        <v>1271</v>
      </c>
      <c r="C635" s="90" t="s">
        <v>1272</v>
      </c>
      <c r="D635" s="96" t="s">
        <v>2972</v>
      </c>
      <c r="E635" s="81">
        <v>20</v>
      </c>
      <c r="F635" s="82">
        <v>9.08</v>
      </c>
      <c r="G635" s="83">
        <v>18</v>
      </c>
      <c r="H635" s="83" t="s">
        <v>2476</v>
      </c>
      <c r="I635" s="82">
        <v>11.59</v>
      </c>
      <c r="J635" s="83">
        <v>30</v>
      </c>
      <c r="K635" s="83" t="s">
        <v>2476</v>
      </c>
      <c r="L635" s="84">
        <f t="shared" si="80"/>
        <v>10.335000000000001</v>
      </c>
      <c r="M635" s="81">
        <f t="shared" si="88"/>
        <v>60</v>
      </c>
      <c r="N635" s="81">
        <f t="shared" si="81"/>
        <v>2</v>
      </c>
      <c r="O635" s="81">
        <f t="shared" si="89"/>
        <v>1</v>
      </c>
      <c r="P635" s="83">
        <f t="shared" si="82"/>
        <v>3</v>
      </c>
      <c r="Q635" s="82">
        <f>IF(P635=0,1,IF(P635=1,0.99,IF(P635=2,0.98,IF(P635=3,0.97))))</f>
        <v>0.97</v>
      </c>
      <c r="R635" s="82">
        <f t="shared" si="83"/>
        <v>10.02495</v>
      </c>
      <c r="S635" s="85"/>
      <c r="T635" s="86" t="s">
        <v>3583</v>
      </c>
      <c r="U635" s="86" t="s">
        <v>3580</v>
      </c>
      <c r="V635" s="86" t="s">
        <v>3581</v>
      </c>
    </row>
    <row r="636" spans="1:22" s="87" customFormat="1" ht="13">
      <c r="A636" s="79">
        <v>631</v>
      </c>
      <c r="B636" s="88" t="s">
        <v>1186</v>
      </c>
      <c r="C636" s="88" t="s">
        <v>406</v>
      </c>
      <c r="D636" s="81" t="s">
        <v>1187</v>
      </c>
      <c r="E636" s="81">
        <v>19</v>
      </c>
      <c r="F636" s="82">
        <v>10.36</v>
      </c>
      <c r="G636" s="83">
        <v>30</v>
      </c>
      <c r="H636" s="83" t="s">
        <v>2475</v>
      </c>
      <c r="I636" s="82">
        <v>10.74</v>
      </c>
      <c r="J636" s="83">
        <v>30</v>
      </c>
      <c r="K636" s="83" t="s">
        <v>2476</v>
      </c>
      <c r="L636" s="84">
        <f t="shared" si="80"/>
        <v>10.55</v>
      </c>
      <c r="M636" s="81">
        <f t="shared" si="88"/>
        <v>60</v>
      </c>
      <c r="N636" s="81">
        <f t="shared" si="81"/>
        <v>1</v>
      </c>
      <c r="O636" s="81">
        <f t="shared" si="89"/>
        <v>0</v>
      </c>
      <c r="P636" s="83">
        <f t="shared" si="82"/>
        <v>1</v>
      </c>
      <c r="Q636" s="82">
        <f>IF(P636=0,0.96,IF(P636=1,0.95,IF(P636=2,0.94,IF(P636=3,0.93))))</f>
        <v>0.95</v>
      </c>
      <c r="R636" s="82">
        <f t="shared" si="83"/>
        <v>10.022500000000001</v>
      </c>
      <c r="S636" s="85"/>
      <c r="T636" s="86" t="s">
        <v>3583</v>
      </c>
      <c r="U636" s="86" t="s">
        <v>3580</v>
      </c>
      <c r="V636" s="86" t="s">
        <v>3581</v>
      </c>
    </row>
    <row r="637" spans="1:22" s="87" customFormat="1" ht="13">
      <c r="A637" s="79">
        <v>633</v>
      </c>
      <c r="B637" s="88" t="s">
        <v>1145</v>
      </c>
      <c r="C637" s="88" t="s">
        <v>1146</v>
      </c>
      <c r="D637" s="81" t="s">
        <v>2926</v>
      </c>
      <c r="E637" s="81">
        <v>18</v>
      </c>
      <c r="F637" s="82">
        <v>11.64</v>
      </c>
      <c r="G637" s="83">
        <v>30</v>
      </c>
      <c r="H637" s="83" t="s">
        <v>2476</v>
      </c>
      <c r="I637" s="82">
        <v>8.8000000000000007</v>
      </c>
      <c r="J637" s="83">
        <v>16</v>
      </c>
      <c r="K637" s="83" t="s">
        <v>2475</v>
      </c>
      <c r="L637" s="84">
        <f t="shared" si="80"/>
        <v>10.220000000000001</v>
      </c>
      <c r="M637" s="81">
        <f t="shared" si="88"/>
        <v>60</v>
      </c>
      <c r="N637" s="81">
        <f t="shared" si="81"/>
        <v>1</v>
      </c>
      <c r="O637" s="81">
        <f t="shared" si="89"/>
        <v>1</v>
      </c>
      <c r="P637" s="83">
        <f t="shared" si="82"/>
        <v>2</v>
      </c>
      <c r="Q637" s="82">
        <f>IF(P637=0,1,IF(P637=1,0.99,IF(P637=2,0.98,IF(P637=3,0.97))))</f>
        <v>0.98</v>
      </c>
      <c r="R637" s="82">
        <f t="shared" si="83"/>
        <v>10.015600000000001</v>
      </c>
      <c r="S637" s="85"/>
      <c r="T637" s="86" t="s">
        <v>3583</v>
      </c>
      <c r="U637" s="86" t="s">
        <v>3580</v>
      </c>
      <c r="V637" s="86" t="s">
        <v>3581</v>
      </c>
    </row>
    <row r="638" spans="1:22" s="87" customFormat="1" ht="13">
      <c r="A638" s="79">
        <v>636</v>
      </c>
      <c r="B638" s="88" t="s">
        <v>1047</v>
      </c>
      <c r="C638" s="88" t="s">
        <v>340</v>
      </c>
      <c r="D638" s="81" t="s">
        <v>2881</v>
      </c>
      <c r="E638" s="81">
        <v>16</v>
      </c>
      <c r="F638" s="82">
        <v>10.87</v>
      </c>
      <c r="G638" s="83">
        <v>30</v>
      </c>
      <c r="H638" s="83" t="s">
        <v>2476</v>
      </c>
      <c r="I638" s="82">
        <v>9.76</v>
      </c>
      <c r="J638" s="83">
        <v>28</v>
      </c>
      <c r="K638" s="83" t="s">
        <v>2476</v>
      </c>
      <c r="L638" s="84">
        <f t="shared" si="80"/>
        <v>10.315</v>
      </c>
      <c r="M638" s="81">
        <f t="shared" si="88"/>
        <v>60</v>
      </c>
      <c r="N638" s="81">
        <f t="shared" si="81"/>
        <v>2</v>
      </c>
      <c r="O638" s="81">
        <f t="shared" si="89"/>
        <v>1</v>
      </c>
      <c r="P638" s="83">
        <f t="shared" si="82"/>
        <v>3</v>
      </c>
      <c r="Q638" s="82">
        <f>IF(P638=0,1,IF(P638=1,0.99,IF(P638=2,0.98,IF(P638=3,0.97))))</f>
        <v>0.97</v>
      </c>
      <c r="R638" s="82">
        <f t="shared" si="83"/>
        <v>10.005549999999999</v>
      </c>
      <c r="S638" s="85"/>
      <c r="T638" s="86" t="s">
        <v>3583</v>
      </c>
      <c r="U638" s="86" t="s">
        <v>3581</v>
      </c>
      <c r="V638" s="86" t="s">
        <v>3580</v>
      </c>
    </row>
    <row r="639" spans="1:22" s="87" customFormat="1" ht="13">
      <c r="A639" s="79">
        <v>403</v>
      </c>
      <c r="B639" s="88" t="s">
        <v>2308</v>
      </c>
      <c r="C639" s="88" t="s">
        <v>2309</v>
      </c>
      <c r="D639" s="81" t="s">
        <v>3508</v>
      </c>
      <c r="E639" s="81">
        <v>40</v>
      </c>
      <c r="F639" s="82">
        <v>10.82</v>
      </c>
      <c r="G639" s="83">
        <v>30</v>
      </c>
      <c r="H639" s="83" t="s">
        <v>2475</v>
      </c>
      <c r="I639" s="82">
        <v>11.44</v>
      </c>
      <c r="J639" s="83">
        <v>30</v>
      </c>
      <c r="K639" s="83" t="s">
        <v>2475</v>
      </c>
      <c r="L639" s="84">
        <f t="shared" si="80"/>
        <v>11.129999999999999</v>
      </c>
      <c r="M639" s="81">
        <f t="shared" si="88"/>
        <v>60</v>
      </c>
      <c r="N639" s="81">
        <f t="shared" si="81"/>
        <v>0</v>
      </c>
      <c r="O639" s="81">
        <f t="shared" si="89"/>
        <v>0</v>
      </c>
      <c r="P639" s="83">
        <f t="shared" si="82"/>
        <v>0</v>
      </c>
      <c r="Q639" s="82">
        <f>IF(P639=0,0.96,IF(P639=1,0.95,IF(P639=2,0.94,IF(P639=3,0.93))))</f>
        <v>0.96</v>
      </c>
      <c r="R639" s="82">
        <f t="shared" si="83"/>
        <v>10.684799999999999</v>
      </c>
      <c r="S639" s="85"/>
      <c r="T639" s="86"/>
      <c r="U639" s="86"/>
      <c r="V639" s="86"/>
    </row>
    <row r="640" spans="1:22" s="87" customFormat="1" ht="13">
      <c r="A640" s="79">
        <v>606</v>
      </c>
      <c r="B640" s="95" t="s">
        <v>1894</v>
      </c>
      <c r="C640" s="95" t="s">
        <v>1895</v>
      </c>
      <c r="D640" s="96" t="s">
        <v>3275</v>
      </c>
      <c r="E640" s="81">
        <v>32</v>
      </c>
      <c r="F640" s="82">
        <v>10.06</v>
      </c>
      <c r="G640" s="83">
        <v>30</v>
      </c>
      <c r="H640" s="83" t="s">
        <v>2475</v>
      </c>
      <c r="I640" s="82">
        <v>10.96</v>
      </c>
      <c r="J640" s="83">
        <v>30</v>
      </c>
      <c r="K640" s="83" t="s">
        <v>2475</v>
      </c>
      <c r="L640" s="84">
        <f t="shared" si="80"/>
        <v>10.510000000000002</v>
      </c>
      <c r="M640" s="81">
        <f t="shared" si="88"/>
        <v>60</v>
      </c>
      <c r="N640" s="81">
        <f t="shared" si="81"/>
        <v>0</v>
      </c>
      <c r="O640" s="81">
        <f t="shared" si="89"/>
        <v>0</v>
      </c>
      <c r="P640" s="83">
        <f t="shared" si="82"/>
        <v>0</v>
      </c>
      <c r="Q640" s="82">
        <f>IF(P640=0,0.96,IF(P640=1,0.95,IF(P640=2,0.94,IF(P640=3,0.93))))</f>
        <v>0.96</v>
      </c>
      <c r="R640" s="82">
        <f t="shared" si="83"/>
        <v>10.089600000000001</v>
      </c>
      <c r="S640" s="85"/>
      <c r="T640" s="86"/>
      <c r="U640" s="86"/>
      <c r="V640" s="86"/>
    </row>
    <row r="641" spans="1:22" s="87" customFormat="1" ht="13">
      <c r="A641" s="79">
        <v>608</v>
      </c>
      <c r="B641" s="80" t="s">
        <v>1295</v>
      </c>
      <c r="C641" s="80" t="s">
        <v>1296</v>
      </c>
      <c r="D641" s="79" t="s">
        <v>1297</v>
      </c>
      <c r="E641" s="81">
        <v>21</v>
      </c>
      <c r="F641" s="82">
        <v>10.9</v>
      </c>
      <c r="G641" s="83">
        <v>30</v>
      </c>
      <c r="H641" s="83" t="s">
        <v>2476</v>
      </c>
      <c r="I641" s="82">
        <v>10.56</v>
      </c>
      <c r="J641" s="83">
        <v>30</v>
      </c>
      <c r="K641" s="83" t="s">
        <v>2476</v>
      </c>
      <c r="L641" s="84">
        <f t="shared" si="80"/>
        <v>10.73</v>
      </c>
      <c r="M641" s="81">
        <f t="shared" si="88"/>
        <v>60</v>
      </c>
      <c r="N641" s="81">
        <f t="shared" si="81"/>
        <v>2</v>
      </c>
      <c r="O641" s="81">
        <f t="shared" si="89"/>
        <v>0</v>
      </c>
      <c r="P641" s="83">
        <f t="shared" si="82"/>
        <v>2</v>
      </c>
      <c r="Q641" s="82">
        <f>IF(P641=0,0.96,IF(P641=1,0.95,IF(P641=2,0.94,IF(P641=3,0.93))))</f>
        <v>0.94</v>
      </c>
      <c r="R641" s="82">
        <f t="shared" si="83"/>
        <v>10.0862</v>
      </c>
      <c r="S641" s="85"/>
      <c r="T641" s="86"/>
      <c r="U641" s="86"/>
      <c r="V641" s="86"/>
    </row>
    <row r="642" spans="1:22" s="87" customFormat="1" ht="13">
      <c r="A642" s="79"/>
      <c r="B642" s="88"/>
      <c r="C642" s="88"/>
      <c r="D642" s="81"/>
      <c r="E642" s="81"/>
      <c r="F642" s="82"/>
      <c r="G642" s="83"/>
      <c r="H642" s="83"/>
      <c r="I642" s="82"/>
      <c r="J642" s="83"/>
      <c r="K642" s="83"/>
      <c r="L642" s="84"/>
      <c r="M642" s="81"/>
      <c r="N642" s="81"/>
      <c r="O642" s="81"/>
      <c r="P642" s="83"/>
      <c r="Q642" s="82"/>
      <c r="R642" s="82"/>
      <c r="S642" s="85"/>
      <c r="T642" s="86"/>
      <c r="U642" s="86"/>
      <c r="V642" s="86"/>
    </row>
  </sheetData>
  <sortState ref="A2:AYA641">
    <sortCondition ref="T2:T64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A67"/>
  <sheetViews>
    <sheetView topLeftCell="A43" workbookViewId="0">
      <selection activeCell="A2" sqref="A2:XFD67"/>
    </sheetView>
  </sheetViews>
  <sheetFormatPr baseColWidth="10" defaultRowHeight="14.5"/>
  <cols>
    <col min="1" max="1" width="5.453125" customWidth="1"/>
    <col min="2" max="2" width="24.54296875" customWidth="1"/>
    <col min="3" max="3" width="24" customWidth="1"/>
    <col min="4" max="4" width="13.453125" customWidth="1"/>
  </cols>
  <sheetData>
    <row r="1" spans="1:1327" s="78" customFormat="1" ht="13">
      <c r="A1" s="69" t="s">
        <v>3</v>
      </c>
      <c r="B1" s="70" t="s">
        <v>4</v>
      </c>
      <c r="C1" s="70" t="s">
        <v>5</v>
      </c>
      <c r="D1" s="69" t="s">
        <v>6</v>
      </c>
      <c r="E1" s="69" t="s">
        <v>7</v>
      </c>
      <c r="F1" s="71" t="s">
        <v>8</v>
      </c>
      <c r="G1" s="69" t="s">
        <v>9</v>
      </c>
      <c r="H1" s="69" t="s">
        <v>10</v>
      </c>
      <c r="I1" s="71" t="s">
        <v>11</v>
      </c>
      <c r="J1" s="69" t="s">
        <v>9</v>
      </c>
      <c r="K1" s="69" t="s">
        <v>12</v>
      </c>
      <c r="L1" s="71" t="s">
        <v>13</v>
      </c>
      <c r="M1" s="72" t="s">
        <v>18</v>
      </c>
      <c r="N1" s="73" t="s">
        <v>19</v>
      </c>
      <c r="O1" s="72" t="s">
        <v>20</v>
      </c>
      <c r="P1" s="74" t="s">
        <v>22</v>
      </c>
      <c r="Q1" s="75" t="s">
        <v>23</v>
      </c>
      <c r="R1" s="75" t="s">
        <v>24</v>
      </c>
      <c r="S1" s="69" t="s">
        <v>14</v>
      </c>
      <c r="T1" s="69" t="s">
        <v>15</v>
      </c>
      <c r="U1" s="69" t="s">
        <v>16</v>
      </c>
      <c r="V1" s="69" t="s">
        <v>17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  <c r="IW1" s="77"/>
      <c r="IX1" s="77"/>
      <c r="IY1" s="77"/>
      <c r="IZ1" s="77"/>
      <c r="JA1" s="77"/>
      <c r="JB1" s="77"/>
      <c r="JC1" s="77"/>
      <c r="JD1" s="77"/>
      <c r="JE1" s="77"/>
      <c r="JF1" s="77"/>
      <c r="JG1" s="77"/>
      <c r="JH1" s="77"/>
      <c r="JI1" s="77"/>
      <c r="JJ1" s="77"/>
      <c r="JK1" s="77"/>
      <c r="JL1" s="77"/>
      <c r="JM1" s="77"/>
      <c r="JN1" s="77"/>
      <c r="JO1" s="77"/>
      <c r="JP1" s="77"/>
      <c r="JQ1" s="77"/>
      <c r="JR1" s="77"/>
      <c r="JS1" s="77"/>
      <c r="JT1" s="77"/>
      <c r="JU1" s="77"/>
      <c r="JV1" s="77"/>
      <c r="JW1" s="77"/>
      <c r="JX1" s="77"/>
      <c r="JY1" s="77"/>
      <c r="JZ1" s="77"/>
      <c r="KA1" s="77"/>
      <c r="KB1" s="77"/>
      <c r="KC1" s="77"/>
      <c r="KD1" s="77"/>
      <c r="KE1" s="77"/>
      <c r="KF1" s="77"/>
      <c r="KG1" s="77"/>
      <c r="KH1" s="77"/>
      <c r="KI1" s="77"/>
      <c r="KJ1" s="77"/>
      <c r="KK1" s="77"/>
      <c r="KL1" s="77"/>
      <c r="KM1" s="77"/>
      <c r="KN1" s="77"/>
      <c r="KO1" s="77"/>
      <c r="KP1" s="77"/>
      <c r="KQ1" s="77"/>
      <c r="KR1" s="77"/>
      <c r="KS1" s="77"/>
      <c r="KT1" s="77"/>
      <c r="KU1" s="77"/>
      <c r="KV1" s="77"/>
      <c r="KW1" s="77"/>
      <c r="KX1" s="77"/>
      <c r="KY1" s="77"/>
      <c r="KZ1" s="77"/>
      <c r="LA1" s="77"/>
      <c r="LB1" s="77"/>
      <c r="LC1" s="77"/>
      <c r="LD1" s="77"/>
      <c r="LE1" s="77"/>
      <c r="LF1" s="77"/>
      <c r="LG1" s="77"/>
      <c r="LH1" s="77"/>
      <c r="LI1" s="77"/>
      <c r="LJ1" s="77"/>
      <c r="LK1" s="77"/>
      <c r="LL1" s="77"/>
      <c r="LM1" s="77"/>
      <c r="LN1" s="77"/>
      <c r="LO1" s="77"/>
      <c r="LP1" s="77"/>
      <c r="LQ1" s="77"/>
      <c r="LR1" s="77"/>
      <c r="LS1" s="77"/>
      <c r="LT1" s="77"/>
      <c r="LU1" s="77"/>
      <c r="LV1" s="77"/>
      <c r="LW1" s="77"/>
      <c r="LX1" s="77"/>
      <c r="LY1" s="77"/>
      <c r="LZ1" s="77"/>
      <c r="MA1" s="77"/>
      <c r="MB1" s="77"/>
      <c r="MC1" s="77"/>
      <c r="MD1" s="77"/>
      <c r="ME1" s="77"/>
      <c r="MF1" s="77"/>
      <c r="MG1" s="77"/>
      <c r="MH1" s="77"/>
      <c r="MI1" s="77"/>
      <c r="MJ1" s="77"/>
      <c r="MK1" s="77"/>
      <c r="ML1" s="77"/>
      <c r="MM1" s="77"/>
      <c r="MN1" s="77"/>
      <c r="MO1" s="77"/>
      <c r="MP1" s="77"/>
      <c r="MQ1" s="77"/>
      <c r="MR1" s="77"/>
      <c r="MS1" s="77"/>
      <c r="MT1" s="77"/>
      <c r="MU1" s="77"/>
      <c r="MV1" s="77"/>
      <c r="MW1" s="77"/>
      <c r="MX1" s="77"/>
      <c r="MY1" s="77"/>
      <c r="MZ1" s="77"/>
      <c r="NA1" s="77"/>
      <c r="NB1" s="77"/>
      <c r="NC1" s="77"/>
      <c r="ND1" s="77"/>
      <c r="NE1" s="77"/>
      <c r="NF1" s="77"/>
      <c r="NG1" s="77"/>
      <c r="NH1" s="77"/>
      <c r="NI1" s="77"/>
      <c r="NJ1" s="77"/>
      <c r="NK1" s="77"/>
      <c r="NL1" s="77"/>
      <c r="NM1" s="77"/>
      <c r="NN1" s="77"/>
      <c r="NO1" s="77"/>
      <c r="NP1" s="77"/>
      <c r="NQ1" s="77"/>
      <c r="NR1" s="77"/>
      <c r="NS1" s="77"/>
      <c r="NT1" s="77"/>
      <c r="NU1" s="77"/>
      <c r="NV1" s="77"/>
      <c r="NW1" s="77"/>
      <c r="NX1" s="77"/>
      <c r="NY1" s="77"/>
      <c r="NZ1" s="77"/>
      <c r="OA1" s="77"/>
      <c r="OB1" s="77"/>
      <c r="OC1" s="77"/>
      <c r="OD1" s="77"/>
      <c r="OE1" s="77"/>
      <c r="OF1" s="77"/>
      <c r="OG1" s="77"/>
      <c r="OH1" s="77"/>
      <c r="OI1" s="77"/>
      <c r="OJ1" s="77"/>
      <c r="OK1" s="77"/>
      <c r="OL1" s="77"/>
      <c r="OM1" s="77"/>
      <c r="ON1" s="77"/>
      <c r="OO1" s="77"/>
      <c r="OP1" s="77"/>
      <c r="OQ1" s="77"/>
      <c r="OR1" s="77"/>
      <c r="OS1" s="77"/>
      <c r="OT1" s="77"/>
      <c r="OU1" s="77"/>
      <c r="OV1" s="77"/>
      <c r="OW1" s="77"/>
      <c r="OX1" s="77"/>
      <c r="OY1" s="77"/>
      <c r="OZ1" s="77"/>
      <c r="PA1" s="77"/>
      <c r="PB1" s="77"/>
      <c r="PC1" s="77"/>
      <c r="PD1" s="77"/>
      <c r="PE1" s="77"/>
      <c r="PF1" s="77"/>
      <c r="PG1" s="77"/>
      <c r="PH1" s="77"/>
      <c r="PI1" s="77"/>
      <c r="PJ1" s="77"/>
      <c r="PK1" s="77"/>
      <c r="PL1" s="77"/>
      <c r="PM1" s="77"/>
      <c r="PN1" s="77"/>
      <c r="PO1" s="77"/>
      <c r="PP1" s="77"/>
      <c r="PQ1" s="77"/>
      <c r="PR1" s="77"/>
      <c r="PS1" s="77"/>
      <c r="PT1" s="77"/>
      <c r="PU1" s="77"/>
      <c r="PV1" s="77"/>
      <c r="PW1" s="77"/>
      <c r="PX1" s="77"/>
      <c r="PY1" s="77"/>
      <c r="PZ1" s="77"/>
      <c r="QA1" s="77"/>
      <c r="QB1" s="77"/>
      <c r="QC1" s="77"/>
      <c r="QD1" s="77"/>
      <c r="QE1" s="77"/>
      <c r="QF1" s="77"/>
      <c r="QG1" s="77"/>
      <c r="QH1" s="77"/>
      <c r="QI1" s="77"/>
      <c r="QJ1" s="77"/>
      <c r="QK1" s="77"/>
      <c r="QL1" s="77"/>
      <c r="QM1" s="77"/>
      <c r="QN1" s="77"/>
      <c r="QO1" s="77"/>
      <c r="QP1" s="77"/>
      <c r="QQ1" s="77"/>
      <c r="QR1" s="77"/>
      <c r="QS1" s="77"/>
      <c r="QT1" s="77"/>
      <c r="QU1" s="77"/>
      <c r="QV1" s="77"/>
      <c r="QW1" s="77"/>
      <c r="QX1" s="77"/>
      <c r="QY1" s="77"/>
      <c r="QZ1" s="77"/>
      <c r="RA1" s="77"/>
      <c r="RB1" s="77"/>
      <c r="RC1" s="77"/>
      <c r="RD1" s="77"/>
      <c r="RE1" s="77"/>
      <c r="RF1" s="77"/>
      <c r="RG1" s="77"/>
      <c r="RH1" s="77"/>
      <c r="RI1" s="77"/>
      <c r="RJ1" s="77"/>
      <c r="RK1" s="77"/>
      <c r="RL1" s="77"/>
      <c r="RM1" s="77"/>
      <c r="RN1" s="77"/>
      <c r="RO1" s="77"/>
      <c r="RP1" s="77"/>
      <c r="RQ1" s="77"/>
      <c r="RR1" s="77"/>
      <c r="RS1" s="77"/>
      <c r="RT1" s="77"/>
      <c r="RU1" s="77"/>
      <c r="RV1" s="77"/>
      <c r="RW1" s="77"/>
      <c r="RX1" s="77"/>
      <c r="RY1" s="77"/>
      <c r="RZ1" s="77"/>
      <c r="SA1" s="77"/>
      <c r="SB1" s="77"/>
      <c r="SC1" s="77"/>
      <c r="SD1" s="77"/>
      <c r="SE1" s="77"/>
      <c r="SF1" s="77"/>
      <c r="SG1" s="77"/>
      <c r="SH1" s="77"/>
      <c r="SI1" s="77"/>
      <c r="SJ1" s="77"/>
      <c r="SK1" s="77"/>
      <c r="SL1" s="77"/>
      <c r="SM1" s="77"/>
      <c r="SN1" s="77"/>
      <c r="SO1" s="77"/>
      <c r="SP1" s="77"/>
      <c r="SQ1" s="77"/>
      <c r="SR1" s="77"/>
      <c r="SS1" s="77"/>
      <c r="ST1" s="77"/>
      <c r="SU1" s="77"/>
      <c r="SV1" s="77"/>
      <c r="SW1" s="77"/>
      <c r="SX1" s="77"/>
      <c r="SY1" s="77"/>
      <c r="SZ1" s="77"/>
      <c r="TA1" s="77"/>
      <c r="TB1" s="77"/>
      <c r="TC1" s="77"/>
      <c r="TD1" s="77"/>
      <c r="TE1" s="77"/>
      <c r="TF1" s="77"/>
      <c r="TG1" s="77"/>
      <c r="TH1" s="77"/>
      <c r="TI1" s="77"/>
      <c r="TJ1" s="77"/>
      <c r="TK1" s="77"/>
      <c r="TL1" s="77"/>
      <c r="TM1" s="77"/>
      <c r="TN1" s="77"/>
      <c r="TO1" s="77"/>
      <c r="TP1" s="77"/>
      <c r="TQ1" s="77"/>
      <c r="TR1" s="77"/>
      <c r="TS1" s="77"/>
      <c r="TT1" s="77"/>
      <c r="TU1" s="77"/>
      <c r="TV1" s="77"/>
      <c r="TW1" s="77"/>
      <c r="TX1" s="77"/>
      <c r="TY1" s="77"/>
      <c r="TZ1" s="77"/>
      <c r="UA1" s="77"/>
      <c r="UB1" s="77"/>
      <c r="UC1" s="77"/>
      <c r="UD1" s="77"/>
      <c r="UE1" s="77"/>
      <c r="UF1" s="77"/>
      <c r="UG1" s="77"/>
      <c r="UH1" s="77"/>
      <c r="UI1" s="77"/>
      <c r="UJ1" s="77"/>
      <c r="UK1" s="77"/>
      <c r="UL1" s="77"/>
      <c r="UM1" s="77"/>
      <c r="UN1" s="77"/>
      <c r="UO1" s="77"/>
      <c r="UP1" s="77"/>
      <c r="UQ1" s="77"/>
      <c r="UR1" s="77"/>
      <c r="US1" s="77"/>
      <c r="UT1" s="77"/>
      <c r="UU1" s="77"/>
      <c r="UV1" s="77"/>
      <c r="UW1" s="77"/>
      <c r="UX1" s="77"/>
      <c r="UY1" s="77"/>
      <c r="UZ1" s="77"/>
      <c r="VA1" s="77"/>
      <c r="VB1" s="77"/>
      <c r="VC1" s="77"/>
      <c r="VD1" s="77"/>
      <c r="VE1" s="77"/>
      <c r="VF1" s="77"/>
      <c r="VG1" s="77"/>
      <c r="VH1" s="77"/>
      <c r="VI1" s="77"/>
      <c r="VJ1" s="77"/>
      <c r="VK1" s="77"/>
      <c r="VL1" s="77"/>
      <c r="VM1" s="77"/>
      <c r="VN1" s="77"/>
      <c r="VO1" s="77"/>
      <c r="VP1" s="77"/>
      <c r="VQ1" s="77"/>
      <c r="VR1" s="77"/>
      <c r="VS1" s="77"/>
      <c r="VT1" s="77"/>
      <c r="VU1" s="77"/>
      <c r="VV1" s="77"/>
      <c r="VW1" s="77"/>
      <c r="VX1" s="77"/>
      <c r="VY1" s="77"/>
      <c r="VZ1" s="77"/>
      <c r="WA1" s="77"/>
      <c r="WB1" s="77"/>
      <c r="WC1" s="77"/>
      <c r="WD1" s="77"/>
      <c r="WE1" s="77"/>
      <c r="WF1" s="77"/>
      <c r="WG1" s="77"/>
      <c r="WH1" s="77"/>
      <c r="WI1" s="77"/>
      <c r="WJ1" s="77"/>
      <c r="WK1" s="77"/>
      <c r="WL1" s="77"/>
      <c r="WM1" s="77"/>
      <c r="WN1" s="77"/>
      <c r="WO1" s="77"/>
      <c r="WP1" s="77"/>
      <c r="WQ1" s="77"/>
      <c r="WR1" s="77"/>
      <c r="WS1" s="77"/>
      <c r="WT1" s="77"/>
      <c r="WU1" s="77"/>
      <c r="WV1" s="77"/>
      <c r="WW1" s="77"/>
      <c r="WX1" s="77"/>
      <c r="WY1" s="77"/>
      <c r="WZ1" s="77"/>
      <c r="XA1" s="77"/>
      <c r="XB1" s="77"/>
      <c r="XC1" s="77"/>
      <c r="XD1" s="77"/>
      <c r="XE1" s="77"/>
      <c r="XF1" s="77"/>
      <c r="XG1" s="77"/>
      <c r="XH1" s="77"/>
      <c r="XI1" s="77"/>
      <c r="XJ1" s="77"/>
      <c r="XK1" s="77"/>
      <c r="XL1" s="77"/>
      <c r="XM1" s="77"/>
      <c r="XN1" s="77"/>
      <c r="XO1" s="77"/>
      <c r="XP1" s="77"/>
      <c r="XQ1" s="77"/>
      <c r="XR1" s="77"/>
      <c r="XS1" s="77"/>
      <c r="XT1" s="77"/>
      <c r="XU1" s="77"/>
      <c r="XV1" s="77"/>
      <c r="XW1" s="77"/>
      <c r="XX1" s="77"/>
      <c r="XY1" s="77"/>
      <c r="XZ1" s="77"/>
      <c r="YA1" s="77"/>
      <c r="YB1" s="77"/>
      <c r="YC1" s="77"/>
      <c r="YD1" s="77"/>
      <c r="YE1" s="77"/>
      <c r="YF1" s="77"/>
      <c r="YG1" s="77"/>
      <c r="YH1" s="77"/>
      <c r="YI1" s="77"/>
      <c r="YJ1" s="77"/>
      <c r="YK1" s="77"/>
      <c r="YL1" s="77"/>
      <c r="YM1" s="77"/>
      <c r="YN1" s="77"/>
      <c r="YO1" s="77"/>
      <c r="YP1" s="77"/>
      <c r="YQ1" s="77"/>
      <c r="YR1" s="77"/>
      <c r="YS1" s="77"/>
      <c r="YT1" s="77"/>
      <c r="YU1" s="77"/>
      <c r="YV1" s="77"/>
      <c r="YW1" s="77"/>
      <c r="YX1" s="77"/>
      <c r="YY1" s="77"/>
      <c r="YZ1" s="77"/>
      <c r="ZA1" s="77"/>
      <c r="ZB1" s="77"/>
      <c r="ZC1" s="77"/>
      <c r="ZD1" s="77"/>
      <c r="ZE1" s="77"/>
      <c r="ZF1" s="77"/>
      <c r="ZG1" s="77"/>
      <c r="ZH1" s="77"/>
      <c r="ZI1" s="77"/>
      <c r="ZJ1" s="77"/>
      <c r="ZK1" s="77"/>
      <c r="ZL1" s="77"/>
      <c r="ZM1" s="77"/>
      <c r="ZN1" s="77"/>
      <c r="ZO1" s="77"/>
      <c r="ZP1" s="77"/>
      <c r="ZQ1" s="77"/>
      <c r="ZR1" s="77"/>
      <c r="ZS1" s="77"/>
      <c r="ZT1" s="77"/>
      <c r="ZU1" s="77"/>
      <c r="ZV1" s="77"/>
      <c r="ZW1" s="77"/>
      <c r="ZX1" s="77"/>
      <c r="ZY1" s="77"/>
      <c r="ZZ1" s="77"/>
      <c r="AAA1" s="77"/>
      <c r="AAB1" s="77"/>
      <c r="AAC1" s="77"/>
      <c r="AAD1" s="77"/>
      <c r="AAE1" s="77"/>
      <c r="AAF1" s="77"/>
      <c r="AAG1" s="77"/>
      <c r="AAH1" s="77"/>
      <c r="AAI1" s="77"/>
      <c r="AAJ1" s="77"/>
      <c r="AAK1" s="77"/>
      <c r="AAL1" s="77"/>
      <c r="AAM1" s="77"/>
      <c r="AAN1" s="77"/>
      <c r="AAO1" s="77"/>
      <c r="AAP1" s="77"/>
      <c r="AAQ1" s="77"/>
      <c r="AAR1" s="77"/>
      <c r="AAS1" s="77"/>
      <c r="AAT1" s="77"/>
      <c r="AAU1" s="77"/>
      <c r="AAV1" s="77"/>
      <c r="AAW1" s="77"/>
      <c r="AAX1" s="77"/>
      <c r="AAY1" s="77"/>
      <c r="AAZ1" s="77"/>
      <c r="ABA1" s="77"/>
      <c r="ABB1" s="77"/>
      <c r="ABC1" s="77"/>
      <c r="ABD1" s="77"/>
      <c r="ABE1" s="77"/>
      <c r="ABF1" s="77"/>
      <c r="ABG1" s="77"/>
      <c r="ABH1" s="77"/>
      <c r="ABI1" s="77"/>
      <c r="ABJ1" s="77"/>
      <c r="ABK1" s="77"/>
      <c r="ABL1" s="77"/>
      <c r="ABM1" s="77"/>
      <c r="ABN1" s="77"/>
      <c r="ABO1" s="77"/>
      <c r="ABP1" s="77"/>
      <c r="ABQ1" s="77"/>
      <c r="ABR1" s="77"/>
      <c r="ABS1" s="77"/>
      <c r="ABT1" s="77"/>
      <c r="ABU1" s="77"/>
      <c r="ABV1" s="77"/>
      <c r="ABW1" s="77"/>
      <c r="ABX1" s="77"/>
      <c r="ABY1" s="77"/>
      <c r="ABZ1" s="77"/>
      <c r="ACA1" s="77"/>
      <c r="ACB1" s="77"/>
      <c r="ACC1" s="77"/>
      <c r="ACD1" s="77"/>
      <c r="ACE1" s="77"/>
      <c r="ACF1" s="77"/>
      <c r="ACG1" s="77"/>
      <c r="ACH1" s="77"/>
      <c r="ACI1" s="77"/>
      <c r="ACJ1" s="77"/>
      <c r="ACK1" s="77"/>
      <c r="ACL1" s="77"/>
      <c r="ACM1" s="77"/>
      <c r="ACN1" s="77"/>
      <c r="ACO1" s="77"/>
      <c r="ACP1" s="77"/>
      <c r="ACQ1" s="77"/>
      <c r="ACR1" s="77"/>
      <c r="ACS1" s="77"/>
      <c r="ACT1" s="77"/>
      <c r="ACU1" s="77"/>
      <c r="ACV1" s="77"/>
      <c r="ACW1" s="77"/>
      <c r="ACX1" s="77"/>
      <c r="ACY1" s="77"/>
      <c r="ACZ1" s="77"/>
      <c r="ADA1" s="77"/>
      <c r="ADB1" s="77"/>
      <c r="ADC1" s="77"/>
      <c r="ADD1" s="77"/>
      <c r="ADE1" s="77"/>
      <c r="ADF1" s="77"/>
      <c r="ADG1" s="77"/>
      <c r="ADH1" s="77"/>
      <c r="ADI1" s="77"/>
      <c r="ADJ1" s="77"/>
      <c r="ADK1" s="77"/>
      <c r="ADL1" s="77"/>
      <c r="ADM1" s="77"/>
      <c r="ADN1" s="77"/>
      <c r="ADO1" s="77"/>
      <c r="ADP1" s="77"/>
      <c r="ADQ1" s="77"/>
      <c r="ADR1" s="77"/>
      <c r="ADS1" s="77"/>
      <c r="ADT1" s="77"/>
      <c r="ADU1" s="77"/>
      <c r="ADV1" s="77"/>
      <c r="ADW1" s="77"/>
      <c r="ADX1" s="77"/>
      <c r="ADY1" s="77"/>
      <c r="ADZ1" s="77"/>
      <c r="AEA1" s="77"/>
      <c r="AEB1" s="77"/>
      <c r="AEC1" s="77"/>
      <c r="AED1" s="77"/>
      <c r="AEE1" s="77"/>
      <c r="AEF1" s="77"/>
      <c r="AEG1" s="77"/>
      <c r="AEH1" s="77"/>
      <c r="AEI1" s="77"/>
      <c r="AEJ1" s="77"/>
      <c r="AEK1" s="77"/>
      <c r="AEL1" s="77"/>
      <c r="AEM1" s="77"/>
      <c r="AEN1" s="77"/>
      <c r="AEO1" s="77"/>
      <c r="AEP1" s="77"/>
      <c r="AEQ1" s="77"/>
      <c r="AER1" s="77"/>
      <c r="AES1" s="77"/>
      <c r="AET1" s="77"/>
      <c r="AEU1" s="77"/>
      <c r="AEV1" s="77"/>
      <c r="AEW1" s="77"/>
      <c r="AEX1" s="77"/>
      <c r="AEY1" s="77"/>
      <c r="AEZ1" s="77"/>
      <c r="AFA1" s="77"/>
      <c r="AFB1" s="77"/>
      <c r="AFC1" s="77"/>
      <c r="AFD1" s="77"/>
      <c r="AFE1" s="77"/>
      <c r="AFF1" s="77"/>
      <c r="AFG1" s="77"/>
      <c r="AFH1" s="77"/>
      <c r="AFI1" s="77"/>
      <c r="AFJ1" s="77"/>
      <c r="AFK1" s="77"/>
      <c r="AFL1" s="77"/>
      <c r="AFM1" s="77"/>
      <c r="AFN1" s="77"/>
      <c r="AFO1" s="77"/>
      <c r="AFP1" s="77"/>
      <c r="AFQ1" s="77"/>
      <c r="AFR1" s="77"/>
      <c r="AFS1" s="77"/>
      <c r="AFT1" s="77"/>
      <c r="AFU1" s="77"/>
      <c r="AFV1" s="77"/>
      <c r="AFW1" s="77"/>
      <c r="AFX1" s="77"/>
      <c r="AFY1" s="77"/>
      <c r="AFZ1" s="77"/>
      <c r="AGA1" s="77"/>
      <c r="AGB1" s="77"/>
      <c r="AGC1" s="77"/>
      <c r="AGD1" s="77"/>
      <c r="AGE1" s="77"/>
      <c r="AGF1" s="77"/>
      <c r="AGG1" s="77"/>
      <c r="AGH1" s="77"/>
      <c r="AGI1" s="77"/>
      <c r="AGJ1" s="77"/>
      <c r="AGK1" s="77"/>
      <c r="AGL1" s="77"/>
      <c r="AGM1" s="77"/>
      <c r="AGN1" s="77"/>
      <c r="AGO1" s="77"/>
      <c r="AGP1" s="77"/>
      <c r="AGQ1" s="77"/>
      <c r="AGR1" s="77"/>
      <c r="AGS1" s="77"/>
      <c r="AGT1" s="77"/>
      <c r="AGU1" s="77"/>
      <c r="AGV1" s="77"/>
      <c r="AGW1" s="77"/>
      <c r="AGX1" s="77"/>
      <c r="AGY1" s="77"/>
      <c r="AGZ1" s="77"/>
      <c r="AHA1" s="77"/>
      <c r="AHB1" s="77"/>
      <c r="AHC1" s="77"/>
      <c r="AHD1" s="77"/>
      <c r="AHE1" s="77"/>
      <c r="AHF1" s="77"/>
      <c r="AHG1" s="77"/>
      <c r="AHH1" s="77"/>
      <c r="AHI1" s="77"/>
      <c r="AHJ1" s="77"/>
      <c r="AHK1" s="77"/>
      <c r="AHL1" s="77"/>
      <c r="AHM1" s="77"/>
      <c r="AHN1" s="77"/>
      <c r="AHO1" s="77"/>
      <c r="AHP1" s="77"/>
      <c r="AHQ1" s="77"/>
      <c r="AHR1" s="77"/>
      <c r="AHS1" s="77"/>
      <c r="AHT1" s="77"/>
      <c r="AHU1" s="77"/>
      <c r="AHV1" s="77"/>
      <c r="AHW1" s="77"/>
      <c r="AHX1" s="77"/>
      <c r="AHY1" s="77"/>
      <c r="AHZ1" s="77"/>
      <c r="AIA1" s="77"/>
      <c r="AIB1" s="77"/>
      <c r="AIC1" s="77"/>
      <c r="AID1" s="77"/>
      <c r="AIE1" s="77"/>
      <c r="AIF1" s="77"/>
      <c r="AIG1" s="77"/>
      <c r="AIH1" s="77"/>
      <c r="AII1" s="77"/>
      <c r="AIJ1" s="77"/>
      <c r="AIK1" s="77"/>
      <c r="AIL1" s="77"/>
      <c r="AIM1" s="77"/>
      <c r="AIN1" s="77"/>
      <c r="AIO1" s="77"/>
      <c r="AIP1" s="77"/>
      <c r="AIQ1" s="77"/>
      <c r="AIR1" s="77"/>
      <c r="AIS1" s="77"/>
      <c r="AIT1" s="77"/>
      <c r="AIU1" s="77"/>
      <c r="AIV1" s="77"/>
      <c r="AIW1" s="77"/>
      <c r="AIX1" s="77"/>
      <c r="AIY1" s="77"/>
      <c r="AIZ1" s="77"/>
      <c r="AJA1" s="77"/>
      <c r="AJB1" s="77"/>
      <c r="AJC1" s="77"/>
      <c r="AJD1" s="77"/>
      <c r="AJE1" s="77"/>
      <c r="AJF1" s="77"/>
      <c r="AJG1" s="77"/>
      <c r="AJH1" s="77"/>
      <c r="AJI1" s="77"/>
      <c r="AJJ1" s="77"/>
      <c r="AJK1" s="77"/>
      <c r="AJL1" s="77"/>
      <c r="AJM1" s="77"/>
      <c r="AJN1" s="77"/>
      <c r="AJO1" s="77"/>
      <c r="AJP1" s="77"/>
      <c r="AJQ1" s="77"/>
      <c r="AJR1" s="77"/>
      <c r="AJS1" s="77"/>
      <c r="AJT1" s="77"/>
      <c r="AJU1" s="77"/>
      <c r="AJV1" s="77"/>
      <c r="AJW1" s="77"/>
      <c r="AJX1" s="77"/>
      <c r="AJY1" s="77"/>
      <c r="AJZ1" s="77"/>
      <c r="AKA1" s="77"/>
      <c r="AKB1" s="77"/>
      <c r="AKC1" s="77"/>
      <c r="AKD1" s="77"/>
      <c r="AKE1" s="77"/>
      <c r="AKF1" s="77"/>
      <c r="AKG1" s="77"/>
      <c r="AKH1" s="77"/>
      <c r="AKI1" s="77"/>
      <c r="AKJ1" s="77"/>
      <c r="AKK1" s="77"/>
      <c r="AKL1" s="77"/>
      <c r="AKM1" s="77"/>
      <c r="AKN1" s="77"/>
      <c r="AKO1" s="77"/>
      <c r="AKP1" s="77"/>
      <c r="AKQ1" s="77"/>
      <c r="AKR1" s="77"/>
      <c r="AKS1" s="77"/>
      <c r="AKT1" s="77"/>
      <c r="AKU1" s="77"/>
      <c r="AKV1" s="77"/>
      <c r="AKW1" s="77"/>
      <c r="AKX1" s="77"/>
      <c r="AKY1" s="77"/>
      <c r="AKZ1" s="77"/>
      <c r="ALA1" s="77"/>
      <c r="ALB1" s="77"/>
      <c r="ALC1" s="77"/>
      <c r="ALD1" s="77"/>
      <c r="ALE1" s="77"/>
      <c r="ALF1" s="77"/>
      <c r="ALG1" s="77"/>
      <c r="ALH1" s="77"/>
      <c r="ALI1" s="77"/>
      <c r="ALJ1" s="77"/>
      <c r="ALK1" s="77"/>
      <c r="ALL1" s="77"/>
      <c r="ALM1" s="77"/>
      <c r="ALN1" s="77"/>
      <c r="ALO1" s="77"/>
      <c r="ALP1" s="77"/>
      <c r="ALQ1" s="77"/>
      <c r="ALR1" s="77"/>
      <c r="ALS1" s="77"/>
      <c r="ALT1" s="77"/>
      <c r="ALU1" s="77"/>
      <c r="ALV1" s="77"/>
      <c r="ALW1" s="77"/>
      <c r="ALX1" s="77"/>
      <c r="ALY1" s="77"/>
      <c r="ALZ1" s="77"/>
      <c r="AMA1" s="77"/>
      <c r="AMB1" s="77"/>
      <c r="AMC1" s="77"/>
      <c r="AMD1" s="77"/>
      <c r="AME1" s="77"/>
      <c r="AMF1" s="77"/>
      <c r="AMG1" s="77"/>
      <c r="AMH1" s="77"/>
      <c r="AMI1" s="77"/>
      <c r="AMJ1" s="77"/>
      <c r="AMK1" s="77"/>
      <c r="AML1" s="77"/>
      <c r="AMM1" s="77"/>
      <c r="AMN1" s="77"/>
      <c r="AMO1" s="77"/>
      <c r="AMP1" s="77"/>
      <c r="AMQ1" s="77"/>
      <c r="AMR1" s="77"/>
      <c r="AMS1" s="77"/>
      <c r="AMT1" s="77"/>
      <c r="AMU1" s="77"/>
      <c r="AMV1" s="77"/>
      <c r="AMW1" s="77"/>
      <c r="AMX1" s="77"/>
      <c r="AMY1" s="77"/>
      <c r="AMZ1" s="77"/>
      <c r="ANA1" s="77"/>
      <c r="ANB1" s="77"/>
      <c r="ANC1" s="77"/>
      <c r="AND1" s="77"/>
      <c r="ANE1" s="77"/>
      <c r="ANF1" s="77"/>
      <c r="ANG1" s="77"/>
      <c r="ANH1" s="77"/>
      <c r="ANI1" s="77"/>
      <c r="ANJ1" s="77"/>
      <c r="ANK1" s="77"/>
      <c r="ANL1" s="77"/>
      <c r="ANM1" s="77"/>
      <c r="ANN1" s="77"/>
      <c r="ANO1" s="77"/>
      <c r="ANP1" s="77"/>
      <c r="ANQ1" s="77"/>
      <c r="ANR1" s="77"/>
      <c r="ANS1" s="77"/>
      <c r="ANT1" s="77"/>
      <c r="ANU1" s="77"/>
      <c r="ANV1" s="77"/>
      <c r="ANW1" s="77"/>
      <c r="ANX1" s="77"/>
      <c r="ANY1" s="77"/>
      <c r="ANZ1" s="77"/>
      <c r="AOA1" s="77"/>
      <c r="AOB1" s="77"/>
      <c r="AOC1" s="77"/>
      <c r="AOD1" s="77"/>
      <c r="AOE1" s="77"/>
      <c r="AOF1" s="77"/>
      <c r="AOG1" s="77"/>
      <c r="AOH1" s="77"/>
      <c r="AOI1" s="77"/>
      <c r="AOJ1" s="77"/>
      <c r="AOK1" s="77"/>
      <c r="AOL1" s="77"/>
      <c r="AOM1" s="77"/>
      <c r="AON1" s="77"/>
      <c r="AOO1" s="77"/>
      <c r="AOP1" s="77"/>
      <c r="AOQ1" s="77"/>
      <c r="AOR1" s="77"/>
      <c r="AOS1" s="77"/>
      <c r="AOT1" s="77"/>
      <c r="AOU1" s="77"/>
      <c r="AOV1" s="77"/>
      <c r="AOW1" s="77"/>
      <c r="AOX1" s="77"/>
      <c r="AOY1" s="77"/>
      <c r="AOZ1" s="77"/>
      <c r="APA1" s="77"/>
      <c r="APB1" s="77"/>
      <c r="APC1" s="77"/>
      <c r="APD1" s="77"/>
      <c r="APE1" s="77"/>
      <c r="APF1" s="77"/>
      <c r="APG1" s="77"/>
      <c r="APH1" s="77"/>
      <c r="API1" s="77"/>
      <c r="APJ1" s="77"/>
      <c r="APK1" s="77"/>
      <c r="APL1" s="77"/>
      <c r="APM1" s="77"/>
      <c r="APN1" s="77"/>
      <c r="APO1" s="77"/>
      <c r="APP1" s="77"/>
      <c r="APQ1" s="77"/>
      <c r="APR1" s="77"/>
      <c r="APS1" s="77"/>
      <c r="APT1" s="77"/>
      <c r="APU1" s="77"/>
      <c r="APV1" s="77"/>
      <c r="APW1" s="77"/>
      <c r="APX1" s="77"/>
      <c r="APY1" s="77"/>
      <c r="APZ1" s="77"/>
      <c r="AQA1" s="77"/>
      <c r="AQB1" s="77"/>
      <c r="AQC1" s="77"/>
      <c r="AQD1" s="77"/>
      <c r="AQE1" s="77"/>
      <c r="AQF1" s="77"/>
      <c r="AQG1" s="77"/>
      <c r="AQH1" s="77"/>
      <c r="AQI1" s="77"/>
      <c r="AQJ1" s="77"/>
      <c r="AQK1" s="77"/>
      <c r="AQL1" s="77"/>
      <c r="AQM1" s="77"/>
      <c r="AQN1" s="77"/>
      <c r="AQO1" s="77"/>
      <c r="AQP1" s="77"/>
      <c r="AQQ1" s="77"/>
      <c r="AQR1" s="77"/>
      <c r="AQS1" s="77"/>
      <c r="AQT1" s="77"/>
      <c r="AQU1" s="77"/>
      <c r="AQV1" s="77"/>
      <c r="AQW1" s="77"/>
      <c r="AQX1" s="77"/>
      <c r="AQY1" s="77"/>
      <c r="AQZ1" s="77"/>
      <c r="ARA1" s="77"/>
      <c r="ARB1" s="77"/>
      <c r="ARC1" s="77"/>
      <c r="ARD1" s="77"/>
      <c r="ARE1" s="77"/>
      <c r="ARF1" s="77"/>
      <c r="ARG1" s="77"/>
      <c r="ARH1" s="77"/>
      <c r="ARI1" s="77"/>
      <c r="ARJ1" s="77"/>
      <c r="ARK1" s="77"/>
      <c r="ARL1" s="77"/>
      <c r="ARM1" s="77"/>
      <c r="ARN1" s="77"/>
      <c r="ARO1" s="77"/>
      <c r="ARP1" s="77"/>
      <c r="ARQ1" s="77"/>
      <c r="ARR1" s="77"/>
      <c r="ARS1" s="77"/>
      <c r="ART1" s="77"/>
      <c r="ARU1" s="77"/>
      <c r="ARV1" s="77"/>
      <c r="ARW1" s="77"/>
      <c r="ARX1" s="77"/>
      <c r="ARY1" s="77"/>
      <c r="ARZ1" s="77"/>
      <c r="ASA1" s="77"/>
      <c r="ASB1" s="77"/>
      <c r="ASC1" s="77"/>
      <c r="ASD1" s="77"/>
      <c r="ASE1" s="77"/>
      <c r="ASF1" s="77"/>
      <c r="ASG1" s="77"/>
      <c r="ASH1" s="77"/>
      <c r="ASI1" s="77"/>
      <c r="ASJ1" s="77"/>
      <c r="ASK1" s="77"/>
      <c r="ASL1" s="77"/>
      <c r="ASM1" s="77"/>
      <c r="ASN1" s="77"/>
      <c r="ASO1" s="77"/>
      <c r="ASP1" s="77"/>
      <c r="ASQ1" s="77"/>
      <c r="ASR1" s="77"/>
      <c r="ASS1" s="77"/>
      <c r="AST1" s="77"/>
      <c r="ASU1" s="77"/>
      <c r="ASV1" s="77"/>
      <c r="ASW1" s="77"/>
      <c r="ASX1" s="77"/>
      <c r="ASY1" s="77"/>
      <c r="ASZ1" s="77"/>
      <c r="ATA1" s="77"/>
      <c r="ATB1" s="77"/>
      <c r="ATC1" s="77"/>
      <c r="ATD1" s="77"/>
      <c r="ATE1" s="77"/>
      <c r="ATF1" s="77"/>
      <c r="ATG1" s="77"/>
      <c r="ATH1" s="77"/>
      <c r="ATI1" s="77"/>
      <c r="ATJ1" s="77"/>
      <c r="ATK1" s="77"/>
      <c r="ATL1" s="77"/>
      <c r="ATM1" s="77"/>
      <c r="ATN1" s="77"/>
      <c r="ATO1" s="77"/>
      <c r="ATP1" s="77"/>
      <c r="ATQ1" s="77"/>
      <c r="ATR1" s="77"/>
      <c r="ATS1" s="77"/>
      <c r="ATT1" s="77"/>
      <c r="ATU1" s="77"/>
      <c r="ATV1" s="77"/>
      <c r="ATW1" s="77"/>
      <c r="ATX1" s="77"/>
      <c r="ATY1" s="77"/>
      <c r="ATZ1" s="77"/>
      <c r="AUA1" s="77"/>
      <c r="AUB1" s="77"/>
      <c r="AUC1" s="77"/>
      <c r="AUD1" s="77"/>
      <c r="AUE1" s="77"/>
      <c r="AUF1" s="77"/>
      <c r="AUG1" s="77"/>
      <c r="AUH1" s="77"/>
      <c r="AUI1" s="77"/>
      <c r="AUJ1" s="77"/>
      <c r="AUK1" s="77"/>
      <c r="AUL1" s="77"/>
      <c r="AUM1" s="77"/>
      <c r="AUN1" s="77"/>
      <c r="AUO1" s="77"/>
      <c r="AUP1" s="77"/>
      <c r="AUQ1" s="77"/>
      <c r="AUR1" s="77"/>
      <c r="AUS1" s="77"/>
      <c r="AUT1" s="77"/>
      <c r="AUU1" s="77"/>
      <c r="AUV1" s="77"/>
      <c r="AUW1" s="77"/>
      <c r="AUX1" s="77"/>
      <c r="AUY1" s="77"/>
      <c r="AUZ1" s="77"/>
      <c r="AVA1" s="77"/>
      <c r="AVB1" s="77"/>
      <c r="AVC1" s="77"/>
      <c r="AVD1" s="77"/>
      <c r="AVE1" s="77"/>
      <c r="AVF1" s="77"/>
      <c r="AVG1" s="77"/>
      <c r="AVH1" s="77"/>
      <c r="AVI1" s="77"/>
      <c r="AVJ1" s="77"/>
      <c r="AVK1" s="77"/>
      <c r="AVL1" s="77"/>
      <c r="AVM1" s="77"/>
      <c r="AVN1" s="77"/>
      <c r="AVO1" s="77"/>
      <c r="AVP1" s="77"/>
      <c r="AVQ1" s="77"/>
      <c r="AVR1" s="77"/>
      <c r="AVS1" s="77"/>
      <c r="AVT1" s="77"/>
      <c r="AVU1" s="77"/>
      <c r="AVV1" s="77"/>
      <c r="AVW1" s="77"/>
      <c r="AVX1" s="77"/>
      <c r="AVY1" s="77"/>
      <c r="AVZ1" s="77"/>
      <c r="AWA1" s="77"/>
      <c r="AWB1" s="77"/>
      <c r="AWC1" s="77"/>
      <c r="AWD1" s="77"/>
      <c r="AWE1" s="77"/>
      <c r="AWF1" s="77"/>
      <c r="AWG1" s="77"/>
      <c r="AWH1" s="77"/>
      <c r="AWI1" s="77"/>
      <c r="AWJ1" s="77"/>
      <c r="AWK1" s="77"/>
      <c r="AWL1" s="77"/>
      <c r="AWM1" s="77"/>
      <c r="AWN1" s="77"/>
      <c r="AWO1" s="77"/>
      <c r="AWP1" s="77"/>
      <c r="AWQ1" s="77"/>
      <c r="AWR1" s="77"/>
      <c r="AWS1" s="77"/>
      <c r="AWT1" s="77"/>
      <c r="AWU1" s="77"/>
      <c r="AWV1" s="77"/>
      <c r="AWW1" s="77"/>
      <c r="AWX1" s="77"/>
      <c r="AWY1" s="77"/>
      <c r="AWZ1" s="77"/>
      <c r="AXA1" s="77"/>
      <c r="AXB1" s="77"/>
      <c r="AXC1" s="77"/>
      <c r="AXD1" s="77"/>
      <c r="AXE1" s="77"/>
      <c r="AXF1" s="77"/>
      <c r="AXG1" s="77"/>
      <c r="AXH1" s="77"/>
      <c r="AXI1" s="77"/>
      <c r="AXJ1" s="77"/>
      <c r="AXK1" s="77"/>
      <c r="AXL1" s="77"/>
      <c r="AXM1" s="77"/>
      <c r="AXN1" s="77"/>
      <c r="AXO1" s="77"/>
      <c r="AXP1" s="77"/>
      <c r="AXQ1" s="77"/>
      <c r="AXR1" s="77"/>
      <c r="AXS1" s="77"/>
      <c r="AXT1" s="77"/>
      <c r="AXU1" s="77"/>
      <c r="AXV1" s="77"/>
      <c r="AXW1" s="77"/>
      <c r="AXX1" s="77"/>
      <c r="AXY1" s="77"/>
      <c r="AXZ1" s="77"/>
      <c r="AYA1" s="77"/>
    </row>
    <row r="2" spans="1:1327" s="87" customFormat="1" ht="13">
      <c r="A2" s="79">
        <v>1</v>
      </c>
      <c r="B2" s="80" t="s">
        <v>81</v>
      </c>
      <c r="C2" s="80" t="s">
        <v>82</v>
      </c>
      <c r="D2" s="79" t="s">
        <v>2509</v>
      </c>
      <c r="E2" s="81">
        <v>1</v>
      </c>
      <c r="F2" s="82">
        <v>8.81</v>
      </c>
      <c r="G2" s="83">
        <v>19</v>
      </c>
      <c r="H2" s="83" t="s">
        <v>2476</v>
      </c>
      <c r="I2" s="82">
        <v>9.14</v>
      </c>
      <c r="J2" s="83">
        <v>30</v>
      </c>
      <c r="K2" s="83" t="s">
        <v>2476</v>
      </c>
      <c r="L2" s="84">
        <f t="shared" ref="L2:L33" si="0">(F2+I2)/2</f>
        <v>8.9750000000000014</v>
      </c>
      <c r="M2" s="81">
        <f t="shared" ref="M2:M33" si="1">IF(L2&gt;=10,60,G2+J2)</f>
        <v>49</v>
      </c>
      <c r="N2" s="81">
        <f t="shared" ref="N2:N33" si="2">IF(H2="ACC",0,1)+IF(K2="ACC",0,1)</f>
        <v>2</v>
      </c>
      <c r="O2" s="81">
        <f t="shared" ref="O2:O33" si="3">IF(F2&lt;10,1,(IF(I2&lt;10,1,0)))</f>
        <v>1</v>
      </c>
      <c r="P2" s="83">
        <f t="shared" ref="P2:P33" si="4">N2+O2</f>
        <v>3</v>
      </c>
      <c r="Q2" s="82">
        <f t="shared" ref="Q2:Q22" si="5">IF(P2=0,1,IF(P2=1,0.99,IF(P2=2,0.98,IF(P2=3,0.97))))</f>
        <v>0.97</v>
      </c>
      <c r="R2" s="82">
        <f t="shared" ref="R2:R33" si="6">(L2*Q2)</f>
        <v>8.7057500000000019</v>
      </c>
      <c r="S2" s="85"/>
      <c r="T2" s="86" t="s">
        <v>3579</v>
      </c>
      <c r="U2" s="86" t="s">
        <v>3580</v>
      </c>
      <c r="V2" s="86" t="s">
        <v>3581</v>
      </c>
    </row>
    <row r="3" spans="1:1327" s="87" customFormat="1" ht="13">
      <c r="A3" s="79">
        <v>2</v>
      </c>
      <c r="B3" s="95" t="s">
        <v>3588</v>
      </c>
      <c r="C3" s="95" t="s">
        <v>215</v>
      </c>
      <c r="D3" s="98" t="s">
        <v>3589</v>
      </c>
      <c r="E3" s="81">
        <v>6</v>
      </c>
      <c r="F3" s="82">
        <v>6.82</v>
      </c>
      <c r="G3" s="83">
        <v>10</v>
      </c>
      <c r="H3" s="83" t="s">
        <v>2475</v>
      </c>
      <c r="I3" s="82">
        <v>10.76</v>
      </c>
      <c r="J3" s="83">
        <v>30</v>
      </c>
      <c r="K3" s="83" t="s">
        <v>2475</v>
      </c>
      <c r="L3" s="84">
        <f t="shared" si="0"/>
        <v>8.7899999999999991</v>
      </c>
      <c r="M3" s="81">
        <f t="shared" si="1"/>
        <v>40</v>
      </c>
      <c r="N3" s="81">
        <f t="shared" si="2"/>
        <v>0</v>
      </c>
      <c r="O3" s="81">
        <f t="shared" si="3"/>
        <v>1</v>
      </c>
      <c r="P3" s="83">
        <f t="shared" si="4"/>
        <v>1</v>
      </c>
      <c r="Q3" s="82">
        <f t="shared" si="5"/>
        <v>0.99</v>
      </c>
      <c r="R3" s="82">
        <f t="shared" si="6"/>
        <v>8.7020999999999997</v>
      </c>
      <c r="S3" s="85"/>
      <c r="T3" s="86" t="s">
        <v>3585</v>
      </c>
      <c r="U3" s="86" t="s">
        <v>3580</v>
      </c>
      <c r="V3" s="86" t="s">
        <v>3581</v>
      </c>
    </row>
    <row r="4" spans="1:1327" s="87" customFormat="1" ht="13">
      <c r="A4" s="79">
        <v>3</v>
      </c>
      <c r="B4" s="88" t="s">
        <v>810</v>
      </c>
      <c r="C4" s="88" t="s">
        <v>100</v>
      </c>
      <c r="D4" s="81" t="s">
        <v>2792</v>
      </c>
      <c r="E4" s="81">
        <v>13</v>
      </c>
      <c r="F4" s="82">
        <v>7.23</v>
      </c>
      <c r="G4" s="83">
        <v>7</v>
      </c>
      <c r="H4" s="83" t="s">
        <v>2476</v>
      </c>
      <c r="I4" s="82">
        <v>10.71</v>
      </c>
      <c r="J4" s="83">
        <v>30</v>
      </c>
      <c r="K4" s="83" t="s">
        <v>2476</v>
      </c>
      <c r="L4" s="84">
        <f t="shared" si="0"/>
        <v>8.9700000000000006</v>
      </c>
      <c r="M4" s="81">
        <f t="shared" si="1"/>
        <v>37</v>
      </c>
      <c r="N4" s="81">
        <f t="shared" si="2"/>
        <v>2</v>
      </c>
      <c r="O4" s="81">
        <f t="shared" si="3"/>
        <v>1</v>
      </c>
      <c r="P4" s="83">
        <f t="shared" si="4"/>
        <v>3</v>
      </c>
      <c r="Q4" s="82">
        <f t="shared" si="5"/>
        <v>0.97</v>
      </c>
      <c r="R4" s="82">
        <f t="shared" si="6"/>
        <v>8.7009000000000007</v>
      </c>
      <c r="S4" s="85"/>
      <c r="T4" s="86" t="s">
        <v>3583</v>
      </c>
      <c r="U4" s="86" t="s">
        <v>3580</v>
      </c>
      <c r="V4" s="86" t="s">
        <v>3581</v>
      </c>
    </row>
    <row r="5" spans="1:1327" s="87" customFormat="1" ht="13">
      <c r="A5" s="79">
        <v>4</v>
      </c>
      <c r="B5" s="95" t="s">
        <v>1867</v>
      </c>
      <c r="C5" s="95" t="s">
        <v>1913</v>
      </c>
      <c r="D5" s="96" t="s">
        <v>3287</v>
      </c>
      <c r="E5" s="81">
        <v>32</v>
      </c>
      <c r="F5" s="82">
        <v>7.04</v>
      </c>
      <c r="G5" s="83">
        <v>10</v>
      </c>
      <c r="H5" s="83" t="s">
        <v>2476</v>
      </c>
      <c r="I5" s="82">
        <v>10.83</v>
      </c>
      <c r="J5" s="83">
        <v>30</v>
      </c>
      <c r="K5" s="83" t="s">
        <v>2476</v>
      </c>
      <c r="L5" s="84">
        <f t="shared" si="0"/>
        <v>8.9350000000000005</v>
      </c>
      <c r="M5" s="81">
        <f t="shared" si="1"/>
        <v>40</v>
      </c>
      <c r="N5" s="81">
        <f t="shared" si="2"/>
        <v>2</v>
      </c>
      <c r="O5" s="81">
        <f t="shared" si="3"/>
        <v>1</v>
      </c>
      <c r="P5" s="83">
        <f t="shared" si="4"/>
        <v>3</v>
      </c>
      <c r="Q5" s="82">
        <f t="shared" si="5"/>
        <v>0.97</v>
      </c>
      <c r="R5" s="82">
        <f t="shared" si="6"/>
        <v>8.6669499999999999</v>
      </c>
      <c r="S5" s="85"/>
      <c r="T5" s="86" t="s">
        <v>3585</v>
      </c>
      <c r="U5" s="86" t="s">
        <v>3580</v>
      </c>
      <c r="V5" s="86" t="s">
        <v>3581</v>
      </c>
    </row>
    <row r="6" spans="1:1327" s="87" customFormat="1" ht="13">
      <c r="A6" s="79">
        <v>5</v>
      </c>
      <c r="B6" s="80" t="s">
        <v>1925</v>
      </c>
      <c r="C6" s="80" t="s">
        <v>1926</v>
      </c>
      <c r="D6" s="81" t="s">
        <v>3293</v>
      </c>
      <c r="E6" s="81">
        <v>33</v>
      </c>
      <c r="F6" s="82">
        <v>7.92</v>
      </c>
      <c r="G6" s="83">
        <v>11</v>
      </c>
      <c r="H6" s="83" t="s">
        <v>2476</v>
      </c>
      <c r="I6" s="82">
        <v>9.94</v>
      </c>
      <c r="J6" s="83">
        <v>29</v>
      </c>
      <c r="K6" s="83" t="s">
        <v>2476</v>
      </c>
      <c r="L6" s="84">
        <f t="shared" si="0"/>
        <v>8.93</v>
      </c>
      <c r="M6" s="81">
        <f t="shared" si="1"/>
        <v>40</v>
      </c>
      <c r="N6" s="81">
        <f t="shared" si="2"/>
        <v>2</v>
      </c>
      <c r="O6" s="81">
        <f t="shared" si="3"/>
        <v>1</v>
      </c>
      <c r="P6" s="83">
        <f t="shared" si="4"/>
        <v>3</v>
      </c>
      <c r="Q6" s="82">
        <f t="shared" si="5"/>
        <v>0.97</v>
      </c>
      <c r="R6" s="82">
        <f t="shared" si="6"/>
        <v>8.6620999999999988</v>
      </c>
      <c r="S6" s="85"/>
      <c r="T6" s="86" t="s">
        <v>3585</v>
      </c>
      <c r="U6" s="86" t="s">
        <v>3580</v>
      </c>
      <c r="V6" s="86" t="s">
        <v>3581</v>
      </c>
    </row>
    <row r="7" spans="1:1327" s="87" customFormat="1" ht="13">
      <c r="A7" s="79">
        <v>6</v>
      </c>
      <c r="B7" s="88" t="s">
        <v>1793</v>
      </c>
      <c r="C7" s="88" t="s">
        <v>3641</v>
      </c>
      <c r="D7" s="81" t="s">
        <v>3220</v>
      </c>
      <c r="E7" s="81">
        <v>30</v>
      </c>
      <c r="F7" s="82">
        <v>7.88</v>
      </c>
      <c r="G7" s="83">
        <v>7</v>
      </c>
      <c r="H7" s="83" t="s">
        <v>2476</v>
      </c>
      <c r="I7" s="82">
        <v>9.98</v>
      </c>
      <c r="J7" s="83">
        <v>28</v>
      </c>
      <c r="K7" s="83" t="s">
        <v>2476</v>
      </c>
      <c r="L7" s="84">
        <f t="shared" si="0"/>
        <v>8.93</v>
      </c>
      <c r="M7" s="81">
        <f t="shared" si="1"/>
        <v>35</v>
      </c>
      <c r="N7" s="81">
        <f t="shared" si="2"/>
        <v>2</v>
      </c>
      <c r="O7" s="81">
        <f t="shared" si="3"/>
        <v>1</v>
      </c>
      <c r="P7" s="83">
        <f t="shared" si="4"/>
        <v>3</v>
      </c>
      <c r="Q7" s="82">
        <f t="shared" si="5"/>
        <v>0.97</v>
      </c>
      <c r="R7" s="82">
        <f t="shared" si="6"/>
        <v>8.6620999999999988</v>
      </c>
      <c r="S7" s="85"/>
      <c r="T7" s="86" t="s">
        <v>3585</v>
      </c>
      <c r="U7" s="86" t="s">
        <v>3580</v>
      </c>
      <c r="V7" s="86" t="s">
        <v>3581</v>
      </c>
    </row>
    <row r="8" spans="1:1327" s="87" customFormat="1" ht="13">
      <c r="A8" s="79">
        <v>7</v>
      </c>
      <c r="B8" s="88" t="s">
        <v>717</v>
      </c>
      <c r="C8" s="88" t="s">
        <v>384</v>
      </c>
      <c r="D8" s="81" t="s">
        <v>2758</v>
      </c>
      <c r="E8" s="81">
        <v>11</v>
      </c>
      <c r="F8" s="82">
        <v>11.62</v>
      </c>
      <c r="G8" s="83">
        <v>30</v>
      </c>
      <c r="H8" s="83" t="s">
        <v>2476</v>
      </c>
      <c r="I8" s="82">
        <v>6.23</v>
      </c>
      <c r="J8" s="83">
        <v>6</v>
      </c>
      <c r="K8" s="83" t="s">
        <v>2476</v>
      </c>
      <c r="L8" s="84">
        <f t="shared" si="0"/>
        <v>8.9250000000000007</v>
      </c>
      <c r="M8" s="81">
        <f t="shared" si="1"/>
        <v>36</v>
      </c>
      <c r="N8" s="81">
        <f t="shared" si="2"/>
        <v>2</v>
      </c>
      <c r="O8" s="81">
        <f t="shared" si="3"/>
        <v>1</v>
      </c>
      <c r="P8" s="83">
        <f t="shared" si="4"/>
        <v>3</v>
      </c>
      <c r="Q8" s="82">
        <f t="shared" si="5"/>
        <v>0.97</v>
      </c>
      <c r="R8" s="82">
        <f t="shared" si="6"/>
        <v>8.6572500000000012</v>
      </c>
      <c r="S8" s="85"/>
      <c r="T8" s="86" t="s">
        <v>3579</v>
      </c>
      <c r="U8" s="86" t="s">
        <v>3580</v>
      </c>
      <c r="V8" s="86" t="s">
        <v>3581</v>
      </c>
    </row>
    <row r="9" spans="1:1327" s="87" customFormat="1" ht="13">
      <c r="A9" s="79">
        <v>8</v>
      </c>
      <c r="B9" s="88" t="s">
        <v>429</v>
      </c>
      <c r="C9" s="88" t="s">
        <v>430</v>
      </c>
      <c r="D9" s="81" t="s">
        <v>2643</v>
      </c>
      <c r="E9" s="81">
        <v>7</v>
      </c>
      <c r="F9" s="82">
        <v>9.0500000000000007</v>
      </c>
      <c r="G9" s="83">
        <v>20</v>
      </c>
      <c r="H9" s="83" t="s">
        <v>2476</v>
      </c>
      <c r="I9" s="82">
        <v>8.7899999999999991</v>
      </c>
      <c r="J9" s="83">
        <v>12</v>
      </c>
      <c r="K9" s="83" t="s">
        <v>2476</v>
      </c>
      <c r="L9" s="84">
        <f t="shared" si="0"/>
        <v>8.92</v>
      </c>
      <c r="M9" s="81">
        <f t="shared" si="1"/>
        <v>32</v>
      </c>
      <c r="N9" s="81">
        <f t="shared" si="2"/>
        <v>2</v>
      </c>
      <c r="O9" s="81">
        <f t="shared" si="3"/>
        <v>1</v>
      </c>
      <c r="P9" s="83">
        <f t="shared" si="4"/>
        <v>3</v>
      </c>
      <c r="Q9" s="82">
        <f t="shared" si="5"/>
        <v>0.97</v>
      </c>
      <c r="R9" s="82">
        <f t="shared" si="6"/>
        <v>8.6524000000000001</v>
      </c>
      <c r="S9" s="85"/>
      <c r="T9" s="86" t="s">
        <v>3579</v>
      </c>
      <c r="U9" s="86" t="s">
        <v>3580</v>
      </c>
      <c r="V9" s="86" t="s">
        <v>3581</v>
      </c>
    </row>
    <row r="10" spans="1:1327" s="87" customFormat="1" ht="13">
      <c r="A10" s="79">
        <v>9</v>
      </c>
      <c r="B10" s="88" t="s">
        <v>1504</v>
      </c>
      <c r="C10" s="88" t="s">
        <v>1505</v>
      </c>
      <c r="D10" s="81" t="s">
        <v>3072</v>
      </c>
      <c r="E10" s="81">
        <v>24</v>
      </c>
      <c r="F10" s="82">
        <v>8.0399999999999991</v>
      </c>
      <c r="G10" s="83">
        <v>11</v>
      </c>
      <c r="H10" s="83" t="s">
        <v>2476</v>
      </c>
      <c r="I10" s="82">
        <v>9.76</v>
      </c>
      <c r="J10" s="83">
        <v>24</v>
      </c>
      <c r="K10" s="83" t="s">
        <v>2476</v>
      </c>
      <c r="L10" s="84">
        <f t="shared" si="0"/>
        <v>8.8999999999999986</v>
      </c>
      <c r="M10" s="81">
        <f t="shared" si="1"/>
        <v>35</v>
      </c>
      <c r="N10" s="81">
        <f t="shared" si="2"/>
        <v>2</v>
      </c>
      <c r="O10" s="81">
        <f t="shared" si="3"/>
        <v>1</v>
      </c>
      <c r="P10" s="83">
        <f t="shared" si="4"/>
        <v>3</v>
      </c>
      <c r="Q10" s="82">
        <f t="shared" si="5"/>
        <v>0.97</v>
      </c>
      <c r="R10" s="82">
        <f t="shared" si="6"/>
        <v>8.6329999999999991</v>
      </c>
      <c r="S10" s="85"/>
      <c r="T10" s="86" t="s">
        <v>3585</v>
      </c>
      <c r="U10" s="86" t="s">
        <v>3580</v>
      </c>
      <c r="V10" s="86" t="s">
        <v>3581</v>
      </c>
    </row>
    <row r="11" spans="1:1327" s="87" customFormat="1" ht="13">
      <c r="A11" s="79">
        <v>10</v>
      </c>
      <c r="B11" s="88" t="s">
        <v>1017</v>
      </c>
      <c r="C11" s="88" t="s">
        <v>1018</v>
      </c>
      <c r="D11" s="81" t="s">
        <v>2869</v>
      </c>
      <c r="E11" s="81">
        <v>16</v>
      </c>
      <c r="F11" s="82">
        <v>8.36</v>
      </c>
      <c r="G11" s="83">
        <v>13</v>
      </c>
      <c r="H11" s="83" t="s">
        <v>2476</v>
      </c>
      <c r="I11" s="82">
        <v>9.39</v>
      </c>
      <c r="J11" s="83">
        <v>19</v>
      </c>
      <c r="K11" s="83" t="s">
        <v>2476</v>
      </c>
      <c r="L11" s="84">
        <f t="shared" si="0"/>
        <v>8.875</v>
      </c>
      <c r="M11" s="81">
        <f t="shared" si="1"/>
        <v>32</v>
      </c>
      <c r="N11" s="81">
        <f t="shared" si="2"/>
        <v>2</v>
      </c>
      <c r="O11" s="81">
        <f t="shared" si="3"/>
        <v>1</v>
      </c>
      <c r="P11" s="83">
        <f t="shared" si="4"/>
        <v>3</v>
      </c>
      <c r="Q11" s="82">
        <f t="shared" si="5"/>
        <v>0.97</v>
      </c>
      <c r="R11" s="82">
        <f t="shared" si="6"/>
        <v>8.6087500000000006</v>
      </c>
      <c r="S11" s="85"/>
      <c r="T11" s="86" t="s">
        <v>3583</v>
      </c>
      <c r="U11" s="86" t="s">
        <v>3580</v>
      </c>
      <c r="V11" s="86" t="s">
        <v>3581</v>
      </c>
    </row>
    <row r="12" spans="1:1327" s="87" customFormat="1" ht="13">
      <c r="A12" s="79">
        <v>11</v>
      </c>
      <c r="B12" s="95" t="s">
        <v>1421</v>
      </c>
      <c r="C12" s="95" t="s">
        <v>1422</v>
      </c>
      <c r="D12" s="96" t="s">
        <v>3030</v>
      </c>
      <c r="E12" s="81">
        <v>23</v>
      </c>
      <c r="F12" s="82">
        <v>8.31</v>
      </c>
      <c r="G12" s="83">
        <v>16</v>
      </c>
      <c r="H12" s="83" t="s">
        <v>2476</v>
      </c>
      <c r="I12" s="82">
        <v>9.39</v>
      </c>
      <c r="J12" s="83">
        <v>18</v>
      </c>
      <c r="K12" s="83" t="s">
        <v>2476</v>
      </c>
      <c r="L12" s="84">
        <f t="shared" si="0"/>
        <v>8.8500000000000014</v>
      </c>
      <c r="M12" s="81">
        <f t="shared" si="1"/>
        <v>34</v>
      </c>
      <c r="N12" s="81">
        <f t="shared" si="2"/>
        <v>2</v>
      </c>
      <c r="O12" s="81">
        <f t="shared" si="3"/>
        <v>1</v>
      </c>
      <c r="P12" s="83">
        <f t="shared" si="4"/>
        <v>3</v>
      </c>
      <c r="Q12" s="82">
        <f t="shared" si="5"/>
        <v>0.97</v>
      </c>
      <c r="R12" s="82">
        <f t="shared" si="6"/>
        <v>8.584500000000002</v>
      </c>
      <c r="S12" s="85"/>
      <c r="T12" s="86" t="s">
        <v>3585</v>
      </c>
      <c r="U12" s="86" t="s">
        <v>3580</v>
      </c>
      <c r="V12" s="86" t="s">
        <v>3581</v>
      </c>
    </row>
    <row r="13" spans="1:1327" s="87" customFormat="1" ht="13">
      <c r="A13" s="79">
        <v>12</v>
      </c>
      <c r="B13" s="95" t="s">
        <v>1624</v>
      </c>
      <c r="C13" s="95" t="s">
        <v>106</v>
      </c>
      <c r="D13" s="96" t="s">
        <v>3131</v>
      </c>
      <c r="E13" s="81">
        <v>27</v>
      </c>
      <c r="F13" s="82">
        <v>10.07</v>
      </c>
      <c r="G13" s="83">
        <v>30</v>
      </c>
      <c r="H13" s="83" t="s">
        <v>2476</v>
      </c>
      <c r="I13" s="82">
        <v>7.6</v>
      </c>
      <c r="J13" s="83">
        <v>3</v>
      </c>
      <c r="K13" s="83" t="s">
        <v>2476</v>
      </c>
      <c r="L13" s="84">
        <f t="shared" si="0"/>
        <v>8.8350000000000009</v>
      </c>
      <c r="M13" s="81">
        <f t="shared" si="1"/>
        <v>33</v>
      </c>
      <c r="N13" s="81">
        <f t="shared" si="2"/>
        <v>2</v>
      </c>
      <c r="O13" s="81">
        <f t="shared" si="3"/>
        <v>1</v>
      </c>
      <c r="P13" s="83">
        <f t="shared" si="4"/>
        <v>3</v>
      </c>
      <c r="Q13" s="82">
        <f t="shared" si="5"/>
        <v>0.97</v>
      </c>
      <c r="R13" s="82">
        <f t="shared" si="6"/>
        <v>8.5699500000000004</v>
      </c>
      <c r="S13" s="85"/>
      <c r="T13" s="86" t="s">
        <v>3585</v>
      </c>
      <c r="U13" s="86" t="s">
        <v>3580</v>
      </c>
      <c r="V13" s="86" t="s">
        <v>3581</v>
      </c>
    </row>
    <row r="14" spans="1:1327" s="87" customFormat="1" ht="13">
      <c r="A14" s="79">
        <v>13</v>
      </c>
      <c r="B14" s="88" t="s">
        <v>675</v>
      </c>
      <c r="C14" s="88" t="s">
        <v>298</v>
      </c>
      <c r="D14" s="81" t="s">
        <v>2740</v>
      </c>
      <c r="E14" s="81">
        <v>11</v>
      </c>
      <c r="F14" s="82">
        <v>8.61</v>
      </c>
      <c r="G14" s="83">
        <v>12</v>
      </c>
      <c r="H14" s="83" t="s">
        <v>2476</v>
      </c>
      <c r="I14" s="82">
        <v>9.0500000000000007</v>
      </c>
      <c r="J14" s="83">
        <v>19</v>
      </c>
      <c r="K14" s="83" t="s">
        <v>2476</v>
      </c>
      <c r="L14" s="84">
        <f t="shared" si="0"/>
        <v>8.83</v>
      </c>
      <c r="M14" s="81">
        <f t="shared" si="1"/>
        <v>31</v>
      </c>
      <c r="N14" s="81">
        <f t="shared" si="2"/>
        <v>2</v>
      </c>
      <c r="O14" s="81">
        <f t="shared" si="3"/>
        <v>1</v>
      </c>
      <c r="P14" s="83">
        <f t="shared" si="4"/>
        <v>3</v>
      </c>
      <c r="Q14" s="82">
        <f t="shared" si="5"/>
        <v>0.97</v>
      </c>
      <c r="R14" s="82">
        <f t="shared" si="6"/>
        <v>8.5650999999999993</v>
      </c>
      <c r="S14" s="85"/>
      <c r="T14" s="86" t="s">
        <v>3580</v>
      </c>
      <c r="U14" s="86" t="s">
        <v>3583</v>
      </c>
      <c r="V14" s="86" t="s">
        <v>3581</v>
      </c>
    </row>
    <row r="15" spans="1:1327" s="87" customFormat="1" ht="13">
      <c r="A15" s="79">
        <v>14</v>
      </c>
      <c r="B15" s="95" t="s">
        <v>1450</v>
      </c>
      <c r="C15" s="95" t="s">
        <v>313</v>
      </c>
      <c r="D15" s="96" t="s">
        <v>3041</v>
      </c>
      <c r="E15" s="81">
        <v>23</v>
      </c>
      <c r="F15" s="82">
        <v>7.46</v>
      </c>
      <c r="G15" s="83">
        <v>11</v>
      </c>
      <c r="H15" s="83" t="s">
        <v>2476</v>
      </c>
      <c r="I15" s="82">
        <v>10.11</v>
      </c>
      <c r="J15" s="83">
        <v>30</v>
      </c>
      <c r="K15" s="83" t="s">
        <v>2476</v>
      </c>
      <c r="L15" s="84">
        <f t="shared" si="0"/>
        <v>8.7850000000000001</v>
      </c>
      <c r="M15" s="81">
        <f t="shared" si="1"/>
        <v>41</v>
      </c>
      <c r="N15" s="81">
        <f t="shared" si="2"/>
        <v>2</v>
      </c>
      <c r="O15" s="81">
        <f t="shared" si="3"/>
        <v>1</v>
      </c>
      <c r="P15" s="83">
        <f t="shared" si="4"/>
        <v>3</v>
      </c>
      <c r="Q15" s="82">
        <f t="shared" si="5"/>
        <v>0.97</v>
      </c>
      <c r="R15" s="82">
        <f t="shared" si="6"/>
        <v>8.5214499999999997</v>
      </c>
      <c r="S15" s="85"/>
      <c r="T15" s="86" t="s">
        <v>3585</v>
      </c>
      <c r="U15" s="86" t="s">
        <v>3580</v>
      </c>
      <c r="V15" s="86" t="s">
        <v>3581</v>
      </c>
    </row>
    <row r="16" spans="1:1327" s="87" customFormat="1" ht="13">
      <c r="A16" s="79">
        <v>15</v>
      </c>
      <c r="B16" s="80" t="s">
        <v>791</v>
      </c>
      <c r="C16" s="80" t="s">
        <v>792</v>
      </c>
      <c r="D16" s="79" t="s">
        <v>2784</v>
      </c>
      <c r="E16" s="81">
        <v>12</v>
      </c>
      <c r="F16" s="82">
        <v>7.5</v>
      </c>
      <c r="G16" s="83">
        <v>10</v>
      </c>
      <c r="H16" s="83" t="s">
        <v>2476</v>
      </c>
      <c r="I16" s="82">
        <v>10.06</v>
      </c>
      <c r="J16" s="83">
        <v>30</v>
      </c>
      <c r="K16" s="83" t="s">
        <v>2476</v>
      </c>
      <c r="L16" s="84">
        <f t="shared" si="0"/>
        <v>8.7800000000000011</v>
      </c>
      <c r="M16" s="81">
        <f t="shared" si="1"/>
        <v>40</v>
      </c>
      <c r="N16" s="81">
        <f t="shared" si="2"/>
        <v>2</v>
      </c>
      <c r="O16" s="81">
        <f t="shared" si="3"/>
        <v>1</v>
      </c>
      <c r="P16" s="83">
        <f t="shared" si="4"/>
        <v>3</v>
      </c>
      <c r="Q16" s="82">
        <f t="shared" si="5"/>
        <v>0.97</v>
      </c>
      <c r="R16" s="82">
        <f t="shared" si="6"/>
        <v>8.5166000000000004</v>
      </c>
      <c r="S16" s="85"/>
      <c r="T16" s="86" t="s">
        <v>3579</v>
      </c>
      <c r="U16" s="86" t="s">
        <v>3581</v>
      </c>
      <c r="V16" s="86" t="s">
        <v>3580</v>
      </c>
    </row>
    <row r="17" spans="1:22" s="87" customFormat="1" ht="13">
      <c r="A17" s="79">
        <v>16</v>
      </c>
      <c r="B17" s="88" t="s">
        <v>1714</v>
      </c>
      <c r="C17" s="88" t="s">
        <v>985</v>
      </c>
      <c r="D17" s="81" t="s">
        <v>3177</v>
      </c>
      <c r="E17" s="81">
        <v>28</v>
      </c>
      <c r="F17" s="82">
        <v>9.89</v>
      </c>
      <c r="G17" s="83">
        <v>25</v>
      </c>
      <c r="H17" s="83" t="s">
        <v>2476</v>
      </c>
      <c r="I17" s="82">
        <v>7.47</v>
      </c>
      <c r="J17" s="83">
        <v>12</v>
      </c>
      <c r="K17" s="83" t="s">
        <v>2475</v>
      </c>
      <c r="L17" s="84">
        <f t="shared" si="0"/>
        <v>8.68</v>
      </c>
      <c r="M17" s="81">
        <f t="shared" si="1"/>
        <v>37</v>
      </c>
      <c r="N17" s="81">
        <f t="shared" si="2"/>
        <v>1</v>
      </c>
      <c r="O17" s="81">
        <f t="shared" si="3"/>
        <v>1</v>
      </c>
      <c r="P17" s="83">
        <f t="shared" si="4"/>
        <v>2</v>
      </c>
      <c r="Q17" s="82">
        <f t="shared" si="5"/>
        <v>0.98</v>
      </c>
      <c r="R17" s="82">
        <f t="shared" si="6"/>
        <v>8.5063999999999993</v>
      </c>
      <c r="S17" s="85"/>
      <c r="T17" s="86" t="s">
        <v>3585</v>
      </c>
      <c r="U17" s="86" t="s">
        <v>3580</v>
      </c>
      <c r="V17" s="86" t="s">
        <v>3581</v>
      </c>
    </row>
    <row r="18" spans="1:22" s="87" customFormat="1" ht="13">
      <c r="A18" s="79">
        <v>17</v>
      </c>
      <c r="B18" s="88" t="s">
        <v>869</v>
      </c>
      <c r="C18" s="88" t="s">
        <v>247</v>
      </c>
      <c r="D18" s="81" t="s">
        <v>2817</v>
      </c>
      <c r="E18" s="81">
        <v>14</v>
      </c>
      <c r="F18" s="82">
        <v>9.49</v>
      </c>
      <c r="G18" s="83">
        <v>16</v>
      </c>
      <c r="H18" s="83" t="s">
        <v>2476</v>
      </c>
      <c r="I18" s="82">
        <v>7.99</v>
      </c>
      <c r="J18" s="83">
        <v>18</v>
      </c>
      <c r="K18" s="83" t="s">
        <v>2476</v>
      </c>
      <c r="L18" s="84">
        <f t="shared" si="0"/>
        <v>8.74</v>
      </c>
      <c r="M18" s="81">
        <f t="shared" si="1"/>
        <v>34</v>
      </c>
      <c r="N18" s="81">
        <f t="shared" si="2"/>
        <v>2</v>
      </c>
      <c r="O18" s="81">
        <f t="shared" si="3"/>
        <v>1</v>
      </c>
      <c r="P18" s="83">
        <f t="shared" si="4"/>
        <v>3</v>
      </c>
      <c r="Q18" s="82">
        <f t="shared" si="5"/>
        <v>0.97</v>
      </c>
      <c r="R18" s="82">
        <f t="shared" si="6"/>
        <v>8.4778000000000002</v>
      </c>
      <c r="S18" s="85"/>
      <c r="T18" s="86" t="s">
        <v>3583</v>
      </c>
      <c r="U18" s="86" t="s">
        <v>3580</v>
      </c>
      <c r="V18" s="86" t="s">
        <v>3581</v>
      </c>
    </row>
    <row r="19" spans="1:22" s="87" customFormat="1" ht="13">
      <c r="A19" s="79">
        <v>18</v>
      </c>
      <c r="B19" s="88" t="s">
        <v>934</v>
      </c>
      <c r="C19" s="88" t="s">
        <v>715</v>
      </c>
      <c r="D19" s="81" t="s">
        <v>2836</v>
      </c>
      <c r="E19" s="81">
        <v>15</v>
      </c>
      <c r="F19" s="82">
        <v>10.050000000000001</v>
      </c>
      <c r="G19" s="83">
        <v>30</v>
      </c>
      <c r="H19" s="83" t="s">
        <v>2476</v>
      </c>
      <c r="I19" s="82">
        <v>7.4</v>
      </c>
      <c r="J19" s="83">
        <v>7</v>
      </c>
      <c r="K19" s="83" t="s">
        <v>2476</v>
      </c>
      <c r="L19" s="84">
        <f t="shared" si="0"/>
        <v>8.7250000000000014</v>
      </c>
      <c r="M19" s="81">
        <f t="shared" si="1"/>
        <v>37</v>
      </c>
      <c r="N19" s="81">
        <f t="shared" si="2"/>
        <v>2</v>
      </c>
      <c r="O19" s="81">
        <f t="shared" si="3"/>
        <v>1</v>
      </c>
      <c r="P19" s="83">
        <f t="shared" si="4"/>
        <v>3</v>
      </c>
      <c r="Q19" s="82">
        <f t="shared" si="5"/>
        <v>0.97</v>
      </c>
      <c r="R19" s="82">
        <f t="shared" si="6"/>
        <v>8.4632500000000004</v>
      </c>
      <c r="S19" s="85"/>
      <c r="T19" s="86" t="s">
        <v>3583</v>
      </c>
      <c r="U19" s="86" t="s">
        <v>3581</v>
      </c>
      <c r="V19" s="86" t="s">
        <v>3580</v>
      </c>
    </row>
    <row r="20" spans="1:22" s="87" customFormat="1" ht="13">
      <c r="A20" s="79">
        <v>19</v>
      </c>
      <c r="B20" s="95" t="s">
        <v>2194</v>
      </c>
      <c r="C20" s="95" t="s">
        <v>3578</v>
      </c>
      <c r="D20" s="96" t="s">
        <v>3443</v>
      </c>
      <c r="E20" s="81">
        <v>38</v>
      </c>
      <c r="F20" s="82">
        <v>12.64</v>
      </c>
      <c r="G20" s="83">
        <v>30</v>
      </c>
      <c r="H20" s="83" t="s">
        <v>2476</v>
      </c>
      <c r="I20" s="82">
        <v>4.46</v>
      </c>
      <c r="J20" s="83">
        <v>0</v>
      </c>
      <c r="K20" s="83" t="s">
        <v>2475</v>
      </c>
      <c r="L20" s="84">
        <f t="shared" si="0"/>
        <v>8.5500000000000007</v>
      </c>
      <c r="M20" s="81">
        <f t="shared" si="1"/>
        <v>30</v>
      </c>
      <c r="N20" s="81">
        <f t="shared" si="2"/>
        <v>1</v>
      </c>
      <c r="O20" s="81">
        <f t="shared" si="3"/>
        <v>1</v>
      </c>
      <c r="P20" s="83">
        <f t="shared" si="4"/>
        <v>2</v>
      </c>
      <c r="Q20" s="82">
        <f t="shared" si="5"/>
        <v>0.98</v>
      </c>
      <c r="R20" s="82">
        <f t="shared" si="6"/>
        <v>8.3790000000000013</v>
      </c>
      <c r="S20" s="85"/>
      <c r="T20" s="86" t="s">
        <v>3585</v>
      </c>
      <c r="U20" s="86" t="s">
        <v>3580</v>
      </c>
      <c r="V20" s="86" t="s">
        <v>3581</v>
      </c>
    </row>
    <row r="21" spans="1:22" s="87" customFormat="1" ht="13">
      <c r="A21" s="79">
        <v>20</v>
      </c>
      <c r="B21" s="95" t="s">
        <v>2277</v>
      </c>
      <c r="C21" s="95" t="s">
        <v>2278</v>
      </c>
      <c r="D21" s="96" t="s">
        <v>3493</v>
      </c>
      <c r="E21" s="81">
        <v>39</v>
      </c>
      <c r="F21" s="82">
        <v>6.9</v>
      </c>
      <c r="G21" s="83">
        <v>7</v>
      </c>
      <c r="H21" s="83" t="s">
        <v>2476</v>
      </c>
      <c r="I21" s="82">
        <v>10.36</v>
      </c>
      <c r="J21" s="83">
        <v>30</v>
      </c>
      <c r="K21" s="83" t="s">
        <v>2476</v>
      </c>
      <c r="L21" s="84">
        <f t="shared" si="0"/>
        <v>8.629999999999999</v>
      </c>
      <c r="M21" s="81">
        <f t="shared" si="1"/>
        <v>37</v>
      </c>
      <c r="N21" s="81">
        <f t="shared" si="2"/>
        <v>2</v>
      </c>
      <c r="O21" s="81">
        <f t="shared" si="3"/>
        <v>1</v>
      </c>
      <c r="P21" s="83">
        <f t="shared" si="4"/>
        <v>3</v>
      </c>
      <c r="Q21" s="82">
        <f t="shared" si="5"/>
        <v>0.97</v>
      </c>
      <c r="R21" s="82">
        <f t="shared" si="6"/>
        <v>8.3710999999999984</v>
      </c>
      <c r="S21" s="85"/>
      <c r="T21" s="86" t="s">
        <v>3585</v>
      </c>
      <c r="U21" s="86" t="s">
        <v>3580</v>
      </c>
      <c r="V21" s="86" t="s">
        <v>3581</v>
      </c>
    </row>
    <row r="22" spans="1:22" s="87" customFormat="1" ht="13">
      <c r="A22" s="79">
        <v>21</v>
      </c>
      <c r="B22" s="80" t="s">
        <v>1827</v>
      </c>
      <c r="C22" s="80" t="s">
        <v>364</v>
      </c>
      <c r="D22" s="79" t="s">
        <v>3237</v>
      </c>
      <c r="E22" s="81">
        <v>31</v>
      </c>
      <c r="F22" s="82">
        <v>8.18</v>
      </c>
      <c r="G22" s="83">
        <v>18</v>
      </c>
      <c r="H22" s="83" t="s">
        <v>2476</v>
      </c>
      <c r="I22" s="82">
        <v>9.06</v>
      </c>
      <c r="J22" s="83">
        <v>14</v>
      </c>
      <c r="K22" s="83" t="s">
        <v>2476</v>
      </c>
      <c r="L22" s="84">
        <f t="shared" si="0"/>
        <v>8.620000000000001</v>
      </c>
      <c r="M22" s="81">
        <f t="shared" si="1"/>
        <v>32</v>
      </c>
      <c r="N22" s="81">
        <f t="shared" si="2"/>
        <v>2</v>
      </c>
      <c r="O22" s="81">
        <f t="shared" si="3"/>
        <v>1</v>
      </c>
      <c r="P22" s="83">
        <f t="shared" si="4"/>
        <v>3</v>
      </c>
      <c r="Q22" s="82">
        <f t="shared" si="5"/>
        <v>0.97</v>
      </c>
      <c r="R22" s="82">
        <f t="shared" si="6"/>
        <v>8.3614000000000015</v>
      </c>
      <c r="S22" s="85"/>
      <c r="T22" s="86" t="s">
        <v>3585</v>
      </c>
      <c r="U22" s="86" t="s">
        <v>3580</v>
      </c>
      <c r="V22" s="86" t="s">
        <v>3581</v>
      </c>
    </row>
    <row r="23" spans="1:22" s="87" customFormat="1" ht="13">
      <c r="A23" s="79">
        <v>22</v>
      </c>
      <c r="B23" s="88" t="s">
        <v>819</v>
      </c>
      <c r="C23" s="88" t="s">
        <v>3630</v>
      </c>
      <c r="D23" s="81" t="s">
        <v>820</v>
      </c>
      <c r="E23" s="81">
        <v>13</v>
      </c>
      <c r="F23" s="82">
        <v>8.39</v>
      </c>
      <c r="G23" s="83">
        <v>11</v>
      </c>
      <c r="H23" s="83" t="s">
        <v>2476</v>
      </c>
      <c r="I23" s="82">
        <v>9.48</v>
      </c>
      <c r="J23" s="83">
        <v>19</v>
      </c>
      <c r="K23" s="83" t="s">
        <v>2476</v>
      </c>
      <c r="L23" s="84">
        <f t="shared" si="0"/>
        <v>8.9350000000000005</v>
      </c>
      <c r="M23" s="81">
        <f t="shared" si="1"/>
        <v>30</v>
      </c>
      <c r="N23" s="81">
        <f t="shared" si="2"/>
        <v>2</v>
      </c>
      <c r="O23" s="81">
        <f t="shared" si="3"/>
        <v>1</v>
      </c>
      <c r="P23" s="83">
        <f t="shared" si="4"/>
        <v>3</v>
      </c>
      <c r="Q23" s="82">
        <f>IF(P23=0,0.96,IF(P23=1,0.95,IF(P23=2,0.94,IF(P23=3,0.93))))</f>
        <v>0.93</v>
      </c>
      <c r="R23" s="82">
        <f t="shared" si="6"/>
        <v>8.3095500000000015</v>
      </c>
      <c r="S23" s="85"/>
      <c r="T23" s="86" t="s">
        <v>3583</v>
      </c>
      <c r="U23" s="86" t="s">
        <v>3580</v>
      </c>
      <c r="V23" s="86" t="s">
        <v>3581</v>
      </c>
    </row>
    <row r="24" spans="1:22" s="87" customFormat="1" ht="13">
      <c r="A24" s="79">
        <v>23</v>
      </c>
      <c r="B24" s="97" t="s">
        <v>2061</v>
      </c>
      <c r="C24" s="97" t="s">
        <v>2062</v>
      </c>
      <c r="D24" s="98" t="s">
        <v>3376</v>
      </c>
      <c r="E24" s="81">
        <v>35</v>
      </c>
      <c r="F24" s="82">
        <v>11.31</v>
      </c>
      <c r="G24" s="83">
        <v>30</v>
      </c>
      <c r="H24" s="83" t="s">
        <v>2476</v>
      </c>
      <c r="I24" s="82">
        <v>5.77</v>
      </c>
      <c r="J24" s="83">
        <v>8</v>
      </c>
      <c r="K24" s="83" t="s">
        <v>2476</v>
      </c>
      <c r="L24" s="84">
        <f t="shared" si="0"/>
        <v>8.5399999999999991</v>
      </c>
      <c r="M24" s="81">
        <f t="shared" si="1"/>
        <v>38</v>
      </c>
      <c r="N24" s="81">
        <f t="shared" si="2"/>
        <v>2</v>
      </c>
      <c r="O24" s="81">
        <f t="shared" si="3"/>
        <v>1</v>
      </c>
      <c r="P24" s="83">
        <f t="shared" si="4"/>
        <v>3</v>
      </c>
      <c r="Q24" s="82">
        <f>IF(P24=0,1,IF(P24=1,0.99,IF(P24=2,0.98,IF(P24=3,0.97))))</f>
        <v>0.97</v>
      </c>
      <c r="R24" s="82">
        <f t="shared" si="6"/>
        <v>8.2837999999999994</v>
      </c>
      <c r="S24" s="85"/>
      <c r="T24" s="86" t="s">
        <v>3585</v>
      </c>
      <c r="U24" s="86" t="s">
        <v>3580</v>
      </c>
      <c r="V24" s="86" t="s">
        <v>3581</v>
      </c>
    </row>
    <row r="25" spans="1:22" s="87" customFormat="1" ht="13">
      <c r="A25" s="79">
        <v>24</v>
      </c>
      <c r="B25" s="80" t="s">
        <v>1861</v>
      </c>
      <c r="C25" s="80" t="s">
        <v>1643</v>
      </c>
      <c r="D25" s="79" t="s">
        <v>1862</v>
      </c>
      <c r="E25" s="81">
        <v>31</v>
      </c>
      <c r="F25" s="82">
        <v>8.99</v>
      </c>
      <c r="G25" s="83">
        <v>19</v>
      </c>
      <c r="H25" s="83" t="s">
        <v>2476</v>
      </c>
      <c r="I25" s="82">
        <v>8.8000000000000007</v>
      </c>
      <c r="J25" s="83">
        <v>19</v>
      </c>
      <c r="K25" s="83" t="s">
        <v>2476</v>
      </c>
      <c r="L25" s="84">
        <f t="shared" si="0"/>
        <v>8.8949999999999996</v>
      </c>
      <c r="M25" s="81">
        <f t="shared" si="1"/>
        <v>38</v>
      </c>
      <c r="N25" s="81">
        <f t="shared" si="2"/>
        <v>2</v>
      </c>
      <c r="O25" s="81">
        <f t="shared" si="3"/>
        <v>1</v>
      </c>
      <c r="P25" s="83">
        <f t="shared" si="4"/>
        <v>3</v>
      </c>
      <c r="Q25" s="82">
        <f>IF(P25=0,0.96,IF(P25=1,0.95,IF(P25=2,0.94,IF(P25=3,0.93))))</f>
        <v>0.93</v>
      </c>
      <c r="R25" s="82">
        <f t="shared" si="6"/>
        <v>8.2723499999999994</v>
      </c>
      <c r="S25" s="85"/>
      <c r="T25" s="86" t="s">
        <v>3585</v>
      </c>
      <c r="U25" s="86" t="s">
        <v>3580</v>
      </c>
      <c r="V25" s="86" t="s">
        <v>3581</v>
      </c>
    </row>
    <row r="26" spans="1:22" s="87" customFormat="1" ht="13">
      <c r="A26" s="79">
        <v>25</v>
      </c>
      <c r="B26" s="95" t="s">
        <v>442</v>
      </c>
      <c r="C26" s="95" t="s">
        <v>3639</v>
      </c>
      <c r="D26" s="96" t="s">
        <v>1417</v>
      </c>
      <c r="E26" s="81">
        <v>23</v>
      </c>
      <c r="F26" s="82">
        <v>8.1300000000000008</v>
      </c>
      <c r="G26" s="83">
        <v>21</v>
      </c>
      <c r="H26" s="83" t="s">
        <v>2475</v>
      </c>
      <c r="I26" s="82">
        <v>9.4700000000000006</v>
      </c>
      <c r="J26" s="83">
        <v>19</v>
      </c>
      <c r="K26" s="83" t="s">
        <v>2476</v>
      </c>
      <c r="L26" s="84">
        <f t="shared" si="0"/>
        <v>8.8000000000000007</v>
      </c>
      <c r="M26" s="81">
        <f t="shared" si="1"/>
        <v>40</v>
      </c>
      <c r="N26" s="81">
        <f t="shared" si="2"/>
        <v>1</v>
      </c>
      <c r="O26" s="81">
        <f t="shared" si="3"/>
        <v>1</v>
      </c>
      <c r="P26" s="83">
        <f t="shared" si="4"/>
        <v>2</v>
      </c>
      <c r="Q26" s="82">
        <f>IF(P26=0,0.96,IF(P26=1,0.95,IF(P26=2,0.94,IF(P26=3,0.93))))</f>
        <v>0.94</v>
      </c>
      <c r="R26" s="82">
        <f t="shared" si="6"/>
        <v>8.2720000000000002</v>
      </c>
      <c r="S26" s="85"/>
      <c r="T26" s="86" t="s">
        <v>3585</v>
      </c>
      <c r="U26" s="86" t="s">
        <v>3581</v>
      </c>
      <c r="V26" s="86" t="s">
        <v>3580</v>
      </c>
    </row>
    <row r="27" spans="1:22" s="87" customFormat="1" ht="13">
      <c r="A27" s="79">
        <v>26</v>
      </c>
      <c r="B27" s="95" t="s">
        <v>2405</v>
      </c>
      <c r="C27" s="95" t="s">
        <v>305</v>
      </c>
      <c r="D27" s="98" t="s">
        <v>3576</v>
      </c>
      <c r="E27" s="81">
        <v>42</v>
      </c>
      <c r="F27" s="82">
        <v>7.01</v>
      </c>
      <c r="G27" s="83">
        <v>10</v>
      </c>
      <c r="H27" s="83" t="s">
        <v>2476</v>
      </c>
      <c r="I27" s="82">
        <v>10.01</v>
      </c>
      <c r="J27" s="83">
        <v>30</v>
      </c>
      <c r="K27" s="83" t="s">
        <v>2476</v>
      </c>
      <c r="L27" s="84">
        <f t="shared" si="0"/>
        <v>8.51</v>
      </c>
      <c r="M27" s="81">
        <f t="shared" si="1"/>
        <v>40</v>
      </c>
      <c r="N27" s="81">
        <f t="shared" si="2"/>
        <v>2</v>
      </c>
      <c r="O27" s="81">
        <f t="shared" si="3"/>
        <v>1</v>
      </c>
      <c r="P27" s="83">
        <f t="shared" si="4"/>
        <v>3</v>
      </c>
      <c r="Q27" s="82">
        <f>IF(P27=0,1,IF(P27=1,0.99,IF(P27=2,0.98,IF(P27=3,0.97))))</f>
        <v>0.97</v>
      </c>
      <c r="R27" s="82">
        <f t="shared" si="6"/>
        <v>8.2546999999999997</v>
      </c>
      <c r="S27" s="85"/>
      <c r="T27" s="86" t="s">
        <v>3585</v>
      </c>
      <c r="U27" s="86" t="s">
        <v>3580</v>
      </c>
      <c r="V27" s="86" t="s">
        <v>3581</v>
      </c>
    </row>
    <row r="28" spans="1:22" s="87" customFormat="1" ht="13">
      <c r="A28" s="79">
        <v>27</v>
      </c>
      <c r="B28" s="95" t="s">
        <v>1449</v>
      </c>
      <c r="C28" s="95" t="s">
        <v>278</v>
      </c>
      <c r="D28" s="96" t="s">
        <v>3039</v>
      </c>
      <c r="E28" s="81">
        <v>23</v>
      </c>
      <c r="F28" s="82">
        <v>11.85</v>
      </c>
      <c r="G28" s="83">
        <v>30</v>
      </c>
      <c r="H28" s="83" t="s">
        <v>2475</v>
      </c>
      <c r="I28" s="82">
        <v>4.7</v>
      </c>
      <c r="J28" s="83">
        <v>0</v>
      </c>
      <c r="K28" s="83" t="s">
        <v>2475</v>
      </c>
      <c r="L28" s="84">
        <f t="shared" si="0"/>
        <v>8.2750000000000004</v>
      </c>
      <c r="M28" s="81">
        <f t="shared" si="1"/>
        <v>30</v>
      </c>
      <c r="N28" s="81">
        <f t="shared" si="2"/>
        <v>0</v>
      </c>
      <c r="O28" s="81">
        <f t="shared" si="3"/>
        <v>1</v>
      </c>
      <c r="P28" s="83">
        <f t="shared" si="4"/>
        <v>1</v>
      </c>
      <c r="Q28" s="82">
        <f>IF(P28=0,1,IF(P28=1,0.99,IF(P28=2,0.98,IF(P28=3,0.97))))</f>
        <v>0.99</v>
      </c>
      <c r="R28" s="82">
        <f t="shared" si="6"/>
        <v>8.1922499999999996</v>
      </c>
      <c r="S28" s="85"/>
      <c r="T28" s="86" t="s">
        <v>3582</v>
      </c>
      <c r="U28" s="86" t="s">
        <v>3586</v>
      </c>
      <c r="V28" s="86" t="s">
        <v>3581</v>
      </c>
    </row>
    <row r="29" spans="1:22" s="87" customFormat="1" ht="13">
      <c r="A29" s="79">
        <v>28</v>
      </c>
      <c r="B29" s="97" t="s">
        <v>2170</v>
      </c>
      <c r="C29" s="97" t="s">
        <v>232</v>
      </c>
      <c r="D29" s="98" t="s">
        <v>3435</v>
      </c>
      <c r="E29" s="81">
        <v>37</v>
      </c>
      <c r="F29" s="82">
        <v>6.73</v>
      </c>
      <c r="G29" s="83">
        <v>1</v>
      </c>
      <c r="H29" s="83" t="s">
        <v>2476</v>
      </c>
      <c r="I29" s="82">
        <v>10.15</v>
      </c>
      <c r="J29" s="83">
        <v>30</v>
      </c>
      <c r="K29" s="83" t="s">
        <v>2476</v>
      </c>
      <c r="L29" s="84">
        <f t="shared" si="0"/>
        <v>8.4400000000000013</v>
      </c>
      <c r="M29" s="81">
        <f t="shared" si="1"/>
        <v>31</v>
      </c>
      <c r="N29" s="81">
        <f t="shared" si="2"/>
        <v>2</v>
      </c>
      <c r="O29" s="81">
        <f t="shared" si="3"/>
        <v>1</v>
      </c>
      <c r="P29" s="83">
        <f t="shared" si="4"/>
        <v>3</v>
      </c>
      <c r="Q29" s="82">
        <f>IF(P29=0,1,IF(P29=1,0.99,IF(P29=2,0.98,IF(P29=3,0.97))))</f>
        <v>0.97</v>
      </c>
      <c r="R29" s="82">
        <f t="shared" si="6"/>
        <v>8.1868000000000016</v>
      </c>
      <c r="S29" s="85"/>
      <c r="T29" s="86" t="s">
        <v>3585</v>
      </c>
      <c r="U29" s="86" t="s">
        <v>3580</v>
      </c>
      <c r="V29" s="86" t="s">
        <v>3581</v>
      </c>
    </row>
    <row r="30" spans="1:22" s="87" customFormat="1" ht="13">
      <c r="A30" s="79">
        <v>29</v>
      </c>
      <c r="B30" s="80" t="s">
        <v>37</v>
      </c>
      <c r="C30" s="80" t="s">
        <v>38</v>
      </c>
      <c r="D30" s="79" t="s">
        <v>2491</v>
      </c>
      <c r="E30" s="81">
        <v>1</v>
      </c>
      <c r="F30" s="82">
        <v>9.3699999999999992</v>
      </c>
      <c r="G30" s="83">
        <v>23</v>
      </c>
      <c r="H30" s="83" t="s">
        <v>2476</v>
      </c>
      <c r="I30" s="82">
        <v>7.5</v>
      </c>
      <c r="J30" s="83">
        <v>13</v>
      </c>
      <c r="K30" s="83" t="s">
        <v>2476</v>
      </c>
      <c r="L30" s="84">
        <f t="shared" si="0"/>
        <v>8.4349999999999987</v>
      </c>
      <c r="M30" s="81">
        <f t="shared" si="1"/>
        <v>36</v>
      </c>
      <c r="N30" s="81">
        <f t="shared" si="2"/>
        <v>2</v>
      </c>
      <c r="O30" s="81">
        <f t="shared" si="3"/>
        <v>1</v>
      </c>
      <c r="P30" s="83">
        <f t="shared" si="4"/>
        <v>3</v>
      </c>
      <c r="Q30" s="82">
        <f>IF(P30=0,1,IF(P30=1,0.99,IF(P30=2,0.98,IF(P30=3,0.97))))</f>
        <v>0.97</v>
      </c>
      <c r="R30" s="82">
        <f t="shared" si="6"/>
        <v>8.1819499999999987</v>
      </c>
      <c r="S30" s="85"/>
      <c r="T30" s="86" t="s">
        <v>3579</v>
      </c>
      <c r="U30" s="86" t="s">
        <v>3580</v>
      </c>
      <c r="V30" s="86" t="s">
        <v>3581</v>
      </c>
    </row>
    <row r="31" spans="1:22" s="87" customFormat="1" ht="13">
      <c r="A31" s="79">
        <v>30</v>
      </c>
      <c r="B31" s="95" t="s">
        <v>2257</v>
      </c>
      <c r="C31" s="95" t="s">
        <v>742</v>
      </c>
      <c r="D31" s="96" t="s">
        <v>2258</v>
      </c>
      <c r="E31" s="81">
        <v>39</v>
      </c>
      <c r="F31" s="82">
        <v>9.84</v>
      </c>
      <c r="G31" s="83">
        <v>25</v>
      </c>
      <c r="H31" s="83" t="s">
        <v>2475</v>
      </c>
      <c r="I31" s="82">
        <v>8.1199999999999992</v>
      </c>
      <c r="J31" s="83">
        <v>12</v>
      </c>
      <c r="K31" s="83" t="s">
        <v>2475</v>
      </c>
      <c r="L31" s="84">
        <f t="shared" si="0"/>
        <v>8.98</v>
      </c>
      <c r="M31" s="81">
        <f t="shared" si="1"/>
        <v>37</v>
      </c>
      <c r="N31" s="81">
        <f t="shared" si="2"/>
        <v>0</v>
      </c>
      <c r="O31" s="81">
        <f t="shared" si="3"/>
        <v>1</v>
      </c>
      <c r="P31" s="83">
        <f t="shared" si="4"/>
        <v>1</v>
      </c>
      <c r="Q31" s="82">
        <f>IF(P31=0,0.92,IF(P31=1,0.91,IF(P31=2,0.9,IF(P31=3,0.89))))</f>
        <v>0.91</v>
      </c>
      <c r="R31" s="82">
        <f t="shared" si="6"/>
        <v>8.1718000000000011</v>
      </c>
      <c r="S31" s="85"/>
      <c r="T31" s="86" t="s">
        <v>3580</v>
      </c>
      <c r="U31" s="86" t="s">
        <v>3585</v>
      </c>
      <c r="V31" s="86" t="s">
        <v>3581</v>
      </c>
    </row>
    <row r="32" spans="1:22" s="87" customFormat="1" ht="13">
      <c r="A32" s="79">
        <v>31</v>
      </c>
      <c r="B32" s="88" t="s">
        <v>2288</v>
      </c>
      <c r="C32" s="88" t="s">
        <v>478</v>
      </c>
      <c r="D32" s="79" t="s">
        <v>3496</v>
      </c>
      <c r="E32" s="81">
        <v>40</v>
      </c>
      <c r="F32" s="82">
        <v>6.76</v>
      </c>
      <c r="G32" s="83">
        <v>6</v>
      </c>
      <c r="H32" s="83" t="s">
        <v>2476</v>
      </c>
      <c r="I32" s="82">
        <v>10.050000000000001</v>
      </c>
      <c r="J32" s="83">
        <v>30</v>
      </c>
      <c r="K32" s="83" t="s">
        <v>2476</v>
      </c>
      <c r="L32" s="84">
        <f t="shared" si="0"/>
        <v>8.4050000000000011</v>
      </c>
      <c r="M32" s="81">
        <f t="shared" si="1"/>
        <v>36</v>
      </c>
      <c r="N32" s="81">
        <f t="shared" si="2"/>
        <v>2</v>
      </c>
      <c r="O32" s="81">
        <f t="shared" si="3"/>
        <v>1</v>
      </c>
      <c r="P32" s="83">
        <f t="shared" si="4"/>
        <v>3</v>
      </c>
      <c r="Q32" s="82">
        <f>IF(P32=0,1,IF(P32=1,0.99,IF(P32=2,0.98,IF(P32=3,0.97))))</f>
        <v>0.97</v>
      </c>
      <c r="R32" s="82">
        <f t="shared" si="6"/>
        <v>8.1528500000000008</v>
      </c>
      <c r="S32" s="85"/>
      <c r="T32" s="86" t="s">
        <v>3585</v>
      </c>
      <c r="U32" s="86" t="s">
        <v>3580</v>
      </c>
      <c r="V32" s="86" t="s">
        <v>3581</v>
      </c>
    </row>
    <row r="33" spans="1:22" s="87" customFormat="1" ht="13">
      <c r="A33" s="79">
        <v>32</v>
      </c>
      <c r="B33" s="88" t="s">
        <v>718</v>
      </c>
      <c r="C33" s="88" t="s">
        <v>719</v>
      </c>
      <c r="D33" s="81" t="s">
        <v>2759</v>
      </c>
      <c r="E33" s="81">
        <v>11</v>
      </c>
      <c r="F33" s="82">
        <v>5.35</v>
      </c>
      <c r="G33" s="83">
        <v>6</v>
      </c>
      <c r="H33" s="83" t="s">
        <v>2476</v>
      </c>
      <c r="I33" s="82">
        <v>11.99</v>
      </c>
      <c r="J33" s="83">
        <v>30</v>
      </c>
      <c r="K33" s="83" t="s">
        <v>2475</v>
      </c>
      <c r="L33" s="84">
        <f t="shared" si="0"/>
        <v>8.67</v>
      </c>
      <c r="M33" s="81">
        <f t="shared" si="1"/>
        <v>36</v>
      </c>
      <c r="N33" s="81">
        <f t="shared" si="2"/>
        <v>1</v>
      </c>
      <c r="O33" s="81">
        <f t="shared" si="3"/>
        <v>1</v>
      </c>
      <c r="P33" s="83">
        <f t="shared" si="4"/>
        <v>2</v>
      </c>
      <c r="Q33" s="82">
        <f>IF(P33=0,0.96,IF(P33=1,0.95,IF(P33=2,0.94,IF(P33=3,0.93))))</f>
        <v>0.94</v>
      </c>
      <c r="R33" s="82">
        <f t="shared" si="6"/>
        <v>8.149799999999999</v>
      </c>
      <c r="S33" s="85"/>
      <c r="T33" s="86"/>
      <c r="U33" s="86"/>
      <c r="V33" s="86"/>
    </row>
    <row r="34" spans="1:22" s="87" customFormat="1" ht="13">
      <c r="A34" s="79">
        <v>33</v>
      </c>
      <c r="B34" s="80" t="s">
        <v>1311</v>
      </c>
      <c r="C34" s="80" t="s">
        <v>275</v>
      </c>
      <c r="D34" s="79" t="s">
        <v>2987</v>
      </c>
      <c r="E34" s="81">
        <v>21</v>
      </c>
      <c r="F34" s="82">
        <v>7.09</v>
      </c>
      <c r="G34" s="83">
        <v>14</v>
      </c>
      <c r="H34" s="83" t="s">
        <v>2475</v>
      </c>
      <c r="I34" s="82">
        <v>9.4</v>
      </c>
      <c r="J34" s="83">
        <v>19</v>
      </c>
      <c r="K34" s="83" t="s">
        <v>2476</v>
      </c>
      <c r="L34" s="84">
        <f t="shared" ref="L34:L67" si="7">(F34+I34)/2</f>
        <v>8.245000000000001</v>
      </c>
      <c r="M34" s="81">
        <f t="shared" ref="M34:M65" si="8">IF(L34&gt;=10,60,G34+J34)</f>
        <v>33</v>
      </c>
      <c r="N34" s="81">
        <f t="shared" ref="N34:N67" si="9">IF(H34="ACC",0,1)+IF(K34="ACC",0,1)</f>
        <v>1</v>
      </c>
      <c r="O34" s="81">
        <f t="shared" ref="O34:O67" si="10">IF(F34&lt;10,1,(IF(I34&lt;10,1,0)))</f>
        <v>1</v>
      </c>
      <c r="P34" s="83">
        <f t="shared" ref="P34:P65" si="11">N34+O34</f>
        <v>2</v>
      </c>
      <c r="Q34" s="82">
        <f>IF(P34=0,1,IF(P34=1,0.99,IF(P34=2,0.98,IF(P34=3,0.97))))</f>
        <v>0.98</v>
      </c>
      <c r="R34" s="82">
        <f t="shared" ref="R34:R65" si="12">(L34*Q34)</f>
        <v>8.0801000000000016</v>
      </c>
      <c r="S34" s="85"/>
      <c r="T34" s="86" t="s">
        <v>3583</v>
      </c>
      <c r="U34" s="86" t="s">
        <v>3580</v>
      </c>
      <c r="V34" s="86" t="s">
        <v>3581</v>
      </c>
    </row>
    <row r="35" spans="1:22" s="87" customFormat="1" ht="13">
      <c r="A35" s="79">
        <v>34</v>
      </c>
      <c r="B35" s="108" t="s">
        <v>2352</v>
      </c>
      <c r="C35" s="108" t="s">
        <v>1144</v>
      </c>
      <c r="D35" s="81" t="s">
        <v>3544</v>
      </c>
      <c r="E35" s="81">
        <v>41</v>
      </c>
      <c r="F35" s="82">
        <v>6.81</v>
      </c>
      <c r="G35" s="83">
        <v>5</v>
      </c>
      <c r="H35" s="83" t="s">
        <v>2476</v>
      </c>
      <c r="I35" s="82">
        <v>9.82</v>
      </c>
      <c r="J35" s="83">
        <v>25</v>
      </c>
      <c r="K35" s="83" t="s">
        <v>2476</v>
      </c>
      <c r="L35" s="84">
        <f t="shared" si="7"/>
        <v>8.3149999999999995</v>
      </c>
      <c r="M35" s="81">
        <f t="shared" si="8"/>
        <v>30</v>
      </c>
      <c r="N35" s="81">
        <f t="shared" si="9"/>
        <v>2</v>
      </c>
      <c r="O35" s="81">
        <f t="shared" si="10"/>
        <v>1</v>
      </c>
      <c r="P35" s="83">
        <f t="shared" si="11"/>
        <v>3</v>
      </c>
      <c r="Q35" s="82">
        <f>IF(P35=0,1,IF(P35=1,0.99,IF(P35=2,0.98,IF(P35=3,0.97))))</f>
        <v>0.97</v>
      </c>
      <c r="R35" s="82">
        <f t="shared" si="12"/>
        <v>8.06555</v>
      </c>
      <c r="S35" s="85"/>
      <c r="T35" s="86" t="s">
        <v>3580</v>
      </c>
      <c r="U35" s="86" t="s">
        <v>3585</v>
      </c>
      <c r="V35" s="86" t="s">
        <v>3581</v>
      </c>
    </row>
    <row r="36" spans="1:22" s="87" customFormat="1" ht="13">
      <c r="A36" s="79">
        <v>35</v>
      </c>
      <c r="B36" s="88" t="s">
        <v>2099</v>
      </c>
      <c r="C36" s="88" t="s">
        <v>2100</v>
      </c>
      <c r="D36" s="98" t="s">
        <v>3397</v>
      </c>
      <c r="E36" s="81">
        <v>36</v>
      </c>
      <c r="F36" s="82">
        <v>10.41</v>
      </c>
      <c r="G36" s="83">
        <v>30</v>
      </c>
      <c r="H36" s="83" t="s">
        <v>2476</v>
      </c>
      <c r="I36" s="82">
        <v>6.19</v>
      </c>
      <c r="J36" s="83">
        <v>10</v>
      </c>
      <c r="K36" s="83" t="s">
        <v>2476</v>
      </c>
      <c r="L36" s="84">
        <f t="shared" si="7"/>
        <v>8.3000000000000007</v>
      </c>
      <c r="M36" s="81">
        <f t="shared" si="8"/>
        <v>40</v>
      </c>
      <c r="N36" s="81">
        <f t="shared" si="9"/>
        <v>2</v>
      </c>
      <c r="O36" s="81">
        <f t="shared" si="10"/>
        <v>1</v>
      </c>
      <c r="P36" s="83">
        <f t="shared" si="11"/>
        <v>3</v>
      </c>
      <c r="Q36" s="82">
        <f>IF(P36=0,1,IF(P36=1,0.99,IF(P36=2,0.98,IF(P36=3,0.97))))</f>
        <v>0.97</v>
      </c>
      <c r="R36" s="82">
        <f t="shared" si="12"/>
        <v>8.0510000000000002</v>
      </c>
      <c r="S36" s="85"/>
      <c r="T36" s="86" t="s">
        <v>3585</v>
      </c>
      <c r="U36" s="86" t="s">
        <v>3580</v>
      </c>
      <c r="V36" s="86" t="s">
        <v>3581</v>
      </c>
    </row>
    <row r="37" spans="1:22" s="87" customFormat="1" ht="13">
      <c r="A37" s="79">
        <v>36</v>
      </c>
      <c r="B37" s="90" t="s">
        <v>2335</v>
      </c>
      <c r="C37" s="90" t="s">
        <v>3648</v>
      </c>
      <c r="D37" s="89" t="s">
        <v>2336</v>
      </c>
      <c r="E37" s="89">
        <v>41</v>
      </c>
      <c r="F37" s="91">
        <v>11.49</v>
      </c>
      <c r="G37" s="86">
        <v>30</v>
      </c>
      <c r="H37" s="86" t="s">
        <v>2476</v>
      </c>
      <c r="I37" s="91">
        <v>6.22</v>
      </c>
      <c r="J37" s="86">
        <v>10</v>
      </c>
      <c r="K37" s="86" t="s">
        <v>2475</v>
      </c>
      <c r="L37" s="92">
        <f t="shared" si="7"/>
        <v>8.8550000000000004</v>
      </c>
      <c r="M37" s="89">
        <f t="shared" si="8"/>
        <v>40</v>
      </c>
      <c r="N37" s="89">
        <f t="shared" si="9"/>
        <v>1</v>
      </c>
      <c r="O37" s="89">
        <f t="shared" si="10"/>
        <v>1</v>
      </c>
      <c r="P37" s="86">
        <f t="shared" si="11"/>
        <v>2</v>
      </c>
      <c r="Q37" s="91">
        <f>IF(P37=0,0.92,IF(P37=1,0.91,IF(P37=2,0.9,IF(P37=3,0.89))))</f>
        <v>0.9</v>
      </c>
      <c r="R37" s="91">
        <f t="shared" si="12"/>
        <v>7.9695000000000009</v>
      </c>
      <c r="S37" s="93"/>
      <c r="T37" s="86" t="s">
        <v>3585</v>
      </c>
      <c r="U37" s="86" t="s">
        <v>3580</v>
      </c>
      <c r="V37" s="86" t="s">
        <v>3581</v>
      </c>
    </row>
    <row r="38" spans="1:22" s="87" customFormat="1" ht="13">
      <c r="A38" s="79">
        <v>37</v>
      </c>
      <c r="B38" s="88" t="s">
        <v>1048</v>
      </c>
      <c r="C38" s="88" t="s">
        <v>364</v>
      </c>
      <c r="D38" s="81" t="s">
        <v>2882</v>
      </c>
      <c r="E38" s="81">
        <v>16</v>
      </c>
      <c r="F38" s="82">
        <v>9.39</v>
      </c>
      <c r="G38" s="83">
        <v>22</v>
      </c>
      <c r="H38" s="83" t="s">
        <v>2476</v>
      </c>
      <c r="I38" s="82">
        <v>6.99</v>
      </c>
      <c r="J38" s="83">
        <v>16</v>
      </c>
      <c r="K38" s="83" t="s">
        <v>2476</v>
      </c>
      <c r="L38" s="84">
        <f t="shared" si="7"/>
        <v>8.1900000000000013</v>
      </c>
      <c r="M38" s="81">
        <f t="shared" si="8"/>
        <v>38</v>
      </c>
      <c r="N38" s="81">
        <f t="shared" si="9"/>
        <v>2</v>
      </c>
      <c r="O38" s="81">
        <f t="shared" si="10"/>
        <v>1</v>
      </c>
      <c r="P38" s="83">
        <f t="shared" si="11"/>
        <v>3</v>
      </c>
      <c r="Q38" s="82">
        <f>IF(P38=0,1,IF(P38=1,0.99,IF(P38=2,0.98,IF(P38=3,0.97))))</f>
        <v>0.97</v>
      </c>
      <c r="R38" s="82">
        <f t="shared" si="12"/>
        <v>7.944300000000001</v>
      </c>
      <c r="S38" s="85"/>
      <c r="T38" s="86" t="s">
        <v>3583</v>
      </c>
      <c r="U38" s="86" t="s">
        <v>3580</v>
      </c>
      <c r="V38" s="86" t="s">
        <v>3581</v>
      </c>
    </row>
    <row r="39" spans="1:22" s="87" customFormat="1" ht="13">
      <c r="A39" s="79">
        <v>38</v>
      </c>
      <c r="B39" s="88" t="s">
        <v>830</v>
      </c>
      <c r="C39" s="88" t="s">
        <v>831</v>
      </c>
      <c r="D39" s="81" t="s">
        <v>2800</v>
      </c>
      <c r="E39" s="81">
        <v>13</v>
      </c>
      <c r="F39" s="82">
        <v>5.66</v>
      </c>
      <c r="G39" s="83">
        <v>7</v>
      </c>
      <c r="H39" s="83" t="s">
        <v>2476</v>
      </c>
      <c r="I39" s="82">
        <v>11.24</v>
      </c>
      <c r="J39" s="83">
        <v>30</v>
      </c>
      <c r="K39" s="83" t="s">
        <v>2475</v>
      </c>
      <c r="L39" s="84">
        <f t="shared" si="7"/>
        <v>8.4499999999999993</v>
      </c>
      <c r="M39" s="81">
        <f t="shared" si="8"/>
        <v>37</v>
      </c>
      <c r="N39" s="81">
        <f t="shared" si="9"/>
        <v>1</v>
      </c>
      <c r="O39" s="81">
        <f t="shared" si="10"/>
        <v>1</v>
      </c>
      <c r="P39" s="83">
        <f t="shared" si="11"/>
        <v>2</v>
      </c>
      <c r="Q39" s="82">
        <f>IF(P39=0,0.96,IF(P39=1,0.95,IF(P39=2,0.94,IF(P39=3,0.93))))</f>
        <v>0.94</v>
      </c>
      <c r="R39" s="82">
        <f t="shared" si="12"/>
        <v>7.9429999999999987</v>
      </c>
      <c r="S39" s="85"/>
      <c r="T39" s="86" t="s">
        <v>3583</v>
      </c>
      <c r="U39" s="86" t="s">
        <v>3580</v>
      </c>
      <c r="V39" s="86" t="s">
        <v>3581</v>
      </c>
    </row>
    <row r="40" spans="1:22" s="87" customFormat="1" ht="13">
      <c r="A40" s="79">
        <v>39</v>
      </c>
      <c r="B40" s="95" t="s">
        <v>1976</v>
      </c>
      <c r="C40" s="95" t="s">
        <v>1224</v>
      </c>
      <c r="D40" s="96" t="s">
        <v>1977</v>
      </c>
      <c r="E40" s="81">
        <v>34</v>
      </c>
      <c r="F40" s="82">
        <v>8.7200000000000006</v>
      </c>
      <c r="G40" s="83">
        <v>17</v>
      </c>
      <c r="H40" s="83" t="s">
        <v>2476</v>
      </c>
      <c r="I40" s="82">
        <v>9.08</v>
      </c>
      <c r="J40" s="83">
        <v>19</v>
      </c>
      <c r="K40" s="83" t="s">
        <v>2476</v>
      </c>
      <c r="L40" s="84">
        <f t="shared" si="7"/>
        <v>8.9</v>
      </c>
      <c r="M40" s="81">
        <f t="shared" si="8"/>
        <v>36</v>
      </c>
      <c r="N40" s="81">
        <f t="shared" si="9"/>
        <v>2</v>
      </c>
      <c r="O40" s="81">
        <f t="shared" si="10"/>
        <v>1</v>
      </c>
      <c r="P40" s="83">
        <f t="shared" si="11"/>
        <v>3</v>
      </c>
      <c r="Q40" s="82">
        <f>IF(P40=0,0.92,IF(P40=1,0.91,IF(P40=2,0.9,IF(P40=3,0.89))))</f>
        <v>0.89</v>
      </c>
      <c r="R40" s="82">
        <f t="shared" si="12"/>
        <v>7.9210000000000003</v>
      </c>
      <c r="S40" s="85"/>
      <c r="T40" s="86"/>
      <c r="U40" s="86"/>
      <c r="V40" s="86"/>
    </row>
    <row r="41" spans="1:22" s="87" customFormat="1" ht="13">
      <c r="A41" s="79">
        <v>40</v>
      </c>
      <c r="B41" s="88" t="s">
        <v>534</v>
      </c>
      <c r="C41" s="88" t="s">
        <v>596</v>
      </c>
      <c r="D41" s="81" t="s">
        <v>2706</v>
      </c>
      <c r="E41" s="81">
        <v>9</v>
      </c>
      <c r="F41" s="82">
        <v>5.96</v>
      </c>
      <c r="G41" s="83">
        <v>4</v>
      </c>
      <c r="H41" s="83" t="s">
        <v>2476</v>
      </c>
      <c r="I41" s="82">
        <v>10.33</v>
      </c>
      <c r="J41" s="83">
        <v>30</v>
      </c>
      <c r="K41" s="83" t="s">
        <v>2476</v>
      </c>
      <c r="L41" s="84">
        <f t="shared" si="7"/>
        <v>8.1449999999999996</v>
      </c>
      <c r="M41" s="81">
        <f t="shared" si="8"/>
        <v>34</v>
      </c>
      <c r="N41" s="81">
        <f t="shared" si="9"/>
        <v>2</v>
      </c>
      <c r="O41" s="81">
        <f t="shared" si="10"/>
        <v>1</v>
      </c>
      <c r="P41" s="83">
        <f t="shared" si="11"/>
        <v>3</v>
      </c>
      <c r="Q41" s="82">
        <f>IF(P41=0,1,IF(P41=1,0.99,IF(P41=2,0.98,IF(P41=3,0.97))))</f>
        <v>0.97</v>
      </c>
      <c r="R41" s="82">
        <f t="shared" si="12"/>
        <v>7.9006499999999997</v>
      </c>
      <c r="S41" s="85"/>
      <c r="T41" s="86" t="s">
        <v>3579</v>
      </c>
      <c r="U41" s="86" t="s">
        <v>3580</v>
      </c>
      <c r="V41" s="86" t="s">
        <v>3581</v>
      </c>
    </row>
    <row r="42" spans="1:22" s="87" customFormat="1" ht="13">
      <c r="A42" s="79">
        <v>41</v>
      </c>
      <c r="B42" s="80" t="s">
        <v>1298</v>
      </c>
      <c r="C42" s="80" t="s">
        <v>683</v>
      </c>
      <c r="D42" s="79" t="s">
        <v>1299</v>
      </c>
      <c r="E42" s="81">
        <v>21</v>
      </c>
      <c r="F42" s="82">
        <v>6.96</v>
      </c>
      <c r="G42" s="83">
        <v>7</v>
      </c>
      <c r="H42" s="83" t="s">
        <v>2476</v>
      </c>
      <c r="I42" s="82">
        <v>9.99</v>
      </c>
      <c r="J42" s="83">
        <v>25</v>
      </c>
      <c r="K42" s="83" t="s">
        <v>2476</v>
      </c>
      <c r="L42" s="84">
        <f t="shared" si="7"/>
        <v>8.4749999999999996</v>
      </c>
      <c r="M42" s="81">
        <f t="shared" si="8"/>
        <v>32</v>
      </c>
      <c r="N42" s="81">
        <f t="shared" si="9"/>
        <v>2</v>
      </c>
      <c r="O42" s="81">
        <f t="shared" si="10"/>
        <v>1</v>
      </c>
      <c r="P42" s="83">
        <f t="shared" si="11"/>
        <v>3</v>
      </c>
      <c r="Q42" s="82">
        <f>IF(P42=0,0.96,IF(P42=1,0.95,IF(P42=2,0.94,IF(P42=3,0.93))))</f>
        <v>0.93</v>
      </c>
      <c r="R42" s="82">
        <f t="shared" si="12"/>
        <v>7.8817500000000003</v>
      </c>
      <c r="S42" s="85"/>
      <c r="T42" s="86" t="s">
        <v>3583</v>
      </c>
      <c r="U42" s="86" t="s">
        <v>3580</v>
      </c>
      <c r="V42" s="86" t="s">
        <v>3581</v>
      </c>
    </row>
    <row r="43" spans="1:22" s="87" customFormat="1" ht="13">
      <c r="A43" s="79">
        <v>42</v>
      </c>
      <c r="B43" s="108" t="s">
        <v>2358</v>
      </c>
      <c r="C43" s="108" t="s">
        <v>2359</v>
      </c>
      <c r="D43" s="81" t="s">
        <v>3548</v>
      </c>
      <c r="E43" s="81">
        <v>41</v>
      </c>
      <c r="F43" s="82">
        <v>7.83</v>
      </c>
      <c r="G43" s="83">
        <v>15</v>
      </c>
      <c r="H43" s="83" t="s">
        <v>2476</v>
      </c>
      <c r="I43" s="82">
        <v>8.36</v>
      </c>
      <c r="J43" s="83">
        <v>19</v>
      </c>
      <c r="K43" s="83" t="s">
        <v>2476</v>
      </c>
      <c r="L43" s="84">
        <f t="shared" si="7"/>
        <v>8.0949999999999989</v>
      </c>
      <c r="M43" s="81">
        <f t="shared" si="8"/>
        <v>34</v>
      </c>
      <c r="N43" s="81">
        <f t="shared" si="9"/>
        <v>2</v>
      </c>
      <c r="O43" s="81">
        <f t="shared" si="10"/>
        <v>1</v>
      </c>
      <c r="P43" s="83">
        <f t="shared" si="11"/>
        <v>3</v>
      </c>
      <c r="Q43" s="82">
        <f>IF(P43=0,1,IF(P43=1,0.99,IF(P43=2,0.98,IF(P43=3,0.97))))</f>
        <v>0.97</v>
      </c>
      <c r="R43" s="82">
        <f t="shared" si="12"/>
        <v>7.8521499999999991</v>
      </c>
      <c r="S43" s="85"/>
      <c r="T43" s="86" t="s">
        <v>3585</v>
      </c>
      <c r="U43" s="86" t="s">
        <v>3580</v>
      </c>
      <c r="V43" s="86" t="s">
        <v>3581</v>
      </c>
    </row>
    <row r="44" spans="1:22" s="87" customFormat="1" ht="13">
      <c r="A44" s="79">
        <v>43</v>
      </c>
      <c r="B44" s="88" t="s">
        <v>1168</v>
      </c>
      <c r="C44" s="88" t="s">
        <v>1169</v>
      </c>
      <c r="D44" s="81" t="s">
        <v>1170</v>
      </c>
      <c r="E44" s="81">
        <v>19</v>
      </c>
      <c r="F44" s="82">
        <v>6.91</v>
      </c>
      <c r="G44" s="83">
        <v>4</v>
      </c>
      <c r="H44" s="83" t="s">
        <v>2476</v>
      </c>
      <c r="I44" s="82">
        <v>10.71</v>
      </c>
      <c r="J44" s="83">
        <v>30</v>
      </c>
      <c r="K44" s="83" t="s">
        <v>2476</v>
      </c>
      <c r="L44" s="84">
        <f t="shared" si="7"/>
        <v>8.81</v>
      </c>
      <c r="M44" s="81">
        <f t="shared" si="8"/>
        <v>34</v>
      </c>
      <c r="N44" s="81">
        <f t="shared" si="9"/>
        <v>2</v>
      </c>
      <c r="O44" s="81">
        <f t="shared" si="10"/>
        <v>1</v>
      </c>
      <c r="P44" s="83">
        <f t="shared" si="11"/>
        <v>3</v>
      </c>
      <c r="Q44" s="82">
        <f>IF(P44=0,0.92,IF(P44=1,0.91,IF(P44=2,0.9,IF(P44=3,0.89))))</f>
        <v>0.89</v>
      </c>
      <c r="R44" s="82">
        <f t="shared" si="12"/>
        <v>7.8409000000000004</v>
      </c>
      <c r="S44" s="85"/>
      <c r="T44" s="86" t="s">
        <v>3583</v>
      </c>
      <c r="U44" s="86" t="s">
        <v>3580</v>
      </c>
      <c r="V44" s="86" t="s">
        <v>3581</v>
      </c>
    </row>
    <row r="45" spans="1:22" s="87" customFormat="1" ht="13">
      <c r="A45" s="79">
        <v>44</v>
      </c>
      <c r="B45" s="80" t="s">
        <v>1825</v>
      </c>
      <c r="C45" s="80" t="s">
        <v>1826</v>
      </c>
      <c r="D45" s="79" t="s">
        <v>3236</v>
      </c>
      <c r="E45" s="81">
        <v>31</v>
      </c>
      <c r="F45" s="82">
        <v>8.52</v>
      </c>
      <c r="G45" s="83">
        <v>10</v>
      </c>
      <c r="H45" s="83" t="s">
        <v>2476</v>
      </c>
      <c r="I45" s="82">
        <v>8.31</v>
      </c>
      <c r="J45" s="83">
        <v>23</v>
      </c>
      <c r="K45" s="83" t="s">
        <v>2476</v>
      </c>
      <c r="L45" s="84">
        <f t="shared" si="7"/>
        <v>8.4149999999999991</v>
      </c>
      <c r="M45" s="81">
        <f t="shared" si="8"/>
        <v>33</v>
      </c>
      <c r="N45" s="81">
        <f t="shared" si="9"/>
        <v>2</v>
      </c>
      <c r="O45" s="81">
        <f t="shared" si="10"/>
        <v>1</v>
      </c>
      <c r="P45" s="83">
        <f t="shared" si="11"/>
        <v>3</v>
      </c>
      <c r="Q45" s="82">
        <f>IF(P45=0,0.96,IF(P45=1,0.95,IF(P45=2,0.94,IF(P45=3,0.93))))</f>
        <v>0.93</v>
      </c>
      <c r="R45" s="82">
        <f t="shared" si="12"/>
        <v>7.8259499999999997</v>
      </c>
      <c r="S45" s="85"/>
      <c r="T45" s="86" t="s">
        <v>3585</v>
      </c>
      <c r="U45" s="86" t="s">
        <v>3580</v>
      </c>
      <c r="V45" s="86" t="s">
        <v>3581</v>
      </c>
    </row>
    <row r="46" spans="1:22" s="87" customFormat="1" ht="13">
      <c r="A46" s="79">
        <v>45</v>
      </c>
      <c r="B46" s="88" t="s">
        <v>192</v>
      </c>
      <c r="C46" s="88" t="s">
        <v>193</v>
      </c>
      <c r="D46" s="81" t="s">
        <v>194</v>
      </c>
      <c r="E46" s="81">
        <v>3</v>
      </c>
      <c r="F46" s="82">
        <v>8.18</v>
      </c>
      <c r="G46" s="83">
        <v>15</v>
      </c>
      <c r="H46" s="83" t="s">
        <v>2476</v>
      </c>
      <c r="I46" s="82">
        <v>9.23</v>
      </c>
      <c r="J46" s="83">
        <v>18</v>
      </c>
      <c r="K46" s="83" t="s">
        <v>2476</v>
      </c>
      <c r="L46" s="84">
        <f t="shared" si="7"/>
        <v>8.7050000000000001</v>
      </c>
      <c r="M46" s="81">
        <f t="shared" si="8"/>
        <v>33</v>
      </c>
      <c r="N46" s="81">
        <f t="shared" si="9"/>
        <v>2</v>
      </c>
      <c r="O46" s="81">
        <f t="shared" si="10"/>
        <v>1</v>
      </c>
      <c r="P46" s="83">
        <f t="shared" si="11"/>
        <v>3</v>
      </c>
      <c r="Q46" s="82">
        <f>IF(P46=0,0.92,IF(P46=1,0.91,IF(P46=2,0.9,IF(P46=3,0.89))))</f>
        <v>0.89</v>
      </c>
      <c r="R46" s="82">
        <f t="shared" si="12"/>
        <v>7.7474500000000006</v>
      </c>
      <c r="S46" s="85"/>
      <c r="T46" s="86"/>
      <c r="U46" s="86"/>
      <c r="V46" s="86"/>
    </row>
    <row r="47" spans="1:22" s="87" customFormat="1" ht="13">
      <c r="A47" s="79">
        <v>46</v>
      </c>
      <c r="B47" s="97" t="s">
        <v>1749</v>
      </c>
      <c r="C47" s="97" t="s">
        <v>1430</v>
      </c>
      <c r="D47" s="98" t="s">
        <v>1750</v>
      </c>
      <c r="E47" s="81">
        <v>29</v>
      </c>
      <c r="F47" s="82">
        <v>6.77</v>
      </c>
      <c r="G47" s="83">
        <v>13</v>
      </c>
      <c r="H47" s="83" t="s">
        <v>2475</v>
      </c>
      <c r="I47" s="82">
        <v>11.14</v>
      </c>
      <c r="J47" s="83">
        <v>30</v>
      </c>
      <c r="K47" s="83" t="s">
        <v>2476</v>
      </c>
      <c r="L47" s="84">
        <f t="shared" si="7"/>
        <v>8.9550000000000001</v>
      </c>
      <c r="M47" s="81">
        <f t="shared" si="8"/>
        <v>43</v>
      </c>
      <c r="N47" s="81">
        <f t="shared" si="9"/>
        <v>1</v>
      </c>
      <c r="O47" s="81">
        <f t="shared" si="10"/>
        <v>1</v>
      </c>
      <c r="P47" s="83">
        <f t="shared" si="11"/>
        <v>2</v>
      </c>
      <c r="Q47" s="82">
        <f>IF(P47=0,0.88,IF(P47=1,0.87,IF(P47=2,0.86,IF(P47=3,0.85))))</f>
        <v>0.86</v>
      </c>
      <c r="R47" s="82">
        <f t="shared" si="12"/>
        <v>7.7012999999999998</v>
      </c>
      <c r="S47" s="85"/>
      <c r="T47" s="86"/>
      <c r="U47" s="86"/>
      <c r="V47" s="86"/>
    </row>
    <row r="48" spans="1:22" s="87" customFormat="1" ht="13">
      <c r="A48" s="79">
        <v>47</v>
      </c>
      <c r="B48" s="88" t="s">
        <v>1062</v>
      </c>
      <c r="C48" s="88" t="s">
        <v>844</v>
      </c>
      <c r="D48" s="81" t="s">
        <v>2890</v>
      </c>
      <c r="E48" s="81">
        <v>17</v>
      </c>
      <c r="F48" s="82">
        <v>12.4</v>
      </c>
      <c r="G48" s="83">
        <v>30</v>
      </c>
      <c r="H48" s="83" t="s">
        <v>2476</v>
      </c>
      <c r="I48" s="82">
        <v>3.02</v>
      </c>
      <c r="J48" s="83">
        <v>0</v>
      </c>
      <c r="K48" s="83" t="s">
        <v>2475</v>
      </c>
      <c r="L48" s="84">
        <f t="shared" si="7"/>
        <v>7.71</v>
      </c>
      <c r="M48" s="81">
        <f t="shared" si="8"/>
        <v>30</v>
      </c>
      <c r="N48" s="81">
        <f t="shared" si="9"/>
        <v>1</v>
      </c>
      <c r="O48" s="81">
        <f t="shared" si="10"/>
        <v>1</v>
      </c>
      <c r="P48" s="83">
        <f t="shared" si="11"/>
        <v>2</v>
      </c>
      <c r="Q48" s="82">
        <f>IF(P48=0,1,IF(P48=1,0.99,IF(P48=2,0.98,IF(P48=3,0.97))))</f>
        <v>0.98</v>
      </c>
      <c r="R48" s="82">
        <f t="shared" si="12"/>
        <v>7.5557999999999996</v>
      </c>
      <c r="S48" s="85"/>
      <c r="T48" s="86" t="s">
        <v>3583</v>
      </c>
      <c r="U48" s="86" t="s">
        <v>3580</v>
      </c>
      <c r="V48" s="86" t="s">
        <v>3581</v>
      </c>
    </row>
    <row r="49" spans="1:22" s="87" customFormat="1" ht="21" customHeight="1">
      <c r="A49" s="79">
        <v>48</v>
      </c>
      <c r="B49" s="97" t="s">
        <v>2155</v>
      </c>
      <c r="C49" s="97" t="s">
        <v>2156</v>
      </c>
      <c r="D49" s="98" t="s">
        <v>2157</v>
      </c>
      <c r="E49" s="81">
        <v>37</v>
      </c>
      <c r="F49" s="82">
        <v>9.4600000000000009</v>
      </c>
      <c r="G49" s="83">
        <v>19</v>
      </c>
      <c r="H49" s="83" t="s">
        <v>2476</v>
      </c>
      <c r="I49" s="82">
        <v>8.2899999999999991</v>
      </c>
      <c r="J49" s="83">
        <v>19</v>
      </c>
      <c r="K49" s="83" t="s">
        <v>2476</v>
      </c>
      <c r="L49" s="84">
        <f t="shared" si="7"/>
        <v>8.875</v>
      </c>
      <c r="M49" s="81">
        <f t="shared" si="8"/>
        <v>38</v>
      </c>
      <c r="N49" s="81">
        <f t="shared" si="9"/>
        <v>2</v>
      </c>
      <c r="O49" s="81">
        <f t="shared" si="10"/>
        <v>1</v>
      </c>
      <c r="P49" s="83">
        <f t="shared" si="11"/>
        <v>3</v>
      </c>
      <c r="Q49" s="82">
        <f>IF(P49=0,0.88,IF(P49=1,0.87,IF(P49=2,0.86,IF(P49=3,0.85))))</f>
        <v>0.85</v>
      </c>
      <c r="R49" s="82">
        <f t="shared" si="12"/>
        <v>7.5437500000000002</v>
      </c>
      <c r="S49" s="85"/>
      <c r="T49" s="86"/>
      <c r="U49" s="86"/>
      <c r="V49" s="86"/>
    </row>
    <row r="50" spans="1:22" s="87" customFormat="1" ht="21" customHeight="1">
      <c r="A50" s="79">
        <v>49</v>
      </c>
      <c r="B50" s="95" t="s">
        <v>2183</v>
      </c>
      <c r="C50" s="95" t="s">
        <v>2184</v>
      </c>
      <c r="D50" s="96" t="s">
        <v>2185</v>
      </c>
      <c r="E50" s="81">
        <v>38</v>
      </c>
      <c r="F50" s="82">
        <v>6.65</v>
      </c>
      <c r="G50" s="83">
        <v>7</v>
      </c>
      <c r="H50" s="83" t="s">
        <v>2476</v>
      </c>
      <c r="I50" s="82">
        <v>10.220000000000001</v>
      </c>
      <c r="J50" s="83">
        <v>30</v>
      </c>
      <c r="K50" s="83" t="s">
        <v>2476</v>
      </c>
      <c r="L50" s="84">
        <f t="shared" si="7"/>
        <v>8.4350000000000005</v>
      </c>
      <c r="M50" s="81">
        <f t="shared" si="8"/>
        <v>37</v>
      </c>
      <c r="N50" s="81">
        <f t="shared" si="9"/>
        <v>2</v>
      </c>
      <c r="O50" s="81">
        <f t="shared" si="10"/>
        <v>1</v>
      </c>
      <c r="P50" s="83">
        <f t="shared" si="11"/>
        <v>3</v>
      </c>
      <c r="Q50" s="82">
        <f>IF(P50=0,0.92,IF(P50=1,0.91,IF(P50=2,0.9,IF(P50=3,0.89))))</f>
        <v>0.89</v>
      </c>
      <c r="R50" s="82">
        <f t="shared" si="12"/>
        <v>7.5071500000000002</v>
      </c>
      <c r="S50" s="85"/>
      <c r="T50" s="86"/>
      <c r="U50" s="86"/>
      <c r="V50" s="86"/>
    </row>
    <row r="51" spans="1:22" s="87" customFormat="1" ht="21" customHeight="1">
      <c r="A51" s="79">
        <v>50</v>
      </c>
      <c r="B51" s="88" t="s">
        <v>1207</v>
      </c>
      <c r="C51" s="88" t="s">
        <v>1208</v>
      </c>
      <c r="D51" s="81" t="s">
        <v>1209</v>
      </c>
      <c r="E51" s="81">
        <v>19</v>
      </c>
      <c r="F51" s="82">
        <v>5.64</v>
      </c>
      <c r="G51" s="83">
        <v>4</v>
      </c>
      <c r="H51" s="83" t="s">
        <v>2476</v>
      </c>
      <c r="I51" s="82">
        <v>10.45</v>
      </c>
      <c r="J51" s="83">
        <v>30</v>
      </c>
      <c r="K51" s="83" t="s">
        <v>2476</v>
      </c>
      <c r="L51" s="84">
        <f t="shared" si="7"/>
        <v>8.0449999999999999</v>
      </c>
      <c r="M51" s="81">
        <f t="shared" si="8"/>
        <v>34</v>
      </c>
      <c r="N51" s="81">
        <f t="shared" si="9"/>
        <v>2</v>
      </c>
      <c r="O51" s="81">
        <f t="shared" si="10"/>
        <v>1</v>
      </c>
      <c r="P51" s="83">
        <f t="shared" si="11"/>
        <v>3</v>
      </c>
      <c r="Q51" s="82">
        <f>IF(P51=0,0.96,IF(P51=1,0.95,IF(P51=2,0.94,IF(P51=3,0.93))))</f>
        <v>0.93</v>
      </c>
      <c r="R51" s="82">
        <f t="shared" si="12"/>
        <v>7.4818500000000006</v>
      </c>
      <c r="S51" s="85"/>
      <c r="T51" s="86" t="s">
        <v>3583</v>
      </c>
      <c r="U51" s="86" t="s">
        <v>3580</v>
      </c>
      <c r="V51" s="86" t="s">
        <v>3581</v>
      </c>
    </row>
    <row r="52" spans="1:22" s="87" customFormat="1" ht="21" customHeight="1">
      <c r="A52" s="79">
        <v>51</v>
      </c>
      <c r="B52" s="88" t="s">
        <v>1483</v>
      </c>
      <c r="C52" s="88" t="s">
        <v>1484</v>
      </c>
      <c r="D52" s="81" t="s">
        <v>1485</v>
      </c>
      <c r="E52" s="81">
        <v>24</v>
      </c>
      <c r="F52" s="82">
        <v>8.65</v>
      </c>
      <c r="G52" s="83">
        <v>24</v>
      </c>
      <c r="H52" s="83" t="s">
        <v>2476</v>
      </c>
      <c r="I52" s="82">
        <v>8.81</v>
      </c>
      <c r="J52" s="83">
        <v>18</v>
      </c>
      <c r="K52" s="83" t="s">
        <v>2476</v>
      </c>
      <c r="L52" s="84">
        <f t="shared" si="7"/>
        <v>8.73</v>
      </c>
      <c r="M52" s="81">
        <f t="shared" si="8"/>
        <v>42</v>
      </c>
      <c r="N52" s="81">
        <f t="shared" si="9"/>
        <v>2</v>
      </c>
      <c r="O52" s="81">
        <f t="shared" si="10"/>
        <v>1</v>
      </c>
      <c r="P52" s="83">
        <f t="shared" si="11"/>
        <v>3</v>
      </c>
      <c r="Q52" s="82">
        <f>IF(P52=0,0.88,IF(P52=1,0.87,IF(P52=2,0.86,IF(P52=3,0.85))))</f>
        <v>0.85</v>
      </c>
      <c r="R52" s="82">
        <f t="shared" si="12"/>
        <v>7.4205000000000005</v>
      </c>
      <c r="S52" s="85"/>
      <c r="T52" s="86"/>
      <c r="U52" s="86"/>
      <c r="V52" s="86"/>
    </row>
    <row r="53" spans="1:22" s="87" customFormat="1" ht="21" customHeight="1">
      <c r="A53" s="79">
        <v>52</v>
      </c>
      <c r="B53" s="88" t="s">
        <v>497</v>
      </c>
      <c r="C53" s="88" t="s">
        <v>498</v>
      </c>
      <c r="D53" s="81" t="s">
        <v>499</v>
      </c>
      <c r="E53" s="81">
        <v>8</v>
      </c>
      <c r="F53" s="82">
        <v>7.34</v>
      </c>
      <c r="G53" s="83">
        <v>14</v>
      </c>
      <c r="H53" s="83" t="s">
        <v>2476</v>
      </c>
      <c r="I53" s="82">
        <v>9.23</v>
      </c>
      <c r="J53" s="83">
        <v>25</v>
      </c>
      <c r="K53" s="83" t="s">
        <v>2476</v>
      </c>
      <c r="L53" s="84">
        <f t="shared" si="7"/>
        <v>8.2850000000000001</v>
      </c>
      <c r="M53" s="81">
        <f t="shared" si="8"/>
        <v>39</v>
      </c>
      <c r="N53" s="81">
        <f t="shared" si="9"/>
        <v>2</v>
      </c>
      <c r="O53" s="81">
        <f t="shared" si="10"/>
        <v>1</v>
      </c>
      <c r="P53" s="83">
        <f t="shared" si="11"/>
        <v>3</v>
      </c>
      <c r="Q53" s="82">
        <f>IF(P53=0,0.92,IF(P53=1,0.91,IF(P53=2,0.9,IF(P53=3,0.89))))</f>
        <v>0.89</v>
      </c>
      <c r="R53" s="82">
        <f t="shared" si="12"/>
        <v>7.3736500000000005</v>
      </c>
      <c r="S53" s="85"/>
      <c r="T53" s="86" t="s">
        <v>3579</v>
      </c>
      <c r="U53" s="86" t="s">
        <v>3580</v>
      </c>
      <c r="V53" s="86" t="s">
        <v>3581</v>
      </c>
    </row>
    <row r="54" spans="1:22" s="87" customFormat="1" ht="21" customHeight="1">
      <c r="A54" s="79">
        <v>53</v>
      </c>
      <c r="B54" s="95" t="s">
        <v>2204</v>
      </c>
      <c r="C54" s="95" t="s">
        <v>2205</v>
      </c>
      <c r="D54" s="96" t="s">
        <v>3451</v>
      </c>
      <c r="E54" s="81">
        <v>38</v>
      </c>
      <c r="F54" s="82">
        <v>10.68</v>
      </c>
      <c r="G54" s="83">
        <v>30</v>
      </c>
      <c r="H54" s="83" t="s">
        <v>2476</v>
      </c>
      <c r="I54" s="82">
        <v>4.12</v>
      </c>
      <c r="J54" s="83">
        <v>6</v>
      </c>
      <c r="K54" s="83" t="s">
        <v>2475</v>
      </c>
      <c r="L54" s="84">
        <f t="shared" si="7"/>
        <v>7.4</v>
      </c>
      <c r="M54" s="81">
        <f t="shared" si="8"/>
        <v>36</v>
      </c>
      <c r="N54" s="81">
        <f t="shared" si="9"/>
        <v>1</v>
      </c>
      <c r="O54" s="81">
        <f t="shared" si="10"/>
        <v>1</v>
      </c>
      <c r="P54" s="83">
        <f t="shared" si="11"/>
        <v>2</v>
      </c>
      <c r="Q54" s="82">
        <f>IF(P54=0,1,IF(P54=1,0.99,IF(P54=2,0.98,IF(P54=3,0.97))))</f>
        <v>0.98</v>
      </c>
      <c r="R54" s="82">
        <f t="shared" si="12"/>
        <v>7.2519999999999998</v>
      </c>
      <c r="S54" s="85"/>
      <c r="T54" s="86" t="s">
        <v>3585</v>
      </c>
      <c r="U54" s="86" t="s">
        <v>3580</v>
      </c>
      <c r="V54" s="86" t="s">
        <v>3581</v>
      </c>
    </row>
    <row r="55" spans="1:22" s="87" customFormat="1" ht="13">
      <c r="A55" s="79">
        <v>54</v>
      </c>
      <c r="B55" s="88" t="s">
        <v>132</v>
      </c>
      <c r="C55" s="88" t="s">
        <v>133</v>
      </c>
      <c r="D55" s="81" t="s">
        <v>2525</v>
      </c>
      <c r="E55" s="81">
        <v>2</v>
      </c>
      <c r="F55" s="82">
        <v>10.84</v>
      </c>
      <c r="G55" s="83">
        <v>30</v>
      </c>
      <c r="H55" s="83" t="s">
        <v>2476</v>
      </c>
      <c r="I55" s="82">
        <v>3.86</v>
      </c>
      <c r="J55" s="83">
        <v>0</v>
      </c>
      <c r="K55" s="83" t="s">
        <v>2475</v>
      </c>
      <c r="L55" s="84">
        <f t="shared" si="7"/>
        <v>7.35</v>
      </c>
      <c r="M55" s="81">
        <f t="shared" si="8"/>
        <v>30</v>
      </c>
      <c r="N55" s="81">
        <f t="shared" si="9"/>
        <v>1</v>
      </c>
      <c r="O55" s="81">
        <f t="shared" si="10"/>
        <v>1</v>
      </c>
      <c r="P55" s="83">
        <f t="shared" si="11"/>
        <v>2</v>
      </c>
      <c r="Q55" s="82">
        <f>IF(P55=0,1,IF(P55=1,0.99,IF(P55=2,0.98,IF(P55=3,0.97))))</f>
        <v>0.98</v>
      </c>
      <c r="R55" s="82">
        <f t="shared" si="12"/>
        <v>7.2029999999999994</v>
      </c>
      <c r="S55" s="85"/>
      <c r="T55" s="86" t="s">
        <v>3579</v>
      </c>
      <c r="U55" s="86" t="s">
        <v>3580</v>
      </c>
      <c r="V55" s="86" t="s">
        <v>3581</v>
      </c>
    </row>
    <row r="56" spans="1:22" s="87" customFormat="1" ht="13">
      <c r="A56" s="79">
        <v>55</v>
      </c>
      <c r="B56" s="88" t="s">
        <v>766</v>
      </c>
      <c r="C56" s="88" t="s">
        <v>1481</v>
      </c>
      <c r="D56" s="81" t="s">
        <v>3059</v>
      </c>
      <c r="E56" s="81">
        <v>24</v>
      </c>
      <c r="F56" s="82">
        <v>10</v>
      </c>
      <c r="G56" s="83">
        <v>30</v>
      </c>
      <c r="H56" s="83" t="s">
        <v>2476</v>
      </c>
      <c r="I56" s="82">
        <v>5.16</v>
      </c>
      <c r="J56" s="83">
        <v>7</v>
      </c>
      <c r="K56" s="83" t="s">
        <v>2475</v>
      </c>
      <c r="L56" s="84">
        <f t="shared" si="7"/>
        <v>7.58</v>
      </c>
      <c r="M56" s="81">
        <f t="shared" si="8"/>
        <v>37</v>
      </c>
      <c r="N56" s="81">
        <f t="shared" si="9"/>
        <v>1</v>
      </c>
      <c r="O56" s="81">
        <f t="shared" si="10"/>
        <v>1</v>
      </c>
      <c r="P56" s="83">
        <f t="shared" si="11"/>
        <v>2</v>
      </c>
      <c r="Q56" s="82">
        <f>IF(P56=0,0.96,IF(P56=1,0.95,IF(P56=2,0.94,IF(P56=3,0.93))))</f>
        <v>0.94</v>
      </c>
      <c r="R56" s="82">
        <f t="shared" si="12"/>
        <v>7.1251999999999995</v>
      </c>
      <c r="S56" s="85"/>
      <c r="T56" s="86"/>
      <c r="U56" s="86"/>
      <c r="V56" s="86"/>
    </row>
    <row r="57" spans="1:22" s="87" customFormat="1" ht="13">
      <c r="A57" s="79">
        <v>56</v>
      </c>
      <c r="B57" s="95" t="s">
        <v>1914</v>
      </c>
      <c r="C57" s="95" t="s">
        <v>1915</v>
      </c>
      <c r="D57" s="96" t="s">
        <v>3288</v>
      </c>
      <c r="E57" s="81">
        <v>32</v>
      </c>
      <c r="F57" s="82">
        <v>13.46</v>
      </c>
      <c r="G57" s="83">
        <v>30</v>
      </c>
      <c r="H57" s="83" t="s">
        <v>2475</v>
      </c>
      <c r="I57" s="82">
        <v>0.89</v>
      </c>
      <c r="J57" s="83">
        <v>0</v>
      </c>
      <c r="K57" s="83" t="s">
        <v>2475</v>
      </c>
      <c r="L57" s="84">
        <f t="shared" si="7"/>
        <v>7.1750000000000007</v>
      </c>
      <c r="M57" s="81">
        <f t="shared" si="8"/>
        <v>30</v>
      </c>
      <c r="N57" s="81">
        <f t="shared" si="9"/>
        <v>0</v>
      </c>
      <c r="O57" s="81">
        <f t="shared" si="10"/>
        <v>1</v>
      </c>
      <c r="P57" s="83">
        <f t="shared" si="11"/>
        <v>1</v>
      </c>
      <c r="Q57" s="82">
        <f>IF(P57=0,1,IF(P57=1,0.99,IF(P57=2,0.98,IF(P57=3,0.97))))</f>
        <v>0.99</v>
      </c>
      <c r="R57" s="82">
        <f t="shared" si="12"/>
        <v>7.103250000000001</v>
      </c>
      <c r="S57" s="85"/>
      <c r="T57" s="86" t="s">
        <v>3585</v>
      </c>
      <c r="U57" s="86" t="s">
        <v>3580</v>
      </c>
      <c r="V57" s="86" t="s">
        <v>3581</v>
      </c>
    </row>
    <row r="58" spans="1:22" s="87" customFormat="1" ht="13">
      <c r="A58" s="79">
        <v>57</v>
      </c>
      <c r="B58" s="88" t="s">
        <v>845</v>
      </c>
      <c r="C58" s="88" t="s">
        <v>846</v>
      </c>
      <c r="D58" s="81" t="s">
        <v>847</v>
      </c>
      <c r="E58" s="81">
        <v>13</v>
      </c>
      <c r="F58" s="82">
        <v>7.99</v>
      </c>
      <c r="G58" s="83">
        <v>16</v>
      </c>
      <c r="H58" s="83" t="s">
        <v>2476</v>
      </c>
      <c r="I58" s="82">
        <v>8.08</v>
      </c>
      <c r="J58" s="83">
        <v>19</v>
      </c>
      <c r="K58" s="83" t="s">
        <v>2476</v>
      </c>
      <c r="L58" s="84">
        <f t="shared" si="7"/>
        <v>8.0350000000000001</v>
      </c>
      <c r="M58" s="81">
        <f t="shared" si="8"/>
        <v>35</v>
      </c>
      <c r="N58" s="81">
        <f t="shared" si="9"/>
        <v>2</v>
      </c>
      <c r="O58" s="81">
        <f t="shared" si="10"/>
        <v>1</v>
      </c>
      <c r="P58" s="83">
        <f t="shared" si="11"/>
        <v>3</v>
      </c>
      <c r="Q58" s="82">
        <f>IF(P58=0,0.88,IF(P58=1,0.87,IF(P58=2,0.86,IF(P58=3,0.85))))</f>
        <v>0.85</v>
      </c>
      <c r="R58" s="82">
        <f t="shared" si="12"/>
        <v>6.8297499999999998</v>
      </c>
      <c r="S58" s="85"/>
      <c r="T58" s="86" t="s">
        <v>3583</v>
      </c>
      <c r="U58" s="86" t="s">
        <v>3580</v>
      </c>
      <c r="V58" s="86" t="s">
        <v>3581</v>
      </c>
    </row>
    <row r="59" spans="1:22" s="87" customFormat="1" ht="13">
      <c r="A59" s="79">
        <v>58</v>
      </c>
      <c r="B59" s="95" t="s">
        <v>1366</v>
      </c>
      <c r="C59" s="95" t="s">
        <v>1367</v>
      </c>
      <c r="D59" s="96" t="s">
        <v>1368</v>
      </c>
      <c r="E59" s="81">
        <v>22</v>
      </c>
      <c r="F59" s="82">
        <v>10.36</v>
      </c>
      <c r="G59" s="83">
        <v>30</v>
      </c>
      <c r="H59" s="83" t="s">
        <v>2476</v>
      </c>
      <c r="I59" s="82">
        <v>4.8099999999999996</v>
      </c>
      <c r="J59" s="83">
        <v>5</v>
      </c>
      <c r="K59" s="83" t="s">
        <v>2475</v>
      </c>
      <c r="L59" s="84">
        <f t="shared" si="7"/>
        <v>7.5849999999999991</v>
      </c>
      <c r="M59" s="81">
        <f t="shared" si="8"/>
        <v>35</v>
      </c>
      <c r="N59" s="81">
        <f t="shared" si="9"/>
        <v>1</v>
      </c>
      <c r="O59" s="81">
        <f t="shared" si="10"/>
        <v>1</v>
      </c>
      <c r="P59" s="83">
        <f t="shared" si="11"/>
        <v>2</v>
      </c>
      <c r="Q59" s="82">
        <f>IF(P59=0,0.92,IF(P59=1,0.91,IF(P59=2,0.9,IF(P59=3,0.89))))</f>
        <v>0.9</v>
      </c>
      <c r="R59" s="82">
        <f t="shared" si="12"/>
        <v>6.8264999999999993</v>
      </c>
      <c r="S59" s="85"/>
      <c r="T59" s="86" t="s">
        <v>3585</v>
      </c>
      <c r="U59" s="86" t="s">
        <v>3582</v>
      </c>
      <c r="V59" s="86" t="s">
        <v>3581</v>
      </c>
    </row>
    <row r="60" spans="1:22" s="87" customFormat="1" ht="13">
      <c r="A60" s="79">
        <v>59</v>
      </c>
      <c r="B60" s="88" t="s">
        <v>957</v>
      </c>
      <c r="C60" s="88" t="s">
        <v>911</v>
      </c>
      <c r="D60" s="81" t="s">
        <v>2846</v>
      </c>
      <c r="E60" s="81">
        <v>15</v>
      </c>
      <c r="F60" s="82">
        <v>10.63</v>
      </c>
      <c r="G60" s="83">
        <v>30</v>
      </c>
      <c r="H60" s="83" t="s">
        <v>2475</v>
      </c>
      <c r="I60" s="82">
        <v>3.07</v>
      </c>
      <c r="J60" s="83">
        <v>0</v>
      </c>
      <c r="K60" s="83" t="s">
        <v>2475</v>
      </c>
      <c r="L60" s="84">
        <f t="shared" si="7"/>
        <v>6.8500000000000005</v>
      </c>
      <c r="M60" s="81">
        <f t="shared" si="8"/>
        <v>30</v>
      </c>
      <c r="N60" s="81">
        <f t="shared" si="9"/>
        <v>0</v>
      </c>
      <c r="O60" s="81">
        <f t="shared" si="10"/>
        <v>1</v>
      </c>
      <c r="P60" s="83">
        <f t="shared" si="11"/>
        <v>1</v>
      </c>
      <c r="Q60" s="82">
        <f>IF(P60=0,1,IF(P60=1,0.99,IF(P60=2,0.98,IF(P60=3,0.97))))</f>
        <v>0.99</v>
      </c>
      <c r="R60" s="82">
        <f t="shared" si="12"/>
        <v>6.7815000000000003</v>
      </c>
      <c r="S60" s="85"/>
      <c r="T60" s="86" t="s">
        <v>3580</v>
      </c>
      <c r="U60" s="86" t="s">
        <v>3583</v>
      </c>
      <c r="V60" s="86" t="s">
        <v>3581</v>
      </c>
    </row>
    <row r="61" spans="1:22" s="87" customFormat="1" ht="13">
      <c r="A61" s="79">
        <v>60</v>
      </c>
      <c r="B61" s="80" t="s">
        <v>57</v>
      </c>
      <c r="C61" s="80" t="s">
        <v>58</v>
      </c>
      <c r="D61" s="79" t="s">
        <v>2500</v>
      </c>
      <c r="E61" s="81">
        <v>1</v>
      </c>
      <c r="F61" s="82">
        <v>11.85</v>
      </c>
      <c r="G61" s="83">
        <v>30</v>
      </c>
      <c r="H61" s="83" t="s">
        <v>2476</v>
      </c>
      <c r="I61" s="82">
        <v>1.76</v>
      </c>
      <c r="J61" s="83">
        <v>0</v>
      </c>
      <c r="K61" s="83" t="s">
        <v>2475</v>
      </c>
      <c r="L61" s="84">
        <f t="shared" si="7"/>
        <v>6.8049999999999997</v>
      </c>
      <c r="M61" s="81">
        <f t="shared" si="8"/>
        <v>30</v>
      </c>
      <c r="N61" s="81">
        <f t="shared" si="9"/>
        <v>1</v>
      </c>
      <c r="O61" s="81">
        <f t="shared" si="10"/>
        <v>1</v>
      </c>
      <c r="P61" s="83">
        <f t="shared" si="11"/>
        <v>2</v>
      </c>
      <c r="Q61" s="82">
        <f>IF(P61=0,1,IF(P61=1,0.99,IF(P61=2,0.98,IF(P61=3,0.97))))</f>
        <v>0.98</v>
      </c>
      <c r="R61" s="82">
        <f t="shared" si="12"/>
        <v>6.6688999999999998</v>
      </c>
      <c r="S61" s="85"/>
      <c r="T61" s="86" t="s">
        <v>3579</v>
      </c>
      <c r="U61" s="86" t="s">
        <v>3580</v>
      </c>
      <c r="V61" s="86" t="s">
        <v>3581</v>
      </c>
    </row>
    <row r="62" spans="1:22" s="87" customFormat="1" ht="13">
      <c r="A62" s="79">
        <v>61</v>
      </c>
      <c r="B62" s="80" t="s">
        <v>903</v>
      </c>
      <c r="C62" s="80" t="s">
        <v>944</v>
      </c>
      <c r="D62" s="79" t="s">
        <v>1853</v>
      </c>
      <c r="E62" s="81">
        <v>31</v>
      </c>
      <c r="F62" s="82">
        <v>10.02</v>
      </c>
      <c r="G62" s="83">
        <v>30</v>
      </c>
      <c r="H62" s="83" t="s">
        <v>2476</v>
      </c>
      <c r="I62" s="82">
        <v>4.32</v>
      </c>
      <c r="J62" s="83">
        <v>6</v>
      </c>
      <c r="K62" s="83" t="s">
        <v>2476</v>
      </c>
      <c r="L62" s="84">
        <f t="shared" si="7"/>
        <v>7.17</v>
      </c>
      <c r="M62" s="81">
        <f t="shared" si="8"/>
        <v>36</v>
      </c>
      <c r="N62" s="81">
        <f t="shared" si="9"/>
        <v>2</v>
      </c>
      <c r="O62" s="81">
        <f t="shared" si="10"/>
        <v>1</v>
      </c>
      <c r="P62" s="83">
        <f t="shared" si="11"/>
        <v>3</v>
      </c>
      <c r="Q62" s="82">
        <f>IF(P62=0,0.96,IF(P62=1,0.95,IF(P62=2,0.94,IF(P62=3,0.93))))</f>
        <v>0.93</v>
      </c>
      <c r="R62" s="82">
        <f t="shared" si="12"/>
        <v>6.6680999999999999</v>
      </c>
      <c r="S62" s="85"/>
      <c r="T62" s="86"/>
      <c r="U62" s="86"/>
      <c r="V62" s="86"/>
    </row>
    <row r="63" spans="1:22" s="87" customFormat="1" ht="13">
      <c r="A63" s="79">
        <v>62</v>
      </c>
      <c r="B63" s="80" t="s">
        <v>1322</v>
      </c>
      <c r="C63" s="80" t="s">
        <v>1323</v>
      </c>
      <c r="D63" s="79" t="s">
        <v>2993</v>
      </c>
      <c r="E63" s="81">
        <v>21</v>
      </c>
      <c r="F63" s="82">
        <v>9.0299999999999994</v>
      </c>
      <c r="G63" s="83">
        <v>17</v>
      </c>
      <c r="H63" s="83" t="s">
        <v>2476</v>
      </c>
      <c r="I63" s="82">
        <v>3.82</v>
      </c>
      <c r="J63" s="83">
        <v>30</v>
      </c>
      <c r="K63" s="83" t="s">
        <v>2475</v>
      </c>
      <c r="L63" s="84">
        <f t="shared" si="7"/>
        <v>6.4249999999999998</v>
      </c>
      <c r="M63" s="81">
        <f t="shared" si="8"/>
        <v>47</v>
      </c>
      <c r="N63" s="81">
        <f t="shared" si="9"/>
        <v>1</v>
      </c>
      <c r="O63" s="81">
        <f t="shared" si="10"/>
        <v>1</v>
      </c>
      <c r="P63" s="83">
        <f t="shared" si="11"/>
        <v>2</v>
      </c>
      <c r="Q63" s="82">
        <f>IF(P63=0,1,IF(P63=1,0.99,IF(P63=2,0.98,IF(P63=3,0.97))))</f>
        <v>0.98</v>
      </c>
      <c r="R63" s="82">
        <f t="shared" si="12"/>
        <v>6.2965</v>
      </c>
      <c r="S63" s="85"/>
      <c r="T63" s="86" t="s">
        <v>3583</v>
      </c>
      <c r="U63" s="86" t="s">
        <v>3580</v>
      </c>
      <c r="V63" s="86" t="s">
        <v>3581</v>
      </c>
    </row>
    <row r="64" spans="1:22" s="87" customFormat="1" ht="13">
      <c r="A64" s="79">
        <v>63</v>
      </c>
      <c r="B64" s="88" t="s">
        <v>483</v>
      </c>
      <c r="C64" s="88" t="s">
        <v>484</v>
      </c>
      <c r="D64" s="81" t="s">
        <v>485</v>
      </c>
      <c r="E64" s="81">
        <v>7</v>
      </c>
      <c r="F64" s="82">
        <v>5.29</v>
      </c>
      <c r="G64" s="83">
        <v>10</v>
      </c>
      <c r="H64" s="83" t="s">
        <v>2475</v>
      </c>
      <c r="I64" s="82">
        <v>9.2799999999999994</v>
      </c>
      <c r="J64" s="83">
        <v>22</v>
      </c>
      <c r="K64" s="83" t="s">
        <v>2476</v>
      </c>
      <c r="L64" s="84">
        <f t="shared" si="7"/>
        <v>7.2850000000000001</v>
      </c>
      <c r="M64" s="81">
        <f t="shared" si="8"/>
        <v>32</v>
      </c>
      <c r="N64" s="81">
        <f t="shared" si="9"/>
        <v>1</v>
      </c>
      <c r="O64" s="81">
        <f t="shared" si="10"/>
        <v>1</v>
      </c>
      <c r="P64" s="83">
        <f t="shared" si="11"/>
        <v>2</v>
      </c>
      <c r="Q64" s="82">
        <f>IF(P64=0,0.88,IF(P64=1,0.87,IF(P64=2,0.86,IF(P64=3,0.85))))</f>
        <v>0.86</v>
      </c>
      <c r="R64" s="82">
        <f t="shared" si="12"/>
        <v>6.2651000000000003</v>
      </c>
      <c r="S64" s="85"/>
      <c r="T64" s="86" t="s">
        <v>3579</v>
      </c>
      <c r="U64" s="86" t="s">
        <v>3580</v>
      </c>
      <c r="V64" s="86" t="s">
        <v>3581</v>
      </c>
    </row>
    <row r="65" spans="1:22" s="87" customFormat="1" ht="13">
      <c r="A65" s="79">
        <v>64</v>
      </c>
      <c r="B65" s="88" t="s">
        <v>594</v>
      </c>
      <c r="C65" s="88" t="s">
        <v>3627</v>
      </c>
      <c r="D65" s="81" t="s">
        <v>595</v>
      </c>
      <c r="E65" s="81">
        <v>9</v>
      </c>
      <c r="F65" s="82">
        <v>8.89</v>
      </c>
      <c r="G65" s="83">
        <v>24</v>
      </c>
      <c r="H65" s="83" t="s">
        <v>2475</v>
      </c>
      <c r="I65" s="82">
        <v>3.81</v>
      </c>
      <c r="J65" s="83">
        <v>10</v>
      </c>
      <c r="K65" s="83" t="s">
        <v>2475</v>
      </c>
      <c r="L65" s="84">
        <f t="shared" si="7"/>
        <v>6.3500000000000005</v>
      </c>
      <c r="M65" s="81">
        <f t="shared" si="8"/>
        <v>34</v>
      </c>
      <c r="N65" s="81">
        <f t="shared" si="9"/>
        <v>0</v>
      </c>
      <c r="O65" s="81">
        <f t="shared" si="10"/>
        <v>1</v>
      </c>
      <c r="P65" s="83">
        <f t="shared" si="11"/>
        <v>1</v>
      </c>
      <c r="Q65" s="82">
        <f>IF(P65=0,0.96,IF(P65=1,0.95,IF(P65=2,0.94,IF(P65=3,0.93))))</f>
        <v>0.95</v>
      </c>
      <c r="R65" s="82">
        <f t="shared" si="12"/>
        <v>6.0325000000000006</v>
      </c>
      <c r="S65" s="85"/>
      <c r="T65" s="86" t="s">
        <v>3579</v>
      </c>
      <c r="U65" s="86" t="s">
        <v>3580</v>
      </c>
      <c r="V65" s="86" t="s">
        <v>3581</v>
      </c>
    </row>
    <row r="66" spans="1:22" s="87" customFormat="1" ht="13">
      <c r="A66" s="79">
        <v>65</v>
      </c>
      <c r="B66" s="80" t="s">
        <v>787</v>
      </c>
      <c r="C66" s="80" t="s">
        <v>788</v>
      </c>
      <c r="D66" s="79" t="s">
        <v>789</v>
      </c>
      <c r="E66" s="81">
        <v>12</v>
      </c>
      <c r="F66" s="82">
        <v>10.09</v>
      </c>
      <c r="G66" s="83">
        <v>30</v>
      </c>
      <c r="H66" s="83" t="s">
        <v>2475</v>
      </c>
      <c r="I66" s="82">
        <v>2.2599999999999998</v>
      </c>
      <c r="J66" s="83">
        <v>0</v>
      </c>
      <c r="K66" s="83" t="s">
        <v>2475</v>
      </c>
      <c r="L66" s="84">
        <f t="shared" si="7"/>
        <v>6.1749999999999998</v>
      </c>
      <c r="M66" s="81">
        <f t="shared" ref="M66:M67" si="13">IF(L66&gt;=10,60,G66+J66)</f>
        <v>30</v>
      </c>
      <c r="N66" s="81">
        <f t="shared" si="9"/>
        <v>0</v>
      </c>
      <c r="O66" s="81">
        <f t="shared" si="10"/>
        <v>1</v>
      </c>
      <c r="P66" s="83">
        <f t="shared" ref="P66:P67" si="14">N66+O66</f>
        <v>1</v>
      </c>
      <c r="Q66" s="82">
        <f>IF(P66=0,0.96,IF(P66=1,0.95,IF(P66=2,0.94,IF(P66=3,0.93))))</f>
        <v>0.95</v>
      </c>
      <c r="R66" s="82">
        <f t="shared" ref="R66:R67" si="15">(L66*Q66)</f>
        <v>5.86625</v>
      </c>
      <c r="S66" s="85"/>
      <c r="T66" s="86"/>
      <c r="U66" s="86"/>
      <c r="V66" s="86"/>
    </row>
    <row r="67" spans="1:22" s="87" customFormat="1" ht="13">
      <c r="A67" s="79">
        <v>66</v>
      </c>
      <c r="B67" s="97" t="s">
        <v>2055</v>
      </c>
      <c r="C67" s="97" t="s">
        <v>2056</v>
      </c>
      <c r="D67" s="98" t="s">
        <v>3373</v>
      </c>
      <c r="E67" s="81">
        <v>35</v>
      </c>
      <c r="F67" s="82">
        <v>10</v>
      </c>
      <c r="G67" s="83">
        <v>30</v>
      </c>
      <c r="H67" s="83" t="s">
        <v>2476</v>
      </c>
      <c r="I67" s="82">
        <v>1.84</v>
      </c>
      <c r="J67" s="83">
        <v>0</v>
      </c>
      <c r="K67" s="83" t="s">
        <v>2475</v>
      </c>
      <c r="L67" s="84">
        <f t="shared" si="7"/>
        <v>5.92</v>
      </c>
      <c r="M67" s="81">
        <f t="shared" si="13"/>
        <v>30</v>
      </c>
      <c r="N67" s="81">
        <f t="shared" si="9"/>
        <v>1</v>
      </c>
      <c r="O67" s="81">
        <f t="shared" si="10"/>
        <v>1</v>
      </c>
      <c r="P67" s="83">
        <f t="shared" si="14"/>
        <v>2</v>
      </c>
      <c r="Q67" s="82">
        <f>IF(P67=0,1,IF(P67=1,0.99,IF(P67=2,0.98,IF(P67=3,0.97))))</f>
        <v>0.98</v>
      </c>
      <c r="R67" s="82">
        <f t="shared" si="15"/>
        <v>5.8015999999999996</v>
      </c>
      <c r="S67" s="85"/>
      <c r="T67" s="86" t="s">
        <v>3580</v>
      </c>
      <c r="U67" s="86" t="s">
        <v>3585</v>
      </c>
      <c r="V67" s="86" t="s">
        <v>3581</v>
      </c>
    </row>
  </sheetData>
  <sortState ref="A2:V67">
    <sortCondition descending="1" ref="R2:R6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A411"/>
  <sheetViews>
    <sheetView topLeftCell="A384" workbookViewId="0">
      <selection activeCell="A2" sqref="A2:A411"/>
    </sheetView>
  </sheetViews>
  <sheetFormatPr baseColWidth="10" defaultRowHeight="14.5"/>
  <cols>
    <col min="1" max="1" width="6.453125" customWidth="1"/>
    <col min="2" max="2" width="20.453125" customWidth="1"/>
    <col min="3" max="3" width="22.54296875" customWidth="1"/>
  </cols>
  <sheetData>
    <row r="1" spans="1:1327" s="78" customFormat="1" ht="13">
      <c r="A1" s="69" t="s">
        <v>3</v>
      </c>
      <c r="B1" s="70" t="s">
        <v>4</v>
      </c>
      <c r="C1" s="70" t="s">
        <v>5</v>
      </c>
      <c r="D1" s="69" t="s">
        <v>6</v>
      </c>
      <c r="E1" s="69" t="s">
        <v>7</v>
      </c>
      <c r="F1" s="71" t="s">
        <v>8</v>
      </c>
      <c r="G1" s="69" t="s">
        <v>9</v>
      </c>
      <c r="H1" s="69" t="s">
        <v>10</v>
      </c>
      <c r="I1" s="71" t="s">
        <v>11</v>
      </c>
      <c r="J1" s="69" t="s">
        <v>9</v>
      </c>
      <c r="K1" s="69" t="s">
        <v>12</v>
      </c>
      <c r="L1" s="71" t="s">
        <v>13</v>
      </c>
      <c r="M1" s="72" t="s">
        <v>18</v>
      </c>
      <c r="N1" s="73" t="s">
        <v>19</v>
      </c>
      <c r="O1" s="72" t="s">
        <v>20</v>
      </c>
      <c r="P1" s="74" t="s">
        <v>22</v>
      </c>
      <c r="Q1" s="75" t="s">
        <v>23</v>
      </c>
      <c r="R1" s="75" t="s">
        <v>24</v>
      </c>
      <c r="S1" s="69" t="s">
        <v>14</v>
      </c>
      <c r="T1" s="69" t="s">
        <v>15</v>
      </c>
      <c r="U1" s="69" t="s">
        <v>16</v>
      </c>
      <c r="V1" s="69" t="s">
        <v>17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  <c r="IW1" s="77"/>
      <c r="IX1" s="77"/>
      <c r="IY1" s="77"/>
      <c r="IZ1" s="77"/>
      <c r="JA1" s="77"/>
      <c r="JB1" s="77"/>
      <c r="JC1" s="77"/>
      <c r="JD1" s="77"/>
      <c r="JE1" s="77"/>
      <c r="JF1" s="77"/>
      <c r="JG1" s="77"/>
      <c r="JH1" s="77"/>
      <c r="JI1" s="77"/>
      <c r="JJ1" s="77"/>
      <c r="JK1" s="77"/>
      <c r="JL1" s="77"/>
      <c r="JM1" s="77"/>
      <c r="JN1" s="77"/>
      <c r="JO1" s="77"/>
      <c r="JP1" s="77"/>
      <c r="JQ1" s="77"/>
      <c r="JR1" s="77"/>
      <c r="JS1" s="77"/>
      <c r="JT1" s="77"/>
      <c r="JU1" s="77"/>
      <c r="JV1" s="77"/>
      <c r="JW1" s="77"/>
      <c r="JX1" s="77"/>
      <c r="JY1" s="77"/>
      <c r="JZ1" s="77"/>
      <c r="KA1" s="77"/>
      <c r="KB1" s="77"/>
      <c r="KC1" s="77"/>
      <c r="KD1" s="77"/>
      <c r="KE1" s="77"/>
      <c r="KF1" s="77"/>
      <c r="KG1" s="77"/>
      <c r="KH1" s="77"/>
      <c r="KI1" s="77"/>
      <c r="KJ1" s="77"/>
      <c r="KK1" s="77"/>
      <c r="KL1" s="77"/>
      <c r="KM1" s="77"/>
      <c r="KN1" s="77"/>
      <c r="KO1" s="77"/>
      <c r="KP1" s="77"/>
      <c r="KQ1" s="77"/>
      <c r="KR1" s="77"/>
      <c r="KS1" s="77"/>
      <c r="KT1" s="77"/>
      <c r="KU1" s="77"/>
      <c r="KV1" s="77"/>
      <c r="KW1" s="77"/>
      <c r="KX1" s="77"/>
      <c r="KY1" s="77"/>
      <c r="KZ1" s="77"/>
      <c r="LA1" s="77"/>
      <c r="LB1" s="77"/>
      <c r="LC1" s="77"/>
      <c r="LD1" s="77"/>
      <c r="LE1" s="77"/>
      <c r="LF1" s="77"/>
      <c r="LG1" s="77"/>
      <c r="LH1" s="77"/>
      <c r="LI1" s="77"/>
      <c r="LJ1" s="77"/>
      <c r="LK1" s="77"/>
      <c r="LL1" s="77"/>
      <c r="LM1" s="77"/>
      <c r="LN1" s="77"/>
      <c r="LO1" s="77"/>
      <c r="LP1" s="77"/>
      <c r="LQ1" s="77"/>
      <c r="LR1" s="77"/>
      <c r="LS1" s="77"/>
      <c r="LT1" s="77"/>
      <c r="LU1" s="77"/>
      <c r="LV1" s="77"/>
      <c r="LW1" s="77"/>
      <c r="LX1" s="77"/>
      <c r="LY1" s="77"/>
      <c r="LZ1" s="77"/>
      <c r="MA1" s="77"/>
      <c r="MB1" s="77"/>
      <c r="MC1" s="77"/>
      <c r="MD1" s="77"/>
      <c r="ME1" s="77"/>
      <c r="MF1" s="77"/>
      <c r="MG1" s="77"/>
      <c r="MH1" s="77"/>
      <c r="MI1" s="77"/>
      <c r="MJ1" s="77"/>
      <c r="MK1" s="77"/>
      <c r="ML1" s="77"/>
      <c r="MM1" s="77"/>
      <c r="MN1" s="77"/>
      <c r="MO1" s="77"/>
      <c r="MP1" s="77"/>
      <c r="MQ1" s="77"/>
      <c r="MR1" s="77"/>
      <c r="MS1" s="77"/>
      <c r="MT1" s="77"/>
      <c r="MU1" s="77"/>
      <c r="MV1" s="77"/>
      <c r="MW1" s="77"/>
      <c r="MX1" s="77"/>
      <c r="MY1" s="77"/>
      <c r="MZ1" s="77"/>
      <c r="NA1" s="77"/>
      <c r="NB1" s="77"/>
      <c r="NC1" s="77"/>
      <c r="ND1" s="77"/>
      <c r="NE1" s="77"/>
      <c r="NF1" s="77"/>
      <c r="NG1" s="77"/>
      <c r="NH1" s="77"/>
      <c r="NI1" s="77"/>
      <c r="NJ1" s="77"/>
      <c r="NK1" s="77"/>
      <c r="NL1" s="77"/>
      <c r="NM1" s="77"/>
      <c r="NN1" s="77"/>
      <c r="NO1" s="77"/>
      <c r="NP1" s="77"/>
      <c r="NQ1" s="77"/>
      <c r="NR1" s="77"/>
      <c r="NS1" s="77"/>
      <c r="NT1" s="77"/>
      <c r="NU1" s="77"/>
      <c r="NV1" s="77"/>
      <c r="NW1" s="77"/>
      <c r="NX1" s="77"/>
      <c r="NY1" s="77"/>
      <c r="NZ1" s="77"/>
      <c r="OA1" s="77"/>
      <c r="OB1" s="77"/>
      <c r="OC1" s="77"/>
      <c r="OD1" s="77"/>
      <c r="OE1" s="77"/>
      <c r="OF1" s="77"/>
      <c r="OG1" s="77"/>
      <c r="OH1" s="77"/>
      <c r="OI1" s="77"/>
      <c r="OJ1" s="77"/>
      <c r="OK1" s="77"/>
      <c r="OL1" s="77"/>
      <c r="OM1" s="77"/>
      <c r="ON1" s="77"/>
      <c r="OO1" s="77"/>
      <c r="OP1" s="77"/>
      <c r="OQ1" s="77"/>
      <c r="OR1" s="77"/>
      <c r="OS1" s="77"/>
      <c r="OT1" s="77"/>
      <c r="OU1" s="77"/>
      <c r="OV1" s="77"/>
      <c r="OW1" s="77"/>
      <c r="OX1" s="77"/>
      <c r="OY1" s="77"/>
      <c r="OZ1" s="77"/>
      <c r="PA1" s="77"/>
      <c r="PB1" s="77"/>
      <c r="PC1" s="77"/>
      <c r="PD1" s="77"/>
      <c r="PE1" s="77"/>
      <c r="PF1" s="77"/>
      <c r="PG1" s="77"/>
      <c r="PH1" s="77"/>
      <c r="PI1" s="77"/>
      <c r="PJ1" s="77"/>
      <c r="PK1" s="77"/>
      <c r="PL1" s="77"/>
      <c r="PM1" s="77"/>
      <c r="PN1" s="77"/>
      <c r="PO1" s="77"/>
      <c r="PP1" s="77"/>
      <c r="PQ1" s="77"/>
      <c r="PR1" s="77"/>
      <c r="PS1" s="77"/>
      <c r="PT1" s="77"/>
      <c r="PU1" s="77"/>
      <c r="PV1" s="77"/>
      <c r="PW1" s="77"/>
      <c r="PX1" s="77"/>
      <c r="PY1" s="77"/>
      <c r="PZ1" s="77"/>
      <c r="QA1" s="77"/>
      <c r="QB1" s="77"/>
      <c r="QC1" s="77"/>
      <c r="QD1" s="77"/>
      <c r="QE1" s="77"/>
      <c r="QF1" s="77"/>
      <c r="QG1" s="77"/>
      <c r="QH1" s="77"/>
      <c r="QI1" s="77"/>
      <c r="QJ1" s="77"/>
      <c r="QK1" s="77"/>
      <c r="QL1" s="77"/>
      <c r="QM1" s="77"/>
      <c r="QN1" s="77"/>
      <c r="QO1" s="77"/>
      <c r="QP1" s="77"/>
      <c r="QQ1" s="77"/>
      <c r="QR1" s="77"/>
      <c r="QS1" s="77"/>
      <c r="QT1" s="77"/>
      <c r="QU1" s="77"/>
      <c r="QV1" s="77"/>
      <c r="QW1" s="77"/>
      <c r="QX1" s="77"/>
      <c r="QY1" s="77"/>
      <c r="QZ1" s="77"/>
      <c r="RA1" s="77"/>
      <c r="RB1" s="77"/>
      <c r="RC1" s="77"/>
      <c r="RD1" s="77"/>
      <c r="RE1" s="77"/>
      <c r="RF1" s="77"/>
      <c r="RG1" s="77"/>
      <c r="RH1" s="77"/>
      <c r="RI1" s="77"/>
      <c r="RJ1" s="77"/>
      <c r="RK1" s="77"/>
      <c r="RL1" s="77"/>
      <c r="RM1" s="77"/>
      <c r="RN1" s="77"/>
      <c r="RO1" s="77"/>
      <c r="RP1" s="77"/>
      <c r="RQ1" s="77"/>
      <c r="RR1" s="77"/>
      <c r="RS1" s="77"/>
      <c r="RT1" s="77"/>
      <c r="RU1" s="77"/>
      <c r="RV1" s="77"/>
      <c r="RW1" s="77"/>
      <c r="RX1" s="77"/>
      <c r="RY1" s="77"/>
      <c r="RZ1" s="77"/>
      <c r="SA1" s="77"/>
      <c r="SB1" s="77"/>
      <c r="SC1" s="77"/>
      <c r="SD1" s="77"/>
      <c r="SE1" s="77"/>
      <c r="SF1" s="77"/>
      <c r="SG1" s="77"/>
      <c r="SH1" s="77"/>
      <c r="SI1" s="77"/>
      <c r="SJ1" s="77"/>
      <c r="SK1" s="77"/>
      <c r="SL1" s="77"/>
      <c r="SM1" s="77"/>
      <c r="SN1" s="77"/>
      <c r="SO1" s="77"/>
      <c r="SP1" s="77"/>
      <c r="SQ1" s="77"/>
      <c r="SR1" s="77"/>
      <c r="SS1" s="77"/>
      <c r="ST1" s="77"/>
      <c r="SU1" s="77"/>
      <c r="SV1" s="77"/>
      <c r="SW1" s="77"/>
      <c r="SX1" s="77"/>
      <c r="SY1" s="77"/>
      <c r="SZ1" s="77"/>
      <c r="TA1" s="77"/>
      <c r="TB1" s="77"/>
      <c r="TC1" s="77"/>
      <c r="TD1" s="77"/>
      <c r="TE1" s="77"/>
      <c r="TF1" s="77"/>
      <c r="TG1" s="77"/>
      <c r="TH1" s="77"/>
      <c r="TI1" s="77"/>
      <c r="TJ1" s="77"/>
      <c r="TK1" s="77"/>
      <c r="TL1" s="77"/>
      <c r="TM1" s="77"/>
      <c r="TN1" s="77"/>
      <c r="TO1" s="77"/>
      <c r="TP1" s="77"/>
      <c r="TQ1" s="77"/>
      <c r="TR1" s="77"/>
      <c r="TS1" s="77"/>
      <c r="TT1" s="77"/>
      <c r="TU1" s="77"/>
      <c r="TV1" s="77"/>
      <c r="TW1" s="77"/>
      <c r="TX1" s="77"/>
      <c r="TY1" s="77"/>
      <c r="TZ1" s="77"/>
      <c r="UA1" s="77"/>
      <c r="UB1" s="77"/>
      <c r="UC1" s="77"/>
      <c r="UD1" s="77"/>
      <c r="UE1" s="77"/>
      <c r="UF1" s="77"/>
      <c r="UG1" s="77"/>
      <c r="UH1" s="77"/>
      <c r="UI1" s="77"/>
      <c r="UJ1" s="77"/>
      <c r="UK1" s="77"/>
      <c r="UL1" s="77"/>
      <c r="UM1" s="77"/>
      <c r="UN1" s="77"/>
      <c r="UO1" s="77"/>
      <c r="UP1" s="77"/>
      <c r="UQ1" s="77"/>
      <c r="UR1" s="77"/>
      <c r="US1" s="77"/>
      <c r="UT1" s="77"/>
      <c r="UU1" s="77"/>
      <c r="UV1" s="77"/>
      <c r="UW1" s="77"/>
      <c r="UX1" s="77"/>
      <c r="UY1" s="77"/>
      <c r="UZ1" s="77"/>
      <c r="VA1" s="77"/>
      <c r="VB1" s="77"/>
      <c r="VC1" s="77"/>
      <c r="VD1" s="77"/>
      <c r="VE1" s="77"/>
      <c r="VF1" s="77"/>
      <c r="VG1" s="77"/>
      <c r="VH1" s="77"/>
      <c r="VI1" s="77"/>
      <c r="VJ1" s="77"/>
      <c r="VK1" s="77"/>
      <c r="VL1" s="77"/>
      <c r="VM1" s="77"/>
      <c r="VN1" s="77"/>
      <c r="VO1" s="77"/>
      <c r="VP1" s="77"/>
      <c r="VQ1" s="77"/>
      <c r="VR1" s="77"/>
      <c r="VS1" s="77"/>
      <c r="VT1" s="77"/>
      <c r="VU1" s="77"/>
      <c r="VV1" s="77"/>
      <c r="VW1" s="77"/>
      <c r="VX1" s="77"/>
      <c r="VY1" s="77"/>
      <c r="VZ1" s="77"/>
      <c r="WA1" s="77"/>
      <c r="WB1" s="77"/>
      <c r="WC1" s="77"/>
      <c r="WD1" s="77"/>
      <c r="WE1" s="77"/>
      <c r="WF1" s="77"/>
      <c r="WG1" s="77"/>
      <c r="WH1" s="77"/>
      <c r="WI1" s="77"/>
      <c r="WJ1" s="77"/>
      <c r="WK1" s="77"/>
      <c r="WL1" s="77"/>
      <c r="WM1" s="77"/>
      <c r="WN1" s="77"/>
      <c r="WO1" s="77"/>
      <c r="WP1" s="77"/>
      <c r="WQ1" s="77"/>
      <c r="WR1" s="77"/>
      <c r="WS1" s="77"/>
      <c r="WT1" s="77"/>
      <c r="WU1" s="77"/>
      <c r="WV1" s="77"/>
      <c r="WW1" s="77"/>
      <c r="WX1" s="77"/>
      <c r="WY1" s="77"/>
      <c r="WZ1" s="77"/>
      <c r="XA1" s="77"/>
      <c r="XB1" s="77"/>
      <c r="XC1" s="77"/>
      <c r="XD1" s="77"/>
      <c r="XE1" s="77"/>
      <c r="XF1" s="77"/>
      <c r="XG1" s="77"/>
      <c r="XH1" s="77"/>
      <c r="XI1" s="77"/>
      <c r="XJ1" s="77"/>
      <c r="XK1" s="77"/>
      <c r="XL1" s="77"/>
      <c r="XM1" s="77"/>
      <c r="XN1" s="77"/>
      <c r="XO1" s="77"/>
      <c r="XP1" s="77"/>
      <c r="XQ1" s="77"/>
      <c r="XR1" s="77"/>
      <c r="XS1" s="77"/>
      <c r="XT1" s="77"/>
      <c r="XU1" s="77"/>
      <c r="XV1" s="77"/>
      <c r="XW1" s="77"/>
      <c r="XX1" s="77"/>
      <c r="XY1" s="77"/>
      <c r="XZ1" s="77"/>
      <c r="YA1" s="77"/>
      <c r="YB1" s="77"/>
      <c r="YC1" s="77"/>
      <c r="YD1" s="77"/>
      <c r="YE1" s="77"/>
      <c r="YF1" s="77"/>
      <c r="YG1" s="77"/>
      <c r="YH1" s="77"/>
      <c r="YI1" s="77"/>
      <c r="YJ1" s="77"/>
      <c r="YK1" s="77"/>
      <c r="YL1" s="77"/>
      <c r="YM1" s="77"/>
      <c r="YN1" s="77"/>
      <c r="YO1" s="77"/>
      <c r="YP1" s="77"/>
      <c r="YQ1" s="77"/>
      <c r="YR1" s="77"/>
      <c r="YS1" s="77"/>
      <c r="YT1" s="77"/>
      <c r="YU1" s="77"/>
      <c r="YV1" s="77"/>
      <c r="YW1" s="77"/>
      <c r="YX1" s="77"/>
      <c r="YY1" s="77"/>
      <c r="YZ1" s="77"/>
      <c r="ZA1" s="77"/>
      <c r="ZB1" s="77"/>
      <c r="ZC1" s="77"/>
      <c r="ZD1" s="77"/>
      <c r="ZE1" s="77"/>
      <c r="ZF1" s="77"/>
      <c r="ZG1" s="77"/>
      <c r="ZH1" s="77"/>
      <c r="ZI1" s="77"/>
      <c r="ZJ1" s="77"/>
      <c r="ZK1" s="77"/>
      <c r="ZL1" s="77"/>
      <c r="ZM1" s="77"/>
      <c r="ZN1" s="77"/>
      <c r="ZO1" s="77"/>
      <c r="ZP1" s="77"/>
      <c r="ZQ1" s="77"/>
      <c r="ZR1" s="77"/>
      <c r="ZS1" s="77"/>
      <c r="ZT1" s="77"/>
      <c r="ZU1" s="77"/>
      <c r="ZV1" s="77"/>
      <c r="ZW1" s="77"/>
      <c r="ZX1" s="77"/>
      <c r="ZY1" s="77"/>
      <c r="ZZ1" s="77"/>
      <c r="AAA1" s="77"/>
      <c r="AAB1" s="77"/>
      <c r="AAC1" s="77"/>
      <c r="AAD1" s="77"/>
      <c r="AAE1" s="77"/>
      <c r="AAF1" s="77"/>
      <c r="AAG1" s="77"/>
      <c r="AAH1" s="77"/>
      <c r="AAI1" s="77"/>
      <c r="AAJ1" s="77"/>
      <c r="AAK1" s="77"/>
      <c r="AAL1" s="77"/>
      <c r="AAM1" s="77"/>
      <c r="AAN1" s="77"/>
      <c r="AAO1" s="77"/>
      <c r="AAP1" s="77"/>
      <c r="AAQ1" s="77"/>
      <c r="AAR1" s="77"/>
      <c r="AAS1" s="77"/>
      <c r="AAT1" s="77"/>
      <c r="AAU1" s="77"/>
      <c r="AAV1" s="77"/>
      <c r="AAW1" s="77"/>
      <c r="AAX1" s="77"/>
      <c r="AAY1" s="77"/>
      <c r="AAZ1" s="77"/>
      <c r="ABA1" s="77"/>
      <c r="ABB1" s="77"/>
      <c r="ABC1" s="77"/>
      <c r="ABD1" s="77"/>
      <c r="ABE1" s="77"/>
      <c r="ABF1" s="77"/>
      <c r="ABG1" s="77"/>
      <c r="ABH1" s="77"/>
      <c r="ABI1" s="77"/>
      <c r="ABJ1" s="77"/>
      <c r="ABK1" s="77"/>
      <c r="ABL1" s="77"/>
      <c r="ABM1" s="77"/>
      <c r="ABN1" s="77"/>
      <c r="ABO1" s="77"/>
      <c r="ABP1" s="77"/>
      <c r="ABQ1" s="77"/>
      <c r="ABR1" s="77"/>
      <c r="ABS1" s="77"/>
      <c r="ABT1" s="77"/>
      <c r="ABU1" s="77"/>
      <c r="ABV1" s="77"/>
      <c r="ABW1" s="77"/>
      <c r="ABX1" s="77"/>
      <c r="ABY1" s="77"/>
      <c r="ABZ1" s="77"/>
      <c r="ACA1" s="77"/>
      <c r="ACB1" s="77"/>
      <c r="ACC1" s="77"/>
      <c r="ACD1" s="77"/>
      <c r="ACE1" s="77"/>
      <c r="ACF1" s="77"/>
      <c r="ACG1" s="77"/>
      <c r="ACH1" s="77"/>
      <c r="ACI1" s="77"/>
      <c r="ACJ1" s="77"/>
      <c r="ACK1" s="77"/>
      <c r="ACL1" s="77"/>
      <c r="ACM1" s="77"/>
      <c r="ACN1" s="77"/>
      <c r="ACO1" s="77"/>
      <c r="ACP1" s="77"/>
      <c r="ACQ1" s="77"/>
      <c r="ACR1" s="77"/>
      <c r="ACS1" s="77"/>
      <c r="ACT1" s="77"/>
      <c r="ACU1" s="77"/>
      <c r="ACV1" s="77"/>
      <c r="ACW1" s="77"/>
      <c r="ACX1" s="77"/>
      <c r="ACY1" s="77"/>
      <c r="ACZ1" s="77"/>
      <c r="ADA1" s="77"/>
      <c r="ADB1" s="77"/>
      <c r="ADC1" s="77"/>
      <c r="ADD1" s="77"/>
      <c r="ADE1" s="77"/>
      <c r="ADF1" s="77"/>
      <c r="ADG1" s="77"/>
      <c r="ADH1" s="77"/>
      <c r="ADI1" s="77"/>
      <c r="ADJ1" s="77"/>
      <c r="ADK1" s="77"/>
      <c r="ADL1" s="77"/>
      <c r="ADM1" s="77"/>
      <c r="ADN1" s="77"/>
      <c r="ADO1" s="77"/>
      <c r="ADP1" s="77"/>
      <c r="ADQ1" s="77"/>
      <c r="ADR1" s="77"/>
      <c r="ADS1" s="77"/>
      <c r="ADT1" s="77"/>
      <c r="ADU1" s="77"/>
      <c r="ADV1" s="77"/>
      <c r="ADW1" s="77"/>
      <c r="ADX1" s="77"/>
      <c r="ADY1" s="77"/>
      <c r="ADZ1" s="77"/>
      <c r="AEA1" s="77"/>
      <c r="AEB1" s="77"/>
      <c r="AEC1" s="77"/>
      <c r="AED1" s="77"/>
      <c r="AEE1" s="77"/>
      <c r="AEF1" s="77"/>
      <c r="AEG1" s="77"/>
      <c r="AEH1" s="77"/>
      <c r="AEI1" s="77"/>
      <c r="AEJ1" s="77"/>
      <c r="AEK1" s="77"/>
      <c r="AEL1" s="77"/>
      <c r="AEM1" s="77"/>
      <c r="AEN1" s="77"/>
      <c r="AEO1" s="77"/>
      <c r="AEP1" s="77"/>
      <c r="AEQ1" s="77"/>
      <c r="AER1" s="77"/>
      <c r="AES1" s="77"/>
      <c r="AET1" s="77"/>
      <c r="AEU1" s="77"/>
      <c r="AEV1" s="77"/>
      <c r="AEW1" s="77"/>
      <c r="AEX1" s="77"/>
      <c r="AEY1" s="77"/>
      <c r="AEZ1" s="77"/>
      <c r="AFA1" s="77"/>
      <c r="AFB1" s="77"/>
      <c r="AFC1" s="77"/>
      <c r="AFD1" s="77"/>
      <c r="AFE1" s="77"/>
      <c r="AFF1" s="77"/>
      <c r="AFG1" s="77"/>
      <c r="AFH1" s="77"/>
      <c r="AFI1" s="77"/>
      <c r="AFJ1" s="77"/>
      <c r="AFK1" s="77"/>
      <c r="AFL1" s="77"/>
      <c r="AFM1" s="77"/>
      <c r="AFN1" s="77"/>
      <c r="AFO1" s="77"/>
      <c r="AFP1" s="77"/>
      <c r="AFQ1" s="77"/>
      <c r="AFR1" s="77"/>
      <c r="AFS1" s="77"/>
      <c r="AFT1" s="77"/>
      <c r="AFU1" s="77"/>
      <c r="AFV1" s="77"/>
      <c r="AFW1" s="77"/>
      <c r="AFX1" s="77"/>
      <c r="AFY1" s="77"/>
      <c r="AFZ1" s="77"/>
      <c r="AGA1" s="77"/>
      <c r="AGB1" s="77"/>
      <c r="AGC1" s="77"/>
      <c r="AGD1" s="77"/>
      <c r="AGE1" s="77"/>
      <c r="AGF1" s="77"/>
      <c r="AGG1" s="77"/>
      <c r="AGH1" s="77"/>
      <c r="AGI1" s="77"/>
      <c r="AGJ1" s="77"/>
      <c r="AGK1" s="77"/>
      <c r="AGL1" s="77"/>
      <c r="AGM1" s="77"/>
      <c r="AGN1" s="77"/>
      <c r="AGO1" s="77"/>
      <c r="AGP1" s="77"/>
      <c r="AGQ1" s="77"/>
      <c r="AGR1" s="77"/>
      <c r="AGS1" s="77"/>
      <c r="AGT1" s="77"/>
      <c r="AGU1" s="77"/>
      <c r="AGV1" s="77"/>
      <c r="AGW1" s="77"/>
      <c r="AGX1" s="77"/>
      <c r="AGY1" s="77"/>
      <c r="AGZ1" s="77"/>
      <c r="AHA1" s="77"/>
      <c r="AHB1" s="77"/>
      <c r="AHC1" s="77"/>
      <c r="AHD1" s="77"/>
      <c r="AHE1" s="77"/>
      <c r="AHF1" s="77"/>
      <c r="AHG1" s="77"/>
      <c r="AHH1" s="77"/>
      <c r="AHI1" s="77"/>
      <c r="AHJ1" s="77"/>
      <c r="AHK1" s="77"/>
      <c r="AHL1" s="77"/>
      <c r="AHM1" s="77"/>
      <c r="AHN1" s="77"/>
      <c r="AHO1" s="77"/>
      <c r="AHP1" s="77"/>
      <c r="AHQ1" s="77"/>
      <c r="AHR1" s="77"/>
      <c r="AHS1" s="77"/>
      <c r="AHT1" s="77"/>
      <c r="AHU1" s="77"/>
      <c r="AHV1" s="77"/>
      <c r="AHW1" s="77"/>
      <c r="AHX1" s="77"/>
      <c r="AHY1" s="77"/>
      <c r="AHZ1" s="77"/>
      <c r="AIA1" s="77"/>
      <c r="AIB1" s="77"/>
      <c r="AIC1" s="77"/>
      <c r="AID1" s="77"/>
      <c r="AIE1" s="77"/>
      <c r="AIF1" s="77"/>
      <c r="AIG1" s="77"/>
      <c r="AIH1" s="77"/>
      <c r="AII1" s="77"/>
      <c r="AIJ1" s="77"/>
      <c r="AIK1" s="77"/>
      <c r="AIL1" s="77"/>
      <c r="AIM1" s="77"/>
      <c r="AIN1" s="77"/>
      <c r="AIO1" s="77"/>
      <c r="AIP1" s="77"/>
      <c r="AIQ1" s="77"/>
      <c r="AIR1" s="77"/>
      <c r="AIS1" s="77"/>
      <c r="AIT1" s="77"/>
      <c r="AIU1" s="77"/>
      <c r="AIV1" s="77"/>
      <c r="AIW1" s="77"/>
      <c r="AIX1" s="77"/>
      <c r="AIY1" s="77"/>
      <c r="AIZ1" s="77"/>
      <c r="AJA1" s="77"/>
      <c r="AJB1" s="77"/>
      <c r="AJC1" s="77"/>
      <c r="AJD1" s="77"/>
      <c r="AJE1" s="77"/>
      <c r="AJF1" s="77"/>
      <c r="AJG1" s="77"/>
      <c r="AJH1" s="77"/>
      <c r="AJI1" s="77"/>
      <c r="AJJ1" s="77"/>
      <c r="AJK1" s="77"/>
      <c r="AJL1" s="77"/>
      <c r="AJM1" s="77"/>
      <c r="AJN1" s="77"/>
      <c r="AJO1" s="77"/>
      <c r="AJP1" s="77"/>
      <c r="AJQ1" s="77"/>
      <c r="AJR1" s="77"/>
      <c r="AJS1" s="77"/>
      <c r="AJT1" s="77"/>
      <c r="AJU1" s="77"/>
      <c r="AJV1" s="77"/>
      <c r="AJW1" s="77"/>
      <c r="AJX1" s="77"/>
      <c r="AJY1" s="77"/>
      <c r="AJZ1" s="77"/>
      <c r="AKA1" s="77"/>
      <c r="AKB1" s="77"/>
      <c r="AKC1" s="77"/>
      <c r="AKD1" s="77"/>
      <c r="AKE1" s="77"/>
      <c r="AKF1" s="77"/>
      <c r="AKG1" s="77"/>
      <c r="AKH1" s="77"/>
      <c r="AKI1" s="77"/>
      <c r="AKJ1" s="77"/>
      <c r="AKK1" s="77"/>
      <c r="AKL1" s="77"/>
      <c r="AKM1" s="77"/>
      <c r="AKN1" s="77"/>
      <c r="AKO1" s="77"/>
      <c r="AKP1" s="77"/>
      <c r="AKQ1" s="77"/>
      <c r="AKR1" s="77"/>
      <c r="AKS1" s="77"/>
      <c r="AKT1" s="77"/>
      <c r="AKU1" s="77"/>
      <c r="AKV1" s="77"/>
      <c r="AKW1" s="77"/>
      <c r="AKX1" s="77"/>
      <c r="AKY1" s="77"/>
      <c r="AKZ1" s="77"/>
      <c r="ALA1" s="77"/>
      <c r="ALB1" s="77"/>
      <c r="ALC1" s="77"/>
      <c r="ALD1" s="77"/>
      <c r="ALE1" s="77"/>
      <c r="ALF1" s="77"/>
      <c r="ALG1" s="77"/>
      <c r="ALH1" s="77"/>
      <c r="ALI1" s="77"/>
      <c r="ALJ1" s="77"/>
      <c r="ALK1" s="77"/>
      <c r="ALL1" s="77"/>
      <c r="ALM1" s="77"/>
      <c r="ALN1" s="77"/>
      <c r="ALO1" s="77"/>
      <c r="ALP1" s="77"/>
      <c r="ALQ1" s="77"/>
      <c r="ALR1" s="77"/>
      <c r="ALS1" s="77"/>
      <c r="ALT1" s="77"/>
      <c r="ALU1" s="77"/>
      <c r="ALV1" s="77"/>
      <c r="ALW1" s="77"/>
      <c r="ALX1" s="77"/>
      <c r="ALY1" s="77"/>
      <c r="ALZ1" s="77"/>
      <c r="AMA1" s="77"/>
      <c r="AMB1" s="77"/>
      <c r="AMC1" s="77"/>
      <c r="AMD1" s="77"/>
      <c r="AME1" s="77"/>
      <c r="AMF1" s="77"/>
      <c r="AMG1" s="77"/>
      <c r="AMH1" s="77"/>
      <c r="AMI1" s="77"/>
      <c r="AMJ1" s="77"/>
      <c r="AMK1" s="77"/>
      <c r="AML1" s="77"/>
      <c r="AMM1" s="77"/>
      <c r="AMN1" s="77"/>
      <c r="AMO1" s="77"/>
      <c r="AMP1" s="77"/>
      <c r="AMQ1" s="77"/>
      <c r="AMR1" s="77"/>
      <c r="AMS1" s="77"/>
      <c r="AMT1" s="77"/>
      <c r="AMU1" s="77"/>
      <c r="AMV1" s="77"/>
      <c r="AMW1" s="77"/>
      <c r="AMX1" s="77"/>
      <c r="AMY1" s="77"/>
      <c r="AMZ1" s="77"/>
      <c r="ANA1" s="77"/>
      <c r="ANB1" s="77"/>
      <c r="ANC1" s="77"/>
      <c r="AND1" s="77"/>
      <c r="ANE1" s="77"/>
      <c r="ANF1" s="77"/>
      <c r="ANG1" s="77"/>
      <c r="ANH1" s="77"/>
      <c r="ANI1" s="77"/>
      <c r="ANJ1" s="77"/>
      <c r="ANK1" s="77"/>
      <c r="ANL1" s="77"/>
      <c r="ANM1" s="77"/>
      <c r="ANN1" s="77"/>
      <c r="ANO1" s="77"/>
      <c r="ANP1" s="77"/>
      <c r="ANQ1" s="77"/>
      <c r="ANR1" s="77"/>
      <c r="ANS1" s="77"/>
      <c r="ANT1" s="77"/>
      <c r="ANU1" s="77"/>
      <c r="ANV1" s="77"/>
      <c r="ANW1" s="77"/>
      <c r="ANX1" s="77"/>
      <c r="ANY1" s="77"/>
      <c r="ANZ1" s="77"/>
      <c r="AOA1" s="77"/>
      <c r="AOB1" s="77"/>
      <c r="AOC1" s="77"/>
      <c r="AOD1" s="77"/>
      <c r="AOE1" s="77"/>
      <c r="AOF1" s="77"/>
      <c r="AOG1" s="77"/>
      <c r="AOH1" s="77"/>
      <c r="AOI1" s="77"/>
      <c r="AOJ1" s="77"/>
      <c r="AOK1" s="77"/>
      <c r="AOL1" s="77"/>
      <c r="AOM1" s="77"/>
      <c r="AON1" s="77"/>
      <c r="AOO1" s="77"/>
      <c r="AOP1" s="77"/>
      <c r="AOQ1" s="77"/>
      <c r="AOR1" s="77"/>
      <c r="AOS1" s="77"/>
      <c r="AOT1" s="77"/>
      <c r="AOU1" s="77"/>
      <c r="AOV1" s="77"/>
      <c r="AOW1" s="77"/>
      <c r="AOX1" s="77"/>
      <c r="AOY1" s="77"/>
      <c r="AOZ1" s="77"/>
      <c r="APA1" s="77"/>
      <c r="APB1" s="77"/>
      <c r="APC1" s="77"/>
      <c r="APD1" s="77"/>
      <c r="APE1" s="77"/>
      <c r="APF1" s="77"/>
      <c r="APG1" s="77"/>
      <c r="APH1" s="77"/>
      <c r="API1" s="77"/>
      <c r="APJ1" s="77"/>
      <c r="APK1" s="77"/>
      <c r="APL1" s="77"/>
      <c r="APM1" s="77"/>
      <c r="APN1" s="77"/>
      <c r="APO1" s="77"/>
      <c r="APP1" s="77"/>
      <c r="APQ1" s="77"/>
      <c r="APR1" s="77"/>
      <c r="APS1" s="77"/>
      <c r="APT1" s="77"/>
      <c r="APU1" s="77"/>
      <c r="APV1" s="77"/>
      <c r="APW1" s="77"/>
      <c r="APX1" s="77"/>
      <c r="APY1" s="77"/>
      <c r="APZ1" s="77"/>
      <c r="AQA1" s="77"/>
      <c r="AQB1" s="77"/>
      <c r="AQC1" s="77"/>
      <c r="AQD1" s="77"/>
      <c r="AQE1" s="77"/>
      <c r="AQF1" s="77"/>
      <c r="AQG1" s="77"/>
      <c r="AQH1" s="77"/>
      <c r="AQI1" s="77"/>
      <c r="AQJ1" s="77"/>
      <c r="AQK1" s="77"/>
      <c r="AQL1" s="77"/>
      <c r="AQM1" s="77"/>
      <c r="AQN1" s="77"/>
      <c r="AQO1" s="77"/>
      <c r="AQP1" s="77"/>
      <c r="AQQ1" s="77"/>
      <c r="AQR1" s="77"/>
      <c r="AQS1" s="77"/>
      <c r="AQT1" s="77"/>
      <c r="AQU1" s="77"/>
      <c r="AQV1" s="77"/>
      <c r="AQW1" s="77"/>
      <c r="AQX1" s="77"/>
      <c r="AQY1" s="77"/>
      <c r="AQZ1" s="77"/>
      <c r="ARA1" s="77"/>
      <c r="ARB1" s="77"/>
      <c r="ARC1" s="77"/>
      <c r="ARD1" s="77"/>
      <c r="ARE1" s="77"/>
      <c r="ARF1" s="77"/>
      <c r="ARG1" s="77"/>
      <c r="ARH1" s="77"/>
      <c r="ARI1" s="77"/>
      <c r="ARJ1" s="77"/>
      <c r="ARK1" s="77"/>
      <c r="ARL1" s="77"/>
      <c r="ARM1" s="77"/>
      <c r="ARN1" s="77"/>
      <c r="ARO1" s="77"/>
      <c r="ARP1" s="77"/>
      <c r="ARQ1" s="77"/>
      <c r="ARR1" s="77"/>
      <c r="ARS1" s="77"/>
      <c r="ART1" s="77"/>
      <c r="ARU1" s="77"/>
      <c r="ARV1" s="77"/>
      <c r="ARW1" s="77"/>
      <c r="ARX1" s="77"/>
      <c r="ARY1" s="77"/>
      <c r="ARZ1" s="77"/>
      <c r="ASA1" s="77"/>
      <c r="ASB1" s="77"/>
      <c r="ASC1" s="77"/>
      <c r="ASD1" s="77"/>
      <c r="ASE1" s="77"/>
      <c r="ASF1" s="77"/>
      <c r="ASG1" s="77"/>
      <c r="ASH1" s="77"/>
      <c r="ASI1" s="77"/>
      <c r="ASJ1" s="77"/>
      <c r="ASK1" s="77"/>
      <c r="ASL1" s="77"/>
      <c r="ASM1" s="77"/>
      <c r="ASN1" s="77"/>
      <c r="ASO1" s="77"/>
      <c r="ASP1" s="77"/>
      <c r="ASQ1" s="77"/>
      <c r="ASR1" s="77"/>
      <c r="ASS1" s="77"/>
      <c r="AST1" s="77"/>
      <c r="ASU1" s="77"/>
      <c r="ASV1" s="77"/>
      <c r="ASW1" s="77"/>
      <c r="ASX1" s="77"/>
      <c r="ASY1" s="77"/>
      <c r="ASZ1" s="77"/>
      <c r="ATA1" s="77"/>
      <c r="ATB1" s="77"/>
      <c r="ATC1" s="77"/>
      <c r="ATD1" s="77"/>
      <c r="ATE1" s="77"/>
      <c r="ATF1" s="77"/>
      <c r="ATG1" s="77"/>
      <c r="ATH1" s="77"/>
      <c r="ATI1" s="77"/>
      <c r="ATJ1" s="77"/>
      <c r="ATK1" s="77"/>
      <c r="ATL1" s="77"/>
      <c r="ATM1" s="77"/>
      <c r="ATN1" s="77"/>
      <c r="ATO1" s="77"/>
      <c r="ATP1" s="77"/>
      <c r="ATQ1" s="77"/>
      <c r="ATR1" s="77"/>
      <c r="ATS1" s="77"/>
      <c r="ATT1" s="77"/>
      <c r="ATU1" s="77"/>
      <c r="ATV1" s="77"/>
      <c r="ATW1" s="77"/>
      <c r="ATX1" s="77"/>
      <c r="ATY1" s="77"/>
      <c r="ATZ1" s="77"/>
      <c r="AUA1" s="77"/>
      <c r="AUB1" s="77"/>
      <c r="AUC1" s="77"/>
      <c r="AUD1" s="77"/>
      <c r="AUE1" s="77"/>
      <c r="AUF1" s="77"/>
      <c r="AUG1" s="77"/>
      <c r="AUH1" s="77"/>
      <c r="AUI1" s="77"/>
      <c r="AUJ1" s="77"/>
      <c r="AUK1" s="77"/>
      <c r="AUL1" s="77"/>
      <c r="AUM1" s="77"/>
      <c r="AUN1" s="77"/>
      <c r="AUO1" s="77"/>
      <c r="AUP1" s="77"/>
      <c r="AUQ1" s="77"/>
      <c r="AUR1" s="77"/>
      <c r="AUS1" s="77"/>
      <c r="AUT1" s="77"/>
      <c r="AUU1" s="77"/>
      <c r="AUV1" s="77"/>
      <c r="AUW1" s="77"/>
      <c r="AUX1" s="77"/>
      <c r="AUY1" s="77"/>
      <c r="AUZ1" s="77"/>
      <c r="AVA1" s="77"/>
      <c r="AVB1" s="77"/>
      <c r="AVC1" s="77"/>
      <c r="AVD1" s="77"/>
      <c r="AVE1" s="77"/>
      <c r="AVF1" s="77"/>
      <c r="AVG1" s="77"/>
      <c r="AVH1" s="77"/>
      <c r="AVI1" s="77"/>
      <c r="AVJ1" s="77"/>
      <c r="AVK1" s="77"/>
      <c r="AVL1" s="77"/>
      <c r="AVM1" s="77"/>
      <c r="AVN1" s="77"/>
      <c r="AVO1" s="77"/>
      <c r="AVP1" s="77"/>
      <c r="AVQ1" s="77"/>
      <c r="AVR1" s="77"/>
      <c r="AVS1" s="77"/>
      <c r="AVT1" s="77"/>
      <c r="AVU1" s="77"/>
      <c r="AVV1" s="77"/>
      <c r="AVW1" s="77"/>
      <c r="AVX1" s="77"/>
      <c r="AVY1" s="77"/>
      <c r="AVZ1" s="77"/>
      <c r="AWA1" s="77"/>
      <c r="AWB1" s="77"/>
      <c r="AWC1" s="77"/>
      <c r="AWD1" s="77"/>
      <c r="AWE1" s="77"/>
      <c r="AWF1" s="77"/>
      <c r="AWG1" s="77"/>
      <c r="AWH1" s="77"/>
      <c r="AWI1" s="77"/>
      <c r="AWJ1" s="77"/>
      <c r="AWK1" s="77"/>
      <c r="AWL1" s="77"/>
      <c r="AWM1" s="77"/>
      <c r="AWN1" s="77"/>
      <c r="AWO1" s="77"/>
      <c r="AWP1" s="77"/>
      <c r="AWQ1" s="77"/>
      <c r="AWR1" s="77"/>
      <c r="AWS1" s="77"/>
      <c r="AWT1" s="77"/>
      <c r="AWU1" s="77"/>
      <c r="AWV1" s="77"/>
      <c r="AWW1" s="77"/>
      <c r="AWX1" s="77"/>
      <c r="AWY1" s="77"/>
      <c r="AWZ1" s="77"/>
      <c r="AXA1" s="77"/>
      <c r="AXB1" s="77"/>
      <c r="AXC1" s="77"/>
      <c r="AXD1" s="77"/>
      <c r="AXE1" s="77"/>
      <c r="AXF1" s="77"/>
      <c r="AXG1" s="77"/>
      <c r="AXH1" s="77"/>
      <c r="AXI1" s="77"/>
      <c r="AXJ1" s="77"/>
      <c r="AXK1" s="77"/>
      <c r="AXL1" s="77"/>
      <c r="AXM1" s="77"/>
      <c r="AXN1" s="77"/>
      <c r="AXO1" s="77"/>
      <c r="AXP1" s="77"/>
      <c r="AXQ1" s="77"/>
      <c r="AXR1" s="77"/>
      <c r="AXS1" s="77"/>
      <c r="AXT1" s="77"/>
      <c r="AXU1" s="77"/>
      <c r="AXV1" s="77"/>
      <c r="AXW1" s="77"/>
      <c r="AXX1" s="77"/>
      <c r="AXY1" s="77"/>
      <c r="AXZ1" s="77"/>
      <c r="AYA1" s="77"/>
    </row>
    <row r="2" spans="1:1327" s="87" customFormat="1" ht="13">
      <c r="A2" s="79">
        <v>1</v>
      </c>
      <c r="B2" s="80" t="s">
        <v>27</v>
      </c>
      <c r="C2" s="80" t="s">
        <v>28</v>
      </c>
      <c r="D2" s="79" t="s">
        <v>2486</v>
      </c>
      <c r="E2" s="81">
        <v>1</v>
      </c>
      <c r="F2" s="82" t="s">
        <v>3591</v>
      </c>
      <c r="G2" s="83" t="s">
        <v>3591</v>
      </c>
      <c r="H2" s="83" t="s">
        <v>3591</v>
      </c>
      <c r="I2" s="82" t="s">
        <v>3591</v>
      </c>
      <c r="J2" s="83" t="s">
        <v>3591</v>
      </c>
      <c r="K2" s="83" t="s">
        <v>3591</v>
      </c>
      <c r="L2" s="84" t="e">
        <f t="shared" ref="L2:L65" si="0">(F2+I2)/2</f>
        <v>#VALUE!</v>
      </c>
      <c r="M2" s="81" t="e">
        <f t="shared" ref="M2:M65" si="1">IF(L2&gt;=10,60,G2+J2)</f>
        <v>#VALUE!</v>
      </c>
      <c r="N2" s="81">
        <f t="shared" ref="N2:N65" si="2">IF(H2="ACC",0,1)+IF(K2="ACC",0,1)</f>
        <v>2</v>
      </c>
      <c r="O2" s="81">
        <f t="shared" ref="O2:O65" si="3">IF(F2&lt;10,1,(IF(I2&lt;10,1,0)))</f>
        <v>0</v>
      </c>
      <c r="P2" s="83">
        <f t="shared" ref="P2:P65" si="4">N2+O2</f>
        <v>2</v>
      </c>
      <c r="Q2" s="82">
        <f t="shared" ref="Q2:Q8" si="5">IF(P2=0,1,IF(P2=1,0.99,IF(P2=2,0.98,IF(P2=3,0.97))))</f>
        <v>0.98</v>
      </c>
      <c r="R2" s="82" t="e">
        <f t="shared" ref="R2:R65" si="6">(L2*Q2)</f>
        <v>#VALUE!</v>
      </c>
      <c r="S2" s="85"/>
      <c r="T2" s="86"/>
      <c r="U2" s="86"/>
      <c r="V2" s="86"/>
    </row>
    <row r="3" spans="1:1327" s="87" customFormat="1" ht="13">
      <c r="A3" s="79">
        <v>2</v>
      </c>
      <c r="B3" s="80" t="s">
        <v>43</v>
      </c>
      <c r="C3" s="80" t="s">
        <v>44</v>
      </c>
      <c r="D3" s="79" t="s">
        <v>2494</v>
      </c>
      <c r="E3" s="81">
        <v>1</v>
      </c>
      <c r="F3" s="82" t="s">
        <v>3591</v>
      </c>
      <c r="G3" s="83" t="s">
        <v>3591</v>
      </c>
      <c r="H3" s="83" t="s">
        <v>3591</v>
      </c>
      <c r="I3" s="82" t="s">
        <v>3591</v>
      </c>
      <c r="J3" s="83" t="s">
        <v>3591</v>
      </c>
      <c r="K3" s="83" t="s">
        <v>3591</v>
      </c>
      <c r="L3" s="84" t="e">
        <f t="shared" si="0"/>
        <v>#VALUE!</v>
      </c>
      <c r="M3" s="81" t="e">
        <f t="shared" si="1"/>
        <v>#VALUE!</v>
      </c>
      <c r="N3" s="81">
        <f t="shared" si="2"/>
        <v>2</v>
      </c>
      <c r="O3" s="81">
        <f t="shared" si="3"/>
        <v>0</v>
      </c>
      <c r="P3" s="83">
        <f t="shared" si="4"/>
        <v>2</v>
      </c>
      <c r="Q3" s="82">
        <f t="shared" si="5"/>
        <v>0.98</v>
      </c>
      <c r="R3" s="82" t="e">
        <f t="shared" si="6"/>
        <v>#VALUE!</v>
      </c>
      <c r="S3" s="85"/>
      <c r="T3" s="86"/>
      <c r="U3" s="86"/>
      <c r="V3" s="86"/>
    </row>
    <row r="4" spans="1:1327" s="87" customFormat="1" ht="13">
      <c r="A4" s="79">
        <v>3</v>
      </c>
      <c r="B4" s="80" t="s">
        <v>61</v>
      </c>
      <c r="C4" s="80" t="s">
        <v>62</v>
      </c>
      <c r="D4" s="79" t="s">
        <v>2502</v>
      </c>
      <c r="E4" s="81">
        <v>1</v>
      </c>
      <c r="F4" s="82" t="s">
        <v>3591</v>
      </c>
      <c r="G4" s="83" t="s">
        <v>3591</v>
      </c>
      <c r="H4" s="83" t="s">
        <v>3591</v>
      </c>
      <c r="I4" s="82" t="s">
        <v>3591</v>
      </c>
      <c r="J4" s="83" t="s">
        <v>3591</v>
      </c>
      <c r="K4" s="83" t="s">
        <v>3591</v>
      </c>
      <c r="L4" s="84" t="e">
        <f t="shared" si="0"/>
        <v>#VALUE!</v>
      </c>
      <c r="M4" s="81" t="e">
        <f t="shared" si="1"/>
        <v>#VALUE!</v>
      </c>
      <c r="N4" s="81">
        <f t="shared" si="2"/>
        <v>2</v>
      </c>
      <c r="O4" s="81">
        <f t="shared" si="3"/>
        <v>0</v>
      </c>
      <c r="P4" s="83">
        <f t="shared" si="4"/>
        <v>2</v>
      </c>
      <c r="Q4" s="82">
        <f t="shared" si="5"/>
        <v>0.98</v>
      </c>
      <c r="R4" s="82" t="e">
        <f t="shared" si="6"/>
        <v>#VALUE!</v>
      </c>
      <c r="S4" s="85"/>
      <c r="T4" s="86"/>
      <c r="U4" s="86"/>
      <c r="V4" s="86"/>
    </row>
    <row r="5" spans="1:1327" s="87" customFormat="1" ht="13">
      <c r="A5" s="79">
        <v>4</v>
      </c>
      <c r="B5" s="80" t="s">
        <v>65</v>
      </c>
      <c r="C5" s="80" t="s">
        <v>66</v>
      </c>
      <c r="D5" s="79" t="s">
        <v>2504</v>
      </c>
      <c r="E5" s="81">
        <v>1</v>
      </c>
      <c r="F5" s="82" t="s">
        <v>3591</v>
      </c>
      <c r="G5" s="83" t="s">
        <v>3591</v>
      </c>
      <c r="H5" s="83" t="s">
        <v>3591</v>
      </c>
      <c r="I5" s="82" t="s">
        <v>3591</v>
      </c>
      <c r="J5" s="83" t="s">
        <v>3591</v>
      </c>
      <c r="K5" s="83" t="s">
        <v>3591</v>
      </c>
      <c r="L5" s="84" t="e">
        <f t="shared" si="0"/>
        <v>#VALUE!</v>
      </c>
      <c r="M5" s="81" t="e">
        <f t="shared" si="1"/>
        <v>#VALUE!</v>
      </c>
      <c r="N5" s="81">
        <f t="shared" si="2"/>
        <v>2</v>
      </c>
      <c r="O5" s="81">
        <f t="shared" si="3"/>
        <v>0</v>
      </c>
      <c r="P5" s="83">
        <f t="shared" si="4"/>
        <v>2</v>
      </c>
      <c r="Q5" s="82">
        <f t="shared" si="5"/>
        <v>0.98</v>
      </c>
      <c r="R5" s="82" t="e">
        <f t="shared" si="6"/>
        <v>#VALUE!</v>
      </c>
      <c r="S5" s="85"/>
      <c r="T5" s="86"/>
      <c r="U5" s="86"/>
      <c r="V5" s="86"/>
    </row>
    <row r="6" spans="1:1327" s="87" customFormat="1" ht="13">
      <c r="A6" s="79">
        <v>5</v>
      </c>
      <c r="B6" s="80" t="s">
        <v>76</v>
      </c>
      <c r="C6" s="80" t="s">
        <v>77</v>
      </c>
      <c r="D6" s="79" t="s">
        <v>2507</v>
      </c>
      <c r="E6" s="81">
        <v>1</v>
      </c>
      <c r="F6" s="82" t="s">
        <v>3591</v>
      </c>
      <c r="G6" s="83" t="s">
        <v>3591</v>
      </c>
      <c r="H6" s="83" t="s">
        <v>3591</v>
      </c>
      <c r="I6" s="82" t="s">
        <v>3591</v>
      </c>
      <c r="J6" s="83" t="s">
        <v>3591</v>
      </c>
      <c r="K6" s="83" t="s">
        <v>3591</v>
      </c>
      <c r="L6" s="84" t="e">
        <f t="shared" si="0"/>
        <v>#VALUE!</v>
      </c>
      <c r="M6" s="81" t="e">
        <f t="shared" si="1"/>
        <v>#VALUE!</v>
      </c>
      <c r="N6" s="81">
        <f t="shared" si="2"/>
        <v>2</v>
      </c>
      <c r="O6" s="81">
        <f t="shared" si="3"/>
        <v>0</v>
      </c>
      <c r="P6" s="83">
        <f t="shared" si="4"/>
        <v>2</v>
      </c>
      <c r="Q6" s="82">
        <f t="shared" si="5"/>
        <v>0.98</v>
      </c>
      <c r="R6" s="82" t="e">
        <f t="shared" si="6"/>
        <v>#VALUE!</v>
      </c>
      <c r="S6" s="85"/>
      <c r="T6" s="86"/>
      <c r="U6" s="86"/>
      <c r="V6" s="86"/>
    </row>
    <row r="7" spans="1:1327" s="87" customFormat="1" ht="13">
      <c r="A7" s="79">
        <v>6</v>
      </c>
      <c r="B7" s="80" t="s">
        <v>87</v>
      </c>
      <c r="C7" s="80" t="s">
        <v>88</v>
      </c>
      <c r="D7" s="79" t="s">
        <v>2511</v>
      </c>
      <c r="E7" s="81">
        <v>1</v>
      </c>
      <c r="F7" s="82" t="s">
        <v>3591</v>
      </c>
      <c r="G7" s="83" t="s">
        <v>3591</v>
      </c>
      <c r="H7" s="83" t="s">
        <v>3591</v>
      </c>
      <c r="I7" s="82" t="s">
        <v>3591</v>
      </c>
      <c r="J7" s="83" t="s">
        <v>3591</v>
      </c>
      <c r="K7" s="83" t="s">
        <v>3591</v>
      </c>
      <c r="L7" s="84" t="e">
        <f t="shared" si="0"/>
        <v>#VALUE!</v>
      </c>
      <c r="M7" s="81" t="e">
        <f t="shared" si="1"/>
        <v>#VALUE!</v>
      </c>
      <c r="N7" s="81">
        <f t="shared" si="2"/>
        <v>2</v>
      </c>
      <c r="O7" s="81">
        <f t="shared" si="3"/>
        <v>0</v>
      </c>
      <c r="P7" s="83">
        <f t="shared" si="4"/>
        <v>2</v>
      </c>
      <c r="Q7" s="82">
        <f t="shared" si="5"/>
        <v>0.98</v>
      </c>
      <c r="R7" s="82" t="e">
        <f t="shared" si="6"/>
        <v>#VALUE!</v>
      </c>
      <c r="S7" s="85"/>
      <c r="T7" s="86"/>
      <c r="U7" s="86"/>
      <c r="V7" s="86"/>
    </row>
    <row r="8" spans="1:1327" s="87" customFormat="1" ht="13">
      <c r="A8" s="79">
        <v>7</v>
      </c>
      <c r="B8" s="88" t="s">
        <v>135</v>
      </c>
      <c r="C8" s="88" t="s">
        <v>60</v>
      </c>
      <c r="D8" s="81" t="s">
        <v>2527</v>
      </c>
      <c r="E8" s="81">
        <v>2</v>
      </c>
      <c r="F8" s="82" t="s">
        <v>3591</v>
      </c>
      <c r="G8" s="83" t="s">
        <v>3591</v>
      </c>
      <c r="H8" s="83" t="s">
        <v>3591</v>
      </c>
      <c r="I8" s="82" t="s">
        <v>3591</v>
      </c>
      <c r="J8" s="83" t="s">
        <v>3591</v>
      </c>
      <c r="K8" s="83" t="s">
        <v>3591</v>
      </c>
      <c r="L8" s="84" t="e">
        <f t="shared" si="0"/>
        <v>#VALUE!</v>
      </c>
      <c r="M8" s="81" t="e">
        <f t="shared" si="1"/>
        <v>#VALUE!</v>
      </c>
      <c r="N8" s="81">
        <f t="shared" si="2"/>
        <v>2</v>
      </c>
      <c r="O8" s="81">
        <f t="shared" si="3"/>
        <v>0</v>
      </c>
      <c r="P8" s="83">
        <f t="shared" si="4"/>
        <v>2</v>
      </c>
      <c r="Q8" s="82">
        <f t="shared" si="5"/>
        <v>0.98</v>
      </c>
      <c r="R8" s="82" t="e">
        <f t="shared" si="6"/>
        <v>#VALUE!</v>
      </c>
      <c r="S8" s="85"/>
      <c r="T8" s="86"/>
      <c r="U8" s="86"/>
      <c r="V8" s="86"/>
    </row>
    <row r="9" spans="1:1327" s="87" customFormat="1" ht="13">
      <c r="A9" s="79">
        <v>8</v>
      </c>
      <c r="B9" s="88" t="s">
        <v>169</v>
      </c>
      <c r="C9" s="88" t="s">
        <v>3608</v>
      </c>
      <c r="D9" s="81" t="s">
        <v>170</v>
      </c>
      <c r="E9" s="81">
        <v>3</v>
      </c>
      <c r="F9" s="82">
        <v>5.81</v>
      </c>
      <c r="G9" s="83">
        <v>4</v>
      </c>
      <c r="H9" s="83" t="s">
        <v>2475</v>
      </c>
      <c r="I9" s="82" t="s">
        <v>3591</v>
      </c>
      <c r="J9" s="83" t="s">
        <v>3591</v>
      </c>
      <c r="K9" s="83" t="s">
        <v>3591</v>
      </c>
      <c r="L9" s="84" t="e">
        <f t="shared" si="0"/>
        <v>#VALUE!</v>
      </c>
      <c r="M9" s="81" t="e">
        <f t="shared" si="1"/>
        <v>#VALUE!</v>
      </c>
      <c r="N9" s="81">
        <f t="shared" si="2"/>
        <v>1</v>
      </c>
      <c r="O9" s="81">
        <f t="shared" si="3"/>
        <v>1</v>
      </c>
      <c r="P9" s="83">
        <f t="shared" si="4"/>
        <v>2</v>
      </c>
      <c r="Q9" s="82">
        <f>IF(P9=0,0.96,IF(P9=1,0.95,IF(P9=2,0.94,IF(P9=3,0.93))))</f>
        <v>0.94</v>
      </c>
      <c r="R9" s="82" t="e">
        <f t="shared" si="6"/>
        <v>#VALUE!</v>
      </c>
      <c r="S9" s="85"/>
      <c r="T9" s="86" t="s">
        <v>3580</v>
      </c>
      <c r="U9" s="86" t="s">
        <v>3581</v>
      </c>
      <c r="V9" s="86" t="s">
        <v>3583</v>
      </c>
    </row>
    <row r="10" spans="1:1327" s="87" customFormat="1" ht="13">
      <c r="A10" s="79">
        <v>9</v>
      </c>
      <c r="B10" s="88" t="s">
        <v>173</v>
      </c>
      <c r="C10" s="88" t="s">
        <v>174</v>
      </c>
      <c r="D10" s="81" t="s">
        <v>2544</v>
      </c>
      <c r="E10" s="81">
        <v>3</v>
      </c>
      <c r="F10" s="82" t="s">
        <v>3591</v>
      </c>
      <c r="G10" s="83" t="s">
        <v>3591</v>
      </c>
      <c r="H10" s="83" t="s">
        <v>3591</v>
      </c>
      <c r="I10" s="82" t="s">
        <v>3591</v>
      </c>
      <c r="J10" s="83" t="s">
        <v>3591</v>
      </c>
      <c r="K10" s="83" t="s">
        <v>3591</v>
      </c>
      <c r="L10" s="84" t="e">
        <f t="shared" si="0"/>
        <v>#VALUE!</v>
      </c>
      <c r="M10" s="81" t="e">
        <f t="shared" si="1"/>
        <v>#VALUE!</v>
      </c>
      <c r="N10" s="81">
        <f t="shared" si="2"/>
        <v>2</v>
      </c>
      <c r="O10" s="81">
        <f t="shared" si="3"/>
        <v>0</v>
      </c>
      <c r="P10" s="83">
        <f t="shared" si="4"/>
        <v>2</v>
      </c>
      <c r="Q10" s="82">
        <f t="shared" ref="Q10:Q27" si="7">IF(P10=0,1,IF(P10=1,0.99,IF(P10=2,0.98,IF(P10=3,0.97))))</f>
        <v>0.98</v>
      </c>
      <c r="R10" s="82" t="e">
        <f t="shared" si="6"/>
        <v>#VALUE!</v>
      </c>
      <c r="S10" s="85"/>
      <c r="T10" s="86"/>
      <c r="U10" s="86"/>
      <c r="V10" s="86"/>
    </row>
    <row r="11" spans="1:1327" s="87" customFormat="1" ht="13">
      <c r="A11" s="79">
        <v>10</v>
      </c>
      <c r="B11" s="88" t="s">
        <v>177</v>
      </c>
      <c r="C11" s="88" t="s">
        <v>178</v>
      </c>
      <c r="D11" s="81" t="s">
        <v>2546</v>
      </c>
      <c r="E11" s="81">
        <v>3</v>
      </c>
      <c r="F11" s="82" t="s">
        <v>3591</v>
      </c>
      <c r="G11" s="83" t="s">
        <v>3591</v>
      </c>
      <c r="H11" s="83" t="s">
        <v>3591</v>
      </c>
      <c r="I11" s="82" t="s">
        <v>3591</v>
      </c>
      <c r="J11" s="83" t="s">
        <v>3591</v>
      </c>
      <c r="K11" s="83" t="s">
        <v>3591</v>
      </c>
      <c r="L11" s="84" t="e">
        <f t="shared" si="0"/>
        <v>#VALUE!</v>
      </c>
      <c r="M11" s="81" t="e">
        <f t="shared" si="1"/>
        <v>#VALUE!</v>
      </c>
      <c r="N11" s="81">
        <f t="shared" si="2"/>
        <v>2</v>
      </c>
      <c r="O11" s="81">
        <f t="shared" si="3"/>
        <v>0</v>
      </c>
      <c r="P11" s="83">
        <f t="shared" si="4"/>
        <v>2</v>
      </c>
      <c r="Q11" s="82">
        <f t="shared" si="7"/>
        <v>0.98</v>
      </c>
      <c r="R11" s="82" t="e">
        <f t="shared" si="6"/>
        <v>#VALUE!</v>
      </c>
      <c r="S11" s="85"/>
      <c r="T11" s="86"/>
      <c r="U11" s="86"/>
      <c r="V11" s="86"/>
    </row>
    <row r="12" spans="1:1327" s="87" customFormat="1" ht="13">
      <c r="A12" s="79">
        <v>11</v>
      </c>
      <c r="B12" s="88" t="s">
        <v>181</v>
      </c>
      <c r="C12" s="88" t="s">
        <v>174</v>
      </c>
      <c r="D12" s="81" t="s">
        <v>2548</v>
      </c>
      <c r="E12" s="81">
        <v>3</v>
      </c>
      <c r="F12" s="82" t="s">
        <v>3591</v>
      </c>
      <c r="G12" s="83" t="s">
        <v>3591</v>
      </c>
      <c r="H12" s="83" t="s">
        <v>3591</v>
      </c>
      <c r="I12" s="82" t="s">
        <v>3591</v>
      </c>
      <c r="J12" s="83" t="s">
        <v>3591</v>
      </c>
      <c r="K12" s="83" t="s">
        <v>3591</v>
      </c>
      <c r="L12" s="84" t="e">
        <f t="shared" si="0"/>
        <v>#VALUE!</v>
      </c>
      <c r="M12" s="81" t="e">
        <f t="shared" si="1"/>
        <v>#VALUE!</v>
      </c>
      <c r="N12" s="81">
        <f t="shared" si="2"/>
        <v>2</v>
      </c>
      <c r="O12" s="81">
        <f t="shared" si="3"/>
        <v>0</v>
      </c>
      <c r="P12" s="83">
        <f t="shared" si="4"/>
        <v>2</v>
      </c>
      <c r="Q12" s="82">
        <f t="shared" si="7"/>
        <v>0.98</v>
      </c>
      <c r="R12" s="82" t="e">
        <f t="shared" si="6"/>
        <v>#VALUE!</v>
      </c>
      <c r="S12" s="85"/>
      <c r="T12" s="86"/>
      <c r="U12" s="86"/>
      <c r="V12" s="86"/>
    </row>
    <row r="13" spans="1:1327" s="87" customFormat="1" ht="13">
      <c r="A13" s="79">
        <v>12</v>
      </c>
      <c r="B13" s="88" t="s">
        <v>182</v>
      </c>
      <c r="C13" s="88" t="s">
        <v>64</v>
      </c>
      <c r="D13" s="81" t="s">
        <v>2549</v>
      </c>
      <c r="E13" s="81">
        <v>3</v>
      </c>
      <c r="F13" s="82" t="s">
        <v>3591</v>
      </c>
      <c r="G13" s="83" t="s">
        <v>3591</v>
      </c>
      <c r="H13" s="83" t="s">
        <v>3591</v>
      </c>
      <c r="I13" s="82" t="s">
        <v>3591</v>
      </c>
      <c r="J13" s="83" t="s">
        <v>3591</v>
      </c>
      <c r="K13" s="83" t="s">
        <v>3591</v>
      </c>
      <c r="L13" s="84" t="e">
        <f t="shared" si="0"/>
        <v>#VALUE!</v>
      </c>
      <c r="M13" s="81" t="e">
        <f t="shared" si="1"/>
        <v>#VALUE!</v>
      </c>
      <c r="N13" s="81">
        <f t="shared" si="2"/>
        <v>2</v>
      </c>
      <c r="O13" s="81">
        <f t="shared" si="3"/>
        <v>0</v>
      </c>
      <c r="P13" s="83">
        <f t="shared" si="4"/>
        <v>2</v>
      </c>
      <c r="Q13" s="82">
        <f t="shared" si="7"/>
        <v>0.98</v>
      </c>
      <c r="R13" s="82" t="e">
        <f t="shared" si="6"/>
        <v>#VALUE!</v>
      </c>
      <c r="S13" s="85"/>
      <c r="T13" s="86"/>
      <c r="U13" s="86"/>
      <c r="V13" s="86"/>
    </row>
    <row r="14" spans="1:1327" s="87" customFormat="1" ht="13">
      <c r="A14" s="79">
        <v>13</v>
      </c>
      <c r="B14" s="88" t="s">
        <v>183</v>
      </c>
      <c r="C14" s="88" t="s">
        <v>184</v>
      </c>
      <c r="D14" s="81" t="s">
        <v>2550</v>
      </c>
      <c r="E14" s="81">
        <v>3</v>
      </c>
      <c r="F14" s="82" t="s">
        <v>3591</v>
      </c>
      <c r="G14" s="83" t="s">
        <v>3591</v>
      </c>
      <c r="H14" s="83" t="s">
        <v>3591</v>
      </c>
      <c r="I14" s="82" t="s">
        <v>3591</v>
      </c>
      <c r="J14" s="83" t="s">
        <v>3591</v>
      </c>
      <c r="K14" s="83" t="s">
        <v>3591</v>
      </c>
      <c r="L14" s="84" t="e">
        <f t="shared" si="0"/>
        <v>#VALUE!</v>
      </c>
      <c r="M14" s="81" t="e">
        <f t="shared" si="1"/>
        <v>#VALUE!</v>
      </c>
      <c r="N14" s="81">
        <f t="shared" si="2"/>
        <v>2</v>
      </c>
      <c r="O14" s="81">
        <f t="shared" si="3"/>
        <v>0</v>
      </c>
      <c r="P14" s="83">
        <f t="shared" si="4"/>
        <v>2</v>
      </c>
      <c r="Q14" s="82">
        <f t="shared" si="7"/>
        <v>0.98</v>
      </c>
      <c r="R14" s="82" t="e">
        <f t="shared" si="6"/>
        <v>#VALUE!</v>
      </c>
      <c r="S14" s="85"/>
      <c r="T14" s="86"/>
      <c r="U14" s="86"/>
      <c r="V14" s="86"/>
    </row>
    <row r="15" spans="1:1327" s="87" customFormat="1" ht="13">
      <c r="A15" s="79">
        <v>14</v>
      </c>
      <c r="B15" s="88" t="s">
        <v>185</v>
      </c>
      <c r="C15" s="88" t="s">
        <v>110</v>
      </c>
      <c r="D15" s="81" t="s">
        <v>2551</v>
      </c>
      <c r="E15" s="81">
        <v>3</v>
      </c>
      <c r="F15" s="82">
        <v>1.6</v>
      </c>
      <c r="G15" s="83">
        <v>0</v>
      </c>
      <c r="H15" s="83" t="s">
        <v>2475</v>
      </c>
      <c r="I15" s="82" t="s">
        <v>3591</v>
      </c>
      <c r="J15" s="83" t="s">
        <v>3591</v>
      </c>
      <c r="K15" s="83" t="s">
        <v>3591</v>
      </c>
      <c r="L15" s="84" t="e">
        <f t="shared" si="0"/>
        <v>#VALUE!</v>
      </c>
      <c r="M15" s="81" t="e">
        <f t="shared" si="1"/>
        <v>#VALUE!</v>
      </c>
      <c r="N15" s="81">
        <f t="shared" si="2"/>
        <v>1</v>
      </c>
      <c r="O15" s="81">
        <f t="shared" si="3"/>
        <v>1</v>
      </c>
      <c r="P15" s="83">
        <f t="shared" si="4"/>
        <v>2</v>
      </c>
      <c r="Q15" s="82">
        <f t="shared" si="7"/>
        <v>0.98</v>
      </c>
      <c r="R15" s="82" t="e">
        <f t="shared" si="6"/>
        <v>#VALUE!</v>
      </c>
      <c r="S15" s="85"/>
      <c r="T15" s="86"/>
      <c r="U15" s="86"/>
      <c r="V15" s="86"/>
    </row>
    <row r="16" spans="1:1327" s="87" customFormat="1" ht="13">
      <c r="A16" s="79">
        <v>15</v>
      </c>
      <c r="B16" s="88" t="s">
        <v>204</v>
      </c>
      <c r="C16" s="88" t="s">
        <v>205</v>
      </c>
      <c r="D16" s="81" t="s">
        <v>3592</v>
      </c>
      <c r="E16" s="81">
        <v>3</v>
      </c>
      <c r="F16" s="82" t="s">
        <v>3591</v>
      </c>
      <c r="G16" s="83" t="s">
        <v>3591</v>
      </c>
      <c r="H16" s="83" t="s">
        <v>3591</v>
      </c>
      <c r="I16" s="82" t="s">
        <v>3591</v>
      </c>
      <c r="J16" s="83" t="s">
        <v>3591</v>
      </c>
      <c r="K16" s="83" t="s">
        <v>3591</v>
      </c>
      <c r="L16" s="84" t="e">
        <f t="shared" si="0"/>
        <v>#VALUE!</v>
      </c>
      <c r="M16" s="81" t="e">
        <f t="shared" si="1"/>
        <v>#VALUE!</v>
      </c>
      <c r="N16" s="81">
        <f t="shared" si="2"/>
        <v>2</v>
      </c>
      <c r="O16" s="81">
        <f t="shared" si="3"/>
        <v>0</v>
      </c>
      <c r="P16" s="83">
        <f t="shared" si="4"/>
        <v>2</v>
      </c>
      <c r="Q16" s="82">
        <f t="shared" si="7"/>
        <v>0.98</v>
      </c>
      <c r="R16" s="82" t="e">
        <f t="shared" si="6"/>
        <v>#VALUE!</v>
      </c>
      <c r="S16" s="85"/>
      <c r="T16" s="86"/>
      <c r="U16" s="86"/>
      <c r="V16" s="86"/>
    </row>
    <row r="17" spans="1:22" s="87" customFormat="1" ht="13">
      <c r="A17" s="79">
        <v>16</v>
      </c>
      <c r="B17" s="88" t="s">
        <v>222</v>
      </c>
      <c r="C17" s="88" t="s">
        <v>223</v>
      </c>
      <c r="D17" s="81" t="s">
        <v>2562</v>
      </c>
      <c r="E17" s="81">
        <v>3</v>
      </c>
      <c r="F17" s="82">
        <v>3.22</v>
      </c>
      <c r="G17" s="83">
        <v>0</v>
      </c>
      <c r="H17" s="83" t="s">
        <v>2475</v>
      </c>
      <c r="I17" s="82" t="s">
        <v>3591</v>
      </c>
      <c r="J17" s="83" t="s">
        <v>3591</v>
      </c>
      <c r="K17" s="83" t="s">
        <v>3591</v>
      </c>
      <c r="L17" s="84" t="e">
        <f t="shared" si="0"/>
        <v>#VALUE!</v>
      </c>
      <c r="M17" s="81" t="e">
        <f t="shared" si="1"/>
        <v>#VALUE!</v>
      </c>
      <c r="N17" s="81">
        <f t="shared" si="2"/>
        <v>1</v>
      </c>
      <c r="O17" s="81">
        <f t="shared" si="3"/>
        <v>1</v>
      </c>
      <c r="P17" s="83">
        <f t="shared" si="4"/>
        <v>2</v>
      </c>
      <c r="Q17" s="82">
        <f t="shared" si="7"/>
        <v>0.98</v>
      </c>
      <c r="R17" s="82" t="e">
        <f t="shared" si="6"/>
        <v>#VALUE!</v>
      </c>
      <c r="S17" s="85"/>
      <c r="T17" s="86"/>
      <c r="U17" s="86"/>
      <c r="V17" s="86"/>
    </row>
    <row r="18" spans="1:22" s="87" customFormat="1" ht="13">
      <c r="A18" s="79">
        <v>17</v>
      </c>
      <c r="B18" s="88" t="s">
        <v>246</v>
      </c>
      <c r="C18" s="88" t="s">
        <v>247</v>
      </c>
      <c r="D18" s="81" t="s">
        <v>2571</v>
      </c>
      <c r="E18" s="81">
        <v>4</v>
      </c>
      <c r="F18" s="82" t="s">
        <v>3591</v>
      </c>
      <c r="G18" s="83" t="s">
        <v>3591</v>
      </c>
      <c r="H18" s="83" t="s">
        <v>3591</v>
      </c>
      <c r="I18" s="82" t="s">
        <v>3591</v>
      </c>
      <c r="J18" s="83" t="s">
        <v>3591</v>
      </c>
      <c r="K18" s="83" t="s">
        <v>3591</v>
      </c>
      <c r="L18" s="84" t="e">
        <f t="shared" si="0"/>
        <v>#VALUE!</v>
      </c>
      <c r="M18" s="81" t="e">
        <f t="shared" si="1"/>
        <v>#VALUE!</v>
      </c>
      <c r="N18" s="81">
        <f t="shared" si="2"/>
        <v>2</v>
      </c>
      <c r="O18" s="81">
        <f t="shared" si="3"/>
        <v>0</v>
      </c>
      <c r="P18" s="83">
        <f t="shared" si="4"/>
        <v>2</v>
      </c>
      <c r="Q18" s="82">
        <f t="shared" si="7"/>
        <v>0.98</v>
      </c>
      <c r="R18" s="82" t="e">
        <f t="shared" si="6"/>
        <v>#VALUE!</v>
      </c>
      <c r="S18" s="85"/>
      <c r="T18" s="86"/>
      <c r="U18" s="86"/>
      <c r="V18" s="86"/>
    </row>
    <row r="19" spans="1:22" s="87" customFormat="1" ht="13">
      <c r="A19" s="79">
        <v>18</v>
      </c>
      <c r="B19" s="88" t="s">
        <v>251</v>
      </c>
      <c r="C19" s="88" t="s">
        <v>3611</v>
      </c>
      <c r="D19" s="81" t="s">
        <v>252</v>
      </c>
      <c r="E19" s="81">
        <v>4</v>
      </c>
      <c r="F19" s="82" t="s">
        <v>3591</v>
      </c>
      <c r="G19" s="83" t="s">
        <v>3591</v>
      </c>
      <c r="H19" s="83" t="s">
        <v>3591</v>
      </c>
      <c r="I19" s="82" t="s">
        <v>3591</v>
      </c>
      <c r="J19" s="83" t="s">
        <v>3591</v>
      </c>
      <c r="K19" s="83" t="s">
        <v>3591</v>
      </c>
      <c r="L19" s="84" t="e">
        <f t="shared" si="0"/>
        <v>#VALUE!</v>
      </c>
      <c r="M19" s="81" t="e">
        <f t="shared" si="1"/>
        <v>#VALUE!</v>
      </c>
      <c r="N19" s="81">
        <f t="shared" si="2"/>
        <v>2</v>
      </c>
      <c r="O19" s="81">
        <f t="shared" si="3"/>
        <v>0</v>
      </c>
      <c r="P19" s="83">
        <f t="shared" si="4"/>
        <v>2</v>
      </c>
      <c r="Q19" s="82">
        <f t="shared" si="7"/>
        <v>0.98</v>
      </c>
      <c r="R19" s="82" t="e">
        <f t="shared" si="6"/>
        <v>#VALUE!</v>
      </c>
      <c r="S19" s="85"/>
      <c r="T19" s="86"/>
      <c r="U19" s="86"/>
      <c r="V19" s="86"/>
    </row>
    <row r="20" spans="1:22" s="87" customFormat="1" ht="13">
      <c r="A20" s="79">
        <v>19</v>
      </c>
      <c r="B20" s="88" t="s">
        <v>253</v>
      </c>
      <c r="C20" s="88" t="s">
        <v>3612</v>
      </c>
      <c r="D20" s="81" t="s">
        <v>254</v>
      </c>
      <c r="E20" s="81">
        <v>4</v>
      </c>
      <c r="F20" s="82" t="s">
        <v>3591</v>
      </c>
      <c r="G20" s="83" t="s">
        <v>3591</v>
      </c>
      <c r="H20" s="83" t="s">
        <v>3591</v>
      </c>
      <c r="I20" s="82" t="s">
        <v>3591</v>
      </c>
      <c r="J20" s="83" t="s">
        <v>3591</v>
      </c>
      <c r="K20" s="83" t="s">
        <v>3591</v>
      </c>
      <c r="L20" s="84" t="e">
        <f t="shared" si="0"/>
        <v>#VALUE!</v>
      </c>
      <c r="M20" s="81" t="e">
        <f t="shared" si="1"/>
        <v>#VALUE!</v>
      </c>
      <c r="N20" s="81">
        <f t="shared" si="2"/>
        <v>2</v>
      </c>
      <c r="O20" s="81">
        <f t="shared" si="3"/>
        <v>0</v>
      </c>
      <c r="P20" s="83">
        <f t="shared" si="4"/>
        <v>2</v>
      </c>
      <c r="Q20" s="82">
        <f t="shared" si="7"/>
        <v>0.98</v>
      </c>
      <c r="R20" s="82" t="e">
        <f t="shared" si="6"/>
        <v>#VALUE!</v>
      </c>
      <c r="S20" s="85"/>
      <c r="T20" s="86"/>
      <c r="U20" s="86"/>
      <c r="V20" s="86"/>
    </row>
    <row r="21" spans="1:22" s="87" customFormat="1" ht="13">
      <c r="A21" s="79">
        <v>20</v>
      </c>
      <c r="B21" s="88" t="s">
        <v>260</v>
      </c>
      <c r="C21" s="88" t="s">
        <v>261</v>
      </c>
      <c r="D21" s="81" t="s">
        <v>2572</v>
      </c>
      <c r="E21" s="81">
        <v>4</v>
      </c>
      <c r="F21" s="82" t="s">
        <v>3591</v>
      </c>
      <c r="G21" s="83" t="s">
        <v>3591</v>
      </c>
      <c r="H21" s="83" t="s">
        <v>3591</v>
      </c>
      <c r="I21" s="82" t="s">
        <v>3591</v>
      </c>
      <c r="J21" s="83" t="s">
        <v>3591</v>
      </c>
      <c r="K21" s="83" t="s">
        <v>3591</v>
      </c>
      <c r="L21" s="84" t="e">
        <f t="shared" si="0"/>
        <v>#VALUE!</v>
      </c>
      <c r="M21" s="81" t="e">
        <f t="shared" si="1"/>
        <v>#VALUE!</v>
      </c>
      <c r="N21" s="81">
        <f t="shared" si="2"/>
        <v>2</v>
      </c>
      <c r="O21" s="81">
        <f t="shared" si="3"/>
        <v>0</v>
      </c>
      <c r="P21" s="83">
        <f t="shared" si="4"/>
        <v>2</v>
      </c>
      <c r="Q21" s="82">
        <f t="shared" si="7"/>
        <v>0.98</v>
      </c>
      <c r="R21" s="82" t="e">
        <f t="shared" si="6"/>
        <v>#VALUE!</v>
      </c>
      <c r="S21" s="85"/>
      <c r="T21" s="86"/>
      <c r="U21" s="86"/>
      <c r="V21" s="86"/>
    </row>
    <row r="22" spans="1:22" s="87" customFormat="1" ht="13">
      <c r="A22" s="79">
        <v>21</v>
      </c>
      <c r="B22" s="88" t="s">
        <v>266</v>
      </c>
      <c r="C22" s="88" t="s">
        <v>267</v>
      </c>
      <c r="D22" s="81" t="s">
        <v>2575</v>
      </c>
      <c r="E22" s="81">
        <v>4</v>
      </c>
      <c r="F22" s="82">
        <v>6.07</v>
      </c>
      <c r="G22" s="83">
        <v>7</v>
      </c>
      <c r="H22" s="83" t="s">
        <v>2475</v>
      </c>
      <c r="I22" s="82" t="s">
        <v>3591</v>
      </c>
      <c r="J22" s="83" t="s">
        <v>3591</v>
      </c>
      <c r="K22" s="83" t="s">
        <v>3591</v>
      </c>
      <c r="L22" s="84" t="e">
        <f t="shared" si="0"/>
        <v>#VALUE!</v>
      </c>
      <c r="M22" s="81" t="e">
        <f t="shared" si="1"/>
        <v>#VALUE!</v>
      </c>
      <c r="N22" s="81">
        <f t="shared" si="2"/>
        <v>1</v>
      </c>
      <c r="O22" s="81">
        <f t="shared" si="3"/>
        <v>1</v>
      </c>
      <c r="P22" s="83">
        <f t="shared" si="4"/>
        <v>2</v>
      </c>
      <c r="Q22" s="82">
        <f t="shared" si="7"/>
        <v>0.98</v>
      </c>
      <c r="R22" s="82" t="e">
        <f t="shared" si="6"/>
        <v>#VALUE!</v>
      </c>
      <c r="S22" s="85"/>
      <c r="T22" s="86"/>
      <c r="U22" s="86"/>
      <c r="V22" s="86"/>
    </row>
    <row r="23" spans="1:22" s="87" customFormat="1" ht="13">
      <c r="A23" s="79">
        <v>22</v>
      </c>
      <c r="B23" s="88" t="s">
        <v>277</v>
      </c>
      <c r="C23" s="88" t="s">
        <v>278</v>
      </c>
      <c r="D23" s="81" t="s">
        <v>2579</v>
      </c>
      <c r="E23" s="81">
        <v>4</v>
      </c>
      <c r="F23" s="82" t="s">
        <v>3591</v>
      </c>
      <c r="G23" s="83" t="s">
        <v>3591</v>
      </c>
      <c r="H23" s="83" t="s">
        <v>3591</v>
      </c>
      <c r="I23" s="82" t="s">
        <v>3591</v>
      </c>
      <c r="J23" s="83" t="s">
        <v>3591</v>
      </c>
      <c r="K23" s="83" t="s">
        <v>3591</v>
      </c>
      <c r="L23" s="84" t="e">
        <f t="shared" si="0"/>
        <v>#VALUE!</v>
      </c>
      <c r="M23" s="81" t="e">
        <f t="shared" si="1"/>
        <v>#VALUE!</v>
      </c>
      <c r="N23" s="81">
        <f t="shared" si="2"/>
        <v>2</v>
      </c>
      <c r="O23" s="81">
        <f t="shared" si="3"/>
        <v>0</v>
      </c>
      <c r="P23" s="83">
        <f t="shared" si="4"/>
        <v>2</v>
      </c>
      <c r="Q23" s="82">
        <f t="shared" si="7"/>
        <v>0.98</v>
      </c>
      <c r="R23" s="82" t="e">
        <f t="shared" si="6"/>
        <v>#VALUE!</v>
      </c>
      <c r="S23" s="85"/>
      <c r="T23" s="86"/>
      <c r="U23" s="86"/>
      <c r="V23" s="86"/>
    </row>
    <row r="24" spans="1:22" s="87" customFormat="1" ht="13">
      <c r="A24" s="79">
        <v>23</v>
      </c>
      <c r="B24" s="88" t="s">
        <v>279</v>
      </c>
      <c r="C24" s="88" t="s">
        <v>3615</v>
      </c>
      <c r="D24" s="81" t="s">
        <v>281</v>
      </c>
      <c r="E24" s="81">
        <v>4</v>
      </c>
      <c r="F24" s="82" t="s">
        <v>3591</v>
      </c>
      <c r="G24" s="83" t="s">
        <v>3591</v>
      </c>
      <c r="H24" s="83" t="s">
        <v>3591</v>
      </c>
      <c r="I24" s="82" t="s">
        <v>3591</v>
      </c>
      <c r="J24" s="83" t="s">
        <v>3591</v>
      </c>
      <c r="K24" s="83" t="s">
        <v>3591</v>
      </c>
      <c r="L24" s="84" t="e">
        <f t="shared" si="0"/>
        <v>#VALUE!</v>
      </c>
      <c r="M24" s="81" t="e">
        <f t="shared" si="1"/>
        <v>#VALUE!</v>
      </c>
      <c r="N24" s="81">
        <f t="shared" si="2"/>
        <v>2</v>
      </c>
      <c r="O24" s="81">
        <f t="shared" si="3"/>
        <v>0</v>
      </c>
      <c r="P24" s="83">
        <f t="shared" si="4"/>
        <v>2</v>
      </c>
      <c r="Q24" s="82">
        <f t="shared" si="7"/>
        <v>0.98</v>
      </c>
      <c r="R24" s="82" t="e">
        <f t="shared" si="6"/>
        <v>#VALUE!</v>
      </c>
      <c r="S24" s="85"/>
      <c r="T24" s="86"/>
      <c r="U24" s="86"/>
      <c r="V24" s="86"/>
    </row>
    <row r="25" spans="1:22" s="87" customFormat="1" ht="13">
      <c r="A25" s="79">
        <v>24</v>
      </c>
      <c r="B25" s="88" t="s">
        <v>294</v>
      </c>
      <c r="C25" s="88" t="s">
        <v>295</v>
      </c>
      <c r="D25" s="81" t="s">
        <v>2586</v>
      </c>
      <c r="E25" s="81">
        <v>5</v>
      </c>
      <c r="F25" s="82" t="s">
        <v>3591</v>
      </c>
      <c r="G25" s="83" t="s">
        <v>3591</v>
      </c>
      <c r="H25" s="83" t="s">
        <v>3591</v>
      </c>
      <c r="I25" s="82" t="s">
        <v>3591</v>
      </c>
      <c r="J25" s="83" t="s">
        <v>3591</v>
      </c>
      <c r="K25" s="83" t="s">
        <v>3591</v>
      </c>
      <c r="L25" s="84" t="e">
        <f t="shared" si="0"/>
        <v>#VALUE!</v>
      </c>
      <c r="M25" s="81" t="e">
        <f t="shared" si="1"/>
        <v>#VALUE!</v>
      </c>
      <c r="N25" s="81">
        <f t="shared" si="2"/>
        <v>2</v>
      </c>
      <c r="O25" s="81">
        <f t="shared" si="3"/>
        <v>0</v>
      </c>
      <c r="P25" s="83">
        <f t="shared" si="4"/>
        <v>2</v>
      </c>
      <c r="Q25" s="82">
        <f t="shared" si="7"/>
        <v>0.98</v>
      </c>
      <c r="R25" s="82" t="e">
        <f t="shared" si="6"/>
        <v>#VALUE!</v>
      </c>
      <c r="S25" s="85"/>
      <c r="T25" s="86"/>
      <c r="U25" s="86"/>
      <c r="V25" s="86"/>
    </row>
    <row r="26" spans="1:22" s="87" customFormat="1" ht="13">
      <c r="A26" s="79">
        <v>25</v>
      </c>
      <c r="B26" s="88" t="s">
        <v>325</v>
      </c>
      <c r="C26" s="88" t="s">
        <v>326</v>
      </c>
      <c r="D26" s="81" t="s">
        <v>2603</v>
      </c>
      <c r="E26" s="81">
        <v>5</v>
      </c>
      <c r="F26" s="82" t="s">
        <v>3591</v>
      </c>
      <c r="G26" s="83" t="s">
        <v>3591</v>
      </c>
      <c r="H26" s="83" t="s">
        <v>3591</v>
      </c>
      <c r="I26" s="82" t="s">
        <v>3591</v>
      </c>
      <c r="J26" s="83" t="s">
        <v>3591</v>
      </c>
      <c r="K26" s="83" t="s">
        <v>3591</v>
      </c>
      <c r="L26" s="84" t="e">
        <f t="shared" si="0"/>
        <v>#VALUE!</v>
      </c>
      <c r="M26" s="81" t="e">
        <f t="shared" si="1"/>
        <v>#VALUE!</v>
      </c>
      <c r="N26" s="81">
        <f t="shared" si="2"/>
        <v>2</v>
      </c>
      <c r="O26" s="81">
        <f t="shared" si="3"/>
        <v>0</v>
      </c>
      <c r="P26" s="83">
        <f t="shared" si="4"/>
        <v>2</v>
      </c>
      <c r="Q26" s="82">
        <f t="shared" si="7"/>
        <v>0.98</v>
      </c>
      <c r="R26" s="82" t="e">
        <f t="shared" si="6"/>
        <v>#VALUE!</v>
      </c>
      <c r="S26" s="85"/>
      <c r="T26" s="86"/>
      <c r="U26" s="86"/>
      <c r="V26" s="86"/>
    </row>
    <row r="27" spans="1:22" s="87" customFormat="1" ht="13">
      <c r="A27" s="79">
        <v>26</v>
      </c>
      <c r="B27" s="88" t="s">
        <v>379</v>
      </c>
      <c r="C27" s="88" t="s">
        <v>3619</v>
      </c>
      <c r="D27" s="81" t="s">
        <v>380</v>
      </c>
      <c r="E27" s="81">
        <v>6</v>
      </c>
      <c r="F27" s="82">
        <v>4.46</v>
      </c>
      <c r="G27" s="83">
        <v>0</v>
      </c>
      <c r="H27" s="83" t="s">
        <v>2475</v>
      </c>
      <c r="I27" s="82" t="s">
        <v>3591</v>
      </c>
      <c r="J27" s="83" t="s">
        <v>3591</v>
      </c>
      <c r="K27" s="83" t="s">
        <v>3591</v>
      </c>
      <c r="L27" s="84" t="e">
        <f t="shared" si="0"/>
        <v>#VALUE!</v>
      </c>
      <c r="M27" s="81" t="e">
        <f t="shared" si="1"/>
        <v>#VALUE!</v>
      </c>
      <c r="N27" s="81">
        <f t="shared" si="2"/>
        <v>1</v>
      </c>
      <c r="O27" s="81">
        <f t="shared" si="3"/>
        <v>1</v>
      </c>
      <c r="P27" s="83">
        <f t="shared" si="4"/>
        <v>2</v>
      </c>
      <c r="Q27" s="82">
        <f t="shared" si="7"/>
        <v>0.98</v>
      </c>
      <c r="R27" s="82" t="e">
        <f t="shared" si="6"/>
        <v>#VALUE!</v>
      </c>
      <c r="S27" s="85"/>
      <c r="T27" s="86"/>
      <c r="U27" s="86"/>
      <c r="V27" s="86"/>
    </row>
    <row r="28" spans="1:22" s="87" customFormat="1" ht="13">
      <c r="A28" s="79">
        <v>27</v>
      </c>
      <c r="B28" s="88" t="s">
        <v>381</v>
      </c>
      <c r="C28" s="88" t="s">
        <v>365</v>
      </c>
      <c r="D28" s="81" t="s">
        <v>382</v>
      </c>
      <c r="E28" s="81">
        <v>6</v>
      </c>
      <c r="F28" s="82" t="s">
        <v>3591</v>
      </c>
      <c r="G28" s="83" t="s">
        <v>3591</v>
      </c>
      <c r="H28" s="83" t="s">
        <v>3591</v>
      </c>
      <c r="I28" s="82" t="s">
        <v>3591</v>
      </c>
      <c r="J28" s="83" t="s">
        <v>3591</v>
      </c>
      <c r="K28" s="83" t="s">
        <v>3591</v>
      </c>
      <c r="L28" s="84" t="e">
        <f t="shared" si="0"/>
        <v>#VALUE!</v>
      </c>
      <c r="M28" s="81" t="e">
        <f t="shared" si="1"/>
        <v>#VALUE!</v>
      </c>
      <c r="N28" s="81">
        <f t="shared" si="2"/>
        <v>2</v>
      </c>
      <c r="O28" s="81">
        <f t="shared" si="3"/>
        <v>0</v>
      </c>
      <c r="P28" s="83">
        <f t="shared" si="4"/>
        <v>2</v>
      </c>
      <c r="Q28" s="82">
        <f>IF(P28=0,0.92,IF(P28=1,0.91,IF(P28=2,0.9,IF(P28=3,0.89))))</f>
        <v>0.9</v>
      </c>
      <c r="R28" s="82" t="e">
        <f t="shared" si="6"/>
        <v>#VALUE!</v>
      </c>
      <c r="S28" s="85"/>
      <c r="T28" s="86"/>
      <c r="U28" s="86"/>
      <c r="V28" s="86"/>
    </row>
    <row r="29" spans="1:22" s="87" customFormat="1" ht="13">
      <c r="A29" s="79">
        <v>28</v>
      </c>
      <c r="B29" s="88" t="s">
        <v>418</v>
      </c>
      <c r="C29" s="88" t="s">
        <v>419</v>
      </c>
      <c r="D29" s="81" t="s">
        <v>2637</v>
      </c>
      <c r="E29" s="81">
        <v>6</v>
      </c>
      <c r="F29" s="82" t="s">
        <v>3591</v>
      </c>
      <c r="G29" s="83" t="s">
        <v>3591</v>
      </c>
      <c r="H29" s="83" t="s">
        <v>3591</v>
      </c>
      <c r="I29" s="82" t="s">
        <v>3591</v>
      </c>
      <c r="J29" s="83" t="s">
        <v>3591</v>
      </c>
      <c r="K29" s="83" t="s">
        <v>3591</v>
      </c>
      <c r="L29" s="84" t="e">
        <f t="shared" si="0"/>
        <v>#VALUE!</v>
      </c>
      <c r="M29" s="81" t="e">
        <f t="shared" si="1"/>
        <v>#VALUE!</v>
      </c>
      <c r="N29" s="81">
        <f t="shared" si="2"/>
        <v>2</v>
      </c>
      <c r="O29" s="81">
        <f t="shared" si="3"/>
        <v>0</v>
      </c>
      <c r="P29" s="83">
        <f t="shared" si="4"/>
        <v>2</v>
      </c>
      <c r="Q29" s="82">
        <f t="shared" ref="Q29:Q34" si="8">IF(P29=0,1,IF(P29=1,0.99,IF(P29=2,0.98,IF(P29=3,0.97))))</f>
        <v>0.98</v>
      </c>
      <c r="R29" s="82" t="e">
        <f t="shared" si="6"/>
        <v>#VALUE!</v>
      </c>
      <c r="S29" s="85"/>
      <c r="T29" s="86"/>
      <c r="U29" s="86"/>
      <c r="V29" s="86"/>
    </row>
    <row r="30" spans="1:22" s="87" customFormat="1" ht="13">
      <c r="A30" s="79">
        <v>29</v>
      </c>
      <c r="B30" s="88" t="s">
        <v>362</v>
      </c>
      <c r="C30" s="88" t="s">
        <v>44</v>
      </c>
      <c r="D30" s="81" t="s">
        <v>2640</v>
      </c>
      <c r="E30" s="81">
        <v>7</v>
      </c>
      <c r="F30" s="82" t="s">
        <v>3591</v>
      </c>
      <c r="G30" s="83" t="s">
        <v>3591</v>
      </c>
      <c r="H30" s="83" t="s">
        <v>3591</v>
      </c>
      <c r="I30" s="82" t="s">
        <v>3591</v>
      </c>
      <c r="J30" s="83" t="s">
        <v>3591</v>
      </c>
      <c r="K30" s="83" t="s">
        <v>3591</v>
      </c>
      <c r="L30" s="84" t="e">
        <f t="shared" si="0"/>
        <v>#VALUE!</v>
      </c>
      <c r="M30" s="81" t="e">
        <f t="shared" si="1"/>
        <v>#VALUE!</v>
      </c>
      <c r="N30" s="81">
        <f t="shared" si="2"/>
        <v>2</v>
      </c>
      <c r="O30" s="81">
        <f t="shared" si="3"/>
        <v>0</v>
      </c>
      <c r="P30" s="83">
        <f t="shared" si="4"/>
        <v>2</v>
      </c>
      <c r="Q30" s="82">
        <f t="shared" si="8"/>
        <v>0.98</v>
      </c>
      <c r="R30" s="82" t="e">
        <f t="shared" si="6"/>
        <v>#VALUE!</v>
      </c>
      <c r="S30" s="85"/>
      <c r="T30" s="86"/>
      <c r="U30" s="86"/>
      <c r="V30" s="86"/>
    </row>
    <row r="31" spans="1:22" s="87" customFormat="1" ht="13">
      <c r="A31" s="79">
        <v>30</v>
      </c>
      <c r="B31" s="88" t="s">
        <v>444</v>
      </c>
      <c r="C31" s="88" t="s">
        <v>205</v>
      </c>
      <c r="D31" s="81" t="s">
        <v>2649</v>
      </c>
      <c r="E31" s="81">
        <v>7</v>
      </c>
      <c r="F31" s="82" t="s">
        <v>3591</v>
      </c>
      <c r="G31" s="83" t="s">
        <v>3591</v>
      </c>
      <c r="H31" s="83" t="s">
        <v>3591</v>
      </c>
      <c r="I31" s="82" t="s">
        <v>3591</v>
      </c>
      <c r="J31" s="83" t="s">
        <v>3591</v>
      </c>
      <c r="K31" s="83" t="s">
        <v>3591</v>
      </c>
      <c r="L31" s="84" t="e">
        <f t="shared" si="0"/>
        <v>#VALUE!</v>
      </c>
      <c r="M31" s="81" t="e">
        <f t="shared" si="1"/>
        <v>#VALUE!</v>
      </c>
      <c r="N31" s="81">
        <f t="shared" si="2"/>
        <v>2</v>
      </c>
      <c r="O31" s="81">
        <f t="shared" si="3"/>
        <v>0</v>
      </c>
      <c r="P31" s="83">
        <f t="shared" si="4"/>
        <v>2</v>
      </c>
      <c r="Q31" s="82">
        <f t="shared" si="8"/>
        <v>0.98</v>
      </c>
      <c r="R31" s="82" t="e">
        <f t="shared" si="6"/>
        <v>#VALUE!</v>
      </c>
      <c r="S31" s="85"/>
      <c r="T31" s="86"/>
      <c r="U31" s="86"/>
      <c r="V31" s="86"/>
    </row>
    <row r="32" spans="1:22" s="87" customFormat="1" ht="13">
      <c r="A32" s="79">
        <v>31</v>
      </c>
      <c r="B32" s="88" t="s">
        <v>450</v>
      </c>
      <c r="C32" s="88" t="s">
        <v>278</v>
      </c>
      <c r="D32" s="81" t="s">
        <v>2651</v>
      </c>
      <c r="E32" s="81">
        <v>7</v>
      </c>
      <c r="F32" s="82" t="s">
        <v>3591</v>
      </c>
      <c r="G32" s="83" t="s">
        <v>3591</v>
      </c>
      <c r="H32" s="83" t="s">
        <v>3591</v>
      </c>
      <c r="I32" s="82" t="s">
        <v>3591</v>
      </c>
      <c r="J32" s="83" t="s">
        <v>3591</v>
      </c>
      <c r="K32" s="83" t="s">
        <v>3591</v>
      </c>
      <c r="L32" s="84" t="e">
        <f t="shared" si="0"/>
        <v>#VALUE!</v>
      </c>
      <c r="M32" s="81" t="e">
        <f t="shared" si="1"/>
        <v>#VALUE!</v>
      </c>
      <c r="N32" s="81">
        <f t="shared" si="2"/>
        <v>2</v>
      </c>
      <c r="O32" s="81">
        <f t="shared" si="3"/>
        <v>0</v>
      </c>
      <c r="P32" s="83">
        <f t="shared" si="4"/>
        <v>2</v>
      </c>
      <c r="Q32" s="82">
        <f t="shared" si="8"/>
        <v>0.98</v>
      </c>
      <c r="R32" s="82" t="e">
        <f t="shared" si="6"/>
        <v>#VALUE!</v>
      </c>
      <c r="S32" s="85"/>
      <c r="T32" s="86"/>
      <c r="U32" s="86"/>
      <c r="V32" s="86"/>
    </row>
    <row r="33" spans="1:22" s="87" customFormat="1" ht="13">
      <c r="A33" s="79">
        <v>32</v>
      </c>
      <c r="B33" s="88" t="s">
        <v>458</v>
      </c>
      <c r="C33" s="88" t="s">
        <v>459</v>
      </c>
      <c r="D33" s="81" t="s">
        <v>2656</v>
      </c>
      <c r="E33" s="81">
        <v>7</v>
      </c>
      <c r="F33" s="82" t="s">
        <v>3591</v>
      </c>
      <c r="G33" s="83" t="s">
        <v>3591</v>
      </c>
      <c r="H33" s="83" t="s">
        <v>3591</v>
      </c>
      <c r="I33" s="82" t="s">
        <v>3591</v>
      </c>
      <c r="J33" s="83" t="s">
        <v>3591</v>
      </c>
      <c r="K33" s="83" t="s">
        <v>3591</v>
      </c>
      <c r="L33" s="84" t="e">
        <f t="shared" si="0"/>
        <v>#VALUE!</v>
      </c>
      <c r="M33" s="81" t="e">
        <f t="shared" si="1"/>
        <v>#VALUE!</v>
      </c>
      <c r="N33" s="81">
        <f t="shared" si="2"/>
        <v>2</v>
      </c>
      <c r="O33" s="81">
        <f t="shared" si="3"/>
        <v>0</v>
      </c>
      <c r="P33" s="83">
        <f t="shared" si="4"/>
        <v>2</v>
      </c>
      <c r="Q33" s="82">
        <f t="shared" si="8"/>
        <v>0.98</v>
      </c>
      <c r="R33" s="82" t="e">
        <f t="shared" si="6"/>
        <v>#VALUE!</v>
      </c>
      <c r="S33" s="85"/>
      <c r="T33" s="86"/>
      <c r="U33" s="86"/>
      <c r="V33" s="86"/>
    </row>
    <row r="34" spans="1:22" s="87" customFormat="1" ht="13">
      <c r="A34" s="79">
        <v>33</v>
      </c>
      <c r="B34" s="88" t="s">
        <v>460</v>
      </c>
      <c r="C34" s="88" t="s">
        <v>461</v>
      </c>
      <c r="D34" s="81" t="s">
        <v>2657</v>
      </c>
      <c r="E34" s="81">
        <v>7</v>
      </c>
      <c r="F34" s="82" t="s">
        <v>3591</v>
      </c>
      <c r="G34" s="83" t="s">
        <v>3591</v>
      </c>
      <c r="H34" s="83" t="s">
        <v>3591</v>
      </c>
      <c r="I34" s="82" t="s">
        <v>3591</v>
      </c>
      <c r="J34" s="83" t="s">
        <v>3591</v>
      </c>
      <c r="K34" s="83" t="s">
        <v>3591</v>
      </c>
      <c r="L34" s="84" t="e">
        <f t="shared" si="0"/>
        <v>#VALUE!</v>
      </c>
      <c r="M34" s="81" t="e">
        <f t="shared" si="1"/>
        <v>#VALUE!</v>
      </c>
      <c r="N34" s="81">
        <f t="shared" si="2"/>
        <v>2</v>
      </c>
      <c r="O34" s="81">
        <f t="shared" si="3"/>
        <v>0</v>
      </c>
      <c r="P34" s="83">
        <f t="shared" si="4"/>
        <v>2</v>
      </c>
      <c r="Q34" s="82">
        <f t="shared" si="8"/>
        <v>0.98</v>
      </c>
      <c r="R34" s="82" t="e">
        <f t="shared" si="6"/>
        <v>#VALUE!</v>
      </c>
      <c r="S34" s="85"/>
      <c r="T34" s="86"/>
      <c r="U34" s="86"/>
      <c r="V34" s="86"/>
    </row>
    <row r="35" spans="1:22" s="87" customFormat="1" ht="13">
      <c r="A35" s="79">
        <v>34</v>
      </c>
      <c r="B35" s="88" t="s">
        <v>468</v>
      </c>
      <c r="C35" s="88" t="s">
        <v>469</v>
      </c>
      <c r="D35" s="81" t="s">
        <v>470</v>
      </c>
      <c r="E35" s="81">
        <v>7</v>
      </c>
      <c r="F35" s="82" t="s">
        <v>3591</v>
      </c>
      <c r="G35" s="83" t="s">
        <v>3591</v>
      </c>
      <c r="H35" s="83" t="s">
        <v>3591</v>
      </c>
      <c r="I35" s="82" t="s">
        <v>3591</v>
      </c>
      <c r="J35" s="83" t="s">
        <v>3591</v>
      </c>
      <c r="K35" s="83" t="s">
        <v>3591</v>
      </c>
      <c r="L35" s="84" t="e">
        <f t="shared" si="0"/>
        <v>#VALUE!</v>
      </c>
      <c r="M35" s="81" t="e">
        <f t="shared" si="1"/>
        <v>#VALUE!</v>
      </c>
      <c r="N35" s="81">
        <f t="shared" si="2"/>
        <v>2</v>
      </c>
      <c r="O35" s="81">
        <f t="shared" si="3"/>
        <v>0</v>
      </c>
      <c r="P35" s="83">
        <f t="shared" si="4"/>
        <v>2</v>
      </c>
      <c r="Q35" s="82">
        <f>IF(P35=0,0.96,IF(P35=1,0.95,IF(P35=2,0.94,IF(P35=3,0.93))))</f>
        <v>0.94</v>
      </c>
      <c r="R35" s="82" t="e">
        <f t="shared" si="6"/>
        <v>#VALUE!</v>
      </c>
      <c r="S35" s="85"/>
      <c r="T35" s="86"/>
      <c r="U35" s="86"/>
      <c r="V35" s="86"/>
    </row>
    <row r="36" spans="1:22" s="87" customFormat="1" ht="13">
      <c r="A36" s="79">
        <v>35</v>
      </c>
      <c r="B36" s="88" t="s">
        <v>506</v>
      </c>
      <c r="C36" s="88" t="s">
        <v>154</v>
      </c>
      <c r="D36" s="81" t="s">
        <v>2674</v>
      </c>
      <c r="E36" s="81">
        <v>8</v>
      </c>
      <c r="F36" s="82" t="s">
        <v>3591</v>
      </c>
      <c r="G36" s="83" t="s">
        <v>3591</v>
      </c>
      <c r="H36" s="83" t="s">
        <v>3591</v>
      </c>
      <c r="I36" s="82" t="s">
        <v>3591</v>
      </c>
      <c r="J36" s="83" t="s">
        <v>3591</v>
      </c>
      <c r="K36" s="83" t="s">
        <v>3591</v>
      </c>
      <c r="L36" s="84" t="e">
        <f t="shared" si="0"/>
        <v>#VALUE!</v>
      </c>
      <c r="M36" s="81" t="e">
        <f t="shared" si="1"/>
        <v>#VALUE!</v>
      </c>
      <c r="N36" s="81">
        <f t="shared" si="2"/>
        <v>2</v>
      </c>
      <c r="O36" s="81">
        <f t="shared" si="3"/>
        <v>0</v>
      </c>
      <c r="P36" s="83">
        <f t="shared" si="4"/>
        <v>2</v>
      </c>
      <c r="Q36" s="82">
        <f>IF(P36=0,1,IF(P36=1,0.99,IF(P36=2,0.98,IF(P36=3,0.97))))</f>
        <v>0.98</v>
      </c>
      <c r="R36" s="82" t="e">
        <f t="shared" si="6"/>
        <v>#VALUE!</v>
      </c>
      <c r="S36" s="85"/>
      <c r="T36" s="86"/>
      <c r="U36" s="86"/>
      <c r="V36" s="86"/>
    </row>
    <row r="37" spans="1:22" s="87" customFormat="1" ht="13">
      <c r="A37" s="79">
        <v>36</v>
      </c>
      <c r="B37" s="88" t="s">
        <v>538</v>
      </c>
      <c r="C37" s="88" t="s">
        <v>539</v>
      </c>
      <c r="D37" s="81" t="s">
        <v>540</v>
      </c>
      <c r="E37" s="81">
        <v>8</v>
      </c>
      <c r="F37" s="82">
        <v>10.39</v>
      </c>
      <c r="G37" s="83">
        <v>30</v>
      </c>
      <c r="H37" s="83" t="s">
        <v>2475</v>
      </c>
      <c r="I37" s="82" t="s">
        <v>3591</v>
      </c>
      <c r="J37" s="83" t="s">
        <v>3591</v>
      </c>
      <c r="K37" s="83" t="s">
        <v>3591</v>
      </c>
      <c r="L37" s="84" t="e">
        <f t="shared" si="0"/>
        <v>#VALUE!</v>
      </c>
      <c r="M37" s="81" t="e">
        <f t="shared" si="1"/>
        <v>#VALUE!</v>
      </c>
      <c r="N37" s="81">
        <f t="shared" si="2"/>
        <v>1</v>
      </c>
      <c r="O37" s="81">
        <f t="shared" si="3"/>
        <v>0</v>
      </c>
      <c r="P37" s="83">
        <f t="shared" si="4"/>
        <v>1</v>
      </c>
      <c r="Q37" s="82">
        <f>IF(P37=0,0.96,IF(P37=1,0.95,IF(P37=2,0.94,IF(P37=3,0.93))))</f>
        <v>0.95</v>
      </c>
      <c r="R37" s="82" t="e">
        <f t="shared" si="6"/>
        <v>#VALUE!</v>
      </c>
      <c r="S37" s="85"/>
      <c r="T37" s="86" t="s">
        <v>3579</v>
      </c>
      <c r="U37" s="86" t="s">
        <v>3580</v>
      </c>
      <c r="V37" s="86" t="s">
        <v>3581</v>
      </c>
    </row>
    <row r="38" spans="1:22" s="87" customFormat="1" ht="13">
      <c r="A38" s="79">
        <v>37</v>
      </c>
      <c r="B38" s="88" t="s">
        <v>541</v>
      </c>
      <c r="C38" s="88" t="s">
        <v>457</v>
      </c>
      <c r="D38" s="81" t="s">
        <v>2685</v>
      </c>
      <c r="E38" s="81">
        <v>8</v>
      </c>
      <c r="F38" s="82">
        <v>3.19</v>
      </c>
      <c r="G38" s="83">
        <v>4</v>
      </c>
      <c r="H38" s="83" t="s">
        <v>2475</v>
      </c>
      <c r="I38" s="82" t="s">
        <v>3591</v>
      </c>
      <c r="J38" s="83" t="s">
        <v>3591</v>
      </c>
      <c r="K38" s="83" t="s">
        <v>3591</v>
      </c>
      <c r="L38" s="84" t="e">
        <f t="shared" si="0"/>
        <v>#VALUE!</v>
      </c>
      <c r="M38" s="81" t="e">
        <f t="shared" si="1"/>
        <v>#VALUE!</v>
      </c>
      <c r="N38" s="81">
        <f t="shared" si="2"/>
        <v>1</v>
      </c>
      <c r="O38" s="81">
        <f t="shared" si="3"/>
        <v>1</v>
      </c>
      <c r="P38" s="83">
        <f t="shared" si="4"/>
        <v>2</v>
      </c>
      <c r="Q38" s="82">
        <f t="shared" ref="Q38:Q46" si="9">IF(P38=0,1,IF(P38=1,0.99,IF(P38=2,0.98,IF(P38=3,0.97))))</f>
        <v>0.98</v>
      </c>
      <c r="R38" s="82" t="e">
        <f t="shared" si="6"/>
        <v>#VALUE!</v>
      </c>
      <c r="S38" s="85"/>
      <c r="T38" s="86"/>
      <c r="U38" s="86"/>
      <c r="V38" s="86"/>
    </row>
    <row r="39" spans="1:22" s="87" customFormat="1" ht="13">
      <c r="A39" s="79">
        <v>38</v>
      </c>
      <c r="B39" s="88" t="s">
        <v>565</v>
      </c>
      <c r="C39" s="88" t="s">
        <v>313</v>
      </c>
      <c r="D39" s="81" t="s">
        <v>2695</v>
      </c>
      <c r="E39" s="81">
        <v>9</v>
      </c>
      <c r="F39" s="82" t="s">
        <v>3591</v>
      </c>
      <c r="G39" s="83" t="s">
        <v>3591</v>
      </c>
      <c r="H39" s="83" t="s">
        <v>3591</v>
      </c>
      <c r="I39" s="82" t="s">
        <v>3591</v>
      </c>
      <c r="J39" s="83" t="s">
        <v>3591</v>
      </c>
      <c r="K39" s="83" t="s">
        <v>3591</v>
      </c>
      <c r="L39" s="84" t="e">
        <f t="shared" si="0"/>
        <v>#VALUE!</v>
      </c>
      <c r="M39" s="81" t="e">
        <f t="shared" si="1"/>
        <v>#VALUE!</v>
      </c>
      <c r="N39" s="81">
        <f t="shared" si="2"/>
        <v>2</v>
      </c>
      <c r="O39" s="81">
        <f t="shared" si="3"/>
        <v>0</v>
      </c>
      <c r="P39" s="83">
        <f t="shared" si="4"/>
        <v>2</v>
      </c>
      <c r="Q39" s="82">
        <f t="shared" si="9"/>
        <v>0.98</v>
      </c>
      <c r="R39" s="82" t="e">
        <f t="shared" si="6"/>
        <v>#VALUE!</v>
      </c>
      <c r="S39" s="85"/>
      <c r="T39" s="86"/>
      <c r="U39" s="86"/>
      <c r="V39" s="86"/>
    </row>
    <row r="40" spans="1:22" s="87" customFormat="1" ht="19.5" customHeight="1">
      <c r="A40" s="79">
        <v>39</v>
      </c>
      <c r="B40" s="88" t="s">
        <v>568</v>
      </c>
      <c r="C40" s="88" t="s">
        <v>3626</v>
      </c>
      <c r="D40" s="81" t="s">
        <v>569</v>
      </c>
      <c r="E40" s="81">
        <v>9</v>
      </c>
      <c r="F40" s="82" t="s">
        <v>3591</v>
      </c>
      <c r="G40" s="83" t="s">
        <v>3591</v>
      </c>
      <c r="H40" s="83" t="s">
        <v>3591</v>
      </c>
      <c r="I40" s="82" t="s">
        <v>3591</v>
      </c>
      <c r="J40" s="83" t="s">
        <v>3591</v>
      </c>
      <c r="K40" s="83" t="s">
        <v>3591</v>
      </c>
      <c r="L40" s="84" t="e">
        <f t="shared" si="0"/>
        <v>#VALUE!</v>
      </c>
      <c r="M40" s="81" t="e">
        <f t="shared" si="1"/>
        <v>#VALUE!</v>
      </c>
      <c r="N40" s="81">
        <f t="shared" si="2"/>
        <v>2</v>
      </c>
      <c r="O40" s="81">
        <f t="shared" si="3"/>
        <v>0</v>
      </c>
      <c r="P40" s="83">
        <f t="shared" si="4"/>
        <v>2</v>
      </c>
      <c r="Q40" s="82">
        <f t="shared" si="9"/>
        <v>0.98</v>
      </c>
      <c r="R40" s="82" t="e">
        <f t="shared" si="6"/>
        <v>#VALUE!</v>
      </c>
      <c r="S40" s="85"/>
      <c r="T40" s="86"/>
      <c r="U40" s="86"/>
      <c r="V40" s="86"/>
    </row>
    <row r="41" spans="1:22" s="87" customFormat="1" ht="13">
      <c r="A41" s="79">
        <v>40</v>
      </c>
      <c r="B41" s="88" t="s">
        <v>587</v>
      </c>
      <c r="C41" s="88" t="s">
        <v>588</v>
      </c>
      <c r="D41" s="81" t="s">
        <v>2702</v>
      </c>
      <c r="E41" s="81">
        <v>9</v>
      </c>
      <c r="F41" s="82" t="s">
        <v>3591</v>
      </c>
      <c r="G41" s="83" t="s">
        <v>3591</v>
      </c>
      <c r="H41" s="83" t="s">
        <v>3591</v>
      </c>
      <c r="I41" s="82" t="s">
        <v>3591</v>
      </c>
      <c r="J41" s="83" t="s">
        <v>3591</v>
      </c>
      <c r="K41" s="83" t="s">
        <v>3591</v>
      </c>
      <c r="L41" s="84" t="e">
        <f t="shared" si="0"/>
        <v>#VALUE!</v>
      </c>
      <c r="M41" s="81" t="e">
        <f t="shared" si="1"/>
        <v>#VALUE!</v>
      </c>
      <c r="N41" s="81">
        <f t="shared" si="2"/>
        <v>2</v>
      </c>
      <c r="O41" s="81">
        <f t="shared" si="3"/>
        <v>0</v>
      </c>
      <c r="P41" s="83">
        <f t="shared" si="4"/>
        <v>2</v>
      </c>
      <c r="Q41" s="82">
        <f t="shared" si="9"/>
        <v>0.98</v>
      </c>
      <c r="R41" s="82" t="e">
        <f t="shared" si="6"/>
        <v>#VALUE!</v>
      </c>
      <c r="S41" s="85"/>
      <c r="T41" s="86"/>
      <c r="U41" s="86"/>
      <c r="V41" s="86"/>
    </row>
    <row r="42" spans="1:22" s="87" customFormat="1" ht="13">
      <c r="A42" s="79">
        <v>41</v>
      </c>
      <c r="B42" s="88" t="s">
        <v>603</v>
      </c>
      <c r="C42" s="88" t="s">
        <v>604</v>
      </c>
      <c r="D42" s="81" t="s">
        <v>2711</v>
      </c>
      <c r="E42" s="81">
        <v>9</v>
      </c>
      <c r="F42" s="82" t="s">
        <v>3591</v>
      </c>
      <c r="G42" s="83" t="s">
        <v>3591</v>
      </c>
      <c r="H42" s="83" t="s">
        <v>3591</v>
      </c>
      <c r="I42" s="82" t="s">
        <v>3591</v>
      </c>
      <c r="J42" s="83" t="s">
        <v>3591</v>
      </c>
      <c r="K42" s="83" t="s">
        <v>3591</v>
      </c>
      <c r="L42" s="84" t="e">
        <f t="shared" si="0"/>
        <v>#VALUE!</v>
      </c>
      <c r="M42" s="81" t="e">
        <f t="shared" si="1"/>
        <v>#VALUE!</v>
      </c>
      <c r="N42" s="81">
        <f t="shared" si="2"/>
        <v>2</v>
      </c>
      <c r="O42" s="81">
        <f t="shared" si="3"/>
        <v>0</v>
      </c>
      <c r="P42" s="83">
        <f t="shared" si="4"/>
        <v>2</v>
      </c>
      <c r="Q42" s="82">
        <f t="shared" si="9"/>
        <v>0.98</v>
      </c>
      <c r="R42" s="82" t="e">
        <f t="shared" si="6"/>
        <v>#VALUE!</v>
      </c>
      <c r="S42" s="85"/>
      <c r="T42" s="86"/>
      <c r="U42" s="86"/>
      <c r="V42" s="86"/>
    </row>
    <row r="43" spans="1:22" s="87" customFormat="1" ht="13">
      <c r="A43" s="79">
        <v>42</v>
      </c>
      <c r="B43" s="88" t="s">
        <v>605</v>
      </c>
      <c r="C43" s="88" t="s">
        <v>213</v>
      </c>
      <c r="D43" s="81" t="s">
        <v>2712</v>
      </c>
      <c r="E43" s="81">
        <v>9</v>
      </c>
      <c r="F43" s="82" t="s">
        <v>3591</v>
      </c>
      <c r="G43" s="83" t="s">
        <v>3591</v>
      </c>
      <c r="H43" s="83" t="s">
        <v>3591</v>
      </c>
      <c r="I43" s="82" t="s">
        <v>3591</v>
      </c>
      <c r="J43" s="83" t="s">
        <v>3591</v>
      </c>
      <c r="K43" s="83" t="s">
        <v>3591</v>
      </c>
      <c r="L43" s="84" t="e">
        <f t="shared" si="0"/>
        <v>#VALUE!</v>
      </c>
      <c r="M43" s="81" t="e">
        <f t="shared" si="1"/>
        <v>#VALUE!</v>
      </c>
      <c r="N43" s="81">
        <f t="shared" si="2"/>
        <v>2</v>
      </c>
      <c r="O43" s="81">
        <f t="shared" si="3"/>
        <v>0</v>
      </c>
      <c r="P43" s="83">
        <f t="shared" si="4"/>
        <v>2</v>
      </c>
      <c r="Q43" s="82">
        <f t="shared" si="9"/>
        <v>0.98</v>
      </c>
      <c r="R43" s="82" t="e">
        <f t="shared" si="6"/>
        <v>#VALUE!</v>
      </c>
      <c r="S43" s="85"/>
      <c r="T43" s="86"/>
      <c r="U43" s="86"/>
      <c r="V43" s="86"/>
    </row>
    <row r="44" spans="1:22" s="87" customFormat="1" ht="13">
      <c r="A44" s="79">
        <v>43</v>
      </c>
      <c r="B44" s="88" t="s">
        <v>628</v>
      </c>
      <c r="C44" s="88" t="s">
        <v>3628</v>
      </c>
      <c r="D44" s="81" t="s">
        <v>629</v>
      </c>
      <c r="E44" s="81">
        <v>10</v>
      </c>
      <c r="F44" s="82" t="s">
        <v>3591</v>
      </c>
      <c r="G44" s="83" t="s">
        <v>3591</v>
      </c>
      <c r="H44" s="83" t="s">
        <v>3591</v>
      </c>
      <c r="I44" s="82" t="s">
        <v>3591</v>
      </c>
      <c r="J44" s="83" t="s">
        <v>3591</v>
      </c>
      <c r="K44" s="83" t="s">
        <v>3591</v>
      </c>
      <c r="L44" s="84" t="e">
        <f t="shared" si="0"/>
        <v>#VALUE!</v>
      </c>
      <c r="M44" s="81" t="e">
        <f t="shared" si="1"/>
        <v>#VALUE!</v>
      </c>
      <c r="N44" s="81">
        <f t="shared" si="2"/>
        <v>2</v>
      </c>
      <c r="O44" s="81">
        <f t="shared" si="3"/>
        <v>0</v>
      </c>
      <c r="P44" s="83">
        <f t="shared" si="4"/>
        <v>2</v>
      </c>
      <c r="Q44" s="82">
        <f t="shared" si="9"/>
        <v>0.98</v>
      </c>
      <c r="R44" s="82" t="e">
        <f t="shared" si="6"/>
        <v>#VALUE!</v>
      </c>
      <c r="S44" s="85"/>
      <c r="T44" s="86"/>
      <c r="U44" s="86"/>
      <c r="V44" s="86"/>
    </row>
    <row r="45" spans="1:22" s="87" customFormat="1" ht="13">
      <c r="A45" s="79">
        <v>44</v>
      </c>
      <c r="B45" s="88" t="s">
        <v>593</v>
      </c>
      <c r="C45" s="88" t="s">
        <v>459</v>
      </c>
      <c r="D45" s="81" t="s">
        <v>2729</v>
      </c>
      <c r="E45" s="81">
        <v>10</v>
      </c>
      <c r="F45" s="82" t="s">
        <v>3591</v>
      </c>
      <c r="G45" s="83" t="s">
        <v>3591</v>
      </c>
      <c r="H45" s="83" t="s">
        <v>3591</v>
      </c>
      <c r="I45" s="82" t="s">
        <v>3591</v>
      </c>
      <c r="J45" s="83" t="s">
        <v>3591</v>
      </c>
      <c r="K45" s="83" t="s">
        <v>3591</v>
      </c>
      <c r="L45" s="84" t="e">
        <f t="shared" si="0"/>
        <v>#VALUE!</v>
      </c>
      <c r="M45" s="81" t="e">
        <f t="shared" si="1"/>
        <v>#VALUE!</v>
      </c>
      <c r="N45" s="81">
        <f t="shared" si="2"/>
        <v>2</v>
      </c>
      <c r="O45" s="81">
        <f t="shared" si="3"/>
        <v>0</v>
      </c>
      <c r="P45" s="83">
        <f t="shared" si="4"/>
        <v>2</v>
      </c>
      <c r="Q45" s="82">
        <f t="shared" si="9"/>
        <v>0.98</v>
      </c>
      <c r="R45" s="82" t="e">
        <f t="shared" si="6"/>
        <v>#VALUE!</v>
      </c>
      <c r="S45" s="85"/>
      <c r="T45" s="86"/>
      <c r="U45" s="86"/>
      <c r="V45" s="86"/>
    </row>
    <row r="46" spans="1:22" s="87" customFormat="1" ht="13">
      <c r="A46" s="79">
        <v>45</v>
      </c>
      <c r="B46" s="88" t="s">
        <v>534</v>
      </c>
      <c r="C46" s="88" t="s">
        <v>258</v>
      </c>
      <c r="D46" s="81" t="s">
        <v>2732</v>
      </c>
      <c r="E46" s="81">
        <v>10</v>
      </c>
      <c r="F46" s="82" t="s">
        <v>3591</v>
      </c>
      <c r="G46" s="83" t="s">
        <v>3591</v>
      </c>
      <c r="H46" s="83" t="s">
        <v>3591</v>
      </c>
      <c r="I46" s="82" t="s">
        <v>3591</v>
      </c>
      <c r="J46" s="83" t="s">
        <v>3591</v>
      </c>
      <c r="K46" s="83" t="s">
        <v>3591</v>
      </c>
      <c r="L46" s="84" t="e">
        <f t="shared" si="0"/>
        <v>#VALUE!</v>
      </c>
      <c r="M46" s="81" t="e">
        <f t="shared" si="1"/>
        <v>#VALUE!</v>
      </c>
      <c r="N46" s="81">
        <f t="shared" si="2"/>
        <v>2</v>
      </c>
      <c r="O46" s="81">
        <f t="shared" si="3"/>
        <v>0</v>
      </c>
      <c r="P46" s="83">
        <f t="shared" si="4"/>
        <v>2</v>
      </c>
      <c r="Q46" s="82">
        <f t="shared" si="9"/>
        <v>0.98</v>
      </c>
      <c r="R46" s="82" t="e">
        <f t="shared" si="6"/>
        <v>#VALUE!</v>
      </c>
      <c r="S46" s="85"/>
      <c r="T46" s="86"/>
      <c r="U46" s="86"/>
      <c r="V46" s="86"/>
    </row>
    <row r="47" spans="1:22" s="87" customFormat="1" ht="13">
      <c r="A47" s="79">
        <v>46</v>
      </c>
      <c r="B47" s="88" t="s">
        <v>698</v>
      </c>
      <c r="C47" s="88" t="s">
        <v>699</v>
      </c>
      <c r="D47" s="81" t="s">
        <v>700</v>
      </c>
      <c r="E47" s="81">
        <v>11</v>
      </c>
      <c r="F47" s="82">
        <v>6.34</v>
      </c>
      <c r="G47" s="83">
        <v>5</v>
      </c>
      <c r="H47" s="83" t="s">
        <v>2476</v>
      </c>
      <c r="I47" s="82" t="s">
        <v>3591</v>
      </c>
      <c r="J47" s="83" t="s">
        <v>3591</v>
      </c>
      <c r="K47" s="83" t="s">
        <v>3591</v>
      </c>
      <c r="L47" s="84" t="e">
        <f t="shared" si="0"/>
        <v>#VALUE!</v>
      </c>
      <c r="M47" s="81" t="e">
        <f t="shared" si="1"/>
        <v>#VALUE!</v>
      </c>
      <c r="N47" s="81">
        <f t="shared" si="2"/>
        <v>2</v>
      </c>
      <c r="O47" s="81">
        <f t="shared" si="3"/>
        <v>1</v>
      </c>
      <c r="P47" s="83">
        <f t="shared" si="4"/>
        <v>3</v>
      </c>
      <c r="Q47" s="82">
        <f>IF(P47=0,0.96,IF(P47=1,0.95,IF(P47=2,0.94,IF(P47=3,0.93))))</f>
        <v>0.93</v>
      </c>
      <c r="R47" s="82" t="e">
        <f t="shared" si="6"/>
        <v>#VALUE!</v>
      </c>
      <c r="S47" s="85"/>
      <c r="T47" s="86"/>
      <c r="U47" s="86"/>
      <c r="V47" s="86"/>
    </row>
    <row r="48" spans="1:22" s="87" customFormat="1" ht="13">
      <c r="A48" s="79">
        <v>47</v>
      </c>
      <c r="B48" s="88" t="s">
        <v>731</v>
      </c>
      <c r="C48" s="88" t="s">
        <v>732</v>
      </c>
      <c r="D48" s="81" t="s">
        <v>2762</v>
      </c>
      <c r="E48" s="81">
        <v>11</v>
      </c>
      <c r="F48" s="82" t="s">
        <v>3591</v>
      </c>
      <c r="G48" s="83" t="s">
        <v>3591</v>
      </c>
      <c r="H48" s="83" t="s">
        <v>3591</v>
      </c>
      <c r="I48" s="82" t="s">
        <v>3591</v>
      </c>
      <c r="J48" s="83" t="s">
        <v>3591</v>
      </c>
      <c r="K48" s="83" t="s">
        <v>3591</v>
      </c>
      <c r="L48" s="84" t="e">
        <f t="shared" si="0"/>
        <v>#VALUE!</v>
      </c>
      <c r="M48" s="81" t="e">
        <f t="shared" si="1"/>
        <v>#VALUE!</v>
      </c>
      <c r="N48" s="81">
        <f t="shared" si="2"/>
        <v>2</v>
      </c>
      <c r="O48" s="81">
        <f t="shared" si="3"/>
        <v>0</v>
      </c>
      <c r="P48" s="83">
        <f t="shared" si="4"/>
        <v>2</v>
      </c>
      <c r="Q48" s="82">
        <f>IF(P48=0,1,IF(P48=1,0.99,IF(P48=2,0.98,IF(P48=3,0.97))))</f>
        <v>0.98</v>
      </c>
      <c r="R48" s="82" t="e">
        <f t="shared" si="6"/>
        <v>#VALUE!</v>
      </c>
      <c r="S48" s="85"/>
      <c r="T48" s="86"/>
      <c r="U48" s="86"/>
      <c r="V48" s="86"/>
    </row>
    <row r="49" spans="1:22" s="87" customFormat="1" ht="13">
      <c r="A49" s="79">
        <v>48</v>
      </c>
      <c r="B49" s="88" t="s">
        <v>668</v>
      </c>
      <c r="C49" s="88" t="s">
        <v>275</v>
      </c>
      <c r="D49" s="81" t="s">
        <v>2763</v>
      </c>
      <c r="E49" s="81">
        <v>11</v>
      </c>
      <c r="F49" s="82" t="s">
        <v>3591</v>
      </c>
      <c r="G49" s="83" t="s">
        <v>3591</v>
      </c>
      <c r="H49" s="83" t="s">
        <v>3591</v>
      </c>
      <c r="I49" s="82" t="s">
        <v>3591</v>
      </c>
      <c r="J49" s="83" t="s">
        <v>3591</v>
      </c>
      <c r="K49" s="83" t="s">
        <v>3591</v>
      </c>
      <c r="L49" s="84" t="e">
        <f t="shared" si="0"/>
        <v>#VALUE!</v>
      </c>
      <c r="M49" s="81" t="e">
        <f t="shared" si="1"/>
        <v>#VALUE!</v>
      </c>
      <c r="N49" s="81">
        <f t="shared" si="2"/>
        <v>2</v>
      </c>
      <c r="O49" s="81">
        <f t="shared" si="3"/>
        <v>0</v>
      </c>
      <c r="P49" s="83">
        <f t="shared" si="4"/>
        <v>2</v>
      </c>
      <c r="Q49" s="82">
        <f>IF(P49=0,1,IF(P49=1,0.99,IF(P49=2,0.98,IF(P49=3,0.97))))</f>
        <v>0.98</v>
      </c>
      <c r="R49" s="82" t="e">
        <f t="shared" si="6"/>
        <v>#VALUE!</v>
      </c>
      <c r="S49" s="85"/>
      <c r="T49" s="86"/>
      <c r="U49" s="86"/>
      <c r="V49" s="86"/>
    </row>
    <row r="50" spans="1:22" s="87" customFormat="1" ht="13">
      <c r="A50" s="79">
        <v>49</v>
      </c>
      <c r="B50" s="80" t="s">
        <v>675</v>
      </c>
      <c r="C50" s="80" t="s">
        <v>743</v>
      </c>
      <c r="D50" s="79" t="s">
        <v>2766</v>
      </c>
      <c r="E50" s="81">
        <v>12</v>
      </c>
      <c r="F50" s="82" t="s">
        <v>3591</v>
      </c>
      <c r="G50" s="83" t="s">
        <v>3591</v>
      </c>
      <c r="H50" s="83" t="s">
        <v>3591</v>
      </c>
      <c r="I50" s="82" t="s">
        <v>3591</v>
      </c>
      <c r="J50" s="83" t="s">
        <v>3591</v>
      </c>
      <c r="K50" s="83" t="s">
        <v>3591</v>
      </c>
      <c r="L50" s="84" t="e">
        <f t="shared" si="0"/>
        <v>#VALUE!</v>
      </c>
      <c r="M50" s="81" t="e">
        <f t="shared" si="1"/>
        <v>#VALUE!</v>
      </c>
      <c r="N50" s="81">
        <f t="shared" si="2"/>
        <v>2</v>
      </c>
      <c r="O50" s="81">
        <f t="shared" si="3"/>
        <v>0</v>
      </c>
      <c r="P50" s="83">
        <f t="shared" si="4"/>
        <v>2</v>
      </c>
      <c r="Q50" s="82">
        <f>IF(P50=0,1,IF(P50=1,0.99,IF(P50=2,0.98,IF(P50=3,0.97))))</f>
        <v>0.98</v>
      </c>
      <c r="R50" s="82" t="e">
        <f t="shared" si="6"/>
        <v>#VALUE!</v>
      </c>
      <c r="S50" s="85"/>
      <c r="T50" s="86"/>
      <c r="U50" s="86"/>
      <c r="V50" s="86"/>
    </row>
    <row r="51" spans="1:22" s="87" customFormat="1" ht="13">
      <c r="A51" s="79">
        <v>50</v>
      </c>
      <c r="B51" s="80" t="s">
        <v>752</v>
      </c>
      <c r="C51" s="80" t="s">
        <v>753</v>
      </c>
      <c r="D51" s="79" t="s">
        <v>2772</v>
      </c>
      <c r="E51" s="81">
        <v>12</v>
      </c>
      <c r="F51" s="82" t="s">
        <v>3591</v>
      </c>
      <c r="G51" s="83" t="s">
        <v>3591</v>
      </c>
      <c r="H51" s="83" t="s">
        <v>3591</v>
      </c>
      <c r="I51" s="82" t="s">
        <v>3591</v>
      </c>
      <c r="J51" s="83" t="s">
        <v>3591</v>
      </c>
      <c r="K51" s="83" t="s">
        <v>3591</v>
      </c>
      <c r="L51" s="84" t="e">
        <f t="shared" si="0"/>
        <v>#VALUE!</v>
      </c>
      <c r="M51" s="81" t="e">
        <f t="shared" si="1"/>
        <v>#VALUE!</v>
      </c>
      <c r="N51" s="81">
        <f t="shared" si="2"/>
        <v>2</v>
      </c>
      <c r="O51" s="81">
        <f t="shared" si="3"/>
        <v>0</v>
      </c>
      <c r="P51" s="83">
        <f t="shared" si="4"/>
        <v>2</v>
      </c>
      <c r="Q51" s="82">
        <f>IF(P51=0,1,IF(P51=1,0.99,IF(P51=2,0.98,IF(P51=3,0.97))))</f>
        <v>0.98</v>
      </c>
      <c r="R51" s="82" t="e">
        <f t="shared" si="6"/>
        <v>#VALUE!</v>
      </c>
      <c r="S51" s="85"/>
      <c r="T51" s="86"/>
      <c r="U51" s="86"/>
      <c r="V51" s="86"/>
    </row>
    <row r="52" spans="1:22" s="87" customFormat="1" ht="13">
      <c r="A52" s="79">
        <v>51</v>
      </c>
      <c r="B52" s="80" t="s">
        <v>754</v>
      </c>
      <c r="C52" s="80" t="s">
        <v>755</v>
      </c>
      <c r="D52" s="79" t="s">
        <v>756</v>
      </c>
      <c r="E52" s="81">
        <v>12</v>
      </c>
      <c r="F52" s="82" t="s">
        <v>3591</v>
      </c>
      <c r="G52" s="83" t="s">
        <v>3591</v>
      </c>
      <c r="H52" s="83" t="s">
        <v>3591</v>
      </c>
      <c r="I52" s="82" t="s">
        <v>3591</v>
      </c>
      <c r="J52" s="83" t="s">
        <v>3591</v>
      </c>
      <c r="K52" s="83" t="s">
        <v>3591</v>
      </c>
      <c r="L52" s="84" t="e">
        <f t="shared" si="0"/>
        <v>#VALUE!</v>
      </c>
      <c r="M52" s="81" t="e">
        <f t="shared" si="1"/>
        <v>#VALUE!</v>
      </c>
      <c r="N52" s="81">
        <f t="shared" si="2"/>
        <v>2</v>
      </c>
      <c r="O52" s="81">
        <f t="shared" si="3"/>
        <v>0</v>
      </c>
      <c r="P52" s="83">
        <f t="shared" si="4"/>
        <v>2</v>
      </c>
      <c r="Q52" s="82">
        <f>IF(P52=0,0.92,IF(P52=1,0.91,IF(P52=2,0.9,IF(P52=3,0.89))))</f>
        <v>0.9</v>
      </c>
      <c r="R52" s="82" t="e">
        <f t="shared" si="6"/>
        <v>#VALUE!</v>
      </c>
      <c r="S52" s="85"/>
      <c r="T52" s="86"/>
      <c r="U52" s="86"/>
      <c r="V52" s="86"/>
    </row>
    <row r="53" spans="1:22" s="87" customFormat="1" ht="13">
      <c r="A53" s="79">
        <v>52</v>
      </c>
      <c r="B53" s="80" t="s">
        <v>762</v>
      </c>
      <c r="C53" s="80" t="s">
        <v>763</v>
      </c>
      <c r="D53" s="79" t="s">
        <v>2773</v>
      </c>
      <c r="E53" s="81">
        <v>12</v>
      </c>
      <c r="F53" s="82">
        <v>1.59</v>
      </c>
      <c r="G53" s="83">
        <v>0</v>
      </c>
      <c r="H53" s="83" t="s">
        <v>2475</v>
      </c>
      <c r="I53" s="82" t="s">
        <v>3591</v>
      </c>
      <c r="J53" s="83" t="s">
        <v>3591</v>
      </c>
      <c r="K53" s="83" t="s">
        <v>3591</v>
      </c>
      <c r="L53" s="84" t="e">
        <f t="shared" si="0"/>
        <v>#VALUE!</v>
      </c>
      <c r="M53" s="81" t="e">
        <f t="shared" si="1"/>
        <v>#VALUE!</v>
      </c>
      <c r="N53" s="81">
        <f t="shared" si="2"/>
        <v>1</v>
      </c>
      <c r="O53" s="81">
        <f t="shared" si="3"/>
        <v>1</v>
      </c>
      <c r="P53" s="83">
        <f t="shared" si="4"/>
        <v>2</v>
      </c>
      <c r="Q53" s="82">
        <f>IF(P53=0,1,IF(P53=1,0.99,IF(P53=2,0.98,IF(P53=3,0.97))))</f>
        <v>0.98</v>
      </c>
      <c r="R53" s="82" t="e">
        <f t="shared" si="6"/>
        <v>#VALUE!</v>
      </c>
      <c r="S53" s="85"/>
      <c r="T53" s="86"/>
      <c r="U53" s="86"/>
      <c r="V53" s="86"/>
    </row>
    <row r="54" spans="1:22" s="87" customFormat="1" ht="13">
      <c r="A54" s="79">
        <v>53</v>
      </c>
      <c r="B54" s="80" t="s">
        <v>783</v>
      </c>
      <c r="C54" s="80" t="s">
        <v>784</v>
      </c>
      <c r="D54" s="79" t="s">
        <v>2781</v>
      </c>
      <c r="E54" s="81">
        <v>12</v>
      </c>
      <c r="F54" s="82" t="s">
        <v>3591</v>
      </c>
      <c r="G54" s="83" t="s">
        <v>3591</v>
      </c>
      <c r="H54" s="83" t="s">
        <v>3591</v>
      </c>
      <c r="I54" s="82" t="s">
        <v>3591</v>
      </c>
      <c r="J54" s="83" t="s">
        <v>3591</v>
      </c>
      <c r="K54" s="83" t="s">
        <v>3591</v>
      </c>
      <c r="L54" s="84" t="e">
        <f t="shared" si="0"/>
        <v>#VALUE!</v>
      </c>
      <c r="M54" s="81" t="e">
        <f t="shared" si="1"/>
        <v>#VALUE!</v>
      </c>
      <c r="N54" s="81">
        <f t="shared" si="2"/>
        <v>2</v>
      </c>
      <c r="O54" s="81">
        <f t="shared" si="3"/>
        <v>0</v>
      </c>
      <c r="P54" s="83">
        <f t="shared" si="4"/>
        <v>2</v>
      </c>
      <c r="Q54" s="82">
        <f>IF(P54=0,1,IF(P54=1,0.99,IF(P54=2,0.98,IF(P54=3,0.97))))</f>
        <v>0.98</v>
      </c>
      <c r="R54" s="82" t="e">
        <f t="shared" si="6"/>
        <v>#VALUE!</v>
      </c>
      <c r="S54" s="85"/>
      <c r="T54" s="86"/>
      <c r="U54" s="86"/>
      <c r="V54" s="86"/>
    </row>
    <row r="55" spans="1:22" s="87" customFormat="1" ht="13">
      <c r="A55" s="79">
        <v>54</v>
      </c>
      <c r="B55" s="88" t="s">
        <v>824</v>
      </c>
      <c r="C55" s="88" t="s">
        <v>60</v>
      </c>
      <c r="D55" s="81" t="s">
        <v>2798</v>
      </c>
      <c r="E55" s="81">
        <v>13</v>
      </c>
      <c r="F55" s="82" t="s">
        <v>3591</v>
      </c>
      <c r="G55" s="83" t="s">
        <v>3591</v>
      </c>
      <c r="H55" s="83" t="s">
        <v>3591</v>
      </c>
      <c r="I55" s="82" t="s">
        <v>3591</v>
      </c>
      <c r="J55" s="83" t="s">
        <v>3591</v>
      </c>
      <c r="K55" s="83" t="s">
        <v>3591</v>
      </c>
      <c r="L55" s="84" t="e">
        <f t="shared" si="0"/>
        <v>#VALUE!</v>
      </c>
      <c r="M55" s="81" t="e">
        <f t="shared" si="1"/>
        <v>#VALUE!</v>
      </c>
      <c r="N55" s="81">
        <f t="shared" si="2"/>
        <v>2</v>
      </c>
      <c r="O55" s="81">
        <f t="shared" si="3"/>
        <v>0</v>
      </c>
      <c r="P55" s="83">
        <f t="shared" si="4"/>
        <v>2</v>
      </c>
      <c r="Q55" s="82">
        <f>IF(P55=0,1,IF(P55=1,0.99,IF(P55=2,0.98,IF(P55=3,0.97))))</f>
        <v>0.98</v>
      </c>
      <c r="R55" s="82" t="e">
        <f t="shared" si="6"/>
        <v>#VALUE!</v>
      </c>
      <c r="S55" s="85"/>
      <c r="T55" s="86"/>
      <c r="U55" s="86"/>
      <c r="V55" s="86"/>
    </row>
    <row r="56" spans="1:22" s="87" customFormat="1" ht="13">
      <c r="A56" s="79">
        <v>55</v>
      </c>
      <c r="B56" s="88" t="s">
        <v>843</v>
      </c>
      <c r="C56" s="88" t="s">
        <v>844</v>
      </c>
      <c r="D56" s="81" t="s">
        <v>2806</v>
      </c>
      <c r="E56" s="81">
        <v>13</v>
      </c>
      <c r="F56" s="82" t="s">
        <v>3591</v>
      </c>
      <c r="G56" s="83" t="s">
        <v>3591</v>
      </c>
      <c r="H56" s="83" t="s">
        <v>3591</v>
      </c>
      <c r="I56" s="82" t="s">
        <v>3591</v>
      </c>
      <c r="J56" s="83" t="s">
        <v>3591</v>
      </c>
      <c r="K56" s="83" t="s">
        <v>3591</v>
      </c>
      <c r="L56" s="84" t="e">
        <f t="shared" si="0"/>
        <v>#VALUE!</v>
      </c>
      <c r="M56" s="81" t="e">
        <f t="shared" si="1"/>
        <v>#VALUE!</v>
      </c>
      <c r="N56" s="81">
        <f t="shared" si="2"/>
        <v>2</v>
      </c>
      <c r="O56" s="81">
        <f t="shared" si="3"/>
        <v>0</v>
      </c>
      <c r="P56" s="83">
        <f t="shared" si="4"/>
        <v>2</v>
      </c>
      <c r="Q56" s="82">
        <f>IF(P56=0,1,IF(P56=1,0.99,IF(P56=2,0.98,IF(P56=3,0.97))))</f>
        <v>0.98</v>
      </c>
      <c r="R56" s="82" t="e">
        <f t="shared" si="6"/>
        <v>#VALUE!</v>
      </c>
      <c r="S56" s="85"/>
      <c r="T56" s="86"/>
      <c r="U56" s="86"/>
      <c r="V56" s="86"/>
    </row>
    <row r="57" spans="1:22" s="87" customFormat="1" ht="13">
      <c r="A57" s="79">
        <v>56</v>
      </c>
      <c r="B57" s="88" t="s">
        <v>799</v>
      </c>
      <c r="C57" s="88" t="s">
        <v>857</v>
      </c>
      <c r="D57" s="81" t="s">
        <v>2812</v>
      </c>
      <c r="E57" s="81">
        <v>13</v>
      </c>
      <c r="F57" s="82" t="s">
        <v>3591</v>
      </c>
      <c r="G57" s="83" t="s">
        <v>3591</v>
      </c>
      <c r="H57" s="83" t="s">
        <v>3591</v>
      </c>
      <c r="I57" s="82" t="s">
        <v>3591</v>
      </c>
      <c r="J57" s="83" t="s">
        <v>3591</v>
      </c>
      <c r="K57" s="83" t="s">
        <v>3591</v>
      </c>
      <c r="L57" s="84" t="e">
        <f t="shared" si="0"/>
        <v>#VALUE!</v>
      </c>
      <c r="M57" s="81" t="e">
        <f t="shared" si="1"/>
        <v>#VALUE!</v>
      </c>
      <c r="N57" s="81">
        <f t="shared" si="2"/>
        <v>2</v>
      </c>
      <c r="O57" s="81">
        <f t="shared" si="3"/>
        <v>0</v>
      </c>
      <c r="P57" s="83">
        <f t="shared" si="4"/>
        <v>2</v>
      </c>
      <c r="Q57" s="82">
        <f>IF(P57=0,1,IF(P57=1,0.99,IF(P57=2,0.98,IF(P57=3,0.97))))</f>
        <v>0.98</v>
      </c>
      <c r="R57" s="82" t="e">
        <f t="shared" si="6"/>
        <v>#VALUE!</v>
      </c>
      <c r="S57" s="85"/>
      <c r="T57" s="86"/>
      <c r="U57" s="86"/>
      <c r="V57" s="86"/>
    </row>
    <row r="58" spans="1:22" s="87" customFormat="1" ht="13">
      <c r="A58" s="79">
        <v>57</v>
      </c>
      <c r="B58" s="88" t="s">
        <v>913</v>
      </c>
      <c r="C58" s="88" t="s">
        <v>914</v>
      </c>
      <c r="D58" s="81" t="s">
        <v>915</v>
      </c>
      <c r="E58" s="81">
        <v>14</v>
      </c>
      <c r="F58" s="82" t="s">
        <v>3591</v>
      </c>
      <c r="G58" s="83" t="s">
        <v>3591</v>
      </c>
      <c r="H58" s="83" t="s">
        <v>3591</v>
      </c>
      <c r="I58" s="82" t="s">
        <v>3591</v>
      </c>
      <c r="J58" s="83" t="s">
        <v>3591</v>
      </c>
      <c r="K58" s="83" t="s">
        <v>3591</v>
      </c>
      <c r="L58" s="84" t="e">
        <f t="shared" si="0"/>
        <v>#VALUE!</v>
      </c>
      <c r="M58" s="81" t="e">
        <f t="shared" si="1"/>
        <v>#VALUE!</v>
      </c>
      <c r="N58" s="81">
        <f t="shared" si="2"/>
        <v>2</v>
      </c>
      <c r="O58" s="81">
        <f t="shared" si="3"/>
        <v>0</v>
      </c>
      <c r="P58" s="83">
        <f t="shared" si="4"/>
        <v>2</v>
      </c>
      <c r="Q58" s="82">
        <f>IF(P58=0,0.96,IF(P58=1,0.95,IF(P58=2,0.94,IF(P58=3,0.93))))</f>
        <v>0.94</v>
      </c>
      <c r="R58" s="82" t="e">
        <f t="shared" si="6"/>
        <v>#VALUE!</v>
      </c>
      <c r="S58" s="85"/>
      <c r="T58" s="86" t="s">
        <v>3583</v>
      </c>
      <c r="U58" s="86" t="s">
        <v>3580</v>
      </c>
      <c r="V58" s="86" t="s">
        <v>3581</v>
      </c>
    </row>
    <row r="59" spans="1:22" s="87" customFormat="1" ht="13">
      <c r="A59" s="79">
        <v>58</v>
      </c>
      <c r="B59" s="88" t="s">
        <v>888</v>
      </c>
      <c r="C59" s="88" t="s">
        <v>549</v>
      </c>
      <c r="D59" s="81" t="s">
        <v>889</v>
      </c>
      <c r="E59" s="81">
        <v>14</v>
      </c>
      <c r="F59" s="82" t="s">
        <v>3591</v>
      </c>
      <c r="G59" s="83" t="s">
        <v>3591</v>
      </c>
      <c r="H59" s="83" t="s">
        <v>3591</v>
      </c>
      <c r="I59" s="82" t="s">
        <v>3591</v>
      </c>
      <c r="J59" s="83" t="s">
        <v>3591</v>
      </c>
      <c r="K59" s="83" t="s">
        <v>3591</v>
      </c>
      <c r="L59" s="84" t="e">
        <f t="shared" si="0"/>
        <v>#VALUE!</v>
      </c>
      <c r="M59" s="81" t="e">
        <f t="shared" si="1"/>
        <v>#VALUE!</v>
      </c>
      <c r="N59" s="81">
        <f t="shared" si="2"/>
        <v>2</v>
      </c>
      <c r="O59" s="81">
        <f t="shared" si="3"/>
        <v>0</v>
      </c>
      <c r="P59" s="83">
        <f t="shared" si="4"/>
        <v>2</v>
      </c>
      <c r="Q59" s="82">
        <f>IF(P59=0,0.96,IF(P59=1,0.95,IF(P59=2,0.94,IF(P59=3,0.93))))</f>
        <v>0.94</v>
      </c>
      <c r="R59" s="82" t="e">
        <f t="shared" si="6"/>
        <v>#VALUE!</v>
      </c>
      <c r="S59" s="85"/>
      <c r="T59" s="86"/>
      <c r="U59" s="86"/>
      <c r="V59" s="86"/>
    </row>
    <row r="60" spans="1:22" s="87" customFormat="1" ht="13">
      <c r="A60" s="79">
        <v>59</v>
      </c>
      <c r="B60" s="88" t="s">
        <v>890</v>
      </c>
      <c r="C60" s="88" t="s">
        <v>891</v>
      </c>
      <c r="D60" s="81" t="s">
        <v>2824</v>
      </c>
      <c r="E60" s="81">
        <v>14</v>
      </c>
      <c r="F60" s="82">
        <v>12.67</v>
      </c>
      <c r="G60" s="83">
        <v>30</v>
      </c>
      <c r="H60" s="83" t="s">
        <v>2476</v>
      </c>
      <c r="I60" s="82" t="s">
        <v>3591</v>
      </c>
      <c r="J60" s="83" t="s">
        <v>3591</v>
      </c>
      <c r="K60" s="83" t="s">
        <v>3591</v>
      </c>
      <c r="L60" s="84" t="e">
        <f t="shared" si="0"/>
        <v>#VALUE!</v>
      </c>
      <c r="M60" s="81" t="e">
        <f t="shared" si="1"/>
        <v>#VALUE!</v>
      </c>
      <c r="N60" s="81">
        <f t="shared" si="2"/>
        <v>2</v>
      </c>
      <c r="O60" s="81">
        <f t="shared" si="3"/>
        <v>0</v>
      </c>
      <c r="P60" s="83">
        <f t="shared" si="4"/>
        <v>2</v>
      </c>
      <c r="Q60" s="82">
        <f>IF(P60=0,1,IF(P60=1,0.99,IF(P60=2,0.98,IF(P60=3,0.97))))</f>
        <v>0.98</v>
      </c>
      <c r="R60" s="82" t="e">
        <f t="shared" si="6"/>
        <v>#VALUE!</v>
      </c>
      <c r="S60" s="85"/>
      <c r="T60" s="86" t="s">
        <v>3583</v>
      </c>
      <c r="U60" s="86" t="s">
        <v>3580</v>
      </c>
      <c r="V60" s="86" t="s">
        <v>3581</v>
      </c>
    </row>
    <row r="61" spans="1:22" s="87" customFormat="1" ht="13">
      <c r="A61" s="79">
        <v>60</v>
      </c>
      <c r="B61" s="88" t="s">
        <v>899</v>
      </c>
      <c r="C61" s="88" t="s">
        <v>422</v>
      </c>
      <c r="D61" s="81" t="s">
        <v>900</v>
      </c>
      <c r="E61" s="81">
        <v>14</v>
      </c>
      <c r="F61" s="82" t="s">
        <v>3591</v>
      </c>
      <c r="G61" s="83" t="s">
        <v>3591</v>
      </c>
      <c r="H61" s="83" t="s">
        <v>3591</v>
      </c>
      <c r="I61" s="82" t="s">
        <v>3591</v>
      </c>
      <c r="J61" s="83" t="s">
        <v>3591</v>
      </c>
      <c r="K61" s="83" t="s">
        <v>3591</v>
      </c>
      <c r="L61" s="84" t="e">
        <f t="shared" si="0"/>
        <v>#VALUE!</v>
      </c>
      <c r="M61" s="81" t="e">
        <f t="shared" si="1"/>
        <v>#VALUE!</v>
      </c>
      <c r="N61" s="81">
        <f t="shared" si="2"/>
        <v>2</v>
      </c>
      <c r="O61" s="81">
        <f t="shared" si="3"/>
        <v>0</v>
      </c>
      <c r="P61" s="83">
        <f t="shared" si="4"/>
        <v>2</v>
      </c>
      <c r="Q61" s="82">
        <f>IF(P61=0,0.96,IF(P61=1,0.95,IF(P61=2,0.94,IF(P61=3,0.93))))</f>
        <v>0.94</v>
      </c>
      <c r="R61" s="82" t="e">
        <f t="shared" si="6"/>
        <v>#VALUE!</v>
      </c>
      <c r="S61" s="85"/>
      <c r="T61" s="86"/>
      <c r="U61" s="86"/>
      <c r="V61" s="86"/>
    </row>
    <row r="62" spans="1:22" s="87" customFormat="1" ht="13">
      <c r="A62" s="79">
        <v>61</v>
      </c>
      <c r="B62" s="88" t="s">
        <v>901</v>
      </c>
      <c r="C62" s="88" t="s">
        <v>3633</v>
      </c>
      <c r="D62" s="81" t="s">
        <v>902</v>
      </c>
      <c r="E62" s="81">
        <v>14</v>
      </c>
      <c r="F62" s="82" t="s">
        <v>3591</v>
      </c>
      <c r="G62" s="83" t="s">
        <v>3591</v>
      </c>
      <c r="H62" s="83" t="s">
        <v>3591</v>
      </c>
      <c r="I62" s="82" t="s">
        <v>3591</v>
      </c>
      <c r="J62" s="83" t="s">
        <v>3591</v>
      </c>
      <c r="K62" s="83" t="s">
        <v>3591</v>
      </c>
      <c r="L62" s="84" t="e">
        <f t="shared" si="0"/>
        <v>#VALUE!</v>
      </c>
      <c r="M62" s="81" t="e">
        <f t="shared" si="1"/>
        <v>#VALUE!</v>
      </c>
      <c r="N62" s="81">
        <f t="shared" si="2"/>
        <v>2</v>
      </c>
      <c r="O62" s="81">
        <f t="shared" si="3"/>
        <v>0</v>
      </c>
      <c r="P62" s="83">
        <f t="shared" si="4"/>
        <v>2</v>
      </c>
      <c r="Q62" s="82">
        <f t="shared" ref="Q62:Q68" si="10">IF(P62=0,1,IF(P62=1,0.99,IF(P62=2,0.98,IF(P62=3,0.97))))</f>
        <v>0.98</v>
      </c>
      <c r="R62" s="82" t="e">
        <f t="shared" si="6"/>
        <v>#VALUE!</v>
      </c>
      <c r="S62" s="85"/>
      <c r="T62" s="86"/>
      <c r="U62" s="86"/>
      <c r="V62" s="86"/>
    </row>
    <row r="63" spans="1:22" s="87" customFormat="1" ht="13">
      <c r="A63" s="79">
        <v>62</v>
      </c>
      <c r="B63" s="88" t="s">
        <v>909</v>
      </c>
      <c r="C63" s="88" t="s">
        <v>64</v>
      </c>
      <c r="D63" s="81" t="s">
        <v>2828</v>
      </c>
      <c r="E63" s="81">
        <v>14</v>
      </c>
      <c r="F63" s="82" t="s">
        <v>3591</v>
      </c>
      <c r="G63" s="83" t="s">
        <v>3591</v>
      </c>
      <c r="H63" s="83" t="s">
        <v>3591</v>
      </c>
      <c r="I63" s="82" t="s">
        <v>3591</v>
      </c>
      <c r="J63" s="83" t="s">
        <v>3591</v>
      </c>
      <c r="K63" s="83" t="s">
        <v>3591</v>
      </c>
      <c r="L63" s="84" t="e">
        <f t="shared" si="0"/>
        <v>#VALUE!</v>
      </c>
      <c r="M63" s="81" t="e">
        <f t="shared" si="1"/>
        <v>#VALUE!</v>
      </c>
      <c r="N63" s="81">
        <f t="shared" si="2"/>
        <v>2</v>
      </c>
      <c r="O63" s="81">
        <f t="shared" si="3"/>
        <v>0</v>
      </c>
      <c r="P63" s="83">
        <f t="shared" si="4"/>
        <v>2</v>
      </c>
      <c r="Q63" s="82">
        <f t="shared" si="10"/>
        <v>0.98</v>
      </c>
      <c r="R63" s="82" t="e">
        <f t="shared" si="6"/>
        <v>#VALUE!</v>
      </c>
      <c r="S63" s="85"/>
      <c r="T63" s="86"/>
      <c r="U63" s="86"/>
      <c r="V63" s="86"/>
    </row>
    <row r="64" spans="1:22" s="87" customFormat="1" ht="13">
      <c r="A64" s="79">
        <v>63</v>
      </c>
      <c r="B64" s="88" t="s">
        <v>858</v>
      </c>
      <c r="C64" s="88" t="s">
        <v>3635</v>
      </c>
      <c r="D64" s="81" t="s">
        <v>927</v>
      </c>
      <c r="E64" s="81">
        <v>15</v>
      </c>
      <c r="F64" s="82" t="s">
        <v>3591</v>
      </c>
      <c r="G64" s="83" t="s">
        <v>3591</v>
      </c>
      <c r="H64" s="83" t="s">
        <v>3591</v>
      </c>
      <c r="I64" s="82" t="s">
        <v>3591</v>
      </c>
      <c r="J64" s="83" t="s">
        <v>3591</v>
      </c>
      <c r="K64" s="83" t="s">
        <v>3591</v>
      </c>
      <c r="L64" s="84" t="e">
        <f t="shared" si="0"/>
        <v>#VALUE!</v>
      </c>
      <c r="M64" s="81" t="e">
        <f t="shared" si="1"/>
        <v>#VALUE!</v>
      </c>
      <c r="N64" s="81">
        <f t="shared" si="2"/>
        <v>2</v>
      </c>
      <c r="O64" s="81">
        <f t="shared" si="3"/>
        <v>0</v>
      </c>
      <c r="P64" s="83">
        <f t="shared" si="4"/>
        <v>2</v>
      </c>
      <c r="Q64" s="82">
        <f t="shared" si="10"/>
        <v>0.98</v>
      </c>
      <c r="R64" s="82" t="e">
        <f t="shared" si="6"/>
        <v>#VALUE!</v>
      </c>
      <c r="S64" s="85"/>
      <c r="T64" s="86"/>
      <c r="U64" s="86"/>
      <c r="V64" s="86"/>
    </row>
    <row r="65" spans="1:22" s="94" customFormat="1" ht="13">
      <c r="A65" s="79">
        <v>64</v>
      </c>
      <c r="B65" s="88" t="s">
        <v>950</v>
      </c>
      <c r="C65" s="88" t="s">
        <v>100</v>
      </c>
      <c r="D65" s="81" t="s">
        <v>2843</v>
      </c>
      <c r="E65" s="81">
        <v>15</v>
      </c>
      <c r="F65" s="82" t="s">
        <v>3591</v>
      </c>
      <c r="G65" s="83" t="s">
        <v>3591</v>
      </c>
      <c r="H65" s="83" t="s">
        <v>3591</v>
      </c>
      <c r="I65" s="82" t="s">
        <v>3591</v>
      </c>
      <c r="J65" s="83" t="s">
        <v>3591</v>
      </c>
      <c r="K65" s="83" t="s">
        <v>3591</v>
      </c>
      <c r="L65" s="84" t="e">
        <f t="shared" si="0"/>
        <v>#VALUE!</v>
      </c>
      <c r="M65" s="81" t="e">
        <f t="shared" si="1"/>
        <v>#VALUE!</v>
      </c>
      <c r="N65" s="81">
        <f t="shared" si="2"/>
        <v>2</v>
      </c>
      <c r="O65" s="81">
        <f t="shared" si="3"/>
        <v>0</v>
      </c>
      <c r="P65" s="83">
        <f t="shared" si="4"/>
        <v>2</v>
      </c>
      <c r="Q65" s="82">
        <f t="shared" si="10"/>
        <v>0.98</v>
      </c>
      <c r="R65" s="82" t="e">
        <f t="shared" si="6"/>
        <v>#VALUE!</v>
      </c>
      <c r="S65" s="85"/>
      <c r="T65" s="86"/>
      <c r="U65" s="86"/>
      <c r="V65" s="86"/>
    </row>
    <row r="66" spans="1:22" s="87" customFormat="1" ht="13">
      <c r="A66" s="79">
        <v>65</v>
      </c>
      <c r="B66" s="88" t="s">
        <v>972</v>
      </c>
      <c r="C66" s="88" t="s">
        <v>508</v>
      </c>
      <c r="D66" s="81" t="s">
        <v>2853</v>
      </c>
      <c r="E66" s="81">
        <v>15</v>
      </c>
      <c r="F66" s="82" t="s">
        <v>3591</v>
      </c>
      <c r="G66" s="83" t="s">
        <v>3591</v>
      </c>
      <c r="H66" s="83" t="s">
        <v>3591</v>
      </c>
      <c r="I66" s="82" t="s">
        <v>3591</v>
      </c>
      <c r="J66" s="83" t="s">
        <v>3591</v>
      </c>
      <c r="K66" s="83" t="s">
        <v>3591</v>
      </c>
      <c r="L66" s="84" t="e">
        <f t="shared" ref="L66:L129" si="11">(F66+I66)/2</f>
        <v>#VALUE!</v>
      </c>
      <c r="M66" s="81" t="e">
        <f t="shared" ref="M66:M129" si="12">IF(L66&gt;=10,60,G66+J66)</f>
        <v>#VALUE!</v>
      </c>
      <c r="N66" s="81">
        <f t="shared" ref="N66:N129" si="13">IF(H66="ACC",0,1)+IF(K66="ACC",0,1)</f>
        <v>2</v>
      </c>
      <c r="O66" s="81">
        <f t="shared" ref="O66:O129" si="14">IF(F66&lt;10,1,(IF(I66&lt;10,1,0)))</f>
        <v>0</v>
      </c>
      <c r="P66" s="83">
        <f t="shared" ref="P66:P129" si="15">N66+O66</f>
        <v>2</v>
      </c>
      <c r="Q66" s="82">
        <f t="shared" si="10"/>
        <v>0.98</v>
      </c>
      <c r="R66" s="82" t="e">
        <f t="shared" ref="R66:R129" si="16">(L66*Q66)</f>
        <v>#VALUE!</v>
      </c>
      <c r="S66" s="85"/>
      <c r="T66" s="86"/>
      <c r="U66" s="86"/>
      <c r="V66" s="86"/>
    </row>
    <row r="67" spans="1:22" s="87" customFormat="1" ht="13">
      <c r="A67" s="79">
        <v>66</v>
      </c>
      <c r="B67" s="88" t="s">
        <v>989</v>
      </c>
      <c r="C67" s="88" t="s">
        <v>990</v>
      </c>
      <c r="D67" s="81" t="s">
        <v>2860</v>
      </c>
      <c r="E67" s="81">
        <v>16</v>
      </c>
      <c r="F67" s="82">
        <v>1.0900000000000001</v>
      </c>
      <c r="G67" s="83">
        <v>0</v>
      </c>
      <c r="H67" s="83" t="s">
        <v>2475</v>
      </c>
      <c r="I67" s="82" t="s">
        <v>3591</v>
      </c>
      <c r="J67" s="83" t="s">
        <v>3591</v>
      </c>
      <c r="K67" s="83" t="s">
        <v>3591</v>
      </c>
      <c r="L67" s="84" t="e">
        <f t="shared" si="11"/>
        <v>#VALUE!</v>
      </c>
      <c r="M67" s="81" t="e">
        <f t="shared" si="12"/>
        <v>#VALUE!</v>
      </c>
      <c r="N67" s="81">
        <f t="shared" si="13"/>
        <v>1</v>
      </c>
      <c r="O67" s="81">
        <f t="shared" si="14"/>
        <v>1</v>
      </c>
      <c r="P67" s="83">
        <f t="shared" si="15"/>
        <v>2</v>
      </c>
      <c r="Q67" s="82">
        <f t="shared" si="10"/>
        <v>0.98</v>
      </c>
      <c r="R67" s="82" t="e">
        <f t="shared" si="16"/>
        <v>#VALUE!</v>
      </c>
      <c r="S67" s="85"/>
      <c r="T67" s="86"/>
      <c r="U67" s="86"/>
      <c r="V67" s="86"/>
    </row>
    <row r="68" spans="1:22" s="87" customFormat="1" ht="13">
      <c r="A68" s="79">
        <v>67</v>
      </c>
      <c r="B68" s="88" t="s">
        <v>1009</v>
      </c>
      <c r="C68" s="88" t="s">
        <v>1010</v>
      </c>
      <c r="D68" s="81" t="s">
        <v>2866</v>
      </c>
      <c r="E68" s="81">
        <v>16</v>
      </c>
      <c r="F68" s="82" t="s">
        <v>3591</v>
      </c>
      <c r="G68" s="83" t="s">
        <v>3591</v>
      </c>
      <c r="H68" s="83" t="s">
        <v>3591</v>
      </c>
      <c r="I68" s="82" t="s">
        <v>3591</v>
      </c>
      <c r="J68" s="83" t="s">
        <v>3591</v>
      </c>
      <c r="K68" s="83" t="s">
        <v>3591</v>
      </c>
      <c r="L68" s="84" t="e">
        <f t="shared" si="11"/>
        <v>#VALUE!</v>
      </c>
      <c r="M68" s="81" t="e">
        <f t="shared" si="12"/>
        <v>#VALUE!</v>
      </c>
      <c r="N68" s="81">
        <f t="shared" si="13"/>
        <v>2</v>
      </c>
      <c r="O68" s="81">
        <f t="shared" si="14"/>
        <v>0</v>
      </c>
      <c r="P68" s="83">
        <f t="shared" si="15"/>
        <v>2</v>
      </c>
      <c r="Q68" s="82">
        <f t="shared" si="10"/>
        <v>0.98</v>
      </c>
      <c r="R68" s="82" t="e">
        <f t="shared" si="16"/>
        <v>#VALUE!</v>
      </c>
      <c r="S68" s="85"/>
      <c r="T68" s="86"/>
      <c r="U68" s="86"/>
      <c r="V68" s="86"/>
    </row>
    <row r="69" spans="1:22" s="87" customFormat="1" ht="13">
      <c r="A69" s="79">
        <v>68</v>
      </c>
      <c r="B69" s="88" t="s">
        <v>1013</v>
      </c>
      <c r="C69" s="88" t="s">
        <v>1014</v>
      </c>
      <c r="D69" s="81" t="s">
        <v>2868</v>
      </c>
      <c r="E69" s="81">
        <v>16</v>
      </c>
      <c r="F69" s="82">
        <v>8.76</v>
      </c>
      <c r="G69" s="83">
        <v>16</v>
      </c>
      <c r="H69" s="83" t="s">
        <v>2475</v>
      </c>
      <c r="I69" s="82" t="s">
        <v>3591</v>
      </c>
      <c r="J69" s="83" t="s">
        <v>3591</v>
      </c>
      <c r="K69" s="83" t="s">
        <v>3591</v>
      </c>
      <c r="L69" s="84" t="e">
        <f t="shared" si="11"/>
        <v>#VALUE!</v>
      </c>
      <c r="M69" s="81" t="e">
        <f t="shared" si="12"/>
        <v>#VALUE!</v>
      </c>
      <c r="N69" s="81">
        <f t="shared" si="13"/>
        <v>1</v>
      </c>
      <c r="O69" s="81">
        <f t="shared" si="14"/>
        <v>1</v>
      </c>
      <c r="P69" s="83">
        <f t="shared" si="15"/>
        <v>2</v>
      </c>
      <c r="Q69" s="82">
        <f>IF(P69=0,0.96,IF(P69=1,0.95,IF(P69=2,0.94,IF(P69=3,0.93))))</f>
        <v>0.94</v>
      </c>
      <c r="R69" s="82" t="e">
        <f t="shared" si="16"/>
        <v>#VALUE!</v>
      </c>
      <c r="S69" s="85"/>
      <c r="T69" s="86"/>
      <c r="U69" s="86"/>
      <c r="V69" s="86"/>
    </row>
    <row r="70" spans="1:22" s="87" customFormat="1" ht="13">
      <c r="A70" s="79">
        <v>69</v>
      </c>
      <c r="B70" s="88" t="s">
        <v>1031</v>
      </c>
      <c r="C70" s="88" t="s">
        <v>1032</v>
      </c>
      <c r="D70" s="81" t="s">
        <v>2876</v>
      </c>
      <c r="E70" s="81">
        <v>16</v>
      </c>
      <c r="F70" s="82" t="s">
        <v>3591</v>
      </c>
      <c r="G70" s="83" t="s">
        <v>3591</v>
      </c>
      <c r="H70" s="83" t="s">
        <v>3591</v>
      </c>
      <c r="I70" s="82" t="s">
        <v>3591</v>
      </c>
      <c r="J70" s="83" t="s">
        <v>3591</v>
      </c>
      <c r="K70" s="83" t="s">
        <v>3591</v>
      </c>
      <c r="L70" s="84" t="e">
        <f t="shared" si="11"/>
        <v>#VALUE!</v>
      </c>
      <c r="M70" s="81" t="e">
        <f t="shared" si="12"/>
        <v>#VALUE!</v>
      </c>
      <c r="N70" s="81">
        <f t="shared" si="13"/>
        <v>2</v>
      </c>
      <c r="O70" s="81">
        <f t="shared" si="14"/>
        <v>0</v>
      </c>
      <c r="P70" s="83">
        <f t="shared" si="15"/>
        <v>2</v>
      </c>
      <c r="Q70" s="82">
        <f>IF(P70=0,1,IF(P70=1,0.99,IF(P70=2,0.98,IF(P70=3,0.97))))</f>
        <v>0.98</v>
      </c>
      <c r="R70" s="82" t="e">
        <f t="shared" si="16"/>
        <v>#VALUE!</v>
      </c>
      <c r="S70" s="85"/>
      <c r="T70" s="86"/>
      <c r="U70" s="86"/>
      <c r="V70" s="86"/>
    </row>
    <row r="71" spans="1:22" s="87" customFormat="1" ht="13">
      <c r="A71" s="79">
        <v>70</v>
      </c>
      <c r="B71" s="88" t="s">
        <v>1045</v>
      </c>
      <c r="C71" s="88" t="s">
        <v>1046</v>
      </c>
      <c r="D71" s="81" t="s">
        <v>2880</v>
      </c>
      <c r="E71" s="81">
        <v>16</v>
      </c>
      <c r="F71" s="82" t="s">
        <v>3591</v>
      </c>
      <c r="G71" s="83" t="s">
        <v>3591</v>
      </c>
      <c r="H71" s="83" t="s">
        <v>3591</v>
      </c>
      <c r="I71" s="82" t="s">
        <v>3591</v>
      </c>
      <c r="J71" s="83" t="s">
        <v>3591</v>
      </c>
      <c r="K71" s="83" t="s">
        <v>3591</v>
      </c>
      <c r="L71" s="84" t="e">
        <f t="shared" si="11"/>
        <v>#VALUE!</v>
      </c>
      <c r="M71" s="81" t="e">
        <f t="shared" si="12"/>
        <v>#VALUE!</v>
      </c>
      <c r="N71" s="81">
        <f t="shared" si="13"/>
        <v>2</v>
      </c>
      <c r="O71" s="81">
        <f t="shared" si="14"/>
        <v>0</v>
      </c>
      <c r="P71" s="83">
        <f t="shared" si="15"/>
        <v>2</v>
      </c>
      <c r="Q71" s="82">
        <f>IF(P71=0,1,IF(P71=1,0.99,IF(P71=2,0.98,IF(P71=3,0.97))))</f>
        <v>0.98</v>
      </c>
      <c r="R71" s="82" t="e">
        <f t="shared" si="16"/>
        <v>#VALUE!</v>
      </c>
      <c r="S71" s="85"/>
      <c r="T71" s="86"/>
      <c r="U71" s="86"/>
      <c r="V71" s="86"/>
    </row>
    <row r="72" spans="1:22" s="87" customFormat="1" ht="13">
      <c r="A72" s="79">
        <v>71</v>
      </c>
      <c r="B72" s="88" t="s">
        <v>1053</v>
      </c>
      <c r="C72" s="88" t="s">
        <v>689</v>
      </c>
      <c r="D72" s="81" t="s">
        <v>2884</v>
      </c>
      <c r="E72" s="81">
        <v>17</v>
      </c>
      <c r="F72" s="82" t="s">
        <v>3591</v>
      </c>
      <c r="G72" s="83" t="s">
        <v>3591</v>
      </c>
      <c r="H72" s="83" t="s">
        <v>3591</v>
      </c>
      <c r="I72" s="82" t="s">
        <v>3591</v>
      </c>
      <c r="J72" s="83" t="s">
        <v>3591</v>
      </c>
      <c r="K72" s="83" t="s">
        <v>3591</v>
      </c>
      <c r="L72" s="84" t="e">
        <f t="shared" si="11"/>
        <v>#VALUE!</v>
      </c>
      <c r="M72" s="81" t="e">
        <f t="shared" si="12"/>
        <v>#VALUE!</v>
      </c>
      <c r="N72" s="81">
        <f t="shared" si="13"/>
        <v>2</v>
      </c>
      <c r="O72" s="81">
        <f t="shared" si="14"/>
        <v>0</v>
      </c>
      <c r="P72" s="83">
        <f t="shared" si="15"/>
        <v>2</v>
      </c>
      <c r="Q72" s="82">
        <f>IF(P72=0,1,IF(P72=1,0.99,IF(P72=2,0.98,IF(P72=3,0.97))))</f>
        <v>0.98</v>
      </c>
      <c r="R72" s="82" t="e">
        <f t="shared" si="16"/>
        <v>#VALUE!</v>
      </c>
      <c r="S72" s="85"/>
      <c r="T72" s="86"/>
      <c r="U72" s="86"/>
      <c r="V72" s="86"/>
    </row>
    <row r="73" spans="1:22" s="87" customFormat="1" ht="13">
      <c r="A73" s="79">
        <v>72</v>
      </c>
      <c r="B73" s="88" t="s">
        <v>1063</v>
      </c>
      <c r="C73" s="88" t="s">
        <v>1064</v>
      </c>
      <c r="D73" s="81" t="s">
        <v>2891</v>
      </c>
      <c r="E73" s="81">
        <v>17</v>
      </c>
      <c r="F73" s="82" t="s">
        <v>3591</v>
      </c>
      <c r="G73" s="83" t="s">
        <v>3591</v>
      </c>
      <c r="H73" s="83" t="s">
        <v>3591</v>
      </c>
      <c r="I73" s="82" t="s">
        <v>3591</v>
      </c>
      <c r="J73" s="83" t="s">
        <v>3591</v>
      </c>
      <c r="K73" s="83" t="s">
        <v>3591</v>
      </c>
      <c r="L73" s="84" t="e">
        <f t="shared" si="11"/>
        <v>#VALUE!</v>
      </c>
      <c r="M73" s="81" t="e">
        <f t="shared" si="12"/>
        <v>#VALUE!</v>
      </c>
      <c r="N73" s="81">
        <f t="shared" si="13"/>
        <v>2</v>
      </c>
      <c r="O73" s="81">
        <f t="shared" si="14"/>
        <v>0</v>
      </c>
      <c r="P73" s="83">
        <f t="shared" si="15"/>
        <v>2</v>
      </c>
      <c r="Q73" s="82">
        <f>IF(P73=0,1,IF(P73=1,0.99,IF(P73=2,0.98,IF(P73=3,0.97))))</f>
        <v>0.98</v>
      </c>
      <c r="R73" s="82" t="e">
        <f t="shared" si="16"/>
        <v>#VALUE!</v>
      </c>
      <c r="S73" s="85"/>
      <c r="T73" s="86"/>
      <c r="U73" s="86"/>
      <c r="V73" s="86"/>
    </row>
    <row r="74" spans="1:22" s="87" customFormat="1" ht="13">
      <c r="A74" s="79">
        <v>73</v>
      </c>
      <c r="B74" s="88" t="s">
        <v>1082</v>
      </c>
      <c r="C74" s="88" t="s">
        <v>1083</v>
      </c>
      <c r="D74" s="81" t="s">
        <v>2898</v>
      </c>
      <c r="E74" s="81">
        <v>17</v>
      </c>
      <c r="F74" s="82" t="s">
        <v>3591</v>
      </c>
      <c r="G74" s="83" t="s">
        <v>3591</v>
      </c>
      <c r="H74" s="83" t="s">
        <v>3591</v>
      </c>
      <c r="I74" s="82" t="s">
        <v>3591</v>
      </c>
      <c r="J74" s="83" t="s">
        <v>3591</v>
      </c>
      <c r="K74" s="83" t="s">
        <v>3591</v>
      </c>
      <c r="L74" s="84" t="e">
        <f t="shared" si="11"/>
        <v>#VALUE!</v>
      </c>
      <c r="M74" s="81" t="e">
        <f t="shared" si="12"/>
        <v>#VALUE!</v>
      </c>
      <c r="N74" s="81">
        <f t="shared" si="13"/>
        <v>2</v>
      </c>
      <c r="O74" s="81">
        <f t="shared" si="14"/>
        <v>0</v>
      </c>
      <c r="P74" s="83">
        <f t="shared" si="15"/>
        <v>2</v>
      </c>
      <c r="Q74" s="82">
        <f>IF(P74=0,1,IF(P74=1,0.99,IF(P74=2,0.98,IF(P74=3,0.97))))</f>
        <v>0.98</v>
      </c>
      <c r="R74" s="82" t="e">
        <f t="shared" si="16"/>
        <v>#VALUE!</v>
      </c>
      <c r="S74" s="85"/>
      <c r="T74" s="86"/>
      <c r="U74" s="86"/>
      <c r="V74" s="86"/>
    </row>
    <row r="75" spans="1:22" s="87" customFormat="1" ht="13">
      <c r="A75" s="79">
        <v>74</v>
      </c>
      <c r="B75" s="88" t="s">
        <v>1109</v>
      </c>
      <c r="C75" s="88" t="s">
        <v>1110</v>
      </c>
      <c r="D75" s="81" t="s">
        <v>1111</v>
      </c>
      <c r="E75" s="81">
        <v>17</v>
      </c>
      <c r="F75" s="82" t="s">
        <v>3591</v>
      </c>
      <c r="G75" s="83" t="s">
        <v>3591</v>
      </c>
      <c r="H75" s="83" t="s">
        <v>3591</v>
      </c>
      <c r="I75" s="82" t="s">
        <v>3591</v>
      </c>
      <c r="J75" s="83" t="s">
        <v>3591</v>
      </c>
      <c r="K75" s="83" t="s">
        <v>3591</v>
      </c>
      <c r="L75" s="84" t="e">
        <f t="shared" si="11"/>
        <v>#VALUE!</v>
      </c>
      <c r="M75" s="81" t="e">
        <f t="shared" si="12"/>
        <v>#VALUE!</v>
      </c>
      <c r="N75" s="81">
        <f t="shared" si="13"/>
        <v>2</v>
      </c>
      <c r="O75" s="81">
        <f t="shared" si="14"/>
        <v>0</v>
      </c>
      <c r="P75" s="83">
        <f t="shared" si="15"/>
        <v>2</v>
      </c>
      <c r="Q75" s="82">
        <f>IF(P75=0,0.88,IF(P75=1,0.87,IF(P75=2,0.86,IF(P75=3,0.85))))</f>
        <v>0.86</v>
      </c>
      <c r="R75" s="82" t="e">
        <f t="shared" si="16"/>
        <v>#VALUE!</v>
      </c>
      <c r="S75" s="85"/>
      <c r="T75" s="86"/>
      <c r="U75" s="86"/>
      <c r="V75" s="86"/>
    </row>
    <row r="76" spans="1:22" s="87" customFormat="1" ht="13">
      <c r="A76" s="79">
        <v>75</v>
      </c>
      <c r="B76" s="88" t="s">
        <v>1098</v>
      </c>
      <c r="C76" s="88" t="s">
        <v>866</v>
      </c>
      <c r="D76" s="81" t="s">
        <v>2905</v>
      </c>
      <c r="E76" s="81">
        <v>17</v>
      </c>
      <c r="F76" s="82" t="s">
        <v>3591</v>
      </c>
      <c r="G76" s="83" t="s">
        <v>3591</v>
      </c>
      <c r="H76" s="83" t="s">
        <v>3591</v>
      </c>
      <c r="I76" s="82" t="s">
        <v>3591</v>
      </c>
      <c r="J76" s="83" t="s">
        <v>3591</v>
      </c>
      <c r="K76" s="83" t="s">
        <v>3591</v>
      </c>
      <c r="L76" s="84" t="e">
        <f t="shared" si="11"/>
        <v>#VALUE!</v>
      </c>
      <c r="M76" s="81" t="e">
        <f t="shared" si="12"/>
        <v>#VALUE!</v>
      </c>
      <c r="N76" s="81">
        <f t="shared" si="13"/>
        <v>2</v>
      </c>
      <c r="O76" s="81">
        <f t="shared" si="14"/>
        <v>0</v>
      </c>
      <c r="P76" s="83">
        <f t="shared" si="15"/>
        <v>2</v>
      </c>
      <c r="Q76" s="82">
        <f t="shared" ref="Q76:Q83" si="17">IF(P76=0,1,IF(P76=1,0.99,IF(P76=2,0.98,IF(P76=3,0.97))))</f>
        <v>0.98</v>
      </c>
      <c r="R76" s="82" t="e">
        <f t="shared" si="16"/>
        <v>#VALUE!</v>
      </c>
      <c r="S76" s="85"/>
      <c r="T76" s="86"/>
      <c r="U76" s="86"/>
      <c r="V76" s="86"/>
    </row>
    <row r="77" spans="1:22" s="87" customFormat="1" ht="13">
      <c r="A77" s="79">
        <v>76</v>
      </c>
      <c r="B77" s="88" t="s">
        <v>1101</v>
      </c>
      <c r="C77" s="88" t="s">
        <v>290</v>
      </c>
      <c r="D77" s="81" t="s">
        <v>2907</v>
      </c>
      <c r="E77" s="81">
        <v>17</v>
      </c>
      <c r="F77" s="82">
        <v>3.73</v>
      </c>
      <c r="G77" s="83">
        <v>1</v>
      </c>
      <c r="H77" s="83" t="s">
        <v>2475</v>
      </c>
      <c r="I77" s="82" t="s">
        <v>3591</v>
      </c>
      <c r="J77" s="83" t="s">
        <v>3591</v>
      </c>
      <c r="K77" s="83" t="s">
        <v>3591</v>
      </c>
      <c r="L77" s="84" t="e">
        <f t="shared" si="11"/>
        <v>#VALUE!</v>
      </c>
      <c r="M77" s="81" t="e">
        <f t="shared" si="12"/>
        <v>#VALUE!</v>
      </c>
      <c r="N77" s="81">
        <f t="shared" si="13"/>
        <v>1</v>
      </c>
      <c r="O77" s="81">
        <f t="shared" si="14"/>
        <v>1</v>
      </c>
      <c r="P77" s="83">
        <f t="shared" si="15"/>
        <v>2</v>
      </c>
      <c r="Q77" s="82">
        <f t="shared" si="17"/>
        <v>0.98</v>
      </c>
      <c r="R77" s="82" t="e">
        <f t="shared" si="16"/>
        <v>#VALUE!</v>
      </c>
      <c r="S77" s="85"/>
      <c r="T77" s="86"/>
      <c r="U77" s="86"/>
      <c r="V77" s="86"/>
    </row>
    <row r="78" spans="1:22" s="87" customFormat="1" ht="13">
      <c r="A78" s="79">
        <v>77</v>
      </c>
      <c r="B78" s="88" t="s">
        <v>980</v>
      </c>
      <c r="C78" s="88" t="s">
        <v>1102</v>
      </c>
      <c r="D78" s="81" t="s">
        <v>2908</v>
      </c>
      <c r="E78" s="81">
        <v>17</v>
      </c>
      <c r="F78" s="82" t="s">
        <v>3591</v>
      </c>
      <c r="G78" s="83" t="s">
        <v>3591</v>
      </c>
      <c r="H78" s="83" t="s">
        <v>3591</v>
      </c>
      <c r="I78" s="82" t="s">
        <v>3591</v>
      </c>
      <c r="J78" s="83" t="s">
        <v>3591</v>
      </c>
      <c r="K78" s="83" t="s">
        <v>3591</v>
      </c>
      <c r="L78" s="84" t="e">
        <f t="shared" si="11"/>
        <v>#VALUE!</v>
      </c>
      <c r="M78" s="81" t="e">
        <f t="shared" si="12"/>
        <v>#VALUE!</v>
      </c>
      <c r="N78" s="81">
        <f t="shared" si="13"/>
        <v>2</v>
      </c>
      <c r="O78" s="81">
        <f t="shared" si="14"/>
        <v>0</v>
      </c>
      <c r="P78" s="83">
        <f t="shared" si="15"/>
        <v>2</v>
      </c>
      <c r="Q78" s="82">
        <f t="shared" si="17"/>
        <v>0.98</v>
      </c>
      <c r="R78" s="82" t="e">
        <f t="shared" si="16"/>
        <v>#VALUE!</v>
      </c>
      <c r="S78" s="85"/>
      <c r="T78" s="86"/>
      <c r="U78" s="86"/>
      <c r="V78" s="86"/>
    </row>
    <row r="79" spans="1:22" s="87" customFormat="1" ht="13">
      <c r="A79" s="79">
        <v>78</v>
      </c>
      <c r="B79" s="88" t="s">
        <v>1117</v>
      </c>
      <c r="C79" s="88" t="s">
        <v>1118</v>
      </c>
      <c r="D79" s="81" t="s">
        <v>2915</v>
      </c>
      <c r="E79" s="81">
        <v>18</v>
      </c>
      <c r="F79" s="82" t="s">
        <v>3591</v>
      </c>
      <c r="G79" s="83" t="s">
        <v>3591</v>
      </c>
      <c r="H79" s="83" t="s">
        <v>3591</v>
      </c>
      <c r="I79" s="82" t="s">
        <v>3591</v>
      </c>
      <c r="J79" s="83" t="s">
        <v>3591</v>
      </c>
      <c r="K79" s="83" t="s">
        <v>3591</v>
      </c>
      <c r="L79" s="84" t="e">
        <f t="shared" si="11"/>
        <v>#VALUE!</v>
      </c>
      <c r="M79" s="81" t="e">
        <f t="shared" si="12"/>
        <v>#VALUE!</v>
      </c>
      <c r="N79" s="81">
        <f t="shared" si="13"/>
        <v>2</v>
      </c>
      <c r="O79" s="81">
        <f t="shared" si="14"/>
        <v>0</v>
      </c>
      <c r="P79" s="83">
        <f t="shared" si="15"/>
        <v>2</v>
      </c>
      <c r="Q79" s="82">
        <f t="shared" si="17"/>
        <v>0.98</v>
      </c>
      <c r="R79" s="82" t="e">
        <f t="shared" si="16"/>
        <v>#VALUE!</v>
      </c>
      <c r="S79" s="85"/>
      <c r="T79" s="86"/>
      <c r="U79" s="86"/>
      <c r="V79" s="86"/>
    </row>
    <row r="80" spans="1:22" s="87" customFormat="1" ht="13">
      <c r="A80" s="79">
        <v>79</v>
      </c>
      <c r="B80" s="88" t="s">
        <v>1164</v>
      </c>
      <c r="C80" s="88" t="s">
        <v>215</v>
      </c>
      <c r="D80" s="81" t="s">
        <v>2932</v>
      </c>
      <c r="E80" s="81">
        <v>18</v>
      </c>
      <c r="F80" s="82" t="s">
        <v>3591</v>
      </c>
      <c r="G80" s="83" t="s">
        <v>3591</v>
      </c>
      <c r="H80" s="83" t="s">
        <v>3591</v>
      </c>
      <c r="I80" s="82" t="s">
        <v>3591</v>
      </c>
      <c r="J80" s="83" t="s">
        <v>3591</v>
      </c>
      <c r="K80" s="83" t="s">
        <v>3591</v>
      </c>
      <c r="L80" s="84" t="e">
        <f t="shared" si="11"/>
        <v>#VALUE!</v>
      </c>
      <c r="M80" s="81" t="e">
        <f t="shared" si="12"/>
        <v>#VALUE!</v>
      </c>
      <c r="N80" s="81">
        <f t="shared" si="13"/>
        <v>2</v>
      </c>
      <c r="O80" s="81">
        <f t="shared" si="14"/>
        <v>0</v>
      </c>
      <c r="P80" s="83">
        <f t="shared" si="15"/>
        <v>2</v>
      </c>
      <c r="Q80" s="82">
        <f t="shared" si="17"/>
        <v>0.98</v>
      </c>
      <c r="R80" s="82" t="e">
        <f t="shared" si="16"/>
        <v>#VALUE!</v>
      </c>
      <c r="S80" s="85"/>
      <c r="T80" s="86"/>
      <c r="U80" s="86"/>
      <c r="V80" s="86"/>
    </row>
    <row r="81" spans="1:22" s="87" customFormat="1" ht="13">
      <c r="A81" s="79">
        <v>80</v>
      </c>
      <c r="B81" s="88" t="s">
        <v>1167</v>
      </c>
      <c r="C81" s="88" t="s">
        <v>604</v>
      </c>
      <c r="D81" s="81" t="s">
        <v>2935</v>
      </c>
      <c r="E81" s="81">
        <v>19</v>
      </c>
      <c r="F81" s="82" t="s">
        <v>3591</v>
      </c>
      <c r="G81" s="83" t="s">
        <v>3591</v>
      </c>
      <c r="H81" s="83" t="s">
        <v>3591</v>
      </c>
      <c r="I81" s="82" t="s">
        <v>3591</v>
      </c>
      <c r="J81" s="83" t="s">
        <v>3591</v>
      </c>
      <c r="K81" s="83" t="s">
        <v>3591</v>
      </c>
      <c r="L81" s="84" t="e">
        <f t="shared" si="11"/>
        <v>#VALUE!</v>
      </c>
      <c r="M81" s="81" t="e">
        <f t="shared" si="12"/>
        <v>#VALUE!</v>
      </c>
      <c r="N81" s="81">
        <f t="shared" si="13"/>
        <v>2</v>
      </c>
      <c r="O81" s="81">
        <f t="shared" si="14"/>
        <v>0</v>
      </c>
      <c r="P81" s="83">
        <f t="shared" si="15"/>
        <v>2</v>
      </c>
      <c r="Q81" s="82">
        <f t="shared" si="17"/>
        <v>0.98</v>
      </c>
      <c r="R81" s="82" t="e">
        <f t="shared" si="16"/>
        <v>#VALUE!</v>
      </c>
      <c r="S81" s="85"/>
      <c r="T81" s="86"/>
      <c r="U81" s="86"/>
      <c r="V81" s="86"/>
    </row>
    <row r="82" spans="1:22" s="87" customFormat="1" ht="13">
      <c r="A82" s="79">
        <v>81</v>
      </c>
      <c r="B82" s="88" t="s">
        <v>1174</v>
      </c>
      <c r="C82" s="88" t="s">
        <v>238</v>
      </c>
      <c r="D82" s="81" t="s">
        <v>2914</v>
      </c>
      <c r="E82" s="81">
        <v>19</v>
      </c>
      <c r="F82" s="82" t="s">
        <v>3591</v>
      </c>
      <c r="G82" s="83" t="s">
        <v>3591</v>
      </c>
      <c r="H82" s="83" t="s">
        <v>3591</v>
      </c>
      <c r="I82" s="82" t="s">
        <v>3591</v>
      </c>
      <c r="J82" s="83" t="s">
        <v>3591</v>
      </c>
      <c r="K82" s="83" t="s">
        <v>3591</v>
      </c>
      <c r="L82" s="84" t="e">
        <f t="shared" si="11"/>
        <v>#VALUE!</v>
      </c>
      <c r="M82" s="81" t="e">
        <f t="shared" si="12"/>
        <v>#VALUE!</v>
      </c>
      <c r="N82" s="81">
        <f t="shared" si="13"/>
        <v>2</v>
      </c>
      <c r="O82" s="81">
        <f t="shared" si="14"/>
        <v>0</v>
      </c>
      <c r="P82" s="83">
        <f t="shared" si="15"/>
        <v>2</v>
      </c>
      <c r="Q82" s="82">
        <f t="shared" si="17"/>
        <v>0.98</v>
      </c>
      <c r="R82" s="82" t="e">
        <f t="shared" si="16"/>
        <v>#VALUE!</v>
      </c>
      <c r="S82" s="85"/>
      <c r="T82" s="86"/>
      <c r="U82" s="86"/>
      <c r="V82" s="86"/>
    </row>
    <row r="83" spans="1:22" s="87" customFormat="1" ht="13">
      <c r="A83" s="79">
        <v>82</v>
      </c>
      <c r="B83" s="88" t="s">
        <v>1179</v>
      </c>
      <c r="C83" s="88" t="s">
        <v>1180</v>
      </c>
      <c r="D83" s="81" t="s">
        <v>2937</v>
      </c>
      <c r="E83" s="81">
        <v>19</v>
      </c>
      <c r="F83" s="82" t="s">
        <v>3591</v>
      </c>
      <c r="G83" s="83" t="s">
        <v>3591</v>
      </c>
      <c r="H83" s="83" t="s">
        <v>3591</v>
      </c>
      <c r="I83" s="82" t="s">
        <v>3591</v>
      </c>
      <c r="J83" s="83" t="s">
        <v>3591</v>
      </c>
      <c r="K83" s="83" t="s">
        <v>3591</v>
      </c>
      <c r="L83" s="84" t="e">
        <f t="shared" si="11"/>
        <v>#VALUE!</v>
      </c>
      <c r="M83" s="81" t="e">
        <f t="shared" si="12"/>
        <v>#VALUE!</v>
      </c>
      <c r="N83" s="81">
        <f t="shared" si="13"/>
        <v>2</v>
      </c>
      <c r="O83" s="81">
        <f t="shared" si="14"/>
        <v>0</v>
      </c>
      <c r="P83" s="83">
        <f t="shared" si="15"/>
        <v>2</v>
      </c>
      <c r="Q83" s="82">
        <f t="shared" si="17"/>
        <v>0.98</v>
      </c>
      <c r="R83" s="82" t="e">
        <f t="shared" si="16"/>
        <v>#VALUE!</v>
      </c>
      <c r="S83" s="85"/>
      <c r="T83" s="86"/>
      <c r="U83" s="86"/>
      <c r="V83" s="86"/>
    </row>
    <row r="84" spans="1:22" s="87" customFormat="1" ht="13">
      <c r="A84" s="79">
        <v>83</v>
      </c>
      <c r="B84" s="88" t="s">
        <v>1181</v>
      </c>
      <c r="C84" s="88" t="s">
        <v>1182</v>
      </c>
      <c r="D84" s="81" t="s">
        <v>1183</v>
      </c>
      <c r="E84" s="81">
        <v>19</v>
      </c>
      <c r="F84" s="82" t="s">
        <v>3591</v>
      </c>
      <c r="G84" s="83" t="s">
        <v>3591</v>
      </c>
      <c r="H84" s="83" t="s">
        <v>3591</v>
      </c>
      <c r="I84" s="82" t="s">
        <v>3591</v>
      </c>
      <c r="J84" s="83" t="s">
        <v>3591</v>
      </c>
      <c r="K84" s="83" t="s">
        <v>3591</v>
      </c>
      <c r="L84" s="84" t="e">
        <f t="shared" si="11"/>
        <v>#VALUE!</v>
      </c>
      <c r="M84" s="81" t="e">
        <f t="shared" si="12"/>
        <v>#VALUE!</v>
      </c>
      <c r="N84" s="81">
        <f t="shared" si="13"/>
        <v>2</v>
      </c>
      <c r="O84" s="81">
        <f t="shared" si="14"/>
        <v>0</v>
      </c>
      <c r="P84" s="83">
        <f t="shared" si="15"/>
        <v>2</v>
      </c>
      <c r="Q84" s="82">
        <f>IF(P84=0,0.92,IF(P84=1,0.91,IF(P84=2,0.9,IF(P84=3,0.89))))</f>
        <v>0.9</v>
      </c>
      <c r="R84" s="82" t="e">
        <f t="shared" si="16"/>
        <v>#VALUE!</v>
      </c>
      <c r="S84" s="85"/>
      <c r="T84" s="86"/>
      <c r="U84" s="86"/>
      <c r="V84" s="86"/>
    </row>
    <row r="85" spans="1:22" s="87" customFormat="1" ht="13">
      <c r="A85" s="79">
        <v>84</v>
      </c>
      <c r="B85" s="88" t="s">
        <v>1199</v>
      </c>
      <c r="C85" s="88" t="s">
        <v>3636</v>
      </c>
      <c r="D85" s="81" t="s">
        <v>1200</v>
      </c>
      <c r="E85" s="81">
        <v>19</v>
      </c>
      <c r="F85" s="82" t="s">
        <v>3591</v>
      </c>
      <c r="G85" s="83" t="s">
        <v>3591</v>
      </c>
      <c r="H85" s="83" t="s">
        <v>3591</v>
      </c>
      <c r="I85" s="82" t="s">
        <v>3591</v>
      </c>
      <c r="J85" s="83" t="s">
        <v>3591</v>
      </c>
      <c r="K85" s="83" t="s">
        <v>3591</v>
      </c>
      <c r="L85" s="84" t="e">
        <f t="shared" si="11"/>
        <v>#VALUE!</v>
      </c>
      <c r="M85" s="81" t="e">
        <f t="shared" si="12"/>
        <v>#VALUE!</v>
      </c>
      <c r="N85" s="81">
        <f t="shared" si="13"/>
        <v>2</v>
      </c>
      <c r="O85" s="81">
        <f t="shared" si="14"/>
        <v>0</v>
      </c>
      <c r="P85" s="83">
        <f t="shared" si="15"/>
        <v>2</v>
      </c>
      <c r="Q85" s="82">
        <f>IF(P85=0,0.96,IF(P85=1,0.95,IF(P85=2,0.94,IF(P85=3,0.93))))</f>
        <v>0.94</v>
      </c>
      <c r="R85" s="82" t="e">
        <f t="shared" si="16"/>
        <v>#VALUE!</v>
      </c>
      <c r="S85" s="85"/>
      <c r="T85" s="86"/>
      <c r="U85" s="86"/>
      <c r="V85" s="86"/>
    </row>
    <row r="86" spans="1:22" s="87" customFormat="1" ht="13">
      <c r="A86" s="79">
        <v>85</v>
      </c>
      <c r="B86" s="88" t="s">
        <v>1202</v>
      </c>
      <c r="C86" s="88" t="s">
        <v>1203</v>
      </c>
      <c r="D86" s="81" t="s">
        <v>2948</v>
      </c>
      <c r="E86" s="81">
        <v>19</v>
      </c>
      <c r="F86" s="82">
        <v>3.09</v>
      </c>
      <c r="G86" s="83">
        <v>0</v>
      </c>
      <c r="H86" s="83" t="s">
        <v>2475</v>
      </c>
      <c r="I86" s="82" t="s">
        <v>3591</v>
      </c>
      <c r="J86" s="83" t="s">
        <v>3591</v>
      </c>
      <c r="K86" s="83" t="s">
        <v>3591</v>
      </c>
      <c r="L86" s="84" t="e">
        <f t="shared" si="11"/>
        <v>#VALUE!</v>
      </c>
      <c r="M86" s="81" t="e">
        <f t="shared" si="12"/>
        <v>#VALUE!</v>
      </c>
      <c r="N86" s="81">
        <f t="shared" si="13"/>
        <v>1</v>
      </c>
      <c r="O86" s="81">
        <f t="shared" si="14"/>
        <v>1</v>
      </c>
      <c r="P86" s="83">
        <f t="shared" si="15"/>
        <v>2</v>
      </c>
      <c r="Q86" s="82">
        <f>IF(P86=0,1,IF(P86=1,0.99,IF(P86=2,0.98,IF(P86=3,0.97))))</f>
        <v>0.98</v>
      </c>
      <c r="R86" s="82" t="e">
        <f t="shared" si="16"/>
        <v>#VALUE!</v>
      </c>
      <c r="S86" s="85"/>
      <c r="T86" s="86"/>
      <c r="U86" s="86"/>
      <c r="V86" s="86"/>
    </row>
    <row r="87" spans="1:22" s="87" customFormat="1" ht="13">
      <c r="A87" s="79">
        <v>86</v>
      </c>
      <c r="B87" s="90" t="s">
        <v>1185</v>
      </c>
      <c r="C87" s="90" t="s">
        <v>215</v>
      </c>
      <c r="D87" s="96" t="s">
        <v>2961</v>
      </c>
      <c r="E87" s="81">
        <v>20</v>
      </c>
      <c r="F87" s="82" t="s">
        <v>3591</v>
      </c>
      <c r="G87" s="83" t="s">
        <v>3591</v>
      </c>
      <c r="H87" s="83" t="s">
        <v>3591</v>
      </c>
      <c r="I87" s="82" t="s">
        <v>3591</v>
      </c>
      <c r="J87" s="83" t="s">
        <v>3591</v>
      </c>
      <c r="K87" s="83" t="s">
        <v>3591</v>
      </c>
      <c r="L87" s="84" t="e">
        <f t="shared" si="11"/>
        <v>#VALUE!</v>
      </c>
      <c r="M87" s="81" t="e">
        <f t="shared" si="12"/>
        <v>#VALUE!</v>
      </c>
      <c r="N87" s="81">
        <f t="shared" si="13"/>
        <v>2</v>
      </c>
      <c r="O87" s="81">
        <f t="shared" si="14"/>
        <v>0</v>
      </c>
      <c r="P87" s="83">
        <f t="shared" si="15"/>
        <v>2</v>
      </c>
      <c r="Q87" s="82">
        <f>IF(P87=0,1,IF(P87=1,0.99,IF(P87=2,0.98,IF(P87=3,0.97))))</f>
        <v>0.98</v>
      </c>
      <c r="R87" s="82" t="e">
        <f t="shared" si="16"/>
        <v>#VALUE!</v>
      </c>
      <c r="S87" s="85"/>
      <c r="T87" s="86"/>
      <c r="U87" s="86"/>
      <c r="V87" s="86"/>
    </row>
    <row r="88" spans="1:22" s="87" customFormat="1" ht="13">
      <c r="A88" s="79">
        <v>87</v>
      </c>
      <c r="B88" s="90" t="s">
        <v>1247</v>
      </c>
      <c r="C88" s="90" t="s">
        <v>302</v>
      </c>
      <c r="D88" s="96" t="s">
        <v>2962</v>
      </c>
      <c r="E88" s="81">
        <v>20</v>
      </c>
      <c r="F88" s="82" t="s">
        <v>3591</v>
      </c>
      <c r="G88" s="83" t="s">
        <v>3591</v>
      </c>
      <c r="H88" s="83" t="s">
        <v>3591</v>
      </c>
      <c r="I88" s="82" t="s">
        <v>3591</v>
      </c>
      <c r="J88" s="83" t="s">
        <v>3591</v>
      </c>
      <c r="K88" s="83" t="s">
        <v>3591</v>
      </c>
      <c r="L88" s="84" t="e">
        <f t="shared" si="11"/>
        <v>#VALUE!</v>
      </c>
      <c r="M88" s="81" t="e">
        <f t="shared" si="12"/>
        <v>#VALUE!</v>
      </c>
      <c r="N88" s="81">
        <f t="shared" si="13"/>
        <v>2</v>
      </c>
      <c r="O88" s="81">
        <f t="shared" si="14"/>
        <v>0</v>
      </c>
      <c r="P88" s="83">
        <f t="shared" si="15"/>
        <v>2</v>
      </c>
      <c r="Q88" s="82">
        <f>IF(P88=0,1,IF(P88=1,0.99,IF(P88=2,0.98,IF(P88=3,0.97))))</f>
        <v>0.98</v>
      </c>
      <c r="R88" s="82" t="e">
        <f t="shared" si="16"/>
        <v>#VALUE!</v>
      </c>
      <c r="S88" s="85"/>
      <c r="T88" s="86"/>
      <c r="U88" s="86"/>
      <c r="V88" s="86"/>
    </row>
    <row r="89" spans="1:22" s="87" customFormat="1" ht="13">
      <c r="A89" s="79">
        <v>88</v>
      </c>
      <c r="B89" s="90" t="s">
        <v>1256</v>
      </c>
      <c r="C89" s="90" t="s">
        <v>1257</v>
      </c>
      <c r="D89" s="96" t="s">
        <v>1258</v>
      </c>
      <c r="E89" s="81">
        <v>20</v>
      </c>
      <c r="F89" s="82">
        <v>3.92</v>
      </c>
      <c r="G89" s="83">
        <v>0</v>
      </c>
      <c r="H89" s="83" t="s">
        <v>2475</v>
      </c>
      <c r="I89" s="82" t="s">
        <v>3591</v>
      </c>
      <c r="J89" s="83" t="s">
        <v>3591</v>
      </c>
      <c r="K89" s="83" t="s">
        <v>3591</v>
      </c>
      <c r="L89" s="84" t="e">
        <f t="shared" si="11"/>
        <v>#VALUE!</v>
      </c>
      <c r="M89" s="81" t="e">
        <f t="shared" si="12"/>
        <v>#VALUE!</v>
      </c>
      <c r="N89" s="81">
        <f t="shared" si="13"/>
        <v>1</v>
      </c>
      <c r="O89" s="81">
        <f t="shared" si="14"/>
        <v>1</v>
      </c>
      <c r="P89" s="83">
        <f t="shared" si="15"/>
        <v>2</v>
      </c>
      <c r="Q89" s="82">
        <f>IF(P89=0,0.96,IF(P89=1,0.95,IF(P89=2,0.94,IF(P89=3,0.93))))</f>
        <v>0.94</v>
      </c>
      <c r="R89" s="82" t="e">
        <f t="shared" si="16"/>
        <v>#VALUE!</v>
      </c>
      <c r="S89" s="85"/>
      <c r="T89" s="86"/>
      <c r="U89" s="86"/>
      <c r="V89" s="86"/>
    </row>
    <row r="90" spans="1:22" s="87" customFormat="1" ht="13">
      <c r="A90" s="79">
        <v>89</v>
      </c>
      <c r="B90" s="90" t="s">
        <v>1260</v>
      </c>
      <c r="C90" s="90" t="s">
        <v>823</v>
      </c>
      <c r="D90" s="96" t="s">
        <v>2968</v>
      </c>
      <c r="E90" s="81">
        <v>20</v>
      </c>
      <c r="F90" s="82" t="s">
        <v>3591</v>
      </c>
      <c r="G90" s="83" t="s">
        <v>3591</v>
      </c>
      <c r="H90" s="83" t="s">
        <v>3591</v>
      </c>
      <c r="I90" s="82" t="s">
        <v>3591</v>
      </c>
      <c r="J90" s="83" t="s">
        <v>3591</v>
      </c>
      <c r="K90" s="83" t="s">
        <v>3591</v>
      </c>
      <c r="L90" s="84" t="e">
        <f t="shared" si="11"/>
        <v>#VALUE!</v>
      </c>
      <c r="M90" s="81" t="e">
        <f t="shared" si="12"/>
        <v>#VALUE!</v>
      </c>
      <c r="N90" s="81">
        <f t="shared" si="13"/>
        <v>2</v>
      </c>
      <c r="O90" s="81">
        <f t="shared" si="14"/>
        <v>0</v>
      </c>
      <c r="P90" s="83">
        <f t="shared" si="15"/>
        <v>2</v>
      </c>
      <c r="Q90" s="82">
        <f>IF(P90=0,1,IF(P90=1,0.99,IF(P90=2,0.98,IF(P90=3,0.97))))</f>
        <v>0.98</v>
      </c>
      <c r="R90" s="82" t="e">
        <f t="shared" si="16"/>
        <v>#VALUE!</v>
      </c>
      <c r="S90" s="85"/>
      <c r="T90" s="86"/>
      <c r="U90" s="86"/>
      <c r="V90" s="86"/>
    </row>
    <row r="91" spans="1:22" s="87" customFormat="1" ht="13">
      <c r="A91" s="79">
        <v>90</v>
      </c>
      <c r="B91" s="80" t="s">
        <v>1278</v>
      </c>
      <c r="C91" s="80" t="s">
        <v>1279</v>
      </c>
      <c r="D91" s="79" t="s">
        <v>1280</v>
      </c>
      <c r="E91" s="81">
        <v>21</v>
      </c>
      <c r="F91" s="82" t="s">
        <v>3591</v>
      </c>
      <c r="G91" s="83" t="s">
        <v>3591</v>
      </c>
      <c r="H91" s="83" t="s">
        <v>3591</v>
      </c>
      <c r="I91" s="82" t="s">
        <v>3591</v>
      </c>
      <c r="J91" s="83" t="s">
        <v>3591</v>
      </c>
      <c r="K91" s="83" t="s">
        <v>3591</v>
      </c>
      <c r="L91" s="84" t="e">
        <f t="shared" si="11"/>
        <v>#VALUE!</v>
      </c>
      <c r="M91" s="81" t="e">
        <f t="shared" si="12"/>
        <v>#VALUE!</v>
      </c>
      <c r="N91" s="81">
        <f t="shared" si="13"/>
        <v>2</v>
      </c>
      <c r="O91" s="81">
        <f t="shared" si="14"/>
        <v>0</v>
      </c>
      <c r="P91" s="83">
        <f t="shared" si="15"/>
        <v>2</v>
      </c>
      <c r="Q91" s="82">
        <f>IF(P91=0,0.96,IF(P91=1,0.95,IF(P91=2,0.94,IF(P91=3,0.93))))</f>
        <v>0.94</v>
      </c>
      <c r="R91" s="82" t="e">
        <f t="shared" si="16"/>
        <v>#VALUE!</v>
      </c>
      <c r="S91" s="85"/>
      <c r="T91" s="86"/>
      <c r="U91" s="86"/>
      <c r="V91" s="86"/>
    </row>
    <row r="92" spans="1:22" s="87" customFormat="1" ht="13">
      <c r="A92" s="79">
        <v>91</v>
      </c>
      <c r="B92" s="80" t="s">
        <v>1281</v>
      </c>
      <c r="C92" s="80" t="s">
        <v>1282</v>
      </c>
      <c r="D92" s="79" t="s">
        <v>2974</v>
      </c>
      <c r="E92" s="81">
        <v>21</v>
      </c>
      <c r="F92" s="82" t="s">
        <v>3591</v>
      </c>
      <c r="G92" s="83" t="s">
        <v>3591</v>
      </c>
      <c r="H92" s="83" t="s">
        <v>3591</v>
      </c>
      <c r="I92" s="82" t="s">
        <v>3591</v>
      </c>
      <c r="J92" s="83" t="s">
        <v>3591</v>
      </c>
      <c r="K92" s="83" t="s">
        <v>3591</v>
      </c>
      <c r="L92" s="84" t="e">
        <f t="shared" si="11"/>
        <v>#VALUE!</v>
      </c>
      <c r="M92" s="81" t="e">
        <f t="shared" si="12"/>
        <v>#VALUE!</v>
      </c>
      <c r="N92" s="81">
        <f t="shared" si="13"/>
        <v>2</v>
      </c>
      <c r="O92" s="81">
        <f t="shared" si="14"/>
        <v>0</v>
      </c>
      <c r="P92" s="83">
        <f t="shared" si="15"/>
        <v>2</v>
      </c>
      <c r="Q92" s="82">
        <f>IF(P92=0,1,IF(P92=1,0.99,IF(P92=2,0.98,IF(P92=3,0.97))))</f>
        <v>0.98</v>
      </c>
      <c r="R92" s="82" t="e">
        <f t="shared" si="16"/>
        <v>#VALUE!</v>
      </c>
      <c r="S92" s="85"/>
      <c r="T92" s="86"/>
      <c r="U92" s="86"/>
      <c r="V92" s="86"/>
    </row>
    <row r="93" spans="1:22" s="87" customFormat="1" ht="13">
      <c r="A93" s="79">
        <v>92</v>
      </c>
      <c r="B93" s="80" t="s">
        <v>1309</v>
      </c>
      <c r="C93" s="80" t="s">
        <v>1310</v>
      </c>
      <c r="D93" s="79" t="s">
        <v>2986</v>
      </c>
      <c r="E93" s="81">
        <v>21</v>
      </c>
      <c r="F93" s="82" t="s">
        <v>3591</v>
      </c>
      <c r="G93" s="83" t="s">
        <v>3591</v>
      </c>
      <c r="H93" s="83" t="s">
        <v>3591</v>
      </c>
      <c r="I93" s="82" t="s">
        <v>3591</v>
      </c>
      <c r="J93" s="83" t="s">
        <v>3591</v>
      </c>
      <c r="K93" s="83" t="s">
        <v>3591</v>
      </c>
      <c r="L93" s="84" t="e">
        <f t="shared" si="11"/>
        <v>#VALUE!</v>
      </c>
      <c r="M93" s="81" t="e">
        <f t="shared" si="12"/>
        <v>#VALUE!</v>
      </c>
      <c r="N93" s="81">
        <f t="shared" si="13"/>
        <v>2</v>
      </c>
      <c r="O93" s="81">
        <f t="shared" si="14"/>
        <v>0</v>
      </c>
      <c r="P93" s="83">
        <f t="shared" si="15"/>
        <v>2</v>
      </c>
      <c r="Q93" s="82">
        <f>IF(P93=0,1,IF(P93=1,0.99,IF(P93=2,0.98,IF(P93=3,0.97))))</f>
        <v>0.98</v>
      </c>
      <c r="R93" s="82" t="e">
        <f t="shared" si="16"/>
        <v>#VALUE!</v>
      </c>
      <c r="S93" s="85"/>
      <c r="T93" s="86"/>
      <c r="U93" s="86"/>
      <c r="V93" s="86"/>
    </row>
    <row r="94" spans="1:22" s="87" customFormat="1" ht="13">
      <c r="A94" s="79">
        <v>93</v>
      </c>
      <c r="B94" s="95" t="s">
        <v>1273</v>
      </c>
      <c r="C94" s="95" t="s">
        <v>1335</v>
      </c>
      <c r="D94" s="96" t="s">
        <v>2996</v>
      </c>
      <c r="E94" s="81">
        <v>22</v>
      </c>
      <c r="F94" s="82" t="s">
        <v>3591</v>
      </c>
      <c r="G94" s="83" t="s">
        <v>3591</v>
      </c>
      <c r="H94" s="83" t="s">
        <v>3591</v>
      </c>
      <c r="I94" s="82" t="s">
        <v>3591</v>
      </c>
      <c r="J94" s="83" t="s">
        <v>3591</v>
      </c>
      <c r="K94" s="83" t="s">
        <v>3591</v>
      </c>
      <c r="L94" s="84" t="e">
        <f t="shared" si="11"/>
        <v>#VALUE!</v>
      </c>
      <c r="M94" s="81" t="e">
        <f t="shared" si="12"/>
        <v>#VALUE!</v>
      </c>
      <c r="N94" s="81">
        <f t="shared" si="13"/>
        <v>2</v>
      </c>
      <c r="O94" s="81">
        <f t="shared" si="14"/>
        <v>0</v>
      </c>
      <c r="P94" s="83">
        <f t="shared" si="15"/>
        <v>2</v>
      </c>
      <c r="Q94" s="82">
        <f>IF(P94=0,1,IF(P94=1,0.99,IF(P94=2,0.98,IF(P94=3,0.97))))</f>
        <v>0.98</v>
      </c>
      <c r="R94" s="82" t="e">
        <f t="shared" si="16"/>
        <v>#VALUE!</v>
      </c>
      <c r="S94" s="85"/>
      <c r="T94" s="86"/>
      <c r="U94" s="86"/>
      <c r="V94" s="86"/>
    </row>
    <row r="95" spans="1:22" s="87" customFormat="1" ht="13">
      <c r="A95" s="79">
        <v>94</v>
      </c>
      <c r="B95" s="95" t="s">
        <v>1411</v>
      </c>
      <c r="C95" s="95" t="s">
        <v>1412</v>
      </c>
      <c r="D95" s="96" t="s">
        <v>3025</v>
      </c>
      <c r="E95" s="81">
        <v>23</v>
      </c>
      <c r="F95" s="82" t="s">
        <v>3591</v>
      </c>
      <c r="G95" s="83" t="s">
        <v>3591</v>
      </c>
      <c r="H95" s="83" t="s">
        <v>3591</v>
      </c>
      <c r="I95" s="82" t="s">
        <v>3591</v>
      </c>
      <c r="J95" s="83" t="s">
        <v>3591</v>
      </c>
      <c r="K95" s="83" t="s">
        <v>3591</v>
      </c>
      <c r="L95" s="84" t="e">
        <f t="shared" si="11"/>
        <v>#VALUE!</v>
      </c>
      <c r="M95" s="81" t="e">
        <f t="shared" si="12"/>
        <v>#VALUE!</v>
      </c>
      <c r="N95" s="81">
        <f t="shared" si="13"/>
        <v>2</v>
      </c>
      <c r="O95" s="81">
        <f t="shared" si="14"/>
        <v>0</v>
      </c>
      <c r="P95" s="83">
        <f t="shared" si="15"/>
        <v>2</v>
      </c>
      <c r="Q95" s="82">
        <f>IF(P95=0,1,IF(P95=1,0.99,IF(P95=2,0.98,IF(P95=3,0.97))))</f>
        <v>0.98</v>
      </c>
      <c r="R95" s="82" t="e">
        <f t="shared" si="16"/>
        <v>#VALUE!</v>
      </c>
      <c r="S95" s="85"/>
      <c r="T95" s="86"/>
      <c r="U95" s="86"/>
      <c r="V95" s="86"/>
    </row>
    <row r="96" spans="1:22" s="87" customFormat="1" ht="13">
      <c r="A96" s="79">
        <v>95</v>
      </c>
      <c r="B96" s="95" t="s">
        <v>1413</v>
      </c>
      <c r="C96" s="95" t="s">
        <v>1414</v>
      </c>
      <c r="D96" s="96" t="s">
        <v>3026</v>
      </c>
      <c r="E96" s="81">
        <v>23</v>
      </c>
      <c r="F96" s="82" t="s">
        <v>3591</v>
      </c>
      <c r="G96" s="83" t="s">
        <v>3591</v>
      </c>
      <c r="H96" s="83" t="s">
        <v>3591</v>
      </c>
      <c r="I96" s="82" t="s">
        <v>3591</v>
      </c>
      <c r="J96" s="83" t="s">
        <v>3591</v>
      </c>
      <c r="K96" s="83" t="s">
        <v>3591</v>
      </c>
      <c r="L96" s="84" t="e">
        <f t="shared" si="11"/>
        <v>#VALUE!</v>
      </c>
      <c r="M96" s="81" t="e">
        <f t="shared" si="12"/>
        <v>#VALUE!</v>
      </c>
      <c r="N96" s="81">
        <f t="shared" si="13"/>
        <v>2</v>
      </c>
      <c r="O96" s="81">
        <f t="shared" si="14"/>
        <v>0</v>
      </c>
      <c r="P96" s="83">
        <f t="shared" si="15"/>
        <v>2</v>
      </c>
      <c r="Q96" s="82">
        <f>IF(P96=0,1,IF(P96=1,0.99,IF(P96=2,0.98,IF(P96=3,0.97))))</f>
        <v>0.98</v>
      </c>
      <c r="R96" s="82" t="e">
        <f t="shared" si="16"/>
        <v>#VALUE!</v>
      </c>
      <c r="S96" s="85"/>
      <c r="T96" s="86"/>
      <c r="U96" s="86"/>
      <c r="V96" s="86"/>
    </row>
    <row r="97" spans="1:22" s="87" customFormat="1" ht="13">
      <c r="A97" s="79">
        <v>96</v>
      </c>
      <c r="B97" s="95" t="s">
        <v>1445</v>
      </c>
      <c r="C97" s="95" t="s">
        <v>1446</v>
      </c>
      <c r="D97" s="96" t="s">
        <v>1447</v>
      </c>
      <c r="E97" s="81">
        <v>23</v>
      </c>
      <c r="F97" s="82" t="s">
        <v>3591</v>
      </c>
      <c r="G97" s="83" t="s">
        <v>3591</v>
      </c>
      <c r="H97" s="83" t="s">
        <v>3591</v>
      </c>
      <c r="I97" s="82" t="s">
        <v>3591</v>
      </c>
      <c r="J97" s="83" t="s">
        <v>3591</v>
      </c>
      <c r="K97" s="83" t="s">
        <v>3591</v>
      </c>
      <c r="L97" s="84" t="e">
        <f t="shared" si="11"/>
        <v>#VALUE!</v>
      </c>
      <c r="M97" s="81" t="e">
        <f t="shared" si="12"/>
        <v>#VALUE!</v>
      </c>
      <c r="N97" s="81">
        <f t="shared" si="13"/>
        <v>2</v>
      </c>
      <c r="O97" s="81">
        <f t="shared" si="14"/>
        <v>0</v>
      </c>
      <c r="P97" s="83">
        <f t="shared" si="15"/>
        <v>2</v>
      </c>
      <c r="Q97" s="82">
        <f>IF(P97=0,0.96,IF(P97=1,0.95,IF(P97=2,0.94,IF(P97=3,0.93))))</f>
        <v>0.94</v>
      </c>
      <c r="R97" s="82" t="e">
        <f t="shared" si="16"/>
        <v>#VALUE!</v>
      </c>
      <c r="S97" s="85"/>
      <c r="T97" s="86"/>
      <c r="U97" s="86"/>
      <c r="V97" s="86"/>
    </row>
    <row r="98" spans="1:22" s="87" customFormat="1" ht="13">
      <c r="A98" s="79">
        <v>97</v>
      </c>
      <c r="B98" s="95" t="s">
        <v>1452</v>
      </c>
      <c r="C98" s="95" t="s">
        <v>1453</v>
      </c>
      <c r="D98" s="96" t="s">
        <v>3043</v>
      </c>
      <c r="E98" s="81">
        <v>23</v>
      </c>
      <c r="F98" s="82" t="s">
        <v>3591</v>
      </c>
      <c r="G98" s="83" t="s">
        <v>3591</v>
      </c>
      <c r="H98" s="83" t="s">
        <v>3591</v>
      </c>
      <c r="I98" s="82" t="s">
        <v>3591</v>
      </c>
      <c r="J98" s="83" t="s">
        <v>3591</v>
      </c>
      <c r="K98" s="83" t="s">
        <v>3591</v>
      </c>
      <c r="L98" s="84" t="e">
        <f t="shared" si="11"/>
        <v>#VALUE!</v>
      </c>
      <c r="M98" s="81" t="e">
        <f t="shared" si="12"/>
        <v>#VALUE!</v>
      </c>
      <c r="N98" s="81">
        <f t="shared" si="13"/>
        <v>2</v>
      </c>
      <c r="O98" s="81">
        <f t="shared" si="14"/>
        <v>0</v>
      </c>
      <c r="P98" s="83">
        <f t="shared" si="15"/>
        <v>2</v>
      </c>
      <c r="Q98" s="82">
        <f t="shared" ref="Q98:Q120" si="18">IF(P98=0,1,IF(P98=1,0.99,IF(P98=2,0.98,IF(P98=3,0.97))))</f>
        <v>0.98</v>
      </c>
      <c r="R98" s="82" t="e">
        <f t="shared" si="16"/>
        <v>#VALUE!</v>
      </c>
      <c r="S98" s="85"/>
      <c r="T98" s="86"/>
      <c r="U98" s="86"/>
      <c r="V98" s="86"/>
    </row>
    <row r="99" spans="1:22" s="87" customFormat="1" ht="13">
      <c r="A99" s="79">
        <v>98</v>
      </c>
      <c r="B99" s="88" t="s">
        <v>1458</v>
      </c>
      <c r="C99" s="88" t="s">
        <v>1459</v>
      </c>
      <c r="D99" s="81" t="s">
        <v>3046</v>
      </c>
      <c r="E99" s="81">
        <v>24</v>
      </c>
      <c r="F99" s="82" t="s">
        <v>3591</v>
      </c>
      <c r="G99" s="83" t="s">
        <v>3591</v>
      </c>
      <c r="H99" s="83" t="s">
        <v>3591</v>
      </c>
      <c r="I99" s="82" t="s">
        <v>3591</v>
      </c>
      <c r="J99" s="83" t="s">
        <v>3591</v>
      </c>
      <c r="K99" s="83" t="s">
        <v>3591</v>
      </c>
      <c r="L99" s="84" t="e">
        <f t="shared" si="11"/>
        <v>#VALUE!</v>
      </c>
      <c r="M99" s="81" t="e">
        <f t="shared" si="12"/>
        <v>#VALUE!</v>
      </c>
      <c r="N99" s="81">
        <f t="shared" si="13"/>
        <v>2</v>
      </c>
      <c r="O99" s="81">
        <f t="shared" si="14"/>
        <v>0</v>
      </c>
      <c r="P99" s="83">
        <f t="shared" si="15"/>
        <v>2</v>
      </c>
      <c r="Q99" s="82">
        <f t="shared" si="18"/>
        <v>0.98</v>
      </c>
      <c r="R99" s="82" t="e">
        <f t="shared" si="16"/>
        <v>#VALUE!</v>
      </c>
      <c r="S99" s="85"/>
      <c r="T99" s="86"/>
      <c r="U99" s="86"/>
      <c r="V99" s="86"/>
    </row>
    <row r="100" spans="1:22" s="87" customFormat="1" ht="13">
      <c r="A100" s="79">
        <v>99</v>
      </c>
      <c r="B100" s="88" t="s">
        <v>1474</v>
      </c>
      <c r="C100" s="88" t="s">
        <v>1081</v>
      </c>
      <c r="D100" s="81" t="s">
        <v>3054</v>
      </c>
      <c r="E100" s="81">
        <v>24</v>
      </c>
      <c r="F100" s="82">
        <v>1.8</v>
      </c>
      <c r="G100" s="83">
        <v>0</v>
      </c>
      <c r="H100" s="83" t="s">
        <v>2475</v>
      </c>
      <c r="I100" s="82" t="s">
        <v>3591</v>
      </c>
      <c r="J100" s="83" t="s">
        <v>3591</v>
      </c>
      <c r="K100" s="83" t="s">
        <v>3591</v>
      </c>
      <c r="L100" s="84" t="e">
        <f t="shared" si="11"/>
        <v>#VALUE!</v>
      </c>
      <c r="M100" s="81" t="e">
        <f t="shared" si="12"/>
        <v>#VALUE!</v>
      </c>
      <c r="N100" s="81">
        <f t="shared" si="13"/>
        <v>1</v>
      </c>
      <c r="O100" s="81">
        <f t="shared" si="14"/>
        <v>1</v>
      </c>
      <c r="P100" s="83">
        <f t="shared" si="15"/>
        <v>2</v>
      </c>
      <c r="Q100" s="82">
        <f t="shared" si="18"/>
        <v>0.98</v>
      </c>
      <c r="R100" s="82" t="e">
        <f t="shared" si="16"/>
        <v>#VALUE!</v>
      </c>
      <c r="S100" s="85"/>
      <c r="T100" s="86"/>
      <c r="U100" s="86"/>
      <c r="V100" s="86"/>
    </row>
    <row r="101" spans="1:22" s="87" customFormat="1" ht="13">
      <c r="A101" s="79">
        <v>100</v>
      </c>
      <c r="B101" s="88" t="s">
        <v>1491</v>
      </c>
      <c r="C101" s="88" t="s">
        <v>174</v>
      </c>
      <c r="D101" s="81" t="s">
        <v>3065</v>
      </c>
      <c r="E101" s="81">
        <v>24</v>
      </c>
      <c r="F101" s="82" t="s">
        <v>3591</v>
      </c>
      <c r="G101" s="83" t="s">
        <v>3591</v>
      </c>
      <c r="H101" s="83" t="s">
        <v>3591</v>
      </c>
      <c r="I101" s="82" t="s">
        <v>3591</v>
      </c>
      <c r="J101" s="83" t="s">
        <v>3591</v>
      </c>
      <c r="K101" s="83" t="s">
        <v>3591</v>
      </c>
      <c r="L101" s="84" t="e">
        <f t="shared" si="11"/>
        <v>#VALUE!</v>
      </c>
      <c r="M101" s="81" t="e">
        <f t="shared" si="12"/>
        <v>#VALUE!</v>
      </c>
      <c r="N101" s="81">
        <f t="shared" si="13"/>
        <v>2</v>
      </c>
      <c r="O101" s="81">
        <f t="shared" si="14"/>
        <v>0</v>
      </c>
      <c r="P101" s="83">
        <f t="shared" si="15"/>
        <v>2</v>
      </c>
      <c r="Q101" s="82">
        <f t="shared" si="18"/>
        <v>0.98</v>
      </c>
      <c r="R101" s="82" t="e">
        <f t="shared" si="16"/>
        <v>#VALUE!</v>
      </c>
      <c r="S101" s="85"/>
      <c r="T101" s="86"/>
      <c r="U101" s="86"/>
      <c r="V101" s="86"/>
    </row>
    <row r="102" spans="1:22" s="87" customFormat="1" ht="13">
      <c r="A102" s="79">
        <v>101</v>
      </c>
      <c r="B102" s="88" t="s">
        <v>1492</v>
      </c>
      <c r="C102" s="88" t="s">
        <v>1493</v>
      </c>
      <c r="D102" s="81" t="s">
        <v>3066</v>
      </c>
      <c r="E102" s="81">
        <v>24</v>
      </c>
      <c r="F102" s="82">
        <v>6.31</v>
      </c>
      <c r="G102" s="83">
        <v>6</v>
      </c>
      <c r="H102" s="83" t="s">
        <v>2475</v>
      </c>
      <c r="I102" s="82" t="s">
        <v>3591</v>
      </c>
      <c r="J102" s="83" t="s">
        <v>3591</v>
      </c>
      <c r="K102" s="83" t="s">
        <v>3591</v>
      </c>
      <c r="L102" s="84" t="e">
        <f t="shared" si="11"/>
        <v>#VALUE!</v>
      </c>
      <c r="M102" s="81" t="e">
        <f t="shared" si="12"/>
        <v>#VALUE!</v>
      </c>
      <c r="N102" s="81">
        <f t="shared" si="13"/>
        <v>1</v>
      </c>
      <c r="O102" s="81">
        <f t="shared" si="14"/>
        <v>1</v>
      </c>
      <c r="P102" s="83">
        <f t="shared" si="15"/>
        <v>2</v>
      </c>
      <c r="Q102" s="82">
        <f t="shared" si="18"/>
        <v>0.98</v>
      </c>
      <c r="R102" s="82" t="e">
        <f t="shared" si="16"/>
        <v>#VALUE!</v>
      </c>
      <c r="S102" s="85"/>
      <c r="T102" s="86"/>
      <c r="U102" s="86"/>
      <c r="V102" s="86"/>
    </row>
    <row r="103" spans="1:22" s="87" customFormat="1" ht="13">
      <c r="A103" s="79">
        <v>102</v>
      </c>
      <c r="B103" s="88" t="s">
        <v>1497</v>
      </c>
      <c r="C103" s="88" t="s">
        <v>174</v>
      </c>
      <c r="D103" s="81" t="s">
        <v>3067</v>
      </c>
      <c r="E103" s="81">
        <v>24</v>
      </c>
      <c r="F103" s="82" t="s">
        <v>3591</v>
      </c>
      <c r="G103" s="83" t="s">
        <v>3591</v>
      </c>
      <c r="H103" s="83" t="s">
        <v>3591</v>
      </c>
      <c r="I103" s="82" t="s">
        <v>3591</v>
      </c>
      <c r="J103" s="83" t="s">
        <v>3591</v>
      </c>
      <c r="K103" s="83" t="s">
        <v>3591</v>
      </c>
      <c r="L103" s="84" t="e">
        <f t="shared" si="11"/>
        <v>#VALUE!</v>
      </c>
      <c r="M103" s="81" t="e">
        <f t="shared" si="12"/>
        <v>#VALUE!</v>
      </c>
      <c r="N103" s="81">
        <f t="shared" si="13"/>
        <v>2</v>
      </c>
      <c r="O103" s="81">
        <f t="shared" si="14"/>
        <v>0</v>
      </c>
      <c r="P103" s="83">
        <f t="shared" si="15"/>
        <v>2</v>
      </c>
      <c r="Q103" s="82">
        <f t="shared" si="18"/>
        <v>0.98</v>
      </c>
      <c r="R103" s="82" t="e">
        <f t="shared" si="16"/>
        <v>#VALUE!</v>
      </c>
      <c r="S103" s="85"/>
      <c r="T103" s="86"/>
      <c r="U103" s="86"/>
      <c r="V103" s="86"/>
    </row>
    <row r="104" spans="1:22" s="87" customFormat="1" ht="13">
      <c r="A104" s="79">
        <v>103</v>
      </c>
      <c r="B104" s="88" t="s">
        <v>1500</v>
      </c>
      <c r="C104" s="88" t="s">
        <v>1501</v>
      </c>
      <c r="D104" s="81" t="s">
        <v>3070</v>
      </c>
      <c r="E104" s="81">
        <v>24</v>
      </c>
      <c r="F104" s="82">
        <v>10.14</v>
      </c>
      <c r="G104" s="83">
        <v>30</v>
      </c>
      <c r="H104" s="83" t="s">
        <v>2476</v>
      </c>
      <c r="I104" s="82" t="s">
        <v>3591</v>
      </c>
      <c r="J104" s="83" t="s">
        <v>3591</v>
      </c>
      <c r="K104" s="83" t="s">
        <v>3591</v>
      </c>
      <c r="L104" s="84" t="e">
        <f t="shared" si="11"/>
        <v>#VALUE!</v>
      </c>
      <c r="M104" s="81" t="e">
        <f t="shared" si="12"/>
        <v>#VALUE!</v>
      </c>
      <c r="N104" s="81">
        <f t="shared" si="13"/>
        <v>2</v>
      </c>
      <c r="O104" s="81">
        <f t="shared" si="14"/>
        <v>0</v>
      </c>
      <c r="P104" s="83">
        <f t="shared" si="15"/>
        <v>2</v>
      </c>
      <c r="Q104" s="82">
        <f t="shared" si="18"/>
        <v>0.98</v>
      </c>
      <c r="R104" s="82" t="e">
        <f t="shared" si="16"/>
        <v>#VALUE!</v>
      </c>
      <c r="S104" s="85"/>
      <c r="T104" s="86" t="s">
        <v>3585</v>
      </c>
      <c r="U104" s="86" t="s">
        <v>3580</v>
      </c>
      <c r="V104" s="86" t="s">
        <v>3581</v>
      </c>
    </row>
    <row r="105" spans="1:22" s="87" customFormat="1" ht="13">
      <c r="A105" s="79">
        <v>104</v>
      </c>
      <c r="B105" s="88" t="s">
        <v>1535</v>
      </c>
      <c r="C105" s="88" t="s">
        <v>104</v>
      </c>
      <c r="D105" s="81" t="s">
        <v>3088</v>
      </c>
      <c r="E105" s="81">
        <v>25</v>
      </c>
      <c r="F105" s="82" t="s">
        <v>3591</v>
      </c>
      <c r="G105" s="83" t="s">
        <v>3591</v>
      </c>
      <c r="H105" s="83" t="s">
        <v>3591</v>
      </c>
      <c r="I105" s="82" t="s">
        <v>3591</v>
      </c>
      <c r="J105" s="83" t="s">
        <v>3591</v>
      </c>
      <c r="K105" s="83" t="s">
        <v>3591</v>
      </c>
      <c r="L105" s="84" t="e">
        <f t="shared" si="11"/>
        <v>#VALUE!</v>
      </c>
      <c r="M105" s="81" t="e">
        <f t="shared" si="12"/>
        <v>#VALUE!</v>
      </c>
      <c r="N105" s="81">
        <f t="shared" si="13"/>
        <v>2</v>
      </c>
      <c r="O105" s="81">
        <f t="shared" si="14"/>
        <v>0</v>
      </c>
      <c r="P105" s="83">
        <f t="shared" si="15"/>
        <v>2</v>
      </c>
      <c r="Q105" s="82">
        <f t="shared" si="18"/>
        <v>0.98</v>
      </c>
      <c r="R105" s="82" t="e">
        <f t="shared" si="16"/>
        <v>#VALUE!</v>
      </c>
      <c r="S105" s="85"/>
      <c r="T105" s="86"/>
      <c r="U105" s="86"/>
      <c r="V105" s="86"/>
    </row>
    <row r="106" spans="1:22" s="87" customFormat="1" ht="13">
      <c r="A106" s="79">
        <v>105</v>
      </c>
      <c r="B106" s="99" t="s">
        <v>1584</v>
      </c>
      <c r="C106" s="99" t="s">
        <v>1585</v>
      </c>
      <c r="D106" s="98" t="s">
        <v>3111</v>
      </c>
      <c r="E106" s="81">
        <v>26</v>
      </c>
      <c r="F106" s="82">
        <v>3.53</v>
      </c>
      <c r="G106" s="83">
        <v>0</v>
      </c>
      <c r="H106" s="83" t="s">
        <v>2475</v>
      </c>
      <c r="I106" s="82" t="s">
        <v>3591</v>
      </c>
      <c r="J106" s="83" t="s">
        <v>3591</v>
      </c>
      <c r="K106" s="83" t="s">
        <v>3591</v>
      </c>
      <c r="L106" s="84" t="e">
        <f t="shared" si="11"/>
        <v>#VALUE!</v>
      </c>
      <c r="M106" s="81" t="e">
        <f t="shared" si="12"/>
        <v>#VALUE!</v>
      </c>
      <c r="N106" s="81">
        <f t="shared" si="13"/>
        <v>1</v>
      </c>
      <c r="O106" s="81">
        <f t="shared" si="14"/>
        <v>1</v>
      </c>
      <c r="P106" s="83">
        <f t="shared" si="15"/>
        <v>2</v>
      </c>
      <c r="Q106" s="82">
        <f t="shared" si="18"/>
        <v>0.98</v>
      </c>
      <c r="R106" s="82" t="e">
        <f t="shared" si="16"/>
        <v>#VALUE!</v>
      </c>
      <c r="S106" s="85"/>
      <c r="T106" s="86"/>
      <c r="U106" s="86"/>
      <c r="V106" s="86"/>
    </row>
    <row r="107" spans="1:22" s="87" customFormat="1" ht="13">
      <c r="A107" s="79">
        <v>106</v>
      </c>
      <c r="B107" s="99" t="s">
        <v>1590</v>
      </c>
      <c r="C107" s="99" t="s">
        <v>1591</v>
      </c>
      <c r="D107" s="98" t="s">
        <v>3115</v>
      </c>
      <c r="E107" s="81">
        <v>26</v>
      </c>
      <c r="F107" s="82" t="s">
        <v>3591</v>
      </c>
      <c r="G107" s="83" t="s">
        <v>3591</v>
      </c>
      <c r="H107" s="83" t="s">
        <v>3591</v>
      </c>
      <c r="I107" s="82" t="s">
        <v>3591</v>
      </c>
      <c r="J107" s="83" t="s">
        <v>3591</v>
      </c>
      <c r="K107" s="83" t="s">
        <v>3591</v>
      </c>
      <c r="L107" s="84" t="e">
        <f t="shared" si="11"/>
        <v>#VALUE!</v>
      </c>
      <c r="M107" s="81" t="e">
        <f t="shared" si="12"/>
        <v>#VALUE!</v>
      </c>
      <c r="N107" s="81">
        <f t="shared" si="13"/>
        <v>2</v>
      </c>
      <c r="O107" s="81">
        <f t="shared" si="14"/>
        <v>0</v>
      </c>
      <c r="P107" s="83">
        <f t="shared" si="15"/>
        <v>2</v>
      </c>
      <c r="Q107" s="82">
        <f t="shared" si="18"/>
        <v>0.98</v>
      </c>
      <c r="R107" s="82" t="e">
        <f t="shared" si="16"/>
        <v>#VALUE!</v>
      </c>
      <c r="S107" s="85"/>
      <c r="T107" s="86"/>
      <c r="U107" s="86"/>
      <c r="V107" s="86"/>
    </row>
    <row r="108" spans="1:22" s="87" customFormat="1" ht="13">
      <c r="A108" s="79">
        <v>107</v>
      </c>
      <c r="B108" s="99" t="s">
        <v>1598</v>
      </c>
      <c r="C108" s="99" t="s">
        <v>205</v>
      </c>
      <c r="D108" s="98" t="s">
        <v>3117</v>
      </c>
      <c r="E108" s="81">
        <v>26</v>
      </c>
      <c r="F108" s="82" t="s">
        <v>3591</v>
      </c>
      <c r="G108" s="83" t="s">
        <v>3591</v>
      </c>
      <c r="H108" s="83" t="s">
        <v>3591</v>
      </c>
      <c r="I108" s="82" t="s">
        <v>3591</v>
      </c>
      <c r="J108" s="83" t="s">
        <v>3591</v>
      </c>
      <c r="K108" s="83" t="s">
        <v>3591</v>
      </c>
      <c r="L108" s="84" t="e">
        <f t="shared" si="11"/>
        <v>#VALUE!</v>
      </c>
      <c r="M108" s="81" t="e">
        <f t="shared" si="12"/>
        <v>#VALUE!</v>
      </c>
      <c r="N108" s="81">
        <f t="shared" si="13"/>
        <v>2</v>
      </c>
      <c r="O108" s="81">
        <f t="shared" si="14"/>
        <v>0</v>
      </c>
      <c r="P108" s="83">
        <f t="shared" si="15"/>
        <v>2</v>
      </c>
      <c r="Q108" s="82">
        <f t="shared" si="18"/>
        <v>0.98</v>
      </c>
      <c r="R108" s="82" t="e">
        <f t="shared" si="16"/>
        <v>#VALUE!</v>
      </c>
      <c r="S108" s="85"/>
      <c r="T108" s="86"/>
      <c r="U108" s="86"/>
      <c r="V108" s="86"/>
    </row>
    <row r="109" spans="1:22" s="87" customFormat="1" ht="13">
      <c r="A109" s="79">
        <v>108</v>
      </c>
      <c r="B109" s="99" t="s">
        <v>1619</v>
      </c>
      <c r="C109" s="99" t="s">
        <v>62</v>
      </c>
      <c r="D109" s="98" t="s">
        <v>3126</v>
      </c>
      <c r="E109" s="81">
        <v>26</v>
      </c>
      <c r="F109" s="82" t="s">
        <v>3591</v>
      </c>
      <c r="G109" s="83" t="s">
        <v>3591</v>
      </c>
      <c r="H109" s="83" t="s">
        <v>3591</v>
      </c>
      <c r="I109" s="82" t="s">
        <v>3591</v>
      </c>
      <c r="J109" s="83" t="s">
        <v>3591</v>
      </c>
      <c r="K109" s="83" t="s">
        <v>3591</v>
      </c>
      <c r="L109" s="84" t="e">
        <f t="shared" si="11"/>
        <v>#VALUE!</v>
      </c>
      <c r="M109" s="81" t="e">
        <f t="shared" si="12"/>
        <v>#VALUE!</v>
      </c>
      <c r="N109" s="81">
        <f t="shared" si="13"/>
        <v>2</v>
      </c>
      <c r="O109" s="81">
        <f t="shared" si="14"/>
        <v>0</v>
      </c>
      <c r="P109" s="83">
        <f t="shared" si="15"/>
        <v>2</v>
      </c>
      <c r="Q109" s="82">
        <f t="shared" si="18"/>
        <v>0.98</v>
      </c>
      <c r="R109" s="82" t="e">
        <f t="shared" si="16"/>
        <v>#VALUE!</v>
      </c>
      <c r="S109" s="85"/>
      <c r="T109" s="86"/>
      <c r="U109" s="86"/>
      <c r="V109" s="86"/>
    </row>
    <row r="110" spans="1:22" s="87" customFormat="1" ht="13">
      <c r="A110" s="79">
        <v>109</v>
      </c>
      <c r="B110" s="95" t="s">
        <v>1628</v>
      </c>
      <c r="C110" s="95" t="s">
        <v>156</v>
      </c>
      <c r="D110" s="96" t="s">
        <v>3134</v>
      </c>
      <c r="E110" s="81">
        <v>27</v>
      </c>
      <c r="F110" s="82" t="s">
        <v>3591</v>
      </c>
      <c r="G110" s="83" t="s">
        <v>3591</v>
      </c>
      <c r="H110" s="83" t="s">
        <v>3591</v>
      </c>
      <c r="I110" s="82" t="s">
        <v>3591</v>
      </c>
      <c r="J110" s="83" t="s">
        <v>3591</v>
      </c>
      <c r="K110" s="83" t="s">
        <v>3591</v>
      </c>
      <c r="L110" s="84" t="e">
        <f t="shared" si="11"/>
        <v>#VALUE!</v>
      </c>
      <c r="M110" s="81" t="e">
        <f t="shared" si="12"/>
        <v>#VALUE!</v>
      </c>
      <c r="N110" s="81">
        <f t="shared" si="13"/>
        <v>2</v>
      </c>
      <c r="O110" s="81">
        <f t="shared" si="14"/>
        <v>0</v>
      </c>
      <c r="P110" s="83">
        <f t="shared" si="15"/>
        <v>2</v>
      </c>
      <c r="Q110" s="82">
        <f t="shared" si="18"/>
        <v>0.98</v>
      </c>
      <c r="R110" s="82" t="e">
        <f t="shared" si="16"/>
        <v>#VALUE!</v>
      </c>
      <c r="S110" s="85"/>
      <c r="T110" s="86"/>
      <c r="U110" s="86"/>
      <c r="V110" s="86"/>
    </row>
    <row r="111" spans="1:22" s="87" customFormat="1" ht="13">
      <c r="A111" s="79">
        <v>110</v>
      </c>
      <c r="B111" s="95" t="s">
        <v>1629</v>
      </c>
      <c r="C111" s="95" t="s">
        <v>707</v>
      </c>
      <c r="D111" s="96" t="s">
        <v>3135</v>
      </c>
      <c r="E111" s="81">
        <v>27</v>
      </c>
      <c r="F111" s="82" t="s">
        <v>3591</v>
      </c>
      <c r="G111" s="83" t="s">
        <v>3591</v>
      </c>
      <c r="H111" s="83" t="s">
        <v>3591</v>
      </c>
      <c r="I111" s="82" t="s">
        <v>3591</v>
      </c>
      <c r="J111" s="83" t="s">
        <v>3591</v>
      </c>
      <c r="K111" s="83" t="s">
        <v>3591</v>
      </c>
      <c r="L111" s="84" t="e">
        <f t="shared" si="11"/>
        <v>#VALUE!</v>
      </c>
      <c r="M111" s="81" t="e">
        <f t="shared" si="12"/>
        <v>#VALUE!</v>
      </c>
      <c r="N111" s="81">
        <f t="shared" si="13"/>
        <v>2</v>
      </c>
      <c r="O111" s="81">
        <f t="shared" si="14"/>
        <v>0</v>
      </c>
      <c r="P111" s="83">
        <f t="shared" si="15"/>
        <v>2</v>
      </c>
      <c r="Q111" s="82">
        <f t="shared" si="18"/>
        <v>0.98</v>
      </c>
      <c r="R111" s="82" t="e">
        <f t="shared" si="16"/>
        <v>#VALUE!</v>
      </c>
      <c r="S111" s="85"/>
      <c r="T111" s="86"/>
      <c r="U111" s="86"/>
      <c r="V111" s="86"/>
    </row>
    <row r="112" spans="1:22" s="87" customFormat="1" ht="13">
      <c r="A112" s="79">
        <v>111</v>
      </c>
      <c r="B112" s="95" t="s">
        <v>1630</v>
      </c>
      <c r="C112" s="95" t="s">
        <v>69</v>
      </c>
      <c r="D112" s="96" t="s">
        <v>3136</v>
      </c>
      <c r="E112" s="81">
        <v>27</v>
      </c>
      <c r="F112" s="82" t="s">
        <v>3591</v>
      </c>
      <c r="G112" s="83" t="s">
        <v>3591</v>
      </c>
      <c r="H112" s="83" t="s">
        <v>3591</v>
      </c>
      <c r="I112" s="82" t="s">
        <v>3591</v>
      </c>
      <c r="J112" s="83" t="s">
        <v>3591</v>
      </c>
      <c r="K112" s="83" t="s">
        <v>3591</v>
      </c>
      <c r="L112" s="84" t="e">
        <f t="shared" si="11"/>
        <v>#VALUE!</v>
      </c>
      <c r="M112" s="81" t="e">
        <f t="shared" si="12"/>
        <v>#VALUE!</v>
      </c>
      <c r="N112" s="81">
        <f t="shared" si="13"/>
        <v>2</v>
      </c>
      <c r="O112" s="81">
        <f t="shared" si="14"/>
        <v>0</v>
      </c>
      <c r="P112" s="83">
        <f t="shared" si="15"/>
        <v>2</v>
      </c>
      <c r="Q112" s="82">
        <f t="shared" si="18"/>
        <v>0.98</v>
      </c>
      <c r="R112" s="82" t="e">
        <f t="shared" si="16"/>
        <v>#VALUE!</v>
      </c>
      <c r="S112" s="85"/>
      <c r="T112" s="86"/>
      <c r="U112" s="86"/>
      <c r="V112" s="86"/>
    </row>
    <row r="113" spans="1:22" s="87" customFormat="1" ht="13">
      <c r="A113" s="79">
        <v>112</v>
      </c>
      <c r="B113" s="95" t="s">
        <v>1641</v>
      </c>
      <c r="C113" s="95" t="s">
        <v>1253</v>
      </c>
      <c r="D113" s="96" t="s">
        <v>3142</v>
      </c>
      <c r="E113" s="81">
        <v>27</v>
      </c>
      <c r="F113" s="82" t="s">
        <v>3591</v>
      </c>
      <c r="G113" s="83" t="s">
        <v>3591</v>
      </c>
      <c r="H113" s="83" t="s">
        <v>3591</v>
      </c>
      <c r="I113" s="82" t="s">
        <v>3591</v>
      </c>
      <c r="J113" s="83" t="s">
        <v>3591</v>
      </c>
      <c r="K113" s="83" t="s">
        <v>3591</v>
      </c>
      <c r="L113" s="84" t="e">
        <f t="shared" si="11"/>
        <v>#VALUE!</v>
      </c>
      <c r="M113" s="81" t="e">
        <f t="shared" si="12"/>
        <v>#VALUE!</v>
      </c>
      <c r="N113" s="81">
        <f t="shared" si="13"/>
        <v>2</v>
      </c>
      <c r="O113" s="81">
        <f t="shared" si="14"/>
        <v>0</v>
      </c>
      <c r="P113" s="83">
        <f t="shared" si="15"/>
        <v>2</v>
      </c>
      <c r="Q113" s="82">
        <f t="shared" si="18"/>
        <v>0.98</v>
      </c>
      <c r="R113" s="82" t="e">
        <f t="shared" si="16"/>
        <v>#VALUE!</v>
      </c>
      <c r="S113" s="85"/>
      <c r="T113" s="86"/>
      <c r="U113" s="86"/>
      <c r="V113" s="86"/>
    </row>
    <row r="114" spans="1:22" s="87" customFormat="1" ht="13">
      <c r="A114" s="79">
        <v>113</v>
      </c>
      <c r="B114" s="95" t="s">
        <v>1658</v>
      </c>
      <c r="C114" s="95" t="s">
        <v>1659</v>
      </c>
      <c r="D114" s="96" t="s">
        <v>3148</v>
      </c>
      <c r="E114" s="81">
        <v>27</v>
      </c>
      <c r="F114" s="82">
        <v>1.59</v>
      </c>
      <c r="G114" s="83">
        <v>0</v>
      </c>
      <c r="H114" s="83" t="s">
        <v>2475</v>
      </c>
      <c r="I114" s="82" t="s">
        <v>3591</v>
      </c>
      <c r="J114" s="83" t="s">
        <v>3591</v>
      </c>
      <c r="K114" s="83" t="s">
        <v>3591</v>
      </c>
      <c r="L114" s="84" t="e">
        <f t="shared" si="11"/>
        <v>#VALUE!</v>
      </c>
      <c r="M114" s="81" t="e">
        <f t="shared" si="12"/>
        <v>#VALUE!</v>
      </c>
      <c r="N114" s="81">
        <f t="shared" si="13"/>
        <v>1</v>
      </c>
      <c r="O114" s="81">
        <f t="shared" si="14"/>
        <v>1</v>
      </c>
      <c r="P114" s="83">
        <f t="shared" si="15"/>
        <v>2</v>
      </c>
      <c r="Q114" s="82">
        <f t="shared" si="18"/>
        <v>0.98</v>
      </c>
      <c r="R114" s="82" t="e">
        <f t="shared" si="16"/>
        <v>#VALUE!</v>
      </c>
      <c r="S114" s="85"/>
      <c r="T114" s="86"/>
      <c r="U114" s="86"/>
      <c r="V114" s="86"/>
    </row>
    <row r="115" spans="1:22" s="87" customFormat="1" ht="13">
      <c r="A115" s="79">
        <v>114</v>
      </c>
      <c r="B115" s="95" t="s">
        <v>1663</v>
      </c>
      <c r="C115" s="95" t="s">
        <v>1664</v>
      </c>
      <c r="D115" s="96" t="s">
        <v>3152</v>
      </c>
      <c r="E115" s="81">
        <v>27</v>
      </c>
      <c r="F115" s="82" t="s">
        <v>3591</v>
      </c>
      <c r="G115" s="83" t="s">
        <v>3591</v>
      </c>
      <c r="H115" s="83" t="s">
        <v>3591</v>
      </c>
      <c r="I115" s="82" t="s">
        <v>3591</v>
      </c>
      <c r="J115" s="83" t="s">
        <v>3591</v>
      </c>
      <c r="K115" s="83" t="s">
        <v>3591</v>
      </c>
      <c r="L115" s="84" t="e">
        <f t="shared" si="11"/>
        <v>#VALUE!</v>
      </c>
      <c r="M115" s="81" t="e">
        <f t="shared" si="12"/>
        <v>#VALUE!</v>
      </c>
      <c r="N115" s="81">
        <f t="shared" si="13"/>
        <v>2</v>
      </c>
      <c r="O115" s="81">
        <f t="shared" si="14"/>
        <v>0</v>
      </c>
      <c r="P115" s="83">
        <f t="shared" si="15"/>
        <v>2</v>
      </c>
      <c r="Q115" s="82">
        <f t="shared" si="18"/>
        <v>0.98</v>
      </c>
      <c r="R115" s="82" t="e">
        <f t="shared" si="16"/>
        <v>#VALUE!</v>
      </c>
      <c r="S115" s="85"/>
      <c r="T115" s="86"/>
      <c r="U115" s="86"/>
      <c r="V115" s="86"/>
    </row>
    <row r="116" spans="1:22" s="87" customFormat="1" ht="13">
      <c r="A116" s="79">
        <v>115</v>
      </c>
      <c r="B116" s="95" t="s">
        <v>1665</v>
      </c>
      <c r="C116" s="95" t="s">
        <v>1666</v>
      </c>
      <c r="D116" s="96" t="s">
        <v>3153</v>
      </c>
      <c r="E116" s="81">
        <v>27</v>
      </c>
      <c r="F116" s="82" t="s">
        <v>3591</v>
      </c>
      <c r="G116" s="83" t="s">
        <v>3591</v>
      </c>
      <c r="H116" s="83" t="s">
        <v>3591</v>
      </c>
      <c r="I116" s="82" t="s">
        <v>3591</v>
      </c>
      <c r="J116" s="83" t="s">
        <v>3591</v>
      </c>
      <c r="K116" s="83" t="s">
        <v>3591</v>
      </c>
      <c r="L116" s="84" t="e">
        <f t="shared" si="11"/>
        <v>#VALUE!</v>
      </c>
      <c r="M116" s="81" t="e">
        <f t="shared" si="12"/>
        <v>#VALUE!</v>
      </c>
      <c r="N116" s="81">
        <f t="shared" si="13"/>
        <v>2</v>
      </c>
      <c r="O116" s="81">
        <f t="shared" si="14"/>
        <v>0</v>
      </c>
      <c r="P116" s="83">
        <f t="shared" si="15"/>
        <v>2</v>
      </c>
      <c r="Q116" s="82">
        <f t="shared" si="18"/>
        <v>0.98</v>
      </c>
      <c r="R116" s="82" t="e">
        <f t="shared" si="16"/>
        <v>#VALUE!</v>
      </c>
      <c r="S116" s="85"/>
      <c r="T116" s="86"/>
      <c r="U116" s="86"/>
      <c r="V116" s="86"/>
    </row>
    <row r="117" spans="1:22" s="87" customFormat="1" ht="13">
      <c r="A117" s="79">
        <v>116</v>
      </c>
      <c r="B117" s="95" t="s">
        <v>1667</v>
      </c>
      <c r="C117" s="95" t="s">
        <v>879</v>
      </c>
      <c r="D117" s="96" t="s">
        <v>3154</v>
      </c>
      <c r="E117" s="81">
        <v>27</v>
      </c>
      <c r="F117" s="82" t="s">
        <v>3591</v>
      </c>
      <c r="G117" s="83" t="s">
        <v>3591</v>
      </c>
      <c r="H117" s="83" t="s">
        <v>3591</v>
      </c>
      <c r="I117" s="82" t="s">
        <v>3591</v>
      </c>
      <c r="J117" s="83" t="s">
        <v>3591</v>
      </c>
      <c r="K117" s="83" t="s">
        <v>3591</v>
      </c>
      <c r="L117" s="84" t="e">
        <f t="shared" si="11"/>
        <v>#VALUE!</v>
      </c>
      <c r="M117" s="81" t="e">
        <f t="shared" si="12"/>
        <v>#VALUE!</v>
      </c>
      <c r="N117" s="81">
        <f t="shared" si="13"/>
        <v>2</v>
      </c>
      <c r="O117" s="81">
        <f t="shared" si="14"/>
        <v>0</v>
      </c>
      <c r="P117" s="83">
        <f t="shared" si="15"/>
        <v>2</v>
      </c>
      <c r="Q117" s="82">
        <f t="shared" si="18"/>
        <v>0.98</v>
      </c>
      <c r="R117" s="82" t="e">
        <f t="shared" si="16"/>
        <v>#VALUE!</v>
      </c>
      <c r="S117" s="85"/>
      <c r="T117" s="86"/>
      <c r="U117" s="86"/>
      <c r="V117" s="86"/>
    </row>
    <row r="118" spans="1:22" s="87" customFormat="1" ht="13">
      <c r="A118" s="79">
        <v>117</v>
      </c>
      <c r="B118" s="88" t="s">
        <v>1676</v>
      </c>
      <c r="C118" s="88" t="s">
        <v>374</v>
      </c>
      <c r="D118" s="81" t="s">
        <v>3159</v>
      </c>
      <c r="E118" s="81">
        <v>28</v>
      </c>
      <c r="F118" s="82" t="s">
        <v>3591</v>
      </c>
      <c r="G118" s="83" t="s">
        <v>3591</v>
      </c>
      <c r="H118" s="83" t="s">
        <v>3591</v>
      </c>
      <c r="I118" s="82" t="s">
        <v>3591</v>
      </c>
      <c r="J118" s="83" t="s">
        <v>3591</v>
      </c>
      <c r="K118" s="83" t="s">
        <v>3591</v>
      </c>
      <c r="L118" s="84" t="e">
        <f t="shared" si="11"/>
        <v>#VALUE!</v>
      </c>
      <c r="M118" s="81" t="e">
        <f t="shared" si="12"/>
        <v>#VALUE!</v>
      </c>
      <c r="N118" s="81">
        <f t="shared" si="13"/>
        <v>2</v>
      </c>
      <c r="O118" s="81">
        <f t="shared" si="14"/>
        <v>0</v>
      </c>
      <c r="P118" s="83">
        <f t="shared" si="15"/>
        <v>2</v>
      </c>
      <c r="Q118" s="82">
        <f t="shared" si="18"/>
        <v>0.98</v>
      </c>
      <c r="R118" s="82" t="e">
        <f t="shared" si="16"/>
        <v>#VALUE!</v>
      </c>
      <c r="S118" s="85"/>
      <c r="T118" s="86"/>
      <c r="U118" s="86"/>
      <c r="V118" s="86"/>
    </row>
    <row r="119" spans="1:22" s="87" customFormat="1" ht="13">
      <c r="A119" s="79">
        <v>118</v>
      </c>
      <c r="B119" s="88" t="s">
        <v>1683</v>
      </c>
      <c r="C119" s="88" t="s">
        <v>1684</v>
      </c>
      <c r="D119" s="81" t="s">
        <v>3165</v>
      </c>
      <c r="E119" s="81">
        <v>28</v>
      </c>
      <c r="F119" s="82">
        <v>5.34</v>
      </c>
      <c r="G119" s="83">
        <v>5</v>
      </c>
      <c r="H119" s="83" t="s">
        <v>2476</v>
      </c>
      <c r="I119" s="82" t="s">
        <v>3591</v>
      </c>
      <c r="J119" s="83" t="s">
        <v>3591</v>
      </c>
      <c r="K119" s="83" t="s">
        <v>3591</v>
      </c>
      <c r="L119" s="84" t="e">
        <f t="shared" si="11"/>
        <v>#VALUE!</v>
      </c>
      <c r="M119" s="81" t="e">
        <f t="shared" si="12"/>
        <v>#VALUE!</v>
      </c>
      <c r="N119" s="81">
        <f t="shared" si="13"/>
        <v>2</v>
      </c>
      <c r="O119" s="81">
        <f t="shared" si="14"/>
        <v>1</v>
      </c>
      <c r="P119" s="83">
        <f t="shared" si="15"/>
        <v>3</v>
      </c>
      <c r="Q119" s="82">
        <f t="shared" si="18"/>
        <v>0.97</v>
      </c>
      <c r="R119" s="82" t="e">
        <f t="shared" si="16"/>
        <v>#VALUE!</v>
      </c>
      <c r="S119" s="85"/>
      <c r="T119" s="86"/>
      <c r="U119" s="86"/>
      <c r="V119" s="86"/>
    </row>
    <row r="120" spans="1:22" s="87" customFormat="1" ht="13">
      <c r="A120" s="79">
        <v>119</v>
      </c>
      <c r="B120" s="99" t="s">
        <v>1730</v>
      </c>
      <c r="C120" s="99" t="s">
        <v>1731</v>
      </c>
      <c r="D120" s="81" t="s">
        <v>3184</v>
      </c>
      <c r="E120" s="81">
        <v>29</v>
      </c>
      <c r="F120" s="82" t="s">
        <v>3591</v>
      </c>
      <c r="G120" s="83" t="s">
        <v>3591</v>
      </c>
      <c r="H120" s="83" t="s">
        <v>3591</v>
      </c>
      <c r="I120" s="82" t="s">
        <v>3591</v>
      </c>
      <c r="J120" s="83" t="s">
        <v>3591</v>
      </c>
      <c r="K120" s="83" t="s">
        <v>3591</v>
      </c>
      <c r="L120" s="84" t="e">
        <f t="shared" si="11"/>
        <v>#VALUE!</v>
      </c>
      <c r="M120" s="81" t="e">
        <f t="shared" si="12"/>
        <v>#VALUE!</v>
      </c>
      <c r="N120" s="81">
        <f t="shared" si="13"/>
        <v>2</v>
      </c>
      <c r="O120" s="81">
        <f t="shared" si="14"/>
        <v>0</v>
      </c>
      <c r="P120" s="83">
        <f t="shared" si="15"/>
        <v>2</v>
      </c>
      <c r="Q120" s="82">
        <f t="shared" si="18"/>
        <v>0.98</v>
      </c>
      <c r="R120" s="82" t="e">
        <f t="shared" si="16"/>
        <v>#VALUE!</v>
      </c>
      <c r="S120" s="85"/>
      <c r="T120" s="86"/>
      <c r="U120" s="86"/>
      <c r="V120" s="86"/>
    </row>
    <row r="121" spans="1:22" s="87" customFormat="1" ht="13">
      <c r="A121" s="79">
        <v>120</v>
      </c>
      <c r="B121" s="99" t="s">
        <v>1756</v>
      </c>
      <c r="C121" s="99" t="s">
        <v>1757</v>
      </c>
      <c r="D121" s="81" t="s">
        <v>3198</v>
      </c>
      <c r="E121" s="81">
        <v>29</v>
      </c>
      <c r="F121" s="82" t="s">
        <v>3591</v>
      </c>
      <c r="G121" s="83" t="s">
        <v>3591</v>
      </c>
      <c r="H121" s="83" t="s">
        <v>3591</v>
      </c>
      <c r="I121" s="82" t="s">
        <v>3591</v>
      </c>
      <c r="J121" s="83" t="s">
        <v>3591</v>
      </c>
      <c r="K121" s="83" t="s">
        <v>3591</v>
      </c>
      <c r="L121" s="84" t="e">
        <f t="shared" si="11"/>
        <v>#VALUE!</v>
      </c>
      <c r="M121" s="81" t="e">
        <f t="shared" si="12"/>
        <v>#VALUE!</v>
      </c>
      <c r="N121" s="81">
        <f t="shared" si="13"/>
        <v>2</v>
      </c>
      <c r="O121" s="81">
        <f t="shared" si="14"/>
        <v>0</v>
      </c>
      <c r="P121" s="83">
        <f t="shared" si="15"/>
        <v>2</v>
      </c>
      <c r="Q121" s="82">
        <f>IF(P121=0,0.96,IF(P121=1,0.95,IF(P121=2,0.94,IF(P121=3,0.93))))</f>
        <v>0.94</v>
      </c>
      <c r="R121" s="82" t="e">
        <f t="shared" si="16"/>
        <v>#VALUE!</v>
      </c>
      <c r="S121" s="85"/>
      <c r="T121" s="86"/>
      <c r="U121" s="86"/>
      <c r="V121" s="86"/>
    </row>
    <row r="122" spans="1:22" s="87" customFormat="1" ht="13">
      <c r="A122" s="79">
        <v>121</v>
      </c>
      <c r="B122" s="99" t="s">
        <v>1767</v>
      </c>
      <c r="C122" s="99" t="s">
        <v>1768</v>
      </c>
      <c r="D122" s="81" t="s">
        <v>3205</v>
      </c>
      <c r="E122" s="81">
        <v>29</v>
      </c>
      <c r="F122" s="82" t="s">
        <v>3591</v>
      </c>
      <c r="G122" s="83" t="s">
        <v>3591</v>
      </c>
      <c r="H122" s="83" t="s">
        <v>3591</v>
      </c>
      <c r="I122" s="82" t="s">
        <v>3591</v>
      </c>
      <c r="J122" s="83" t="s">
        <v>3591</v>
      </c>
      <c r="K122" s="83" t="s">
        <v>3591</v>
      </c>
      <c r="L122" s="84" t="e">
        <f t="shared" si="11"/>
        <v>#VALUE!</v>
      </c>
      <c r="M122" s="81" t="e">
        <f t="shared" si="12"/>
        <v>#VALUE!</v>
      </c>
      <c r="N122" s="81">
        <f t="shared" si="13"/>
        <v>2</v>
      </c>
      <c r="O122" s="81">
        <f t="shared" si="14"/>
        <v>0</v>
      </c>
      <c r="P122" s="83">
        <f t="shared" si="15"/>
        <v>2</v>
      </c>
      <c r="Q122" s="82">
        <f>IF(P122=0,1,IF(P122=1,0.99,IF(P122=2,0.98,IF(P122=3,0.97))))</f>
        <v>0.98</v>
      </c>
      <c r="R122" s="82" t="e">
        <f t="shared" si="16"/>
        <v>#VALUE!</v>
      </c>
      <c r="S122" s="85"/>
      <c r="T122" s="86"/>
      <c r="U122" s="86"/>
      <c r="V122" s="86"/>
    </row>
    <row r="123" spans="1:22" s="87" customFormat="1" ht="13">
      <c r="A123" s="79">
        <v>122</v>
      </c>
      <c r="B123" s="99" t="s">
        <v>1769</v>
      </c>
      <c r="C123" s="99" t="s">
        <v>406</v>
      </c>
      <c r="D123" s="81" t="s">
        <v>3206</v>
      </c>
      <c r="E123" s="81">
        <v>29</v>
      </c>
      <c r="F123" s="82" t="s">
        <v>3591</v>
      </c>
      <c r="G123" s="83" t="s">
        <v>3591</v>
      </c>
      <c r="H123" s="83" t="s">
        <v>3591</v>
      </c>
      <c r="I123" s="82" t="s">
        <v>3591</v>
      </c>
      <c r="J123" s="83" t="s">
        <v>3591</v>
      </c>
      <c r="K123" s="83" t="s">
        <v>3591</v>
      </c>
      <c r="L123" s="84" t="e">
        <f t="shared" si="11"/>
        <v>#VALUE!</v>
      </c>
      <c r="M123" s="81" t="e">
        <f t="shared" si="12"/>
        <v>#VALUE!</v>
      </c>
      <c r="N123" s="81">
        <f t="shared" si="13"/>
        <v>2</v>
      </c>
      <c r="O123" s="81">
        <f t="shared" si="14"/>
        <v>0</v>
      </c>
      <c r="P123" s="83">
        <f t="shared" si="15"/>
        <v>2</v>
      </c>
      <c r="Q123" s="82">
        <f>IF(P123=0,1,IF(P123=1,0.99,IF(P123=2,0.98,IF(P123=3,0.97))))</f>
        <v>0.98</v>
      </c>
      <c r="R123" s="82" t="e">
        <f t="shared" si="16"/>
        <v>#VALUE!</v>
      </c>
      <c r="S123" s="85"/>
      <c r="T123" s="86"/>
      <c r="U123" s="86"/>
      <c r="V123" s="86"/>
    </row>
    <row r="124" spans="1:22" s="87" customFormat="1" ht="13">
      <c r="A124" s="79">
        <v>123</v>
      </c>
      <c r="B124" s="88" t="s">
        <v>1798</v>
      </c>
      <c r="C124" s="88" t="s">
        <v>60</v>
      </c>
      <c r="D124" s="81" t="s">
        <v>3222</v>
      </c>
      <c r="E124" s="81">
        <v>30</v>
      </c>
      <c r="F124" s="82" t="s">
        <v>3591</v>
      </c>
      <c r="G124" s="83" t="s">
        <v>3591</v>
      </c>
      <c r="H124" s="83" t="s">
        <v>3591</v>
      </c>
      <c r="I124" s="82" t="s">
        <v>3591</v>
      </c>
      <c r="J124" s="83" t="s">
        <v>3591</v>
      </c>
      <c r="K124" s="83" t="s">
        <v>3591</v>
      </c>
      <c r="L124" s="84" t="e">
        <f t="shared" si="11"/>
        <v>#VALUE!</v>
      </c>
      <c r="M124" s="81" t="e">
        <f t="shared" si="12"/>
        <v>#VALUE!</v>
      </c>
      <c r="N124" s="81">
        <f t="shared" si="13"/>
        <v>2</v>
      </c>
      <c r="O124" s="81">
        <f t="shared" si="14"/>
        <v>0</v>
      </c>
      <c r="P124" s="83">
        <f t="shared" si="15"/>
        <v>2</v>
      </c>
      <c r="Q124" s="82">
        <f>IF(P124=0,1,IF(P124=1,0.99,IF(P124=2,0.98,IF(P124=3,0.97))))</f>
        <v>0.98</v>
      </c>
      <c r="R124" s="82" t="e">
        <f t="shared" si="16"/>
        <v>#VALUE!</v>
      </c>
      <c r="S124" s="85"/>
      <c r="T124" s="86"/>
      <c r="U124" s="86"/>
      <c r="V124" s="86"/>
    </row>
    <row r="125" spans="1:22" s="87" customFormat="1" ht="13">
      <c r="A125" s="79">
        <v>124</v>
      </c>
      <c r="B125" s="88" t="s">
        <v>1801</v>
      </c>
      <c r="C125" s="88" t="s">
        <v>269</v>
      </c>
      <c r="D125" s="81" t="s">
        <v>1802</v>
      </c>
      <c r="E125" s="81">
        <v>30</v>
      </c>
      <c r="F125" s="82" t="s">
        <v>3591</v>
      </c>
      <c r="G125" s="83" t="s">
        <v>3591</v>
      </c>
      <c r="H125" s="83" t="s">
        <v>3591</v>
      </c>
      <c r="I125" s="82" t="s">
        <v>3591</v>
      </c>
      <c r="J125" s="83" t="s">
        <v>3591</v>
      </c>
      <c r="K125" s="83" t="s">
        <v>3591</v>
      </c>
      <c r="L125" s="84" t="e">
        <f t="shared" si="11"/>
        <v>#VALUE!</v>
      </c>
      <c r="M125" s="81" t="e">
        <f t="shared" si="12"/>
        <v>#VALUE!</v>
      </c>
      <c r="N125" s="81">
        <f t="shared" si="13"/>
        <v>2</v>
      </c>
      <c r="O125" s="81">
        <f t="shared" si="14"/>
        <v>0</v>
      </c>
      <c r="P125" s="83">
        <f t="shared" si="15"/>
        <v>2</v>
      </c>
      <c r="Q125" s="82">
        <f>IF(P125=0,0.92,IF(P125=1,0.91,IF(P125=2,0.9,IF(P125=3,0.89))))</f>
        <v>0.9</v>
      </c>
      <c r="R125" s="82" t="e">
        <f t="shared" si="16"/>
        <v>#VALUE!</v>
      </c>
      <c r="S125" s="85"/>
      <c r="T125" s="86"/>
      <c r="U125" s="86"/>
      <c r="V125" s="86"/>
    </row>
    <row r="126" spans="1:22" s="87" customFormat="1" ht="13">
      <c r="A126" s="79">
        <v>125</v>
      </c>
      <c r="B126" s="88" t="s">
        <v>1808</v>
      </c>
      <c r="C126" s="88" t="s">
        <v>703</v>
      </c>
      <c r="D126" s="81" t="s">
        <v>3228</v>
      </c>
      <c r="E126" s="81">
        <v>30</v>
      </c>
      <c r="F126" s="82">
        <v>7.34</v>
      </c>
      <c r="G126" s="83">
        <v>5</v>
      </c>
      <c r="H126" s="83" t="s">
        <v>2475</v>
      </c>
      <c r="I126" s="82" t="s">
        <v>3591</v>
      </c>
      <c r="J126" s="83" t="s">
        <v>3591</v>
      </c>
      <c r="K126" s="83" t="s">
        <v>3591</v>
      </c>
      <c r="L126" s="84" t="e">
        <f t="shared" si="11"/>
        <v>#VALUE!</v>
      </c>
      <c r="M126" s="81" t="e">
        <f t="shared" si="12"/>
        <v>#VALUE!</v>
      </c>
      <c r="N126" s="81">
        <f t="shared" si="13"/>
        <v>1</v>
      </c>
      <c r="O126" s="81">
        <f t="shared" si="14"/>
        <v>1</v>
      </c>
      <c r="P126" s="83">
        <f t="shared" si="15"/>
        <v>2</v>
      </c>
      <c r="Q126" s="82">
        <f>IF(P126=0,1,IF(P126=1,0.99,IF(P126=2,0.98,IF(P126=3,0.97))))</f>
        <v>0.98</v>
      </c>
      <c r="R126" s="82" t="e">
        <f t="shared" si="16"/>
        <v>#VALUE!</v>
      </c>
      <c r="S126" s="85"/>
      <c r="T126" s="86"/>
      <c r="U126" s="86"/>
      <c r="V126" s="86"/>
    </row>
    <row r="127" spans="1:22" s="87" customFormat="1" ht="13">
      <c r="A127" s="79">
        <v>126</v>
      </c>
      <c r="B127" s="88" t="s">
        <v>1819</v>
      </c>
      <c r="C127" s="88" t="s">
        <v>1820</v>
      </c>
      <c r="D127" s="81" t="s">
        <v>1821</v>
      </c>
      <c r="E127" s="81">
        <v>30</v>
      </c>
      <c r="F127" s="82" t="s">
        <v>3591</v>
      </c>
      <c r="G127" s="83" t="s">
        <v>3591</v>
      </c>
      <c r="H127" s="83" t="s">
        <v>3591</v>
      </c>
      <c r="I127" s="82" t="s">
        <v>3591</v>
      </c>
      <c r="J127" s="83" t="s">
        <v>3591</v>
      </c>
      <c r="K127" s="83" t="s">
        <v>3591</v>
      </c>
      <c r="L127" s="84" t="e">
        <f t="shared" si="11"/>
        <v>#VALUE!</v>
      </c>
      <c r="M127" s="81" t="e">
        <f t="shared" si="12"/>
        <v>#VALUE!</v>
      </c>
      <c r="N127" s="81">
        <f t="shared" si="13"/>
        <v>2</v>
      </c>
      <c r="O127" s="81">
        <f t="shared" si="14"/>
        <v>0</v>
      </c>
      <c r="P127" s="83">
        <f t="shared" si="15"/>
        <v>2</v>
      </c>
      <c r="Q127" s="82">
        <f>IF(P127=0,0.88,IF(P127=1,0.87,IF(P127=2,0.86,IF(P127=3,0.85))))</f>
        <v>0.86</v>
      </c>
      <c r="R127" s="82" t="e">
        <f t="shared" si="16"/>
        <v>#VALUE!</v>
      </c>
      <c r="S127" s="85"/>
      <c r="T127" s="86"/>
      <c r="U127" s="86"/>
      <c r="V127" s="86"/>
    </row>
    <row r="128" spans="1:22" s="87" customFormat="1" ht="13">
      <c r="A128" s="79">
        <v>127</v>
      </c>
      <c r="B128" s="88" t="s">
        <v>1823</v>
      </c>
      <c r="C128" s="88" t="s">
        <v>1824</v>
      </c>
      <c r="D128" s="81" t="s">
        <v>3235</v>
      </c>
      <c r="E128" s="81">
        <v>30</v>
      </c>
      <c r="F128" s="82" t="s">
        <v>3591</v>
      </c>
      <c r="G128" s="83" t="s">
        <v>3591</v>
      </c>
      <c r="H128" s="83" t="s">
        <v>3591</v>
      </c>
      <c r="I128" s="82" t="s">
        <v>3591</v>
      </c>
      <c r="J128" s="83" t="s">
        <v>3591</v>
      </c>
      <c r="K128" s="83" t="s">
        <v>3591</v>
      </c>
      <c r="L128" s="84" t="e">
        <f t="shared" si="11"/>
        <v>#VALUE!</v>
      </c>
      <c r="M128" s="81" t="e">
        <f t="shared" si="12"/>
        <v>#VALUE!</v>
      </c>
      <c r="N128" s="81">
        <f t="shared" si="13"/>
        <v>2</v>
      </c>
      <c r="O128" s="81">
        <f t="shared" si="14"/>
        <v>0</v>
      </c>
      <c r="P128" s="83">
        <f t="shared" si="15"/>
        <v>2</v>
      </c>
      <c r="Q128" s="82">
        <f t="shared" ref="Q128:Q140" si="19">IF(P128=0,1,IF(P128=1,0.99,IF(P128=2,0.98,IF(P128=3,0.97))))</f>
        <v>0.98</v>
      </c>
      <c r="R128" s="82" t="e">
        <f t="shared" si="16"/>
        <v>#VALUE!</v>
      </c>
      <c r="S128" s="85"/>
      <c r="T128" s="86"/>
      <c r="U128" s="86"/>
      <c r="V128" s="86"/>
    </row>
    <row r="129" spans="1:22" s="87" customFormat="1" ht="13">
      <c r="A129" s="79">
        <v>128</v>
      </c>
      <c r="B129" s="80" t="s">
        <v>1831</v>
      </c>
      <c r="C129" s="80" t="s">
        <v>213</v>
      </c>
      <c r="D129" s="79" t="s">
        <v>3238</v>
      </c>
      <c r="E129" s="81">
        <v>31</v>
      </c>
      <c r="F129" s="82" t="s">
        <v>3591</v>
      </c>
      <c r="G129" s="83" t="s">
        <v>3591</v>
      </c>
      <c r="H129" s="83" t="s">
        <v>3591</v>
      </c>
      <c r="I129" s="82" t="s">
        <v>3591</v>
      </c>
      <c r="J129" s="83" t="s">
        <v>3591</v>
      </c>
      <c r="K129" s="83" t="s">
        <v>3591</v>
      </c>
      <c r="L129" s="84" t="e">
        <f t="shared" si="11"/>
        <v>#VALUE!</v>
      </c>
      <c r="M129" s="81" t="e">
        <f t="shared" si="12"/>
        <v>#VALUE!</v>
      </c>
      <c r="N129" s="81">
        <f t="shared" si="13"/>
        <v>2</v>
      </c>
      <c r="O129" s="81">
        <f t="shared" si="14"/>
        <v>0</v>
      </c>
      <c r="P129" s="83">
        <f t="shared" si="15"/>
        <v>2</v>
      </c>
      <c r="Q129" s="82">
        <f t="shared" si="19"/>
        <v>0.98</v>
      </c>
      <c r="R129" s="82" t="e">
        <f t="shared" si="16"/>
        <v>#VALUE!</v>
      </c>
      <c r="S129" s="85"/>
      <c r="T129" s="86"/>
      <c r="U129" s="86"/>
      <c r="V129" s="86"/>
    </row>
    <row r="130" spans="1:22" s="87" customFormat="1" ht="13">
      <c r="A130" s="79">
        <v>129</v>
      </c>
      <c r="B130" s="80" t="s">
        <v>1832</v>
      </c>
      <c r="C130" s="80" t="s">
        <v>1833</v>
      </c>
      <c r="D130" s="79" t="s">
        <v>3239</v>
      </c>
      <c r="E130" s="81">
        <v>31</v>
      </c>
      <c r="F130" s="82" t="s">
        <v>3591</v>
      </c>
      <c r="G130" s="83" t="s">
        <v>3591</v>
      </c>
      <c r="H130" s="83" t="s">
        <v>3591</v>
      </c>
      <c r="I130" s="82" t="s">
        <v>3591</v>
      </c>
      <c r="J130" s="83" t="s">
        <v>3591</v>
      </c>
      <c r="K130" s="83" t="s">
        <v>3591</v>
      </c>
      <c r="L130" s="84" t="e">
        <f t="shared" ref="L130:L193" si="20">(F130+I130)/2</f>
        <v>#VALUE!</v>
      </c>
      <c r="M130" s="81" t="e">
        <f t="shared" ref="M130:M193" si="21">IF(L130&gt;=10,60,G130+J130)</f>
        <v>#VALUE!</v>
      </c>
      <c r="N130" s="81">
        <f t="shared" ref="N130:N193" si="22">IF(H130="ACC",0,1)+IF(K130="ACC",0,1)</f>
        <v>2</v>
      </c>
      <c r="O130" s="81">
        <f t="shared" ref="O130:O193" si="23">IF(F130&lt;10,1,(IF(I130&lt;10,1,0)))</f>
        <v>0</v>
      </c>
      <c r="P130" s="83">
        <f t="shared" ref="P130:P193" si="24">N130+O130</f>
        <v>2</v>
      </c>
      <c r="Q130" s="82">
        <f t="shared" si="19"/>
        <v>0.98</v>
      </c>
      <c r="R130" s="82" t="e">
        <f t="shared" ref="R130:R193" si="25">(L130*Q130)</f>
        <v>#VALUE!</v>
      </c>
      <c r="S130" s="85"/>
      <c r="T130" s="86"/>
      <c r="U130" s="86"/>
      <c r="V130" s="86"/>
    </row>
    <row r="131" spans="1:22" s="87" customFormat="1" ht="13">
      <c r="A131" s="79">
        <v>130</v>
      </c>
      <c r="B131" s="80" t="s">
        <v>1834</v>
      </c>
      <c r="C131" s="80" t="s">
        <v>1018</v>
      </c>
      <c r="D131" s="79" t="s">
        <v>3240</v>
      </c>
      <c r="E131" s="81">
        <v>31</v>
      </c>
      <c r="F131" s="82" t="s">
        <v>3591</v>
      </c>
      <c r="G131" s="83" t="s">
        <v>3591</v>
      </c>
      <c r="H131" s="83" t="s">
        <v>3591</v>
      </c>
      <c r="I131" s="82" t="s">
        <v>3591</v>
      </c>
      <c r="J131" s="83" t="s">
        <v>3591</v>
      </c>
      <c r="K131" s="83" t="s">
        <v>3591</v>
      </c>
      <c r="L131" s="84" t="e">
        <f t="shared" si="20"/>
        <v>#VALUE!</v>
      </c>
      <c r="M131" s="81" t="e">
        <f t="shared" si="21"/>
        <v>#VALUE!</v>
      </c>
      <c r="N131" s="81">
        <f t="shared" si="22"/>
        <v>2</v>
      </c>
      <c r="O131" s="81">
        <f t="shared" si="23"/>
        <v>0</v>
      </c>
      <c r="P131" s="83">
        <f t="shared" si="24"/>
        <v>2</v>
      </c>
      <c r="Q131" s="82">
        <f t="shared" si="19"/>
        <v>0.98</v>
      </c>
      <c r="R131" s="82" t="e">
        <f t="shared" si="25"/>
        <v>#VALUE!</v>
      </c>
      <c r="S131" s="85"/>
      <c r="T131" s="86"/>
      <c r="U131" s="86"/>
      <c r="V131" s="86"/>
    </row>
    <row r="132" spans="1:22" s="87" customFormat="1" ht="13">
      <c r="A132" s="79">
        <v>131</v>
      </c>
      <c r="B132" s="80" t="s">
        <v>1849</v>
      </c>
      <c r="C132" s="80" t="s">
        <v>406</v>
      </c>
      <c r="D132" s="79" t="s">
        <v>3249</v>
      </c>
      <c r="E132" s="81">
        <v>31</v>
      </c>
      <c r="F132" s="82" t="s">
        <v>3591</v>
      </c>
      <c r="G132" s="83" t="s">
        <v>3591</v>
      </c>
      <c r="H132" s="83" t="s">
        <v>3591</v>
      </c>
      <c r="I132" s="82" t="s">
        <v>3591</v>
      </c>
      <c r="J132" s="83" t="s">
        <v>3591</v>
      </c>
      <c r="K132" s="83" t="s">
        <v>3591</v>
      </c>
      <c r="L132" s="84" t="e">
        <f t="shared" si="20"/>
        <v>#VALUE!</v>
      </c>
      <c r="M132" s="81" t="e">
        <f t="shared" si="21"/>
        <v>#VALUE!</v>
      </c>
      <c r="N132" s="81">
        <f t="shared" si="22"/>
        <v>2</v>
      </c>
      <c r="O132" s="81">
        <f t="shared" si="23"/>
        <v>0</v>
      </c>
      <c r="P132" s="83">
        <f t="shared" si="24"/>
        <v>2</v>
      </c>
      <c r="Q132" s="82">
        <f t="shared" si="19"/>
        <v>0.98</v>
      </c>
      <c r="R132" s="82" t="e">
        <f t="shared" si="25"/>
        <v>#VALUE!</v>
      </c>
      <c r="S132" s="85"/>
      <c r="T132" s="86"/>
      <c r="U132" s="86"/>
      <c r="V132" s="86"/>
    </row>
    <row r="133" spans="1:22" s="87" customFormat="1" ht="13">
      <c r="A133" s="79">
        <v>132</v>
      </c>
      <c r="B133" s="80" t="s">
        <v>1854</v>
      </c>
      <c r="C133" s="80" t="s">
        <v>188</v>
      </c>
      <c r="D133" s="79" t="s">
        <v>3253</v>
      </c>
      <c r="E133" s="81">
        <v>31</v>
      </c>
      <c r="F133" s="82" t="s">
        <v>3591</v>
      </c>
      <c r="G133" s="83" t="s">
        <v>3591</v>
      </c>
      <c r="H133" s="83" t="s">
        <v>3591</v>
      </c>
      <c r="I133" s="82" t="s">
        <v>3591</v>
      </c>
      <c r="J133" s="83" t="s">
        <v>3591</v>
      </c>
      <c r="K133" s="83" t="s">
        <v>3591</v>
      </c>
      <c r="L133" s="84" t="e">
        <f t="shared" si="20"/>
        <v>#VALUE!</v>
      </c>
      <c r="M133" s="81" t="e">
        <f t="shared" si="21"/>
        <v>#VALUE!</v>
      </c>
      <c r="N133" s="81">
        <f t="shared" si="22"/>
        <v>2</v>
      </c>
      <c r="O133" s="81">
        <f t="shared" si="23"/>
        <v>0</v>
      </c>
      <c r="P133" s="83">
        <f t="shared" si="24"/>
        <v>2</v>
      </c>
      <c r="Q133" s="82">
        <f t="shared" si="19"/>
        <v>0.98</v>
      </c>
      <c r="R133" s="82" t="e">
        <f t="shared" si="25"/>
        <v>#VALUE!</v>
      </c>
      <c r="S133" s="85"/>
      <c r="T133" s="86"/>
      <c r="U133" s="86"/>
      <c r="V133" s="86"/>
    </row>
    <row r="134" spans="1:22" s="87" customFormat="1" ht="13">
      <c r="A134" s="79">
        <v>133</v>
      </c>
      <c r="B134" s="95" t="s">
        <v>192</v>
      </c>
      <c r="C134" s="95" t="s">
        <v>1892</v>
      </c>
      <c r="D134" s="96" t="s">
        <v>3273</v>
      </c>
      <c r="E134" s="81">
        <v>32</v>
      </c>
      <c r="F134" s="82" t="s">
        <v>3591</v>
      </c>
      <c r="G134" s="83" t="s">
        <v>3591</v>
      </c>
      <c r="H134" s="83" t="s">
        <v>3591</v>
      </c>
      <c r="I134" s="82" t="s">
        <v>3591</v>
      </c>
      <c r="J134" s="83" t="s">
        <v>3591</v>
      </c>
      <c r="K134" s="83" t="s">
        <v>3591</v>
      </c>
      <c r="L134" s="84" t="e">
        <f t="shared" si="20"/>
        <v>#VALUE!</v>
      </c>
      <c r="M134" s="81" t="e">
        <f t="shared" si="21"/>
        <v>#VALUE!</v>
      </c>
      <c r="N134" s="81">
        <f t="shared" si="22"/>
        <v>2</v>
      </c>
      <c r="O134" s="81">
        <f t="shared" si="23"/>
        <v>0</v>
      </c>
      <c r="P134" s="83">
        <f t="shared" si="24"/>
        <v>2</v>
      </c>
      <c r="Q134" s="82">
        <f t="shared" si="19"/>
        <v>0.98</v>
      </c>
      <c r="R134" s="82" t="e">
        <f t="shared" si="25"/>
        <v>#VALUE!</v>
      </c>
      <c r="S134" s="85"/>
      <c r="T134" s="86"/>
      <c r="U134" s="86"/>
      <c r="V134" s="86"/>
    </row>
    <row r="135" spans="1:22" s="87" customFormat="1" ht="13">
      <c r="A135" s="79">
        <v>134</v>
      </c>
      <c r="B135" s="95" t="s">
        <v>1898</v>
      </c>
      <c r="C135" s="95" t="s">
        <v>1899</v>
      </c>
      <c r="D135" s="96" t="s">
        <v>3277</v>
      </c>
      <c r="E135" s="81">
        <v>32</v>
      </c>
      <c r="F135" s="82" t="s">
        <v>3591</v>
      </c>
      <c r="G135" s="83" t="s">
        <v>3591</v>
      </c>
      <c r="H135" s="83" t="s">
        <v>3591</v>
      </c>
      <c r="I135" s="82" t="s">
        <v>3591</v>
      </c>
      <c r="J135" s="83" t="s">
        <v>3591</v>
      </c>
      <c r="K135" s="83" t="s">
        <v>3591</v>
      </c>
      <c r="L135" s="84" t="e">
        <f t="shared" si="20"/>
        <v>#VALUE!</v>
      </c>
      <c r="M135" s="81" t="e">
        <f t="shared" si="21"/>
        <v>#VALUE!</v>
      </c>
      <c r="N135" s="81">
        <f t="shared" si="22"/>
        <v>2</v>
      </c>
      <c r="O135" s="81">
        <f t="shared" si="23"/>
        <v>0</v>
      </c>
      <c r="P135" s="83">
        <f t="shared" si="24"/>
        <v>2</v>
      </c>
      <c r="Q135" s="82">
        <f t="shared" si="19"/>
        <v>0.98</v>
      </c>
      <c r="R135" s="82" t="e">
        <f t="shared" si="25"/>
        <v>#VALUE!</v>
      </c>
      <c r="S135" s="85"/>
      <c r="T135" s="86"/>
      <c r="U135" s="86"/>
      <c r="V135" s="86"/>
    </row>
    <row r="136" spans="1:22" s="87" customFormat="1" ht="13">
      <c r="A136" s="79">
        <v>135</v>
      </c>
      <c r="B136" s="80" t="s">
        <v>1940</v>
      </c>
      <c r="C136" s="80" t="s">
        <v>1941</v>
      </c>
      <c r="D136" s="81" t="s">
        <v>3302</v>
      </c>
      <c r="E136" s="81">
        <v>33</v>
      </c>
      <c r="F136" s="82" t="s">
        <v>3591</v>
      </c>
      <c r="G136" s="83" t="s">
        <v>3591</v>
      </c>
      <c r="H136" s="83" t="s">
        <v>3591</v>
      </c>
      <c r="I136" s="82" t="s">
        <v>3591</v>
      </c>
      <c r="J136" s="83" t="s">
        <v>3591</v>
      </c>
      <c r="K136" s="83" t="s">
        <v>3591</v>
      </c>
      <c r="L136" s="84" t="e">
        <f t="shared" si="20"/>
        <v>#VALUE!</v>
      </c>
      <c r="M136" s="81" t="e">
        <f t="shared" si="21"/>
        <v>#VALUE!</v>
      </c>
      <c r="N136" s="81">
        <f t="shared" si="22"/>
        <v>2</v>
      </c>
      <c r="O136" s="81">
        <f t="shared" si="23"/>
        <v>0</v>
      </c>
      <c r="P136" s="83">
        <f t="shared" si="24"/>
        <v>2</v>
      </c>
      <c r="Q136" s="82">
        <f t="shared" si="19"/>
        <v>0.98</v>
      </c>
      <c r="R136" s="82" t="e">
        <f t="shared" si="25"/>
        <v>#VALUE!</v>
      </c>
      <c r="S136" s="85"/>
      <c r="T136" s="86"/>
      <c r="U136" s="86"/>
      <c r="V136" s="86"/>
    </row>
    <row r="137" spans="1:22" s="87" customFormat="1" ht="13">
      <c r="A137" s="79">
        <v>136</v>
      </c>
      <c r="B137" s="80" t="s">
        <v>1953</v>
      </c>
      <c r="C137" s="80" t="s">
        <v>1517</v>
      </c>
      <c r="D137" s="81" t="s">
        <v>3309</v>
      </c>
      <c r="E137" s="81">
        <v>33</v>
      </c>
      <c r="F137" s="82">
        <v>1.47</v>
      </c>
      <c r="G137" s="83">
        <v>0</v>
      </c>
      <c r="H137" s="83" t="s">
        <v>2475</v>
      </c>
      <c r="I137" s="82" t="s">
        <v>3591</v>
      </c>
      <c r="J137" s="83" t="s">
        <v>3591</v>
      </c>
      <c r="K137" s="83" t="s">
        <v>3591</v>
      </c>
      <c r="L137" s="84" t="e">
        <f t="shared" si="20"/>
        <v>#VALUE!</v>
      </c>
      <c r="M137" s="81" t="e">
        <f t="shared" si="21"/>
        <v>#VALUE!</v>
      </c>
      <c r="N137" s="81">
        <f t="shared" si="22"/>
        <v>1</v>
      </c>
      <c r="O137" s="81">
        <f t="shared" si="23"/>
        <v>1</v>
      </c>
      <c r="P137" s="83">
        <f t="shared" si="24"/>
        <v>2</v>
      </c>
      <c r="Q137" s="82">
        <f t="shared" si="19"/>
        <v>0.98</v>
      </c>
      <c r="R137" s="82" t="e">
        <f t="shared" si="25"/>
        <v>#VALUE!</v>
      </c>
      <c r="S137" s="85"/>
      <c r="T137" s="86"/>
      <c r="U137" s="86"/>
      <c r="V137" s="86"/>
    </row>
    <row r="138" spans="1:22" s="87" customFormat="1" ht="13">
      <c r="A138" s="79">
        <v>137</v>
      </c>
      <c r="B138" s="80" t="s">
        <v>1958</v>
      </c>
      <c r="C138" s="80" t="s">
        <v>1959</v>
      </c>
      <c r="D138" s="81" t="s">
        <v>3311</v>
      </c>
      <c r="E138" s="81">
        <v>33</v>
      </c>
      <c r="F138" s="82" t="s">
        <v>3591</v>
      </c>
      <c r="G138" s="83" t="s">
        <v>3591</v>
      </c>
      <c r="H138" s="83" t="s">
        <v>3591</v>
      </c>
      <c r="I138" s="82" t="s">
        <v>3591</v>
      </c>
      <c r="J138" s="83" t="s">
        <v>3591</v>
      </c>
      <c r="K138" s="83" t="s">
        <v>3591</v>
      </c>
      <c r="L138" s="84" t="e">
        <f t="shared" si="20"/>
        <v>#VALUE!</v>
      </c>
      <c r="M138" s="81" t="e">
        <f t="shared" si="21"/>
        <v>#VALUE!</v>
      </c>
      <c r="N138" s="81">
        <f t="shared" si="22"/>
        <v>2</v>
      </c>
      <c r="O138" s="81">
        <f t="shared" si="23"/>
        <v>0</v>
      </c>
      <c r="P138" s="83">
        <f t="shared" si="24"/>
        <v>2</v>
      </c>
      <c r="Q138" s="82">
        <f t="shared" si="19"/>
        <v>0.98</v>
      </c>
      <c r="R138" s="82" t="e">
        <f t="shared" si="25"/>
        <v>#VALUE!</v>
      </c>
      <c r="S138" s="85"/>
      <c r="T138" s="86"/>
      <c r="U138" s="86"/>
      <c r="V138" s="86"/>
    </row>
    <row r="139" spans="1:22" s="87" customFormat="1" ht="13">
      <c r="A139" s="79">
        <v>138</v>
      </c>
      <c r="B139" s="100" t="s">
        <v>1973</v>
      </c>
      <c r="C139" s="100" t="s">
        <v>604</v>
      </c>
      <c r="D139" s="98" t="s">
        <v>3321</v>
      </c>
      <c r="E139" s="81">
        <v>34</v>
      </c>
      <c r="F139" s="82" t="s">
        <v>3591</v>
      </c>
      <c r="G139" s="83" t="s">
        <v>3591</v>
      </c>
      <c r="H139" s="83" t="s">
        <v>3591</v>
      </c>
      <c r="I139" s="82" t="s">
        <v>3591</v>
      </c>
      <c r="J139" s="83" t="s">
        <v>3591</v>
      </c>
      <c r="K139" s="83" t="s">
        <v>3591</v>
      </c>
      <c r="L139" s="84" t="e">
        <f t="shared" si="20"/>
        <v>#VALUE!</v>
      </c>
      <c r="M139" s="81" t="e">
        <f t="shared" si="21"/>
        <v>#VALUE!</v>
      </c>
      <c r="N139" s="81">
        <f t="shared" si="22"/>
        <v>2</v>
      </c>
      <c r="O139" s="81">
        <f t="shared" si="23"/>
        <v>0</v>
      </c>
      <c r="P139" s="83">
        <f t="shared" si="24"/>
        <v>2</v>
      </c>
      <c r="Q139" s="82">
        <f t="shared" si="19"/>
        <v>0.98</v>
      </c>
      <c r="R139" s="82" t="e">
        <f t="shared" si="25"/>
        <v>#VALUE!</v>
      </c>
      <c r="S139" s="85"/>
      <c r="T139" s="86"/>
      <c r="U139" s="86"/>
      <c r="V139" s="86"/>
    </row>
    <row r="140" spans="1:22" s="87" customFormat="1" ht="13">
      <c r="A140" s="79">
        <v>139</v>
      </c>
      <c r="B140" s="100" t="s">
        <v>1980</v>
      </c>
      <c r="C140" s="100" t="s">
        <v>364</v>
      </c>
      <c r="D140" s="98" t="s">
        <v>3327</v>
      </c>
      <c r="E140" s="81">
        <v>34</v>
      </c>
      <c r="F140" s="82">
        <v>5.21</v>
      </c>
      <c r="G140" s="83">
        <v>11</v>
      </c>
      <c r="H140" s="83" t="s">
        <v>2475</v>
      </c>
      <c r="I140" s="82" t="s">
        <v>3591</v>
      </c>
      <c r="J140" s="83" t="s">
        <v>3591</v>
      </c>
      <c r="K140" s="83" t="s">
        <v>3591</v>
      </c>
      <c r="L140" s="84" t="e">
        <f t="shared" si="20"/>
        <v>#VALUE!</v>
      </c>
      <c r="M140" s="81" t="e">
        <f t="shared" si="21"/>
        <v>#VALUE!</v>
      </c>
      <c r="N140" s="81">
        <f t="shared" si="22"/>
        <v>1</v>
      </c>
      <c r="O140" s="81">
        <f t="shared" si="23"/>
        <v>1</v>
      </c>
      <c r="P140" s="83">
        <f t="shared" si="24"/>
        <v>2</v>
      </c>
      <c r="Q140" s="82">
        <f t="shared" si="19"/>
        <v>0.98</v>
      </c>
      <c r="R140" s="82" t="e">
        <f t="shared" si="25"/>
        <v>#VALUE!</v>
      </c>
      <c r="S140" s="85"/>
      <c r="T140" s="86"/>
      <c r="U140" s="86"/>
      <c r="V140" s="86"/>
    </row>
    <row r="141" spans="1:22" s="87" customFormat="1" ht="13">
      <c r="A141" s="79">
        <v>140</v>
      </c>
      <c r="B141" s="95" t="s">
        <v>1985</v>
      </c>
      <c r="C141" s="95" t="s">
        <v>1986</v>
      </c>
      <c r="D141" s="96" t="s">
        <v>1987</v>
      </c>
      <c r="E141" s="81">
        <v>34</v>
      </c>
      <c r="F141" s="82" t="s">
        <v>3591</v>
      </c>
      <c r="G141" s="83" t="s">
        <v>3591</v>
      </c>
      <c r="H141" s="83" t="s">
        <v>3591</v>
      </c>
      <c r="I141" s="82" t="s">
        <v>3591</v>
      </c>
      <c r="J141" s="83" t="s">
        <v>3591</v>
      </c>
      <c r="K141" s="83" t="s">
        <v>3591</v>
      </c>
      <c r="L141" s="84" t="e">
        <f t="shared" si="20"/>
        <v>#VALUE!</v>
      </c>
      <c r="M141" s="81" t="e">
        <f t="shared" si="21"/>
        <v>#VALUE!</v>
      </c>
      <c r="N141" s="81">
        <f t="shared" si="22"/>
        <v>2</v>
      </c>
      <c r="O141" s="81">
        <f t="shared" si="23"/>
        <v>0</v>
      </c>
      <c r="P141" s="83">
        <f t="shared" si="24"/>
        <v>2</v>
      </c>
      <c r="Q141" s="82">
        <f>IF(P141=0,0.92,IF(P141=1,0.91,IF(P141=2,0.9,IF(P141=3,0.89))))</f>
        <v>0.9</v>
      </c>
      <c r="R141" s="82" t="e">
        <f t="shared" si="25"/>
        <v>#VALUE!</v>
      </c>
      <c r="S141" s="85"/>
      <c r="T141" s="86"/>
      <c r="U141" s="86"/>
      <c r="V141" s="86"/>
    </row>
    <row r="142" spans="1:22" s="87" customFormat="1" ht="13">
      <c r="A142" s="79">
        <v>141</v>
      </c>
      <c r="B142" s="100" t="s">
        <v>1914</v>
      </c>
      <c r="C142" s="100" t="s">
        <v>2016</v>
      </c>
      <c r="D142" s="98" t="s">
        <v>3348</v>
      </c>
      <c r="E142" s="81">
        <v>34</v>
      </c>
      <c r="F142" s="82" t="s">
        <v>3591</v>
      </c>
      <c r="G142" s="83" t="s">
        <v>3591</v>
      </c>
      <c r="H142" s="83" t="s">
        <v>3591</v>
      </c>
      <c r="I142" s="82" t="s">
        <v>3591</v>
      </c>
      <c r="J142" s="83" t="s">
        <v>3591</v>
      </c>
      <c r="K142" s="83" t="s">
        <v>3591</v>
      </c>
      <c r="L142" s="84" t="e">
        <f t="shared" si="20"/>
        <v>#VALUE!</v>
      </c>
      <c r="M142" s="81" t="e">
        <f t="shared" si="21"/>
        <v>#VALUE!</v>
      </c>
      <c r="N142" s="81">
        <f t="shared" si="22"/>
        <v>2</v>
      </c>
      <c r="O142" s="81">
        <f t="shared" si="23"/>
        <v>0</v>
      </c>
      <c r="P142" s="83">
        <f t="shared" si="24"/>
        <v>2</v>
      </c>
      <c r="Q142" s="82">
        <f>IF(P142=0,1,IF(P142=1,0.99,IF(P142=2,0.98,IF(P142=3,0.97))))</f>
        <v>0.98</v>
      </c>
      <c r="R142" s="82" t="e">
        <f t="shared" si="25"/>
        <v>#VALUE!</v>
      </c>
      <c r="S142" s="85"/>
      <c r="T142" s="86"/>
      <c r="U142" s="86"/>
      <c r="V142" s="86"/>
    </row>
    <row r="143" spans="1:22" s="87" customFormat="1" ht="13">
      <c r="A143" s="79">
        <v>142</v>
      </c>
      <c r="B143" s="97" t="s">
        <v>2020</v>
      </c>
      <c r="C143" s="97" t="s">
        <v>2021</v>
      </c>
      <c r="D143" s="98" t="s">
        <v>3351</v>
      </c>
      <c r="E143" s="81">
        <v>35</v>
      </c>
      <c r="F143" s="82">
        <v>1.84</v>
      </c>
      <c r="G143" s="83">
        <v>0</v>
      </c>
      <c r="H143" s="83" t="s">
        <v>2475</v>
      </c>
      <c r="I143" s="82" t="s">
        <v>3591</v>
      </c>
      <c r="J143" s="83" t="s">
        <v>3591</v>
      </c>
      <c r="K143" s="83" t="s">
        <v>3591</v>
      </c>
      <c r="L143" s="84" t="e">
        <f t="shared" si="20"/>
        <v>#VALUE!</v>
      </c>
      <c r="M143" s="81" t="e">
        <f t="shared" si="21"/>
        <v>#VALUE!</v>
      </c>
      <c r="N143" s="81">
        <f t="shared" si="22"/>
        <v>1</v>
      </c>
      <c r="O143" s="81">
        <f t="shared" si="23"/>
        <v>1</v>
      </c>
      <c r="P143" s="83">
        <f t="shared" si="24"/>
        <v>2</v>
      </c>
      <c r="Q143" s="82">
        <f>IF(P143=0,1,IF(P143=1,0.99,IF(P143=2,0.98,IF(P143=3,0.97))))</f>
        <v>0.98</v>
      </c>
      <c r="R143" s="82" t="e">
        <f t="shared" si="25"/>
        <v>#VALUE!</v>
      </c>
      <c r="S143" s="85"/>
      <c r="T143" s="86"/>
      <c r="U143" s="86"/>
      <c r="V143" s="86"/>
    </row>
    <row r="144" spans="1:22" s="87" customFormat="1" ht="13">
      <c r="A144" s="79">
        <v>143</v>
      </c>
      <c r="B144" s="102" t="s">
        <v>2068</v>
      </c>
      <c r="C144" s="102" t="s">
        <v>86</v>
      </c>
      <c r="D144" s="103" t="s">
        <v>2069</v>
      </c>
      <c r="E144" s="81">
        <v>35</v>
      </c>
      <c r="F144" s="82" t="s">
        <v>3591</v>
      </c>
      <c r="G144" s="83" t="s">
        <v>3591</v>
      </c>
      <c r="H144" s="83" t="s">
        <v>3591</v>
      </c>
      <c r="I144" s="82" t="s">
        <v>3591</v>
      </c>
      <c r="J144" s="83" t="s">
        <v>3591</v>
      </c>
      <c r="K144" s="83" t="s">
        <v>3591</v>
      </c>
      <c r="L144" s="84" t="e">
        <f t="shared" si="20"/>
        <v>#VALUE!</v>
      </c>
      <c r="M144" s="81" t="e">
        <f t="shared" si="21"/>
        <v>#VALUE!</v>
      </c>
      <c r="N144" s="81">
        <f t="shared" si="22"/>
        <v>2</v>
      </c>
      <c r="O144" s="81">
        <f t="shared" si="23"/>
        <v>0</v>
      </c>
      <c r="P144" s="83">
        <f t="shared" si="24"/>
        <v>2</v>
      </c>
      <c r="Q144" s="82">
        <f>IF(P144=0,0.84,IF(P144=1,0.83,IF(P144=2,0.82,IF(P144=3,0.81))))</f>
        <v>0.82</v>
      </c>
      <c r="R144" s="82" t="e">
        <f t="shared" si="25"/>
        <v>#VALUE!</v>
      </c>
      <c r="S144" s="85"/>
      <c r="T144" s="86" t="s">
        <v>3585</v>
      </c>
      <c r="U144" s="86" t="s">
        <v>3580</v>
      </c>
      <c r="V144" s="86" t="s">
        <v>3581</v>
      </c>
    </row>
    <row r="145" spans="1:22" s="87" customFormat="1" ht="13">
      <c r="A145" s="79">
        <v>144</v>
      </c>
      <c r="B145" s="97" t="s">
        <v>2035</v>
      </c>
      <c r="C145" s="97" t="s">
        <v>1868</v>
      </c>
      <c r="D145" s="98" t="s">
        <v>3360</v>
      </c>
      <c r="E145" s="81">
        <v>35</v>
      </c>
      <c r="F145" s="82" t="s">
        <v>3591</v>
      </c>
      <c r="G145" s="83" t="s">
        <v>3591</v>
      </c>
      <c r="H145" s="83" t="s">
        <v>3591</v>
      </c>
      <c r="I145" s="82" t="s">
        <v>3591</v>
      </c>
      <c r="J145" s="83" t="s">
        <v>3591</v>
      </c>
      <c r="K145" s="83" t="s">
        <v>3591</v>
      </c>
      <c r="L145" s="84" t="e">
        <f t="shared" si="20"/>
        <v>#VALUE!</v>
      </c>
      <c r="M145" s="81" t="e">
        <f t="shared" si="21"/>
        <v>#VALUE!</v>
      </c>
      <c r="N145" s="81">
        <f t="shared" si="22"/>
        <v>2</v>
      </c>
      <c r="O145" s="81">
        <f t="shared" si="23"/>
        <v>0</v>
      </c>
      <c r="P145" s="83">
        <f t="shared" si="24"/>
        <v>2</v>
      </c>
      <c r="Q145" s="82">
        <f t="shared" ref="Q145:Q156" si="26">IF(P145=0,1,IF(P145=1,0.99,IF(P145=2,0.98,IF(P145=3,0.97))))</f>
        <v>0.98</v>
      </c>
      <c r="R145" s="82" t="e">
        <f t="shared" si="25"/>
        <v>#VALUE!</v>
      </c>
      <c r="S145" s="85"/>
      <c r="T145" s="86"/>
      <c r="U145" s="86"/>
      <c r="V145" s="86"/>
    </row>
    <row r="146" spans="1:22" s="87" customFormat="1" ht="13">
      <c r="A146" s="79">
        <v>145</v>
      </c>
      <c r="B146" s="97" t="s">
        <v>320</v>
      </c>
      <c r="C146" s="97" t="s">
        <v>936</v>
      </c>
      <c r="D146" s="98" t="s">
        <v>3365</v>
      </c>
      <c r="E146" s="81">
        <v>35</v>
      </c>
      <c r="F146" s="82" t="s">
        <v>3591</v>
      </c>
      <c r="G146" s="83" t="s">
        <v>3591</v>
      </c>
      <c r="H146" s="83" t="s">
        <v>3591</v>
      </c>
      <c r="I146" s="82" t="s">
        <v>3591</v>
      </c>
      <c r="J146" s="83" t="s">
        <v>3591</v>
      </c>
      <c r="K146" s="83" t="s">
        <v>3591</v>
      </c>
      <c r="L146" s="84" t="e">
        <f t="shared" si="20"/>
        <v>#VALUE!</v>
      </c>
      <c r="M146" s="81" t="e">
        <f t="shared" si="21"/>
        <v>#VALUE!</v>
      </c>
      <c r="N146" s="81">
        <f t="shared" si="22"/>
        <v>2</v>
      </c>
      <c r="O146" s="81">
        <f t="shared" si="23"/>
        <v>0</v>
      </c>
      <c r="P146" s="83">
        <f t="shared" si="24"/>
        <v>2</v>
      </c>
      <c r="Q146" s="82">
        <f t="shared" si="26"/>
        <v>0.98</v>
      </c>
      <c r="R146" s="82" t="e">
        <f t="shared" si="25"/>
        <v>#VALUE!</v>
      </c>
      <c r="S146" s="85"/>
      <c r="T146" s="86"/>
      <c r="U146" s="86"/>
      <c r="V146" s="86"/>
    </row>
    <row r="147" spans="1:22" s="87" customFormat="1" ht="13">
      <c r="A147" s="79">
        <v>146</v>
      </c>
      <c r="B147" s="97" t="s">
        <v>2049</v>
      </c>
      <c r="C147" s="97" t="s">
        <v>2050</v>
      </c>
      <c r="D147" s="98" t="s">
        <v>3371</v>
      </c>
      <c r="E147" s="81">
        <v>35</v>
      </c>
      <c r="F147" s="82" t="s">
        <v>3591</v>
      </c>
      <c r="G147" s="83" t="s">
        <v>3591</v>
      </c>
      <c r="H147" s="83" t="s">
        <v>3591</v>
      </c>
      <c r="I147" s="82" t="s">
        <v>3591</v>
      </c>
      <c r="J147" s="83" t="s">
        <v>3591</v>
      </c>
      <c r="K147" s="83" t="s">
        <v>3591</v>
      </c>
      <c r="L147" s="84" t="e">
        <f t="shared" si="20"/>
        <v>#VALUE!</v>
      </c>
      <c r="M147" s="81" t="e">
        <f t="shared" si="21"/>
        <v>#VALUE!</v>
      </c>
      <c r="N147" s="81">
        <f t="shared" si="22"/>
        <v>2</v>
      </c>
      <c r="O147" s="81">
        <f t="shared" si="23"/>
        <v>0</v>
      </c>
      <c r="P147" s="83">
        <f t="shared" si="24"/>
        <v>2</v>
      </c>
      <c r="Q147" s="82">
        <f t="shared" si="26"/>
        <v>0.98</v>
      </c>
      <c r="R147" s="82" t="e">
        <f t="shared" si="25"/>
        <v>#VALUE!</v>
      </c>
      <c r="S147" s="85"/>
      <c r="T147" s="86"/>
      <c r="U147" s="86"/>
      <c r="V147" s="86"/>
    </row>
    <row r="148" spans="1:22" s="87" customFormat="1" ht="13">
      <c r="A148" s="79">
        <v>147</v>
      </c>
      <c r="B148" s="97" t="s">
        <v>2063</v>
      </c>
      <c r="C148" s="97" t="s">
        <v>2064</v>
      </c>
      <c r="D148" s="98" t="s">
        <v>3377</v>
      </c>
      <c r="E148" s="81">
        <v>35</v>
      </c>
      <c r="F148" s="82" t="s">
        <v>3591</v>
      </c>
      <c r="G148" s="83" t="s">
        <v>3591</v>
      </c>
      <c r="H148" s="83" t="s">
        <v>3591</v>
      </c>
      <c r="I148" s="82" t="s">
        <v>3591</v>
      </c>
      <c r="J148" s="83" t="s">
        <v>3591</v>
      </c>
      <c r="K148" s="83" t="s">
        <v>3591</v>
      </c>
      <c r="L148" s="84" t="e">
        <f t="shared" si="20"/>
        <v>#VALUE!</v>
      </c>
      <c r="M148" s="81" t="e">
        <f t="shared" si="21"/>
        <v>#VALUE!</v>
      </c>
      <c r="N148" s="81">
        <f t="shared" si="22"/>
        <v>2</v>
      </c>
      <c r="O148" s="81">
        <f t="shared" si="23"/>
        <v>0</v>
      </c>
      <c r="P148" s="83">
        <f t="shared" si="24"/>
        <v>2</v>
      </c>
      <c r="Q148" s="82">
        <f t="shared" si="26"/>
        <v>0.98</v>
      </c>
      <c r="R148" s="82" t="e">
        <f t="shared" si="25"/>
        <v>#VALUE!</v>
      </c>
      <c r="S148" s="85"/>
      <c r="T148" s="86"/>
      <c r="U148" s="86"/>
      <c r="V148" s="86"/>
    </row>
    <row r="149" spans="1:22" s="87" customFormat="1" ht="13">
      <c r="A149" s="79">
        <v>148</v>
      </c>
      <c r="B149" s="97" t="s">
        <v>2067</v>
      </c>
      <c r="C149" s="97" t="s">
        <v>653</v>
      </c>
      <c r="D149" s="98" t="s">
        <v>3379</v>
      </c>
      <c r="E149" s="81">
        <v>35</v>
      </c>
      <c r="F149" s="82" t="s">
        <v>3591</v>
      </c>
      <c r="G149" s="83" t="s">
        <v>3591</v>
      </c>
      <c r="H149" s="83" t="s">
        <v>3591</v>
      </c>
      <c r="I149" s="82" t="s">
        <v>3591</v>
      </c>
      <c r="J149" s="83" t="s">
        <v>3591</v>
      </c>
      <c r="K149" s="83" t="s">
        <v>3591</v>
      </c>
      <c r="L149" s="84" t="e">
        <f t="shared" si="20"/>
        <v>#VALUE!</v>
      </c>
      <c r="M149" s="81" t="e">
        <f t="shared" si="21"/>
        <v>#VALUE!</v>
      </c>
      <c r="N149" s="81">
        <f t="shared" si="22"/>
        <v>2</v>
      </c>
      <c r="O149" s="81">
        <f t="shared" si="23"/>
        <v>0</v>
      </c>
      <c r="P149" s="83">
        <f t="shared" si="24"/>
        <v>2</v>
      </c>
      <c r="Q149" s="82">
        <f t="shared" si="26"/>
        <v>0.98</v>
      </c>
      <c r="R149" s="82" t="e">
        <f t="shared" si="25"/>
        <v>#VALUE!</v>
      </c>
      <c r="S149" s="85"/>
      <c r="T149" s="86"/>
      <c r="U149" s="86"/>
      <c r="V149" s="86"/>
    </row>
    <row r="150" spans="1:22" s="87" customFormat="1" ht="13">
      <c r="A150" s="79">
        <v>149</v>
      </c>
      <c r="B150" s="88" t="s">
        <v>2082</v>
      </c>
      <c r="C150" s="88" t="s">
        <v>278</v>
      </c>
      <c r="D150" s="98" t="s">
        <v>3383</v>
      </c>
      <c r="E150" s="81">
        <v>36</v>
      </c>
      <c r="F150" s="82" t="s">
        <v>3591</v>
      </c>
      <c r="G150" s="83" t="s">
        <v>3591</v>
      </c>
      <c r="H150" s="83" t="s">
        <v>3591</v>
      </c>
      <c r="I150" s="82" t="s">
        <v>3591</v>
      </c>
      <c r="J150" s="83" t="s">
        <v>3591</v>
      </c>
      <c r="K150" s="83" t="s">
        <v>3591</v>
      </c>
      <c r="L150" s="84" t="e">
        <f t="shared" si="20"/>
        <v>#VALUE!</v>
      </c>
      <c r="M150" s="81" t="e">
        <f t="shared" si="21"/>
        <v>#VALUE!</v>
      </c>
      <c r="N150" s="81">
        <f t="shared" si="22"/>
        <v>2</v>
      </c>
      <c r="O150" s="81">
        <f t="shared" si="23"/>
        <v>0</v>
      </c>
      <c r="P150" s="83">
        <f t="shared" si="24"/>
        <v>2</v>
      </c>
      <c r="Q150" s="82">
        <f t="shared" si="26"/>
        <v>0.98</v>
      </c>
      <c r="R150" s="82" t="e">
        <f t="shared" si="25"/>
        <v>#VALUE!</v>
      </c>
      <c r="S150" s="85"/>
      <c r="T150" s="86"/>
      <c r="U150" s="86"/>
      <c r="V150" s="86"/>
    </row>
    <row r="151" spans="1:22" s="87" customFormat="1" ht="13">
      <c r="A151" s="79">
        <v>150</v>
      </c>
      <c r="B151" s="88" t="s">
        <v>2083</v>
      </c>
      <c r="C151" s="88" t="s">
        <v>298</v>
      </c>
      <c r="D151" s="98" t="s">
        <v>3384</v>
      </c>
      <c r="E151" s="81">
        <v>36</v>
      </c>
      <c r="F151" s="82" t="s">
        <v>3591</v>
      </c>
      <c r="G151" s="83" t="s">
        <v>3591</v>
      </c>
      <c r="H151" s="83" t="s">
        <v>3591</v>
      </c>
      <c r="I151" s="82" t="s">
        <v>3591</v>
      </c>
      <c r="J151" s="83" t="s">
        <v>3591</v>
      </c>
      <c r="K151" s="83" t="s">
        <v>3591</v>
      </c>
      <c r="L151" s="84" t="e">
        <f t="shared" si="20"/>
        <v>#VALUE!</v>
      </c>
      <c r="M151" s="81" t="e">
        <f t="shared" si="21"/>
        <v>#VALUE!</v>
      </c>
      <c r="N151" s="81">
        <f t="shared" si="22"/>
        <v>2</v>
      </c>
      <c r="O151" s="81">
        <f t="shared" si="23"/>
        <v>0</v>
      </c>
      <c r="P151" s="83">
        <f t="shared" si="24"/>
        <v>2</v>
      </c>
      <c r="Q151" s="82">
        <f t="shared" si="26"/>
        <v>0.98</v>
      </c>
      <c r="R151" s="82" t="e">
        <f t="shared" si="25"/>
        <v>#VALUE!</v>
      </c>
      <c r="S151" s="85"/>
      <c r="T151" s="86"/>
      <c r="U151" s="86"/>
      <c r="V151" s="86"/>
    </row>
    <row r="152" spans="1:22" s="87" customFormat="1" ht="13">
      <c r="A152" s="79">
        <v>151</v>
      </c>
      <c r="B152" s="88" t="s">
        <v>2084</v>
      </c>
      <c r="C152" s="88" t="s">
        <v>2085</v>
      </c>
      <c r="D152" s="98" t="s">
        <v>3385</v>
      </c>
      <c r="E152" s="81">
        <v>36</v>
      </c>
      <c r="F152" s="82">
        <v>5.36</v>
      </c>
      <c r="G152" s="83">
        <v>4</v>
      </c>
      <c r="H152" s="83" t="s">
        <v>2475</v>
      </c>
      <c r="I152" s="82" t="s">
        <v>3591</v>
      </c>
      <c r="J152" s="83" t="s">
        <v>3591</v>
      </c>
      <c r="K152" s="83" t="s">
        <v>3591</v>
      </c>
      <c r="L152" s="84" t="e">
        <f t="shared" si="20"/>
        <v>#VALUE!</v>
      </c>
      <c r="M152" s="81" t="e">
        <f t="shared" si="21"/>
        <v>#VALUE!</v>
      </c>
      <c r="N152" s="81">
        <f t="shared" si="22"/>
        <v>1</v>
      </c>
      <c r="O152" s="81">
        <f t="shared" si="23"/>
        <v>1</v>
      </c>
      <c r="P152" s="83">
        <f t="shared" si="24"/>
        <v>2</v>
      </c>
      <c r="Q152" s="82">
        <f t="shared" si="26"/>
        <v>0.98</v>
      </c>
      <c r="R152" s="82" t="e">
        <f t="shared" si="25"/>
        <v>#VALUE!</v>
      </c>
      <c r="S152" s="85"/>
      <c r="T152" s="86"/>
      <c r="U152" s="86"/>
      <c r="V152" s="86"/>
    </row>
    <row r="153" spans="1:22" s="87" customFormat="1" ht="13">
      <c r="A153" s="79">
        <v>152</v>
      </c>
      <c r="B153" s="88" t="s">
        <v>2086</v>
      </c>
      <c r="C153" s="88" t="s">
        <v>2087</v>
      </c>
      <c r="D153" s="98" t="s">
        <v>3386</v>
      </c>
      <c r="E153" s="81">
        <v>36</v>
      </c>
      <c r="F153" s="82" t="s">
        <v>3591</v>
      </c>
      <c r="G153" s="83" t="s">
        <v>3591</v>
      </c>
      <c r="H153" s="83" t="s">
        <v>3591</v>
      </c>
      <c r="I153" s="82" t="s">
        <v>3591</v>
      </c>
      <c r="J153" s="83" t="s">
        <v>3591</v>
      </c>
      <c r="K153" s="83" t="s">
        <v>3591</v>
      </c>
      <c r="L153" s="84" t="e">
        <f t="shared" si="20"/>
        <v>#VALUE!</v>
      </c>
      <c r="M153" s="81" t="e">
        <f t="shared" si="21"/>
        <v>#VALUE!</v>
      </c>
      <c r="N153" s="81">
        <f t="shared" si="22"/>
        <v>2</v>
      </c>
      <c r="O153" s="81">
        <f t="shared" si="23"/>
        <v>0</v>
      </c>
      <c r="P153" s="83">
        <f t="shared" si="24"/>
        <v>2</v>
      </c>
      <c r="Q153" s="82">
        <f t="shared" si="26"/>
        <v>0.98</v>
      </c>
      <c r="R153" s="82" t="e">
        <f t="shared" si="25"/>
        <v>#VALUE!</v>
      </c>
      <c r="S153" s="85"/>
      <c r="T153" s="86"/>
      <c r="U153" s="86"/>
      <c r="V153" s="86"/>
    </row>
    <row r="154" spans="1:22" s="87" customFormat="1" ht="13">
      <c r="A154" s="79">
        <v>153</v>
      </c>
      <c r="B154" s="88" t="s">
        <v>2091</v>
      </c>
      <c r="C154" s="88" t="s">
        <v>2092</v>
      </c>
      <c r="D154" s="98" t="s">
        <v>3390</v>
      </c>
      <c r="E154" s="81">
        <v>36</v>
      </c>
      <c r="F154" s="82" t="s">
        <v>3591</v>
      </c>
      <c r="G154" s="83" t="s">
        <v>3591</v>
      </c>
      <c r="H154" s="83" t="s">
        <v>3591</v>
      </c>
      <c r="I154" s="82" t="s">
        <v>3591</v>
      </c>
      <c r="J154" s="83" t="s">
        <v>3591</v>
      </c>
      <c r="K154" s="83" t="s">
        <v>3591</v>
      </c>
      <c r="L154" s="84" t="e">
        <f t="shared" si="20"/>
        <v>#VALUE!</v>
      </c>
      <c r="M154" s="81" t="e">
        <f t="shared" si="21"/>
        <v>#VALUE!</v>
      </c>
      <c r="N154" s="81">
        <f t="shared" si="22"/>
        <v>2</v>
      </c>
      <c r="O154" s="81">
        <f t="shared" si="23"/>
        <v>0</v>
      </c>
      <c r="P154" s="83">
        <f t="shared" si="24"/>
        <v>2</v>
      </c>
      <c r="Q154" s="82">
        <f t="shared" si="26"/>
        <v>0.98</v>
      </c>
      <c r="R154" s="82" t="e">
        <f t="shared" si="25"/>
        <v>#VALUE!</v>
      </c>
      <c r="S154" s="85"/>
      <c r="T154" s="86"/>
      <c r="U154" s="86"/>
      <c r="V154" s="86"/>
    </row>
    <row r="155" spans="1:22" s="87" customFormat="1" ht="13">
      <c r="A155" s="79">
        <v>154</v>
      </c>
      <c r="B155" s="88" t="s">
        <v>2113</v>
      </c>
      <c r="C155" s="88" t="s">
        <v>2114</v>
      </c>
      <c r="D155" s="98" t="s">
        <v>3404</v>
      </c>
      <c r="E155" s="81">
        <v>36</v>
      </c>
      <c r="F155" s="82" t="s">
        <v>3591</v>
      </c>
      <c r="G155" s="83" t="s">
        <v>3591</v>
      </c>
      <c r="H155" s="83" t="s">
        <v>3591</v>
      </c>
      <c r="I155" s="82" t="s">
        <v>3591</v>
      </c>
      <c r="J155" s="83" t="s">
        <v>3591</v>
      </c>
      <c r="K155" s="83" t="s">
        <v>3591</v>
      </c>
      <c r="L155" s="84" t="e">
        <f t="shared" si="20"/>
        <v>#VALUE!</v>
      </c>
      <c r="M155" s="81" t="e">
        <f t="shared" si="21"/>
        <v>#VALUE!</v>
      </c>
      <c r="N155" s="81">
        <f t="shared" si="22"/>
        <v>2</v>
      </c>
      <c r="O155" s="81">
        <f t="shared" si="23"/>
        <v>0</v>
      </c>
      <c r="P155" s="83">
        <f t="shared" si="24"/>
        <v>2</v>
      </c>
      <c r="Q155" s="82">
        <f t="shared" si="26"/>
        <v>0.98</v>
      </c>
      <c r="R155" s="82" t="e">
        <f t="shared" si="25"/>
        <v>#VALUE!</v>
      </c>
      <c r="S155" s="85"/>
      <c r="T155" s="86"/>
      <c r="U155" s="86"/>
      <c r="V155" s="86"/>
    </row>
    <row r="156" spans="1:22" s="87" customFormat="1" ht="13">
      <c r="A156" s="79">
        <v>155</v>
      </c>
      <c r="B156" s="97" t="s">
        <v>2124</v>
      </c>
      <c r="C156" s="97" t="s">
        <v>919</v>
      </c>
      <c r="D156" s="98" t="s">
        <v>3410</v>
      </c>
      <c r="E156" s="81">
        <v>37</v>
      </c>
      <c r="F156" s="82">
        <v>3.78</v>
      </c>
      <c r="G156" s="83">
        <v>0</v>
      </c>
      <c r="H156" s="83" t="s">
        <v>2475</v>
      </c>
      <c r="I156" s="82" t="s">
        <v>3591</v>
      </c>
      <c r="J156" s="83" t="s">
        <v>3591</v>
      </c>
      <c r="K156" s="83" t="s">
        <v>3591</v>
      </c>
      <c r="L156" s="84" t="e">
        <f t="shared" si="20"/>
        <v>#VALUE!</v>
      </c>
      <c r="M156" s="81" t="e">
        <f t="shared" si="21"/>
        <v>#VALUE!</v>
      </c>
      <c r="N156" s="81">
        <f t="shared" si="22"/>
        <v>1</v>
      </c>
      <c r="O156" s="81">
        <f t="shared" si="23"/>
        <v>1</v>
      </c>
      <c r="P156" s="83">
        <f t="shared" si="24"/>
        <v>2</v>
      </c>
      <c r="Q156" s="82">
        <f t="shared" si="26"/>
        <v>0.98</v>
      </c>
      <c r="R156" s="82" t="e">
        <f t="shared" si="25"/>
        <v>#VALUE!</v>
      </c>
      <c r="S156" s="85"/>
      <c r="T156" s="86"/>
      <c r="U156" s="86"/>
      <c r="V156" s="86"/>
    </row>
    <row r="157" spans="1:22" s="87" customFormat="1" ht="13">
      <c r="A157" s="79">
        <v>156</v>
      </c>
      <c r="B157" s="97" t="s">
        <v>2130</v>
      </c>
      <c r="C157" s="97" t="s">
        <v>2131</v>
      </c>
      <c r="D157" s="98" t="s">
        <v>2132</v>
      </c>
      <c r="E157" s="81">
        <v>37</v>
      </c>
      <c r="F157" s="82" t="s">
        <v>3591</v>
      </c>
      <c r="G157" s="83" t="s">
        <v>3591</v>
      </c>
      <c r="H157" s="83" t="s">
        <v>3591</v>
      </c>
      <c r="I157" s="82" t="s">
        <v>3591</v>
      </c>
      <c r="J157" s="83" t="s">
        <v>3591</v>
      </c>
      <c r="K157" s="83" t="s">
        <v>3591</v>
      </c>
      <c r="L157" s="84" t="e">
        <f t="shared" si="20"/>
        <v>#VALUE!</v>
      </c>
      <c r="M157" s="81" t="e">
        <f t="shared" si="21"/>
        <v>#VALUE!</v>
      </c>
      <c r="N157" s="81">
        <f t="shared" si="22"/>
        <v>2</v>
      </c>
      <c r="O157" s="81">
        <f t="shared" si="23"/>
        <v>0</v>
      </c>
      <c r="P157" s="83">
        <f t="shared" si="24"/>
        <v>2</v>
      </c>
      <c r="Q157" s="82">
        <f>IF(P157=0,0.88,IF(P157=1,0.87,IF(P157=2,0.86,IF(P157=3,0.85))))</f>
        <v>0.86</v>
      </c>
      <c r="R157" s="82" t="e">
        <f t="shared" si="25"/>
        <v>#VALUE!</v>
      </c>
      <c r="S157" s="85"/>
      <c r="T157" s="86"/>
      <c r="U157" s="86"/>
      <c r="V157" s="86"/>
    </row>
    <row r="158" spans="1:22" s="87" customFormat="1" ht="13">
      <c r="A158" s="79">
        <v>157</v>
      </c>
      <c r="B158" s="97" t="s">
        <v>1828</v>
      </c>
      <c r="C158" s="97" t="s">
        <v>2133</v>
      </c>
      <c r="D158" s="98" t="s">
        <v>2134</v>
      </c>
      <c r="E158" s="81">
        <v>37</v>
      </c>
      <c r="F158" s="82" t="s">
        <v>3591</v>
      </c>
      <c r="G158" s="83" t="s">
        <v>3591</v>
      </c>
      <c r="H158" s="83" t="s">
        <v>3591</v>
      </c>
      <c r="I158" s="82" t="s">
        <v>3591</v>
      </c>
      <c r="J158" s="83" t="s">
        <v>3591</v>
      </c>
      <c r="K158" s="83" t="s">
        <v>3591</v>
      </c>
      <c r="L158" s="84" t="e">
        <f t="shared" si="20"/>
        <v>#VALUE!</v>
      </c>
      <c r="M158" s="81" t="e">
        <f t="shared" si="21"/>
        <v>#VALUE!</v>
      </c>
      <c r="N158" s="81">
        <f t="shared" si="22"/>
        <v>2</v>
      </c>
      <c r="O158" s="81">
        <f t="shared" si="23"/>
        <v>0</v>
      </c>
      <c r="P158" s="83">
        <f t="shared" si="24"/>
        <v>2</v>
      </c>
      <c r="Q158" s="82">
        <f>IF(P158=0,0.92,IF(P158=1,0.91,IF(P158=2,0.9,IF(P158=3,0.89))))</f>
        <v>0.9</v>
      </c>
      <c r="R158" s="82" t="e">
        <f t="shared" si="25"/>
        <v>#VALUE!</v>
      </c>
      <c r="S158" s="85"/>
      <c r="T158" s="86"/>
      <c r="U158" s="86"/>
      <c r="V158" s="86"/>
    </row>
    <row r="159" spans="1:22" s="87" customFormat="1" ht="13">
      <c r="A159" s="79">
        <v>158</v>
      </c>
      <c r="B159" s="97" t="s">
        <v>2135</v>
      </c>
      <c r="C159" s="97" t="s">
        <v>2136</v>
      </c>
      <c r="D159" s="98" t="s">
        <v>3414</v>
      </c>
      <c r="E159" s="81">
        <v>37</v>
      </c>
      <c r="F159" s="82" t="s">
        <v>3591</v>
      </c>
      <c r="G159" s="83" t="s">
        <v>3591</v>
      </c>
      <c r="H159" s="83" t="s">
        <v>3591</v>
      </c>
      <c r="I159" s="82" t="s">
        <v>3591</v>
      </c>
      <c r="J159" s="83" t="s">
        <v>3591</v>
      </c>
      <c r="K159" s="83" t="s">
        <v>3591</v>
      </c>
      <c r="L159" s="84" t="e">
        <f t="shared" si="20"/>
        <v>#VALUE!</v>
      </c>
      <c r="M159" s="81" t="e">
        <f t="shared" si="21"/>
        <v>#VALUE!</v>
      </c>
      <c r="N159" s="81">
        <f t="shared" si="22"/>
        <v>2</v>
      </c>
      <c r="O159" s="81">
        <f t="shared" si="23"/>
        <v>0</v>
      </c>
      <c r="P159" s="83">
        <f t="shared" si="24"/>
        <v>2</v>
      </c>
      <c r="Q159" s="82">
        <f>IF(P159=0,1,IF(P159=1,0.99,IF(P159=2,0.98,IF(P159=3,0.97))))</f>
        <v>0.98</v>
      </c>
      <c r="R159" s="82" t="e">
        <f t="shared" si="25"/>
        <v>#VALUE!</v>
      </c>
      <c r="S159" s="85"/>
      <c r="T159" s="86"/>
      <c r="U159" s="86"/>
      <c r="V159" s="86"/>
    </row>
    <row r="160" spans="1:22" s="87" customFormat="1" ht="13">
      <c r="A160" s="79">
        <v>159</v>
      </c>
      <c r="B160" s="97" t="s">
        <v>2137</v>
      </c>
      <c r="C160" s="97" t="s">
        <v>961</v>
      </c>
      <c r="D160" s="98" t="s">
        <v>3416</v>
      </c>
      <c r="E160" s="81">
        <v>37</v>
      </c>
      <c r="F160" s="82" t="s">
        <v>3591</v>
      </c>
      <c r="G160" s="83" t="s">
        <v>3591</v>
      </c>
      <c r="H160" s="83" t="s">
        <v>3591</v>
      </c>
      <c r="I160" s="82" t="s">
        <v>3591</v>
      </c>
      <c r="J160" s="83" t="s">
        <v>3591</v>
      </c>
      <c r="K160" s="83" t="s">
        <v>3591</v>
      </c>
      <c r="L160" s="84" t="e">
        <f t="shared" si="20"/>
        <v>#VALUE!</v>
      </c>
      <c r="M160" s="81" t="e">
        <f t="shared" si="21"/>
        <v>#VALUE!</v>
      </c>
      <c r="N160" s="81">
        <f t="shared" si="22"/>
        <v>2</v>
      </c>
      <c r="O160" s="81">
        <f t="shared" si="23"/>
        <v>0</v>
      </c>
      <c r="P160" s="83">
        <f t="shared" si="24"/>
        <v>2</v>
      </c>
      <c r="Q160" s="82">
        <f>IF(P160=0,1,IF(P160=1,0.99,IF(P160=2,0.98,IF(P160=3,0.97))))</f>
        <v>0.98</v>
      </c>
      <c r="R160" s="82" t="e">
        <f t="shared" si="25"/>
        <v>#VALUE!</v>
      </c>
      <c r="S160" s="85"/>
      <c r="T160" s="86"/>
      <c r="U160" s="86"/>
      <c r="V160" s="86"/>
    </row>
    <row r="161" spans="1:22" s="87" customFormat="1" ht="13">
      <c r="A161" s="79">
        <v>160</v>
      </c>
      <c r="B161" s="97" t="s">
        <v>2146</v>
      </c>
      <c r="C161" s="97" t="s">
        <v>2147</v>
      </c>
      <c r="D161" s="98" t="s">
        <v>3422</v>
      </c>
      <c r="E161" s="81">
        <v>37</v>
      </c>
      <c r="F161" s="82">
        <v>1.2</v>
      </c>
      <c r="G161" s="83">
        <v>0</v>
      </c>
      <c r="H161" s="83" t="s">
        <v>2475</v>
      </c>
      <c r="I161" s="82" t="s">
        <v>3591</v>
      </c>
      <c r="J161" s="83" t="s">
        <v>3591</v>
      </c>
      <c r="K161" s="83" t="s">
        <v>3591</v>
      </c>
      <c r="L161" s="84" t="e">
        <f t="shared" si="20"/>
        <v>#VALUE!</v>
      </c>
      <c r="M161" s="81" t="e">
        <f t="shared" si="21"/>
        <v>#VALUE!</v>
      </c>
      <c r="N161" s="81">
        <f t="shared" si="22"/>
        <v>1</v>
      </c>
      <c r="O161" s="81">
        <f t="shared" si="23"/>
        <v>1</v>
      </c>
      <c r="P161" s="83">
        <f t="shared" si="24"/>
        <v>2</v>
      </c>
      <c r="Q161" s="82">
        <f>IF(P161=0,1,IF(P161=1,0.99,IF(P161=2,0.98,IF(P161=3,0.97))))</f>
        <v>0.98</v>
      </c>
      <c r="R161" s="82" t="e">
        <f t="shared" si="25"/>
        <v>#VALUE!</v>
      </c>
      <c r="S161" s="85"/>
      <c r="T161" s="86"/>
      <c r="U161" s="86"/>
      <c r="V161" s="86"/>
    </row>
    <row r="162" spans="1:22" s="87" customFormat="1" ht="13">
      <c r="A162" s="79">
        <v>161</v>
      </c>
      <c r="B162" s="97" t="s">
        <v>2161</v>
      </c>
      <c r="C162" s="97" t="s">
        <v>2162</v>
      </c>
      <c r="D162" s="98" t="s">
        <v>3428</v>
      </c>
      <c r="E162" s="81">
        <v>37</v>
      </c>
      <c r="F162" s="82" t="s">
        <v>3591</v>
      </c>
      <c r="G162" s="83" t="s">
        <v>3591</v>
      </c>
      <c r="H162" s="83" t="s">
        <v>3591</v>
      </c>
      <c r="I162" s="82" t="s">
        <v>3591</v>
      </c>
      <c r="J162" s="83" t="s">
        <v>3591</v>
      </c>
      <c r="K162" s="83" t="s">
        <v>3591</v>
      </c>
      <c r="L162" s="84" t="e">
        <f t="shared" si="20"/>
        <v>#VALUE!</v>
      </c>
      <c r="M162" s="81" t="e">
        <f t="shared" si="21"/>
        <v>#VALUE!</v>
      </c>
      <c r="N162" s="81">
        <f t="shared" si="22"/>
        <v>2</v>
      </c>
      <c r="O162" s="81">
        <f t="shared" si="23"/>
        <v>0</v>
      </c>
      <c r="P162" s="83">
        <f t="shared" si="24"/>
        <v>2</v>
      </c>
      <c r="Q162" s="82">
        <f>IF(P162=0,1,IF(P162=1,0.99,IF(P162=2,0.98,IF(P162=3,0.97))))</f>
        <v>0.98</v>
      </c>
      <c r="R162" s="82" t="e">
        <f t="shared" si="25"/>
        <v>#VALUE!</v>
      </c>
      <c r="S162" s="85"/>
      <c r="T162" s="104"/>
      <c r="U162" s="104"/>
      <c r="V162" s="104"/>
    </row>
    <row r="163" spans="1:22" s="87" customFormat="1" ht="13">
      <c r="A163" s="79">
        <v>162</v>
      </c>
      <c r="B163" s="97" t="s">
        <v>2168</v>
      </c>
      <c r="C163" s="97" t="s">
        <v>1427</v>
      </c>
      <c r="D163" s="98" t="s">
        <v>3433</v>
      </c>
      <c r="E163" s="81">
        <v>37</v>
      </c>
      <c r="F163" s="82" t="s">
        <v>3591</v>
      </c>
      <c r="G163" s="83" t="s">
        <v>3591</v>
      </c>
      <c r="H163" s="83" t="s">
        <v>3591</v>
      </c>
      <c r="I163" s="82" t="s">
        <v>3591</v>
      </c>
      <c r="J163" s="83" t="s">
        <v>3591</v>
      </c>
      <c r="K163" s="83" t="s">
        <v>3591</v>
      </c>
      <c r="L163" s="84" t="e">
        <f t="shared" si="20"/>
        <v>#VALUE!</v>
      </c>
      <c r="M163" s="81" t="e">
        <f t="shared" si="21"/>
        <v>#VALUE!</v>
      </c>
      <c r="N163" s="81">
        <f t="shared" si="22"/>
        <v>2</v>
      </c>
      <c r="O163" s="81">
        <f t="shared" si="23"/>
        <v>0</v>
      </c>
      <c r="P163" s="83">
        <f t="shared" si="24"/>
        <v>2</v>
      </c>
      <c r="Q163" s="82">
        <f>IF(P163=0,0.96,IF(P163=1,0.95,IF(P163=2,0.94,IF(P163=3,0.93))))</f>
        <v>0.94</v>
      </c>
      <c r="R163" s="82" t="e">
        <f t="shared" si="25"/>
        <v>#VALUE!</v>
      </c>
      <c r="S163" s="85"/>
      <c r="T163" s="86"/>
      <c r="U163" s="86"/>
      <c r="V163" s="86"/>
    </row>
    <row r="164" spans="1:22" s="87" customFormat="1" ht="13">
      <c r="A164" s="79">
        <v>163</v>
      </c>
      <c r="B164" s="95" t="s">
        <v>2198</v>
      </c>
      <c r="C164" s="95" t="s">
        <v>2199</v>
      </c>
      <c r="D164" s="96" t="s">
        <v>3447</v>
      </c>
      <c r="E164" s="81">
        <v>38</v>
      </c>
      <c r="F164" s="82" t="s">
        <v>3591</v>
      </c>
      <c r="G164" s="83" t="s">
        <v>3591</v>
      </c>
      <c r="H164" s="83" t="s">
        <v>3591</v>
      </c>
      <c r="I164" s="82" t="s">
        <v>3591</v>
      </c>
      <c r="J164" s="83" t="s">
        <v>3591</v>
      </c>
      <c r="K164" s="83" t="s">
        <v>3591</v>
      </c>
      <c r="L164" s="84" t="e">
        <f t="shared" si="20"/>
        <v>#VALUE!</v>
      </c>
      <c r="M164" s="81" t="e">
        <f t="shared" si="21"/>
        <v>#VALUE!</v>
      </c>
      <c r="N164" s="81">
        <f t="shared" si="22"/>
        <v>2</v>
      </c>
      <c r="O164" s="81">
        <f t="shared" si="23"/>
        <v>0</v>
      </c>
      <c r="P164" s="83">
        <f t="shared" si="24"/>
        <v>2</v>
      </c>
      <c r="Q164" s="82">
        <f>IF(P164=0,1,IF(P164=1,0.99,IF(P164=2,0.98,IF(P164=3,0.97))))</f>
        <v>0.98</v>
      </c>
      <c r="R164" s="82" t="e">
        <f t="shared" si="25"/>
        <v>#VALUE!</v>
      </c>
      <c r="S164" s="85"/>
      <c r="T164" s="86"/>
      <c r="U164" s="86"/>
      <c r="V164" s="86"/>
    </row>
    <row r="165" spans="1:22" s="87" customFormat="1" ht="13">
      <c r="A165" s="79">
        <v>164</v>
      </c>
      <c r="B165" s="95" t="s">
        <v>2226</v>
      </c>
      <c r="C165" s="95" t="s">
        <v>2227</v>
      </c>
      <c r="D165" s="96" t="s">
        <v>3462</v>
      </c>
      <c r="E165" s="81">
        <v>38</v>
      </c>
      <c r="F165" s="82">
        <v>5.97</v>
      </c>
      <c r="G165" s="83">
        <v>7</v>
      </c>
      <c r="H165" s="83" t="s">
        <v>2476</v>
      </c>
      <c r="I165" s="82" t="s">
        <v>3591</v>
      </c>
      <c r="J165" s="83" t="s">
        <v>3591</v>
      </c>
      <c r="K165" s="83" t="s">
        <v>3591</v>
      </c>
      <c r="L165" s="84" t="e">
        <f t="shared" si="20"/>
        <v>#VALUE!</v>
      </c>
      <c r="M165" s="81" t="e">
        <f t="shared" si="21"/>
        <v>#VALUE!</v>
      </c>
      <c r="N165" s="81">
        <f t="shared" si="22"/>
        <v>2</v>
      </c>
      <c r="O165" s="81">
        <f t="shared" si="23"/>
        <v>1</v>
      </c>
      <c r="P165" s="83">
        <f t="shared" si="24"/>
        <v>3</v>
      </c>
      <c r="Q165" s="82">
        <f>IF(P165=0,1,IF(P165=1,0.99,IF(P165=2,0.98,IF(P165=3,0.97))))</f>
        <v>0.97</v>
      </c>
      <c r="R165" s="82" t="e">
        <f t="shared" si="25"/>
        <v>#VALUE!</v>
      </c>
      <c r="S165" s="85"/>
      <c r="T165" s="86"/>
      <c r="U165" s="86"/>
      <c r="V165" s="86"/>
    </row>
    <row r="166" spans="1:22" s="87" customFormat="1" ht="13">
      <c r="A166" s="79">
        <v>165</v>
      </c>
      <c r="B166" s="95" t="s">
        <v>2171</v>
      </c>
      <c r="C166" s="95" t="s">
        <v>944</v>
      </c>
      <c r="D166" s="96" t="s">
        <v>3464</v>
      </c>
      <c r="E166" s="81">
        <v>38</v>
      </c>
      <c r="F166" s="82" t="s">
        <v>3591</v>
      </c>
      <c r="G166" s="83" t="s">
        <v>3591</v>
      </c>
      <c r="H166" s="83" t="s">
        <v>3591</v>
      </c>
      <c r="I166" s="82" t="s">
        <v>3591</v>
      </c>
      <c r="J166" s="83" t="s">
        <v>3591</v>
      </c>
      <c r="K166" s="83" t="s">
        <v>3591</v>
      </c>
      <c r="L166" s="84" t="e">
        <f t="shared" si="20"/>
        <v>#VALUE!</v>
      </c>
      <c r="M166" s="81" t="e">
        <f t="shared" si="21"/>
        <v>#VALUE!</v>
      </c>
      <c r="N166" s="81">
        <f t="shared" si="22"/>
        <v>2</v>
      </c>
      <c r="O166" s="81">
        <f t="shared" si="23"/>
        <v>0</v>
      </c>
      <c r="P166" s="83">
        <f t="shared" si="24"/>
        <v>2</v>
      </c>
      <c r="Q166" s="82">
        <f>IF(P166=0,1,IF(P166=1,0.99,IF(P166=2,0.98,IF(P166=3,0.97))))</f>
        <v>0.98</v>
      </c>
      <c r="R166" s="82" t="e">
        <f t="shared" si="25"/>
        <v>#VALUE!</v>
      </c>
      <c r="S166" s="85"/>
      <c r="T166" s="86"/>
      <c r="U166" s="86"/>
      <c r="V166" s="86"/>
    </row>
    <row r="167" spans="1:22" s="87" customFormat="1" ht="13">
      <c r="A167" s="79">
        <v>166</v>
      </c>
      <c r="B167" s="95" t="s">
        <v>2248</v>
      </c>
      <c r="C167" s="95" t="s">
        <v>2249</v>
      </c>
      <c r="D167" s="96" t="s">
        <v>3473</v>
      </c>
      <c r="E167" s="81">
        <v>39</v>
      </c>
      <c r="F167" s="82" t="s">
        <v>3591</v>
      </c>
      <c r="G167" s="83" t="s">
        <v>3591</v>
      </c>
      <c r="H167" s="83" t="s">
        <v>3591</v>
      </c>
      <c r="I167" s="82" t="s">
        <v>3591</v>
      </c>
      <c r="J167" s="83" t="s">
        <v>3591</v>
      </c>
      <c r="K167" s="83" t="s">
        <v>3591</v>
      </c>
      <c r="L167" s="84" t="e">
        <f t="shared" si="20"/>
        <v>#VALUE!</v>
      </c>
      <c r="M167" s="81" t="e">
        <f t="shared" si="21"/>
        <v>#VALUE!</v>
      </c>
      <c r="N167" s="81">
        <f t="shared" si="22"/>
        <v>2</v>
      </c>
      <c r="O167" s="81">
        <f t="shared" si="23"/>
        <v>0</v>
      </c>
      <c r="P167" s="83">
        <f t="shared" si="24"/>
        <v>2</v>
      </c>
      <c r="Q167" s="82">
        <f>IF(P167=0,1,IF(P167=1,0.99,IF(P167=2,0.98,IF(P167=3,0.97))))</f>
        <v>0.98</v>
      </c>
      <c r="R167" s="82" t="e">
        <f t="shared" si="25"/>
        <v>#VALUE!</v>
      </c>
      <c r="S167" s="85"/>
      <c r="T167" s="86"/>
      <c r="U167" s="86"/>
      <c r="V167" s="86"/>
    </row>
    <row r="168" spans="1:22" s="87" customFormat="1" ht="13">
      <c r="A168" s="79">
        <v>167</v>
      </c>
      <c r="B168" s="97" t="s">
        <v>2289</v>
      </c>
      <c r="C168" s="97" t="s">
        <v>3647</v>
      </c>
      <c r="D168" s="79" t="s">
        <v>2290</v>
      </c>
      <c r="E168" s="81">
        <v>40</v>
      </c>
      <c r="F168" s="82" t="s">
        <v>3591</v>
      </c>
      <c r="G168" s="83" t="s">
        <v>3591</v>
      </c>
      <c r="H168" s="83" t="s">
        <v>3591</v>
      </c>
      <c r="I168" s="82" t="s">
        <v>3591</v>
      </c>
      <c r="J168" s="83" t="s">
        <v>3591</v>
      </c>
      <c r="K168" s="83" t="s">
        <v>3591</v>
      </c>
      <c r="L168" s="84" t="e">
        <f t="shared" si="20"/>
        <v>#VALUE!</v>
      </c>
      <c r="M168" s="81" t="e">
        <f t="shared" si="21"/>
        <v>#VALUE!</v>
      </c>
      <c r="N168" s="81">
        <f t="shared" si="22"/>
        <v>2</v>
      </c>
      <c r="O168" s="81">
        <f t="shared" si="23"/>
        <v>0</v>
      </c>
      <c r="P168" s="83">
        <f t="shared" si="24"/>
        <v>2</v>
      </c>
      <c r="Q168" s="82">
        <f>IF(P168=0,0.92,IF(P168=1,0.91,IF(P168=2,0.9,IF(P168=3,0.89))))</f>
        <v>0.9</v>
      </c>
      <c r="R168" s="82" t="e">
        <f t="shared" si="25"/>
        <v>#VALUE!</v>
      </c>
      <c r="S168" s="85"/>
      <c r="T168" s="86"/>
      <c r="U168" s="86"/>
      <c r="V168" s="86"/>
    </row>
    <row r="169" spans="1:22" s="87" customFormat="1" ht="13">
      <c r="A169" s="79">
        <v>168</v>
      </c>
      <c r="B169" s="88" t="s">
        <v>2302</v>
      </c>
      <c r="C169" s="88" t="s">
        <v>354</v>
      </c>
      <c r="D169" s="79" t="s">
        <v>3500</v>
      </c>
      <c r="E169" s="81">
        <v>40</v>
      </c>
      <c r="F169" s="82" t="s">
        <v>3591</v>
      </c>
      <c r="G169" s="83" t="s">
        <v>3591</v>
      </c>
      <c r="H169" s="83" t="s">
        <v>3591</v>
      </c>
      <c r="I169" s="82" t="s">
        <v>3591</v>
      </c>
      <c r="J169" s="83" t="s">
        <v>3591</v>
      </c>
      <c r="K169" s="83" t="s">
        <v>3591</v>
      </c>
      <c r="L169" s="84" t="e">
        <f t="shared" si="20"/>
        <v>#VALUE!</v>
      </c>
      <c r="M169" s="81" t="e">
        <f t="shared" si="21"/>
        <v>#VALUE!</v>
      </c>
      <c r="N169" s="81">
        <f t="shared" si="22"/>
        <v>2</v>
      </c>
      <c r="O169" s="81">
        <f t="shared" si="23"/>
        <v>0</v>
      </c>
      <c r="P169" s="83">
        <f t="shared" si="24"/>
        <v>2</v>
      </c>
      <c r="Q169" s="82">
        <f t="shared" ref="Q169:Q187" si="27">IF(P169=0,1,IF(P169=1,0.99,IF(P169=2,0.98,IF(P169=3,0.97))))</f>
        <v>0.98</v>
      </c>
      <c r="R169" s="82" t="e">
        <f t="shared" si="25"/>
        <v>#VALUE!</v>
      </c>
      <c r="S169" s="85"/>
      <c r="T169" s="86"/>
      <c r="U169" s="86"/>
      <c r="V169" s="86"/>
    </row>
    <row r="170" spans="1:22" s="87" customFormat="1" ht="13">
      <c r="A170" s="79">
        <v>169</v>
      </c>
      <c r="B170" s="88" t="s">
        <v>701</v>
      </c>
      <c r="C170" s="88" t="s">
        <v>2272</v>
      </c>
      <c r="D170" s="79" t="s">
        <v>3507</v>
      </c>
      <c r="E170" s="81">
        <v>40</v>
      </c>
      <c r="F170" s="82" t="s">
        <v>3591</v>
      </c>
      <c r="G170" s="83" t="s">
        <v>3591</v>
      </c>
      <c r="H170" s="83" t="s">
        <v>3591</v>
      </c>
      <c r="I170" s="82" t="s">
        <v>3591</v>
      </c>
      <c r="J170" s="83" t="s">
        <v>3591</v>
      </c>
      <c r="K170" s="83" t="s">
        <v>3591</v>
      </c>
      <c r="L170" s="84" t="e">
        <f t="shared" si="20"/>
        <v>#VALUE!</v>
      </c>
      <c r="M170" s="81" t="e">
        <f t="shared" si="21"/>
        <v>#VALUE!</v>
      </c>
      <c r="N170" s="81">
        <f t="shared" si="22"/>
        <v>2</v>
      </c>
      <c r="O170" s="81">
        <f t="shared" si="23"/>
        <v>0</v>
      </c>
      <c r="P170" s="83">
        <f t="shared" si="24"/>
        <v>2</v>
      </c>
      <c r="Q170" s="82">
        <f t="shared" si="27"/>
        <v>0.98</v>
      </c>
      <c r="R170" s="82" t="e">
        <f t="shared" si="25"/>
        <v>#VALUE!</v>
      </c>
      <c r="S170" s="85"/>
      <c r="T170" s="86"/>
      <c r="U170" s="86"/>
      <c r="V170" s="86"/>
    </row>
    <row r="171" spans="1:22" s="87" customFormat="1" ht="13">
      <c r="A171" s="79">
        <v>170</v>
      </c>
      <c r="B171" s="88" t="s">
        <v>2313</v>
      </c>
      <c r="C171" s="88" t="s">
        <v>2314</v>
      </c>
      <c r="D171" s="79" t="s">
        <v>3512</v>
      </c>
      <c r="E171" s="81">
        <v>40</v>
      </c>
      <c r="F171" s="82">
        <v>5.45</v>
      </c>
      <c r="G171" s="83">
        <v>4</v>
      </c>
      <c r="H171" s="83" t="s">
        <v>2475</v>
      </c>
      <c r="I171" s="82" t="s">
        <v>3591</v>
      </c>
      <c r="J171" s="83" t="s">
        <v>3591</v>
      </c>
      <c r="K171" s="83" t="s">
        <v>3591</v>
      </c>
      <c r="L171" s="84" t="e">
        <f t="shared" si="20"/>
        <v>#VALUE!</v>
      </c>
      <c r="M171" s="81" t="e">
        <f t="shared" si="21"/>
        <v>#VALUE!</v>
      </c>
      <c r="N171" s="81">
        <f t="shared" si="22"/>
        <v>1</v>
      </c>
      <c r="O171" s="81">
        <f t="shared" si="23"/>
        <v>1</v>
      </c>
      <c r="P171" s="83">
        <f t="shared" si="24"/>
        <v>2</v>
      </c>
      <c r="Q171" s="82">
        <f t="shared" si="27"/>
        <v>0.98</v>
      </c>
      <c r="R171" s="82" t="e">
        <f t="shared" si="25"/>
        <v>#VALUE!</v>
      </c>
      <c r="S171" s="85"/>
      <c r="T171" s="86"/>
      <c r="U171" s="86"/>
      <c r="V171" s="86"/>
    </row>
    <row r="172" spans="1:22" s="87" customFormat="1" ht="13">
      <c r="A172" s="79">
        <v>171</v>
      </c>
      <c r="B172" s="88" t="s">
        <v>1500</v>
      </c>
      <c r="C172" s="88" t="s">
        <v>2319</v>
      </c>
      <c r="D172" s="79" t="s">
        <v>3515</v>
      </c>
      <c r="E172" s="81">
        <v>40</v>
      </c>
      <c r="F172" s="82" t="s">
        <v>3591</v>
      </c>
      <c r="G172" s="83" t="s">
        <v>3591</v>
      </c>
      <c r="H172" s="83" t="s">
        <v>3591</v>
      </c>
      <c r="I172" s="82" t="s">
        <v>3591</v>
      </c>
      <c r="J172" s="83" t="s">
        <v>3591</v>
      </c>
      <c r="K172" s="83" t="s">
        <v>3591</v>
      </c>
      <c r="L172" s="84" t="e">
        <f t="shared" si="20"/>
        <v>#VALUE!</v>
      </c>
      <c r="M172" s="81" t="e">
        <f t="shared" si="21"/>
        <v>#VALUE!</v>
      </c>
      <c r="N172" s="81">
        <f t="shared" si="22"/>
        <v>2</v>
      </c>
      <c r="O172" s="81">
        <f t="shared" si="23"/>
        <v>0</v>
      </c>
      <c r="P172" s="83">
        <f t="shared" si="24"/>
        <v>2</v>
      </c>
      <c r="Q172" s="82">
        <f t="shared" si="27"/>
        <v>0.98</v>
      </c>
      <c r="R172" s="82" t="e">
        <f t="shared" si="25"/>
        <v>#VALUE!</v>
      </c>
      <c r="S172" s="85"/>
      <c r="T172" s="86"/>
      <c r="U172" s="86"/>
      <c r="V172" s="86"/>
    </row>
    <row r="173" spans="1:22" s="87" customFormat="1" ht="13">
      <c r="A173" s="79">
        <v>172</v>
      </c>
      <c r="B173" s="88" t="s">
        <v>2326</v>
      </c>
      <c r="C173" s="88" t="s">
        <v>2327</v>
      </c>
      <c r="D173" s="79" t="s">
        <v>3520</v>
      </c>
      <c r="E173" s="81">
        <v>40</v>
      </c>
      <c r="F173" s="82" t="s">
        <v>3591</v>
      </c>
      <c r="G173" s="83" t="s">
        <v>3591</v>
      </c>
      <c r="H173" s="83" t="s">
        <v>3591</v>
      </c>
      <c r="I173" s="82" t="s">
        <v>3591</v>
      </c>
      <c r="J173" s="83" t="s">
        <v>3591</v>
      </c>
      <c r="K173" s="83" t="s">
        <v>3591</v>
      </c>
      <c r="L173" s="84" t="e">
        <f t="shared" si="20"/>
        <v>#VALUE!</v>
      </c>
      <c r="M173" s="81" t="e">
        <f t="shared" si="21"/>
        <v>#VALUE!</v>
      </c>
      <c r="N173" s="81">
        <f t="shared" si="22"/>
        <v>2</v>
      </c>
      <c r="O173" s="81">
        <f t="shared" si="23"/>
        <v>0</v>
      </c>
      <c r="P173" s="83">
        <f t="shared" si="24"/>
        <v>2</v>
      </c>
      <c r="Q173" s="82">
        <f t="shared" si="27"/>
        <v>0.98</v>
      </c>
      <c r="R173" s="82" t="e">
        <f t="shared" si="25"/>
        <v>#VALUE!</v>
      </c>
      <c r="S173" s="85"/>
      <c r="T173" s="86" t="s">
        <v>3585</v>
      </c>
      <c r="U173" s="86" t="s">
        <v>3580</v>
      </c>
      <c r="V173" s="86" t="s">
        <v>3581</v>
      </c>
    </row>
    <row r="174" spans="1:22" s="87" customFormat="1" ht="13">
      <c r="A174" s="79">
        <v>173</v>
      </c>
      <c r="B174" s="88" t="s">
        <v>2329</v>
      </c>
      <c r="C174" s="88" t="s">
        <v>205</v>
      </c>
      <c r="D174" s="79" t="s">
        <v>3522</v>
      </c>
      <c r="E174" s="81">
        <v>40</v>
      </c>
      <c r="F174" s="82" t="s">
        <v>3591</v>
      </c>
      <c r="G174" s="83" t="s">
        <v>3591</v>
      </c>
      <c r="H174" s="83" t="s">
        <v>3591</v>
      </c>
      <c r="I174" s="82" t="s">
        <v>3591</v>
      </c>
      <c r="J174" s="83" t="s">
        <v>3591</v>
      </c>
      <c r="K174" s="83" t="s">
        <v>3591</v>
      </c>
      <c r="L174" s="84" t="e">
        <f t="shared" si="20"/>
        <v>#VALUE!</v>
      </c>
      <c r="M174" s="81" t="e">
        <f t="shared" si="21"/>
        <v>#VALUE!</v>
      </c>
      <c r="N174" s="81">
        <f t="shared" si="22"/>
        <v>2</v>
      </c>
      <c r="O174" s="81">
        <f t="shared" si="23"/>
        <v>0</v>
      </c>
      <c r="P174" s="83">
        <f t="shared" si="24"/>
        <v>2</v>
      </c>
      <c r="Q174" s="82">
        <f t="shared" si="27"/>
        <v>0.98</v>
      </c>
      <c r="R174" s="82" t="e">
        <f t="shared" si="25"/>
        <v>#VALUE!</v>
      </c>
      <c r="S174" s="85"/>
      <c r="T174" s="86"/>
      <c r="U174" s="86"/>
      <c r="V174" s="86"/>
    </row>
    <row r="175" spans="1:22" s="87" customFormat="1" ht="13">
      <c r="A175" s="79">
        <v>174</v>
      </c>
      <c r="B175" s="88" t="s">
        <v>2284</v>
      </c>
      <c r="C175" s="88" t="s">
        <v>174</v>
      </c>
      <c r="D175" s="79" t="s">
        <v>3525</v>
      </c>
      <c r="E175" s="81">
        <v>40</v>
      </c>
      <c r="F175" s="82" t="s">
        <v>3591</v>
      </c>
      <c r="G175" s="83" t="s">
        <v>3591</v>
      </c>
      <c r="H175" s="83" t="s">
        <v>3591</v>
      </c>
      <c r="I175" s="82" t="s">
        <v>3591</v>
      </c>
      <c r="J175" s="83" t="s">
        <v>3591</v>
      </c>
      <c r="K175" s="83" t="s">
        <v>3591</v>
      </c>
      <c r="L175" s="84" t="e">
        <f t="shared" si="20"/>
        <v>#VALUE!</v>
      </c>
      <c r="M175" s="81" t="e">
        <f t="shared" si="21"/>
        <v>#VALUE!</v>
      </c>
      <c r="N175" s="81">
        <f t="shared" si="22"/>
        <v>2</v>
      </c>
      <c r="O175" s="81">
        <f t="shared" si="23"/>
        <v>0</v>
      </c>
      <c r="P175" s="83">
        <f t="shared" si="24"/>
        <v>2</v>
      </c>
      <c r="Q175" s="82">
        <f t="shared" si="27"/>
        <v>0.98</v>
      </c>
      <c r="R175" s="82" t="e">
        <f t="shared" si="25"/>
        <v>#VALUE!</v>
      </c>
      <c r="S175" s="85"/>
      <c r="T175" s="86"/>
      <c r="U175" s="86"/>
      <c r="V175" s="86"/>
    </row>
    <row r="176" spans="1:22" s="87" customFormat="1" ht="13">
      <c r="A176" s="79">
        <v>175</v>
      </c>
      <c r="B176" s="108" t="s">
        <v>2330</v>
      </c>
      <c r="C176" s="108" t="s">
        <v>2331</v>
      </c>
      <c r="D176" s="81" t="s">
        <v>3526</v>
      </c>
      <c r="E176" s="81">
        <v>41</v>
      </c>
      <c r="F176" s="82" t="s">
        <v>3591</v>
      </c>
      <c r="G176" s="83" t="s">
        <v>3591</v>
      </c>
      <c r="H176" s="83" t="s">
        <v>3591</v>
      </c>
      <c r="I176" s="82" t="s">
        <v>3591</v>
      </c>
      <c r="J176" s="83" t="s">
        <v>3591</v>
      </c>
      <c r="K176" s="83" t="s">
        <v>3591</v>
      </c>
      <c r="L176" s="84" t="e">
        <f t="shared" si="20"/>
        <v>#VALUE!</v>
      </c>
      <c r="M176" s="81" t="e">
        <f t="shared" si="21"/>
        <v>#VALUE!</v>
      </c>
      <c r="N176" s="81">
        <f t="shared" si="22"/>
        <v>2</v>
      </c>
      <c r="O176" s="81">
        <f t="shared" si="23"/>
        <v>0</v>
      </c>
      <c r="P176" s="83">
        <f t="shared" si="24"/>
        <v>2</v>
      </c>
      <c r="Q176" s="82">
        <f t="shared" si="27"/>
        <v>0.98</v>
      </c>
      <c r="R176" s="82" t="e">
        <f t="shared" si="25"/>
        <v>#VALUE!</v>
      </c>
      <c r="S176" s="85"/>
      <c r="T176" s="86"/>
      <c r="U176" s="86"/>
      <c r="V176" s="86"/>
    </row>
    <row r="177" spans="1:22" s="87" customFormat="1" ht="13">
      <c r="A177" s="79">
        <v>176</v>
      </c>
      <c r="B177" s="108" t="s">
        <v>2340</v>
      </c>
      <c r="C177" s="108" t="s">
        <v>2341</v>
      </c>
      <c r="D177" s="81" t="s">
        <v>3532</v>
      </c>
      <c r="E177" s="81">
        <v>41</v>
      </c>
      <c r="F177" s="82" t="s">
        <v>3591</v>
      </c>
      <c r="G177" s="83" t="s">
        <v>3591</v>
      </c>
      <c r="H177" s="83" t="s">
        <v>3591</v>
      </c>
      <c r="I177" s="82" t="s">
        <v>3591</v>
      </c>
      <c r="J177" s="83" t="s">
        <v>3591</v>
      </c>
      <c r="K177" s="83" t="s">
        <v>3591</v>
      </c>
      <c r="L177" s="84" t="e">
        <f t="shared" si="20"/>
        <v>#VALUE!</v>
      </c>
      <c r="M177" s="81" t="e">
        <f t="shared" si="21"/>
        <v>#VALUE!</v>
      </c>
      <c r="N177" s="81">
        <f t="shared" si="22"/>
        <v>2</v>
      </c>
      <c r="O177" s="81">
        <f t="shared" si="23"/>
        <v>0</v>
      </c>
      <c r="P177" s="83">
        <f t="shared" si="24"/>
        <v>2</v>
      </c>
      <c r="Q177" s="82">
        <f t="shared" si="27"/>
        <v>0.98</v>
      </c>
      <c r="R177" s="82" t="e">
        <f t="shared" si="25"/>
        <v>#VALUE!</v>
      </c>
      <c r="S177" s="85"/>
      <c r="T177" s="86"/>
      <c r="U177" s="86"/>
      <c r="V177" s="86"/>
    </row>
    <row r="178" spans="1:22" s="87" customFormat="1" ht="13">
      <c r="A178" s="79">
        <v>177</v>
      </c>
      <c r="B178" s="108" t="s">
        <v>2348</v>
      </c>
      <c r="C178" s="108" t="s">
        <v>298</v>
      </c>
      <c r="D178" s="81" t="s">
        <v>3539</v>
      </c>
      <c r="E178" s="81">
        <v>41</v>
      </c>
      <c r="F178" s="82" t="s">
        <v>3591</v>
      </c>
      <c r="G178" s="83" t="s">
        <v>3591</v>
      </c>
      <c r="H178" s="83" t="s">
        <v>3591</v>
      </c>
      <c r="I178" s="82" t="s">
        <v>3591</v>
      </c>
      <c r="J178" s="83" t="s">
        <v>3591</v>
      </c>
      <c r="K178" s="83" t="s">
        <v>3591</v>
      </c>
      <c r="L178" s="84" t="e">
        <f t="shared" si="20"/>
        <v>#VALUE!</v>
      </c>
      <c r="M178" s="81" t="e">
        <f t="shared" si="21"/>
        <v>#VALUE!</v>
      </c>
      <c r="N178" s="81">
        <f t="shared" si="22"/>
        <v>2</v>
      </c>
      <c r="O178" s="81">
        <f t="shared" si="23"/>
        <v>0</v>
      </c>
      <c r="P178" s="83">
        <f t="shared" si="24"/>
        <v>2</v>
      </c>
      <c r="Q178" s="82">
        <f t="shared" si="27"/>
        <v>0.98</v>
      </c>
      <c r="R178" s="82" t="e">
        <f t="shared" si="25"/>
        <v>#VALUE!</v>
      </c>
      <c r="S178" s="85"/>
      <c r="T178" s="86"/>
      <c r="U178" s="86"/>
      <c r="V178" s="86"/>
    </row>
    <row r="179" spans="1:22" s="87" customFormat="1" ht="13">
      <c r="A179" s="79">
        <v>178</v>
      </c>
      <c r="B179" s="108" t="s">
        <v>1492</v>
      </c>
      <c r="C179" s="108" t="s">
        <v>2349</v>
      </c>
      <c r="D179" s="81" t="s">
        <v>3540</v>
      </c>
      <c r="E179" s="81">
        <v>41</v>
      </c>
      <c r="F179" s="82" t="s">
        <v>3591</v>
      </c>
      <c r="G179" s="83" t="s">
        <v>3591</v>
      </c>
      <c r="H179" s="83" t="s">
        <v>3591</v>
      </c>
      <c r="I179" s="82" t="s">
        <v>3591</v>
      </c>
      <c r="J179" s="83" t="s">
        <v>3591</v>
      </c>
      <c r="K179" s="83" t="s">
        <v>3591</v>
      </c>
      <c r="L179" s="84" t="e">
        <f t="shared" si="20"/>
        <v>#VALUE!</v>
      </c>
      <c r="M179" s="81" t="e">
        <f t="shared" si="21"/>
        <v>#VALUE!</v>
      </c>
      <c r="N179" s="81">
        <f t="shared" si="22"/>
        <v>2</v>
      </c>
      <c r="O179" s="81">
        <f t="shared" si="23"/>
        <v>0</v>
      </c>
      <c r="P179" s="83">
        <f t="shared" si="24"/>
        <v>2</v>
      </c>
      <c r="Q179" s="82">
        <f t="shared" si="27"/>
        <v>0.98</v>
      </c>
      <c r="R179" s="82" t="e">
        <f t="shared" si="25"/>
        <v>#VALUE!</v>
      </c>
      <c r="S179" s="85"/>
      <c r="T179" s="86"/>
      <c r="U179" s="86"/>
      <c r="V179" s="86"/>
    </row>
    <row r="180" spans="1:22" s="87" customFormat="1" ht="13">
      <c r="A180" s="79">
        <v>179</v>
      </c>
      <c r="B180" s="108" t="s">
        <v>2351</v>
      </c>
      <c r="C180" s="108" t="s">
        <v>653</v>
      </c>
      <c r="D180" s="81" t="s">
        <v>3542</v>
      </c>
      <c r="E180" s="81">
        <v>41</v>
      </c>
      <c r="F180" s="82" t="s">
        <v>3591</v>
      </c>
      <c r="G180" s="83" t="s">
        <v>3591</v>
      </c>
      <c r="H180" s="83" t="s">
        <v>3591</v>
      </c>
      <c r="I180" s="82" t="s">
        <v>3591</v>
      </c>
      <c r="J180" s="83" t="s">
        <v>3591</v>
      </c>
      <c r="K180" s="83" t="s">
        <v>3591</v>
      </c>
      <c r="L180" s="84" t="e">
        <f t="shared" si="20"/>
        <v>#VALUE!</v>
      </c>
      <c r="M180" s="81" t="e">
        <f t="shared" si="21"/>
        <v>#VALUE!</v>
      </c>
      <c r="N180" s="81">
        <f t="shared" si="22"/>
        <v>2</v>
      </c>
      <c r="O180" s="81">
        <f t="shared" si="23"/>
        <v>0</v>
      </c>
      <c r="P180" s="83">
        <f t="shared" si="24"/>
        <v>2</v>
      </c>
      <c r="Q180" s="82">
        <f t="shared" si="27"/>
        <v>0.98</v>
      </c>
      <c r="R180" s="82" t="e">
        <f t="shared" si="25"/>
        <v>#VALUE!</v>
      </c>
      <c r="S180" s="85"/>
      <c r="T180" s="86"/>
      <c r="U180" s="86"/>
      <c r="V180" s="86"/>
    </row>
    <row r="181" spans="1:22" s="87" customFormat="1" ht="13">
      <c r="A181" s="79">
        <v>180</v>
      </c>
      <c r="B181" s="108" t="s">
        <v>2360</v>
      </c>
      <c r="C181" s="108" t="s">
        <v>2361</v>
      </c>
      <c r="D181" s="81" t="s">
        <v>3549</v>
      </c>
      <c r="E181" s="81">
        <v>41</v>
      </c>
      <c r="F181" s="82">
        <v>4.92</v>
      </c>
      <c r="G181" s="83">
        <v>1</v>
      </c>
      <c r="H181" s="83" t="s">
        <v>2475</v>
      </c>
      <c r="I181" s="82" t="s">
        <v>3591</v>
      </c>
      <c r="J181" s="83" t="s">
        <v>3591</v>
      </c>
      <c r="K181" s="83" t="s">
        <v>3591</v>
      </c>
      <c r="L181" s="84" t="e">
        <f t="shared" si="20"/>
        <v>#VALUE!</v>
      </c>
      <c r="M181" s="81" t="e">
        <f t="shared" si="21"/>
        <v>#VALUE!</v>
      </c>
      <c r="N181" s="81">
        <f t="shared" si="22"/>
        <v>1</v>
      </c>
      <c r="O181" s="81">
        <f t="shared" si="23"/>
        <v>1</v>
      </c>
      <c r="P181" s="83">
        <f t="shared" si="24"/>
        <v>2</v>
      </c>
      <c r="Q181" s="82">
        <f t="shared" si="27"/>
        <v>0.98</v>
      </c>
      <c r="R181" s="82" t="e">
        <f t="shared" si="25"/>
        <v>#VALUE!</v>
      </c>
      <c r="S181" s="85"/>
      <c r="T181" s="86"/>
      <c r="U181" s="86"/>
      <c r="V181" s="86"/>
    </row>
    <row r="182" spans="1:22" s="87" customFormat="1" ht="13">
      <c r="A182" s="79">
        <v>181</v>
      </c>
      <c r="B182" s="95" t="s">
        <v>2368</v>
      </c>
      <c r="C182" s="95" t="s">
        <v>104</v>
      </c>
      <c r="D182" s="98" t="s">
        <v>3555</v>
      </c>
      <c r="E182" s="81">
        <v>42</v>
      </c>
      <c r="F182" s="82" t="s">
        <v>3591</v>
      </c>
      <c r="G182" s="83" t="s">
        <v>3591</v>
      </c>
      <c r="H182" s="83" t="s">
        <v>3591</v>
      </c>
      <c r="I182" s="82" t="s">
        <v>3591</v>
      </c>
      <c r="J182" s="83" t="s">
        <v>3591</v>
      </c>
      <c r="K182" s="83" t="s">
        <v>3591</v>
      </c>
      <c r="L182" s="84" t="e">
        <f t="shared" si="20"/>
        <v>#VALUE!</v>
      </c>
      <c r="M182" s="81" t="e">
        <f t="shared" si="21"/>
        <v>#VALUE!</v>
      </c>
      <c r="N182" s="81">
        <f t="shared" si="22"/>
        <v>2</v>
      </c>
      <c r="O182" s="81">
        <f t="shared" si="23"/>
        <v>0</v>
      </c>
      <c r="P182" s="83">
        <f t="shared" si="24"/>
        <v>2</v>
      </c>
      <c r="Q182" s="82">
        <f t="shared" si="27"/>
        <v>0.98</v>
      </c>
      <c r="R182" s="82" t="e">
        <f t="shared" si="25"/>
        <v>#VALUE!</v>
      </c>
      <c r="S182" s="85"/>
      <c r="T182" s="86"/>
      <c r="U182" s="86"/>
      <c r="V182" s="86"/>
    </row>
    <row r="183" spans="1:22" s="87" customFormat="1" ht="13">
      <c r="A183" s="79">
        <v>182</v>
      </c>
      <c r="B183" s="95" t="s">
        <v>127</v>
      </c>
      <c r="C183" s="95" t="s">
        <v>1325</v>
      </c>
      <c r="D183" s="98" t="s">
        <v>3556</v>
      </c>
      <c r="E183" s="81">
        <v>42</v>
      </c>
      <c r="F183" s="82" t="s">
        <v>3591</v>
      </c>
      <c r="G183" s="83" t="s">
        <v>3591</v>
      </c>
      <c r="H183" s="83" t="s">
        <v>3591</v>
      </c>
      <c r="I183" s="82" t="s">
        <v>3591</v>
      </c>
      <c r="J183" s="83" t="s">
        <v>3591</v>
      </c>
      <c r="K183" s="83" t="s">
        <v>3591</v>
      </c>
      <c r="L183" s="84" t="e">
        <f t="shared" si="20"/>
        <v>#VALUE!</v>
      </c>
      <c r="M183" s="81" t="e">
        <f t="shared" si="21"/>
        <v>#VALUE!</v>
      </c>
      <c r="N183" s="81">
        <f t="shared" si="22"/>
        <v>2</v>
      </c>
      <c r="O183" s="81">
        <f t="shared" si="23"/>
        <v>0</v>
      </c>
      <c r="P183" s="83">
        <f t="shared" si="24"/>
        <v>2</v>
      </c>
      <c r="Q183" s="82">
        <f t="shared" si="27"/>
        <v>0.98</v>
      </c>
      <c r="R183" s="82" t="e">
        <f t="shared" si="25"/>
        <v>#VALUE!</v>
      </c>
      <c r="S183" s="85"/>
      <c r="T183" s="86"/>
      <c r="U183" s="86"/>
      <c r="V183" s="86"/>
    </row>
    <row r="184" spans="1:22" s="87" customFormat="1" ht="13">
      <c r="A184" s="79">
        <v>183</v>
      </c>
      <c r="B184" s="95" t="s">
        <v>2374</v>
      </c>
      <c r="C184" s="95" t="s">
        <v>2375</v>
      </c>
      <c r="D184" s="98" t="s">
        <v>3560</v>
      </c>
      <c r="E184" s="81">
        <v>42</v>
      </c>
      <c r="F184" s="82" t="s">
        <v>3591</v>
      </c>
      <c r="G184" s="83" t="s">
        <v>3591</v>
      </c>
      <c r="H184" s="83" t="s">
        <v>3591</v>
      </c>
      <c r="I184" s="82" t="s">
        <v>3591</v>
      </c>
      <c r="J184" s="83" t="s">
        <v>3591</v>
      </c>
      <c r="K184" s="83" t="s">
        <v>3591</v>
      </c>
      <c r="L184" s="84" t="e">
        <f t="shared" si="20"/>
        <v>#VALUE!</v>
      </c>
      <c r="M184" s="81" t="e">
        <f t="shared" si="21"/>
        <v>#VALUE!</v>
      </c>
      <c r="N184" s="81">
        <f t="shared" si="22"/>
        <v>2</v>
      </c>
      <c r="O184" s="81">
        <f t="shared" si="23"/>
        <v>0</v>
      </c>
      <c r="P184" s="83">
        <f t="shared" si="24"/>
        <v>2</v>
      </c>
      <c r="Q184" s="82">
        <f t="shared" si="27"/>
        <v>0.98</v>
      </c>
      <c r="R184" s="82" t="e">
        <f t="shared" si="25"/>
        <v>#VALUE!</v>
      </c>
      <c r="S184" s="85"/>
      <c r="T184" s="86"/>
      <c r="U184" s="86"/>
      <c r="V184" s="86"/>
    </row>
    <row r="185" spans="1:22" s="87" customFormat="1" ht="13">
      <c r="A185" s="79">
        <v>184</v>
      </c>
      <c r="B185" s="90" t="s">
        <v>2383</v>
      </c>
      <c r="C185" s="90" t="s">
        <v>3649</v>
      </c>
      <c r="D185" s="96" t="s">
        <v>3564</v>
      </c>
      <c r="E185" s="81">
        <v>42</v>
      </c>
      <c r="F185" s="82" t="s">
        <v>3591</v>
      </c>
      <c r="G185" s="83" t="s">
        <v>3591</v>
      </c>
      <c r="H185" s="83" t="s">
        <v>3591</v>
      </c>
      <c r="I185" s="82" t="s">
        <v>3591</v>
      </c>
      <c r="J185" s="83" t="s">
        <v>3591</v>
      </c>
      <c r="K185" s="83" t="s">
        <v>3591</v>
      </c>
      <c r="L185" s="84" t="e">
        <f t="shared" si="20"/>
        <v>#VALUE!</v>
      </c>
      <c r="M185" s="81" t="e">
        <f t="shared" si="21"/>
        <v>#VALUE!</v>
      </c>
      <c r="N185" s="81">
        <f t="shared" si="22"/>
        <v>2</v>
      </c>
      <c r="O185" s="81">
        <f t="shared" si="23"/>
        <v>0</v>
      </c>
      <c r="P185" s="83">
        <f t="shared" si="24"/>
        <v>2</v>
      </c>
      <c r="Q185" s="82">
        <f t="shared" si="27"/>
        <v>0.98</v>
      </c>
      <c r="R185" s="82" t="e">
        <f t="shared" si="25"/>
        <v>#VALUE!</v>
      </c>
      <c r="S185" s="85"/>
      <c r="T185" s="86"/>
      <c r="U185" s="86"/>
      <c r="V185" s="86"/>
    </row>
    <row r="186" spans="1:22" s="87" customFormat="1" ht="13">
      <c r="A186" s="79">
        <v>185</v>
      </c>
      <c r="B186" s="95" t="s">
        <v>2385</v>
      </c>
      <c r="C186" s="95" t="s">
        <v>2386</v>
      </c>
      <c r="D186" s="98" t="s">
        <v>3567</v>
      </c>
      <c r="E186" s="81">
        <v>42</v>
      </c>
      <c r="F186" s="82" t="s">
        <v>3591</v>
      </c>
      <c r="G186" s="83" t="s">
        <v>3591</v>
      </c>
      <c r="H186" s="83" t="s">
        <v>3591</v>
      </c>
      <c r="I186" s="82" t="s">
        <v>3591</v>
      </c>
      <c r="J186" s="83" t="s">
        <v>3591</v>
      </c>
      <c r="K186" s="83" t="s">
        <v>3591</v>
      </c>
      <c r="L186" s="84" t="e">
        <f t="shared" si="20"/>
        <v>#VALUE!</v>
      </c>
      <c r="M186" s="81" t="e">
        <f t="shared" si="21"/>
        <v>#VALUE!</v>
      </c>
      <c r="N186" s="81">
        <f t="shared" si="22"/>
        <v>2</v>
      </c>
      <c r="O186" s="81">
        <f t="shared" si="23"/>
        <v>0</v>
      </c>
      <c r="P186" s="83">
        <f t="shared" si="24"/>
        <v>2</v>
      </c>
      <c r="Q186" s="82">
        <f t="shared" si="27"/>
        <v>0.98</v>
      </c>
      <c r="R186" s="82" t="e">
        <f t="shared" si="25"/>
        <v>#VALUE!</v>
      </c>
      <c r="S186" s="85"/>
      <c r="T186" s="86"/>
      <c r="U186" s="86"/>
      <c r="V186" s="86"/>
    </row>
    <row r="187" spans="1:22" s="87" customFormat="1" ht="13">
      <c r="A187" s="79">
        <v>186</v>
      </c>
      <c r="B187" s="95" t="s">
        <v>2403</v>
      </c>
      <c r="C187" s="95" t="s">
        <v>2404</v>
      </c>
      <c r="D187" s="98" t="s">
        <v>3575</v>
      </c>
      <c r="E187" s="81">
        <v>42</v>
      </c>
      <c r="F187" s="82" t="s">
        <v>3591</v>
      </c>
      <c r="G187" s="83" t="s">
        <v>3591</v>
      </c>
      <c r="H187" s="83" t="s">
        <v>3591</v>
      </c>
      <c r="I187" s="82" t="s">
        <v>3591</v>
      </c>
      <c r="J187" s="83" t="s">
        <v>3591</v>
      </c>
      <c r="K187" s="83" t="s">
        <v>3591</v>
      </c>
      <c r="L187" s="84" t="e">
        <f t="shared" si="20"/>
        <v>#VALUE!</v>
      </c>
      <c r="M187" s="81" t="e">
        <f t="shared" si="21"/>
        <v>#VALUE!</v>
      </c>
      <c r="N187" s="81">
        <f t="shared" si="22"/>
        <v>2</v>
      </c>
      <c r="O187" s="81">
        <f t="shared" si="23"/>
        <v>0</v>
      </c>
      <c r="P187" s="83">
        <f t="shared" si="24"/>
        <v>2</v>
      </c>
      <c r="Q187" s="82">
        <f t="shared" si="27"/>
        <v>0.98</v>
      </c>
      <c r="R187" s="82" t="e">
        <f t="shared" si="25"/>
        <v>#VALUE!</v>
      </c>
      <c r="S187" s="85"/>
      <c r="T187" s="86"/>
      <c r="U187" s="86"/>
      <c r="V187" s="86"/>
    </row>
    <row r="188" spans="1:22" s="87" customFormat="1" ht="13">
      <c r="A188" s="79">
        <v>187</v>
      </c>
      <c r="B188" s="88" t="s">
        <v>509</v>
      </c>
      <c r="C188" s="88" t="s">
        <v>510</v>
      </c>
      <c r="D188" s="81" t="s">
        <v>511</v>
      </c>
      <c r="E188" s="81">
        <v>8</v>
      </c>
      <c r="F188" s="82" t="s">
        <v>3591</v>
      </c>
      <c r="G188" s="83" t="s">
        <v>3591</v>
      </c>
      <c r="H188" s="83" t="s">
        <v>3591</v>
      </c>
      <c r="I188" s="82">
        <v>10.039999999999999</v>
      </c>
      <c r="J188" s="83">
        <v>30</v>
      </c>
      <c r="K188" s="83" t="s">
        <v>2475</v>
      </c>
      <c r="L188" s="84" t="e">
        <f t="shared" si="20"/>
        <v>#VALUE!</v>
      </c>
      <c r="M188" s="81" t="e">
        <f t="shared" si="21"/>
        <v>#VALUE!</v>
      </c>
      <c r="N188" s="81">
        <f t="shared" si="22"/>
        <v>1</v>
      </c>
      <c r="O188" s="81">
        <f t="shared" si="23"/>
        <v>0</v>
      </c>
      <c r="P188" s="83">
        <f t="shared" si="24"/>
        <v>1</v>
      </c>
      <c r="Q188" s="82">
        <f>IF(P188=0,0.96,IF(P188=1,0.95,IF(P188=2,0.94,IF(P188=3,0.93))))</f>
        <v>0.95</v>
      </c>
      <c r="R188" s="82" t="e">
        <f t="shared" si="25"/>
        <v>#VALUE!</v>
      </c>
      <c r="S188" s="85"/>
      <c r="T188" s="86" t="s">
        <v>3579</v>
      </c>
      <c r="U188" s="86" t="s">
        <v>3580</v>
      </c>
      <c r="V188" s="86" t="s">
        <v>3581</v>
      </c>
    </row>
    <row r="189" spans="1:22" s="87" customFormat="1" ht="13">
      <c r="A189" s="79">
        <v>188</v>
      </c>
      <c r="B189" s="88" t="s">
        <v>910</v>
      </c>
      <c r="C189" s="88" t="s">
        <v>911</v>
      </c>
      <c r="D189" s="81" t="s">
        <v>912</v>
      </c>
      <c r="E189" s="81">
        <v>14</v>
      </c>
      <c r="F189" s="82" t="s">
        <v>3591</v>
      </c>
      <c r="G189" s="83" t="s">
        <v>3591</v>
      </c>
      <c r="H189" s="83" t="s">
        <v>3591</v>
      </c>
      <c r="I189" s="82">
        <v>10.01</v>
      </c>
      <c r="J189" s="83">
        <v>30</v>
      </c>
      <c r="K189" s="83" t="s">
        <v>2476</v>
      </c>
      <c r="L189" s="84" t="e">
        <f t="shared" si="20"/>
        <v>#VALUE!</v>
      </c>
      <c r="M189" s="81" t="e">
        <f t="shared" si="21"/>
        <v>#VALUE!</v>
      </c>
      <c r="N189" s="81">
        <f t="shared" si="22"/>
        <v>2</v>
      </c>
      <c r="O189" s="81">
        <f t="shared" si="23"/>
        <v>0</v>
      </c>
      <c r="P189" s="83">
        <f t="shared" si="24"/>
        <v>2</v>
      </c>
      <c r="Q189" s="82">
        <f>IF(P189=0,0.96,IF(P189=1,0.95,IF(P189=2,0.94,IF(P189=3,0.93))))</f>
        <v>0.94</v>
      </c>
      <c r="R189" s="82" t="e">
        <f t="shared" si="25"/>
        <v>#VALUE!</v>
      </c>
      <c r="S189" s="85"/>
      <c r="T189" s="86" t="s">
        <v>3583</v>
      </c>
      <c r="U189" s="86" t="s">
        <v>3580</v>
      </c>
      <c r="V189" s="86" t="s">
        <v>3581</v>
      </c>
    </row>
    <row r="190" spans="1:22">
      <c r="A190" s="79">
        <v>189</v>
      </c>
      <c r="B190" s="88" t="s">
        <v>1528</v>
      </c>
      <c r="C190" s="88" t="s">
        <v>1529</v>
      </c>
      <c r="D190" s="81" t="s">
        <v>1530</v>
      </c>
      <c r="E190" s="81">
        <v>25</v>
      </c>
      <c r="F190" s="82" t="s">
        <v>3591</v>
      </c>
      <c r="G190" s="83" t="s">
        <v>3591</v>
      </c>
      <c r="H190" s="83" t="s">
        <v>3591</v>
      </c>
      <c r="I190" s="82">
        <v>10.18</v>
      </c>
      <c r="J190" s="83">
        <v>30</v>
      </c>
      <c r="K190" s="83" t="s">
        <v>2476</v>
      </c>
      <c r="L190" s="84" t="e">
        <f t="shared" si="20"/>
        <v>#VALUE!</v>
      </c>
      <c r="M190" s="81" t="e">
        <f t="shared" si="21"/>
        <v>#VALUE!</v>
      </c>
      <c r="N190" s="81">
        <f t="shared" si="22"/>
        <v>2</v>
      </c>
      <c r="O190" s="81">
        <f t="shared" si="23"/>
        <v>0</v>
      </c>
      <c r="P190" s="83">
        <f t="shared" si="24"/>
        <v>2</v>
      </c>
      <c r="Q190" s="82">
        <f>IF(P190=0,0.96,IF(P190=1,0.95,IF(P190=2,0.94,IF(P190=3,0.93))))</f>
        <v>0.94</v>
      </c>
      <c r="R190" s="82" t="e">
        <f t="shared" si="25"/>
        <v>#VALUE!</v>
      </c>
      <c r="S190" s="85"/>
      <c r="T190" s="86" t="s">
        <v>3585</v>
      </c>
      <c r="U190" s="86" t="s">
        <v>3580</v>
      </c>
      <c r="V190" s="86" t="s">
        <v>3581</v>
      </c>
    </row>
    <row r="191" spans="1:22">
      <c r="A191" s="79">
        <v>190</v>
      </c>
      <c r="B191" s="88" t="s">
        <v>1539</v>
      </c>
      <c r="C191" s="88" t="s">
        <v>1540</v>
      </c>
      <c r="D191" s="81" t="s">
        <v>3091</v>
      </c>
      <c r="E191" s="81">
        <v>25</v>
      </c>
      <c r="F191" s="82" t="s">
        <v>3591</v>
      </c>
      <c r="G191" s="83" t="s">
        <v>3591</v>
      </c>
      <c r="H191" s="83" t="s">
        <v>3591</v>
      </c>
      <c r="I191" s="82">
        <v>13.31</v>
      </c>
      <c r="J191" s="83">
        <v>30</v>
      </c>
      <c r="K191" s="83" t="s">
        <v>2475</v>
      </c>
      <c r="L191" s="84" t="e">
        <f t="shared" si="20"/>
        <v>#VALUE!</v>
      </c>
      <c r="M191" s="81" t="e">
        <f t="shared" si="21"/>
        <v>#VALUE!</v>
      </c>
      <c r="N191" s="81">
        <f t="shared" si="22"/>
        <v>1</v>
      </c>
      <c r="O191" s="81">
        <f t="shared" si="23"/>
        <v>0</v>
      </c>
      <c r="P191" s="83">
        <f t="shared" si="24"/>
        <v>1</v>
      </c>
      <c r="Q191" s="82">
        <f>IF(P191=0,1,IF(P191=1,0.99,IF(P191=2,0.98,IF(P191=3,0.97))))</f>
        <v>0.99</v>
      </c>
      <c r="R191" s="82" t="e">
        <f t="shared" si="25"/>
        <v>#VALUE!</v>
      </c>
      <c r="S191" s="85"/>
      <c r="T191" s="86" t="s">
        <v>3585</v>
      </c>
      <c r="U191" s="86" t="s">
        <v>3580</v>
      </c>
      <c r="V191" s="86" t="s">
        <v>3581</v>
      </c>
    </row>
    <row r="192" spans="1:22">
      <c r="A192" s="79">
        <v>191</v>
      </c>
      <c r="B192" s="95" t="s">
        <v>1896</v>
      </c>
      <c r="C192" s="95" t="s">
        <v>1897</v>
      </c>
      <c r="D192" s="96" t="s">
        <v>3276</v>
      </c>
      <c r="E192" s="81">
        <v>32</v>
      </c>
      <c r="F192" s="82" t="s">
        <v>3591</v>
      </c>
      <c r="G192" s="83" t="s">
        <v>3591</v>
      </c>
      <c r="H192" s="83" t="s">
        <v>3591</v>
      </c>
      <c r="I192" s="82">
        <v>10.59</v>
      </c>
      <c r="J192" s="83">
        <v>30</v>
      </c>
      <c r="K192" s="83" t="s">
        <v>2476</v>
      </c>
      <c r="L192" s="84" t="e">
        <f t="shared" si="20"/>
        <v>#VALUE!</v>
      </c>
      <c r="M192" s="81" t="e">
        <f t="shared" si="21"/>
        <v>#VALUE!</v>
      </c>
      <c r="N192" s="81">
        <f t="shared" si="22"/>
        <v>2</v>
      </c>
      <c r="O192" s="81">
        <f t="shared" si="23"/>
        <v>0</v>
      </c>
      <c r="P192" s="83">
        <f t="shared" si="24"/>
        <v>2</v>
      </c>
      <c r="Q192" s="82">
        <f>IF(P192=0,0.96,IF(P192=1,0.95,IF(P192=2,0.94,IF(P192=3,0.93))))</f>
        <v>0.94</v>
      </c>
      <c r="R192" s="82" t="e">
        <f t="shared" si="25"/>
        <v>#VALUE!</v>
      </c>
      <c r="S192" s="85"/>
      <c r="T192" s="86"/>
      <c r="U192" s="86"/>
      <c r="V192" s="86"/>
    </row>
    <row r="193" spans="1:22">
      <c r="A193" s="79">
        <v>192</v>
      </c>
      <c r="B193" s="95" t="s">
        <v>2180</v>
      </c>
      <c r="C193" s="95" t="s">
        <v>2181</v>
      </c>
      <c r="D193" s="96" t="s">
        <v>2182</v>
      </c>
      <c r="E193" s="81">
        <v>38</v>
      </c>
      <c r="F193" s="82" t="s">
        <v>3591</v>
      </c>
      <c r="G193" s="83" t="s">
        <v>3591</v>
      </c>
      <c r="H193" s="83" t="s">
        <v>3591</v>
      </c>
      <c r="I193" s="82">
        <v>11.86</v>
      </c>
      <c r="J193" s="83">
        <v>30</v>
      </c>
      <c r="K193" s="83" t="s">
        <v>2476</v>
      </c>
      <c r="L193" s="84" t="e">
        <f t="shared" si="20"/>
        <v>#VALUE!</v>
      </c>
      <c r="M193" s="81" t="e">
        <f t="shared" si="21"/>
        <v>#VALUE!</v>
      </c>
      <c r="N193" s="81">
        <f t="shared" si="22"/>
        <v>2</v>
      </c>
      <c r="O193" s="81">
        <f t="shared" si="23"/>
        <v>0</v>
      </c>
      <c r="P193" s="83">
        <f t="shared" si="24"/>
        <v>2</v>
      </c>
      <c r="Q193" s="82">
        <f>IF(P193=0,0.92,IF(P193=1,0.91,IF(P193=2,0.9,IF(P193=3,0.89))))</f>
        <v>0.9</v>
      </c>
      <c r="R193" s="82" t="e">
        <f t="shared" si="25"/>
        <v>#VALUE!</v>
      </c>
      <c r="S193" s="85"/>
      <c r="T193" s="86" t="s">
        <v>3580</v>
      </c>
      <c r="U193" s="86" t="s">
        <v>3585</v>
      </c>
      <c r="V193" s="86" t="s">
        <v>3581</v>
      </c>
    </row>
    <row r="194" spans="1:22">
      <c r="A194" s="79">
        <v>193</v>
      </c>
      <c r="B194" s="88" t="s">
        <v>2291</v>
      </c>
      <c r="C194" s="88" t="s">
        <v>459</v>
      </c>
      <c r="D194" s="81" t="s">
        <v>2292</v>
      </c>
      <c r="E194" s="81">
        <v>40</v>
      </c>
      <c r="F194" s="82" t="s">
        <v>3591</v>
      </c>
      <c r="G194" s="83" t="s">
        <v>3591</v>
      </c>
      <c r="H194" s="83" t="s">
        <v>3591</v>
      </c>
      <c r="I194" s="82">
        <v>10.19</v>
      </c>
      <c r="J194" s="83">
        <v>30</v>
      </c>
      <c r="K194" s="83" t="s">
        <v>2475</v>
      </c>
      <c r="L194" s="84" t="e">
        <f t="shared" ref="L194:L257" si="28">(F194+I194)/2</f>
        <v>#VALUE!</v>
      </c>
      <c r="M194" s="81" t="e">
        <f t="shared" ref="M194:M257" si="29">IF(L194&gt;=10,60,G194+J194)</f>
        <v>#VALUE!</v>
      </c>
      <c r="N194" s="81">
        <f t="shared" ref="N194:N257" si="30">IF(H194="ACC",0,1)+IF(K194="ACC",0,1)</f>
        <v>1</v>
      </c>
      <c r="O194" s="81">
        <f t="shared" ref="O194:O257" si="31">IF(F194&lt;10,1,(IF(I194&lt;10,1,0)))</f>
        <v>0</v>
      </c>
      <c r="P194" s="83">
        <f t="shared" ref="P194:P257" si="32">N194+O194</f>
        <v>1</v>
      </c>
      <c r="Q194" s="82">
        <f>IF(P194=0,0.92,IF(P194=1,0.91,IF(P194=2,0.9,IF(P194=3,0.89))))</f>
        <v>0.91</v>
      </c>
      <c r="R194" s="82" t="e">
        <f t="shared" ref="R194:R257" si="33">(L194*Q194)</f>
        <v>#VALUE!</v>
      </c>
      <c r="S194" s="85"/>
      <c r="T194" s="86" t="s">
        <v>3585</v>
      </c>
      <c r="U194" s="86" t="s">
        <v>3581</v>
      </c>
      <c r="V194" s="86" t="s">
        <v>3580</v>
      </c>
    </row>
    <row r="195" spans="1:22">
      <c r="A195" s="79">
        <v>194</v>
      </c>
      <c r="B195" s="88" t="s">
        <v>606</v>
      </c>
      <c r="C195" s="88" t="s">
        <v>607</v>
      </c>
      <c r="D195" s="81" t="s">
        <v>608</v>
      </c>
      <c r="E195" s="81">
        <v>10</v>
      </c>
      <c r="F195" s="82" t="s">
        <v>3591</v>
      </c>
      <c r="G195" s="83" t="s">
        <v>3591</v>
      </c>
      <c r="H195" s="83" t="s">
        <v>3591</v>
      </c>
      <c r="I195" s="82">
        <v>9.59</v>
      </c>
      <c r="J195" s="83">
        <v>28</v>
      </c>
      <c r="K195" s="83" t="s">
        <v>2476</v>
      </c>
      <c r="L195" s="84" t="e">
        <f t="shared" si="28"/>
        <v>#VALUE!</v>
      </c>
      <c r="M195" s="81" t="e">
        <f t="shared" si="29"/>
        <v>#VALUE!</v>
      </c>
      <c r="N195" s="81">
        <f t="shared" si="30"/>
        <v>2</v>
      </c>
      <c r="O195" s="81">
        <f t="shared" si="31"/>
        <v>1</v>
      </c>
      <c r="P195" s="83">
        <f t="shared" si="32"/>
        <v>3</v>
      </c>
      <c r="Q195" s="82">
        <f>IF(P195=0,0.96,IF(P195=1,0.95,IF(P195=2,0.94,IF(P195=3,0.93))))</f>
        <v>0.93</v>
      </c>
      <c r="R195" s="82" t="e">
        <f t="shared" si="33"/>
        <v>#VALUE!</v>
      </c>
      <c r="S195" s="85"/>
      <c r="T195" s="86"/>
      <c r="U195" s="86"/>
      <c r="V195" s="86"/>
    </row>
    <row r="196" spans="1:22">
      <c r="A196" s="79">
        <v>195</v>
      </c>
      <c r="B196" s="88" t="s">
        <v>1554</v>
      </c>
      <c r="C196" s="88" t="s">
        <v>1555</v>
      </c>
      <c r="D196" s="81" t="s">
        <v>3098</v>
      </c>
      <c r="E196" s="81">
        <v>25</v>
      </c>
      <c r="F196" s="82" t="s">
        <v>3591</v>
      </c>
      <c r="G196" s="83" t="s">
        <v>3591</v>
      </c>
      <c r="H196" s="83" t="s">
        <v>3591</v>
      </c>
      <c r="I196" s="82">
        <v>9.52</v>
      </c>
      <c r="J196" s="83">
        <v>28</v>
      </c>
      <c r="K196" s="83" t="s">
        <v>2476</v>
      </c>
      <c r="L196" s="84" t="e">
        <f t="shared" si="28"/>
        <v>#VALUE!</v>
      </c>
      <c r="M196" s="81" t="e">
        <f t="shared" si="29"/>
        <v>#VALUE!</v>
      </c>
      <c r="N196" s="81">
        <f t="shared" si="30"/>
        <v>2</v>
      </c>
      <c r="O196" s="81">
        <f t="shared" si="31"/>
        <v>1</v>
      </c>
      <c r="P196" s="83">
        <f t="shared" si="32"/>
        <v>3</v>
      </c>
      <c r="Q196" s="82">
        <f>IF(P196=0,0.96,IF(P196=1,0.95,IF(P196=2,0.94,IF(P196=3,0.93))))</f>
        <v>0.93</v>
      </c>
      <c r="R196" s="82" t="e">
        <f t="shared" si="33"/>
        <v>#VALUE!</v>
      </c>
      <c r="S196" s="85"/>
      <c r="T196" s="86"/>
      <c r="U196" s="86"/>
      <c r="V196" s="86"/>
    </row>
    <row r="197" spans="1:22">
      <c r="A197" s="79">
        <v>196</v>
      </c>
      <c r="B197" s="88" t="s">
        <v>2356</v>
      </c>
      <c r="C197" s="88" t="s">
        <v>2357</v>
      </c>
      <c r="D197" s="81" t="s">
        <v>3547</v>
      </c>
      <c r="E197" s="81">
        <v>41</v>
      </c>
      <c r="F197" s="82" t="s">
        <v>3591</v>
      </c>
      <c r="G197" s="83" t="s">
        <v>3591</v>
      </c>
      <c r="H197" s="83" t="s">
        <v>3591</v>
      </c>
      <c r="I197" s="82">
        <v>9.9499999999999993</v>
      </c>
      <c r="J197" s="83">
        <v>25</v>
      </c>
      <c r="K197" s="83" t="s">
        <v>2476</v>
      </c>
      <c r="L197" s="84" t="e">
        <f t="shared" si="28"/>
        <v>#VALUE!</v>
      </c>
      <c r="M197" s="81" t="e">
        <f t="shared" si="29"/>
        <v>#VALUE!</v>
      </c>
      <c r="N197" s="81">
        <f t="shared" si="30"/>
        <v>2</v>
      </c>
      <c r="O197" s="81">
        <f t="shared" si="31"/>
        <v>1</v>
      </c>
      <c r="P197" s="83">
        <f t="shared" si="32"/>
        <v>3</v>
      </c>
      <c r="Q197" s="82">
        <f>IF(P197=0,0.96,IF(P197=1,0.95,IF(P197=2,0.94,IF(P197=3,0.93))))</f>
        <v>0.93</v>
      </c>
      <c r="R197" s="82" t="e">
        <f t="shared" si="33"/>
        <v>#VALUE!</v>
      </c>
      <c r="S197" s="85"/>
      <c r="T197" s="86" t="s">
        <v>3585</v>
      </c>
      <c r="U197" s="86" t="s">
        <v>3580</v>
      </c>
      <c r="V197" s="86" t="s">
        <v>3581</v>
      </c>
    </row>
    <row r="198" spans="1:22">
      <c r="A198" s="79">
        <v>197</v>
      </c>
      <c r="B198" s="95" t="s">
        <v>873</v>
      </c>
      <c r="C198" s="95" t="s">
        <v>874</v>
      </c>
      <c r="D198" s="96" t="s">
        <v>2820</v>
      </c>
      <c r="E198" s="81">
        <v>14</v>
      </c>
      <c r="F198" s="82" t="s">
        <v>3591</v>
      </c>
      <c r="G198" s="83" t="s">
        <v>3591</v>
      </c>
      <c r="H198" s="83" t="s">
        <v>3591</v>
      </c>
      <c r="I198" s="82">
        <v>9.7200000000000006</v>
      </c>
      <c r="J198" s="83">
        <v>24</v>
      </c>
      <c r="K198" s="83" t="s">
        <v>2476</v>
      </c>
      <c r="L198" s="84" t="e">
        <f t="shared" si="28"/>
        <v>#VALUE!</v>
      </c>
      <c r="M198" s="81" t="e">
        <f t="shared" si="29"/>
        <v>#VALUE!</v>
      </c>
      <c r="N198" s="81">
        <f t="shared" si="30"/>
        <v>2</v>
      </c>
      <c r="O198" s="81">
        <f t="shared" si="31"/>
        <v>1</v>
      </c>
      <c r="P198" s="83">
        <f t="shared" si="32"/>
        <v>3</v>
      </c>
      <c r="Q198" s="82">
        <f>IF(P198=0,0.96,IF(P198=1,0.95,IF(P198=2,0.94,IF(P198=3,0.93))))</f>
        <v>0.93</v>
      </c>
      <c r="R198" s="82" t="e">
        <f t="shared" si="33"/>
        <v>#VALUE!</v>
      </c>
      <c r="S198" s="85"/>
      <c r="T198" s="86" t="s">
        <v>3583</v>
      </c>
      <c r="U198" s="86" t="s">
        <v>3580</v>
      </c>
      <c r="V198" s="86" t="s">
        <v>3581</v>
      </c>
    </row>
    <row r="199" spans="1:22">
      <c r="A199" s="79">
        <v>198</v>
      </c>
      <c r="B199" s="88" t="s">
        <v>115</v>
      </c>
      <c r="C199" s="88" t="s">
        <v>116</v>
      </c>
      <c r="D199" s="81" t="s">
        <v>2519</v>
      </c>
      <c r="E199" s="81">
        <v>2</v>
      </c>
      <c r="F199" s="82" t="s">
        <v>3591</v>
      </c>
      <c r="G199" s="83" t="s">
        <v>3591</v>
      </c>
      <c r="H199" s="83" t="s">
        <v>3591</v>
      </c>
      <c r="I199" s="82">
        <v>9.1999999999999993</v>
      </c>
      <c r="J199" s="83">
        <v>19</v>
      </c>
      <c r="K199" s="83" t="s">
        <v>2476</v>
      </c>
      <c r="L199" s="84" t="e">
        <f t="shared" si="28"/>
        <v>#VALUE!</v>
      </c>
      <c r="M199" s="81" t="e">
        <f t="shared" si="29"/>
        <v>#VALUE!</v>
      </c>
      <c r="N199" s="81">
        <f t="shared" si="30"/>
        <v>2</v>
      </c>
      <c r="O199" s="81">
        <f t="shared" si="31"/>
        <v>1</v>
      </c>
      <c r="P199" s="83">
        <f t="shared" si="32"/>
        <v>3</v>
      </c>
      <c r="Q199" s="82">
        <f>IF(P199=0,1,IF(P199=1,0.99,IF(P199=2,0.98,IF(P199=3,0.97))))</f>
        <v>0.97</v>
      </c>
      <c r="R199" s="82" t="e">
        <f t="shared" si="33"/>
        <v>#VALUE!</v>
      </c>
      <c r="S199" s="85"/>
      <c r="T199" s="86" t="s">
        <v>3579</v>
      </c>
      <c r="U199" s="86" t="s">
        <v>3580</v>
      </c>
      <c r="V199" s="86" t="s">
        <v>3581</v>
      </c>
    </row>
    <row r="200" spans="1:22">
      <c r="A200" s="79">
        <v>199</v>
      </c>
      <c r="B200" s="88" t="s">
        <v>862</v>
      </c>
      <c r="C200" s="88" t="s">
        <v>863</v>
      </c>
      <c r="D200" s="81" t="s">
        <v>864</v>
      </c>
      <c r="E200" s="81">
        <v>14</v>
      </c>
      <c r="F200" s="82" t="s">
        <v>3591</v>
      </c>
      <c r="G200" s="83" t="s">
        <v>3591</v>
      </c>
      <c r="H200" s="83" t="s">
        <v>3591</v>
      </c>
      <c r="I200" s="82">
        <v>6.54</v>
      </c>
      <c r="J200" s="83">
        <v>17</v>
      </c>
      <c r="K200" s="83" t="s">
        <v>2475</v>
      </c>
      <c r="L200" s="84" t="e">
        <f t="shared" si="28"/>
        <v>#VALUE!</v>
      </c>
      <c r="M200" s="81" t="e">
        <f t="shared" si="29"/>
        <v>#VALUE!</v>
      </c>
      <c r="N200" s="81">
        <f t="shared" si="30"/>
        <v>1</v>
      </c>
      <c r="O200" s="81">
        <f t="shared" si="31"/>
        <v>1</v>
      </c>
      <c r="P200" s="83">
        <f t="shared" si="32"/>
        <v>2</v>
      </c>
      <c r="Q200" s="82">
        <f>IF(P200=0,0.84,IF(P200=1,0.83,IF(P200=2,0.82,IF(P200=3,0.81))))</f>
        <v>0.82</v>
      </c>
      <c r="R200" s="82" t="e">
        <f t="shared" si="33"/>
        <v>#VALUE!</v>
      </c>
      <c r="S200" s="85"/>
      <c r="T200" s="86"/>
      <c r="U200" s="86"/>
      <c r="V200" s="86"/>
    </row>
    <row r="201" spans="1:22">
      <c r="A201" s="79">
        <v>200</v>
      </c>
      <c r="B201" s="88" t="s">
        <v>378</v>
      </c>
      <c r="C201" s="88" t="s">
        <v>365</v>
      </c>
      <c r="D201" s="81" t="s">
        <v>2622</v>
      </c>
      <c r="E201" s="81">
        <v>6</v>
      </c>
      <c r="F201" s="82" t="s">
        <v>3591</v>
      </c>
      <c r="G201" s="83" t="s">
        <v>3591</v>
      </c>
      <c r="H201" s="83" t="s">
        <v>3591</v>
      </c>
      <c r="I201" s="82">
        <v>9.08</v>
      </c>
      <c r="J201" s="83">
        <v>16</v>
      </c>
      <c r="K201" s="83" t="s">
        <v>2475</v>
      </c>
      <c r="L201" s="84" t="e">
        <f t="shared" si="28"/>
        <v>#VALUE!</v>
      </c>
      <c r="M201" s="81" t="e">
        <f t="shared" si="29"/>
        <v>#VALUE!</v>
      </c>
      <c r="N201" s="81">
        <f t="shared" si="30"/>
        <v>1</v>
      </c>
      <c r="O201" s="81">
        <f t="shared" si="31"/>
        <v>1</v>
      </c>
      <c r="P201" s="83">
        <f t="shared" si="32"/>
        <v>2</v>
      </c>
      <c r="Q201" s="82">
        <f>IF(P201=0,1,IF(P201=1,0.99,IF(P201=2,0.98,IF(P201=3,0.97))))</f>
        <v>0.98</v>
      </c>
      <c r="R201" s="82" t="e">
        <f t="shared" si="33"/>
        <v>#VALUE!</v>
      </c>
      <c r="S201" s="85"/>
      <c r="T201" s="86" t="s">
        <v>3579</v>
      </c>
      <c r="U201" s="86" t="s">
        <v>3580</v>
      </c>
      <c r="V201" s="86" t="s">
        <v>3581</v>
      </c>
    </row>
    <row r="202" spans="1:22">
      <c r="A202" s="79">
        <v>201</v>
      </c>
      <c r="B202" s="99" t="s">
        <v>105</v>
      </c>
      <c r="C202" s="99" t="s">
        <v>54</v>
      </c>
      <c r="D202" s="81" t="s">
        <v>1724</v>
      </c>
      <c r="E202" s="81">
        <v>29</v>
      </c>
      <c r="F202" s="82" t="s">
        <v>3591</v>
      </c>
      <c r="G202" s="83" t="s">
        <v>3591</v>
      </c>
      <c r="H202" s="83" t="s">
        <v>3591</v>
      </c>
      <c r="I202" s="82">
        <v>7.22</v>
      </c>
      <c r="J202" s="83">
        <v>15</v>
      </c>
      <c r="K202" s="83" t="s">
        <v>2476</v>
      </c>
      <c r="L202" s="84" t="e">
        <f t="shared" si="28"/>
        <v>#VALUE!</v>
      </c>
      <c r="M202" s="81" t="e">
        <f t="shared" si="29"/>
        <v>#VALUE!</v>
      </c>
      <c r="N202" s="81">
        <f t="shared" si="30"/>
        <v>2</v>
      </c>
      <c r="O202" s="81">
        <f t="shared" si="31"/>
        <v>1</v>
      </c>
      <c r="P202" s="83">
        <f t="shared" si="32"/>
        <v>3</v>
      </c>
      <c r="Q202" s="82">
        <f>IF(P202=0,0.92,IF(P202=1,0.91,IF(P202=2,0.9,IF(P202=3,0.89))))</f>
        <v>0.89</v>
      </c>
      <c r="R202" s="82" t="e">
        <f t="shared" si="33"/>
        <v>#VALUE!</v>
      </c>
      <c r="S202" s="85"/>
      <c r="T202" s="86" t="s">
        <v>3585</v>
      </c>
      <c r="U202" s="86" t="s">
        <v>3582</v>
      </c>
      <c r="V202" s="86" t="s">
        <v>3581</v>
      </c>
    </row>
    <row r="203" spans="1:22">
      <c r="A203" s="79">
        <v>202</v>
      </c>
      <c r="B203" s="80" t="s">
        <v>70</v>
      </c>
      <c r="C203" s="80" t="s">
        <v>71</v>
      </c>
      <c r="D203" s="79" t="s">
        <v>93</v>
      </c>
      <c r="E203" s="81">
        <v>1</v>
      </c>
      <c r="F203" s="82" t="s">
        <v>3591</v>
      </c>
      <c r="G203" s="83" t="s">
        <v>3591</v>
      </c>
      <c r="H203" s="83" t="s">
        <v>3591</v>
      </c>
      <c r="I203" s="82">
        <v>6.82</v>
      </c>
      <c r="J203" s="83">
        <v>13</v>
      </c>
      <c r="K203" s="83" t="s">
        <v>2476</v>
      </c>
      <c r="L203" s="84" t="e">
        <f t="shared" si="28"/>
        <v>#VALUE!</v>
      </c>
      <c r="M203" s="81" t="e">
        <f t="shared" si="29"/>
        <v>#VALUE!</v>
      </c>
      <c r="N203" s="81">
        <f t="shared" si="30"/>
        <v>2</v>
      </c>
      <c r="O203" s="81">
        <f t="shared" si="31"/>
        <v>1</v>
      </c>
      <c r="P203" s="83">
        <f t="shared" si="32"/>
        <v>3</v>
      </c>
      <c r="Q203" s="82">
        <f>IF(P203=0,0.92,IF(P203=1,0.91,IF(P203=2,0.9,IF(P203=3,0.89))))</f>
        <v>0.89</v>
      </c>
      <c r="R203" s="82" t="e">
        <f t="shared" si="33"/>
        <v>#VALUE!</v>
      </c>
      <c r="S203" s="85"/>
      <c r="T203" s="86" t="s">
        <v>3579</v>
      </c>
      <c r="U203" s="86" t="s">
        <v>3581</v>
      </c>
      <c r="V203" s="86" t="s">
        <v>3582</v>
      </c>
    </row>
    <row r="204" spans="1:22">
      <c r="A204" s="79">
        <v>203</v>
      </c>
      <c r="B204" s="88" t="s">
        <v>333</v>
      </c>
      <c r="C204" s="88" t="s">
        <v>334</v>
      </c>
      <c r="D204" s="81" t="s">
        <v>2604</v>
      </c>
      <c r="E204" s="81">
        <v>5</v>
      </c>
      <c r="F204" s="82" t="s">
        <v>3591</v>
      </c>
      <c r="G204" s="83" t="s">
        <v>3591</v>
      </c>
      <c r="H204" s="83" t="s">
        <v>3591</v>
      </c>
      <c r="I204" s="82">
        <v>7.75</v>
      </c>
      <c r="J204" s="83">
        <v>13</v>
      </c>
      <c r="K204" s="83" t="s">
        <v>2476</v>
      </c>
      <c r="L204" s="84" t="e">
        <f t="shared" si="28"/>
        <v>#VALUE!</v>
      </c>
      <c r="M204" s="81" t="e">
        <f t="shared" si="29"/>
        <v>#VALUE!</v>
      </c>
      <c r="N204" s="81">
        <f t="shared" si="30"/>
        <v>2</v>
      </c>
      <c r="O204" s="81">
        <f t="shared" si="31"/>
        <v>1</v>
      </c>
      <c r="P204" s="83">
        <f t="shared" si="32"/>
        <v>3</v>
      </c>
      <c r="Q204" s="82">
        <f>IF(P204=0,1,IF(P204=1,0.99,IF(P204=2,0.98,IF(P204=3,0.97))))</f>
        <v>0.97</v>
      </c>
      <c r="R204" s="82" t="e">
        <f t="shared" si="33"/>
        <v>#VALUE!</v>
      </c>
      <c r="S204" s="85"/>
      <c r="T204" s="86" t="s">
        <v>3579</v>
      </c>
      <c r="U204" s="86" t="s">
        <v>3580</v>
      </c>
      <c r="V204" s="86" t="s">
        <v>3581</v>
      </c>
    </row>
    <row r="205" spans="1:22">
      <c r="A205" s="79">
        <v>204</v>
      </c>
      <c r="B205" s="88" t="s">
        <v>994</v>
      </c>
      <c r="C205" s="88" t="s">
        <v>995</v>
      </c>
      <c r="D205" s="81" t="s">
        <v>996</v>
      </c>
      <c r="E205" s="81">
        <v>16</v>
      </c>
      <c r="F205" s="82" t="s">
        <v>3591</v>
      </c>
      <c r="G205" s="83" t="s">
        <v>3591</v>
      </c>
      <c r="H205" s="83" t="s">
        <v>3591</v>
      </c>
      <c r="I205" s="82">
        <v>7.27</v>
      </c>
      <c r="J205" s="83">
        <v>13</v>
      </c>
      <c r="K205" s="83" t="s">
        <v>2475</v>
      </c>
      <c r="L205" s="84" t="e">
        <f t="shared" si="28"/>
        <v>#VALUE!</v>
      </c>
      <c r="M205" s="81" t="e">
        <f t="shared" si="29"/>
        <v>#VALUE!</v>
      </c>
      <c r="N205" s="81">
        <f t="shared" si="30"/>
        <v>1</v>
      </c>
      <c r="O205" s="81">
        <f t="shared" si="31"/>
        <v>1</v>
      </c>
      <c r="P205" s="83">
        <f t="shared" si="32"/>
        <v>2</v>
      </c>
      <c r="Q205" s="82">
        <f>IF(P205=0,0.92,IF(P205=1,0.91,IF(P205=2,0.9,IF(P205=3,0.89))))</f>
        <v>0.9</v>
      </c>
      <c r="R205" s="82" t="e">
        <f t="shared" si="33"/>
        <v>#VALUE!</v>
      </c>
      <c r="S205" s="85"/>
      <c r="T205" s="86"/>
      <c r="U205" s="86"/>
      <c r="V205" s="86"/>
    </row>
    <row r="206" spans="1:22">
      <c r="A206" s="79">
        <v>205</v>
      </c>
      <c r="B206" s="88" t="s">
        <v>1131</v>
      </c>
      <c r="C206" s="88" t="s">
        <v>1132</v>
      </c>
      <c r="D206" s="81" t="s">
        <v>2920</v>
      </c>
      <c r="E206" s="81">
        <v>18</v>
      </c>
      <c r="F206" s="82" t="s">
        <v>3591</v>
      </c>
      <c r="G206" s="83" t="s">
        <v>3591</v>
      </c>
      <c r="H206" s="83" t="s">
        <v>3591</v>
      </c>
      <c r="I206" s="82">
        <v>6.54</v>
      </c>
      <c r="J206" s="83">
        <v>13</v>
      </c>
      <c r="K206" s="83" t="s">
        <v>2476</v>
      </c>
      <c r="L206" s="84" t="e">
        <f t="shared" si="28"/>
        <v>#VALUE!</v>
      </c>
      <c r="M206" s="81" t="e">
        <f t="shared" si="29"/>
        <v>#VALUE!</v>
      </c>
      <c r="N206" s="81">
        <f t="shared" si="30"/>
        <v>2</v>
      </c>
      <c r="O206" s="81">
        <f t="shared" si="31"/>
        <v>1</v>
      </c>
      <c r="P206" s="83">
        <f t="shared" si="32"/>
        <v>3</v>
      </c>
      <c r="Q206" s="82">
        <f>IF(P206=0,1,IF(P206=1,0.99,IF(P206=2,0.98,IF(P206=3,0.97))))</f>
        <v>0.97</v>
      </c>
      <c r="R206" s="82" t="e">
        <f t="shared" si="33"/>
        <v>#VALUE!</v>
      </c>
      <c r="S206" s="85"/>
      <c r="T206" s="86" t="s">
        <v>3580</v>
      </c>
      <c r="U206" s="86" t="s">
        <v>3583</v>
      </c>
      <c r="V206" s="86" t="s">
        <v>3581</v>
      </c>
    </row>
    <row r="207" spans="1:22">
      <c r="A207" s="79">
        <v>206</v>
      </c>
      <c r="B207" s="88" t="s">
        <v>1547</v>
      </c>
      <c r="C207" s="88" t="s">
        <v>1548</v>
      </c>
      <c r="D207" s="81" t="s">
        <v>1549</v>
      </c>
      <c r="E207" s="81">
        <v>25</v>
      </c>
      <c r="F207" s="82" t="s">
        <v>3591</v>
      </c>
      <c r="G207" s="83" t="s">
        <v>3591</v>
      </c>
      <c r="H207" s="83" t="s">
        <v>3591</v>
      </c>
      <c r="I207" s="82">
        <v>8.34</v>
      </c>
      <c r="J207" s="83">
        <v>13</v>
      </c>
      <c r="K207" s="83" t="s">
        <v>2476</v>
      </c>
      <c r="L207" s="84" t="e">
        <f t="shared" si="28"/>
        <v>#VALUE!</v>
      </c>
      <c r="M207" s="81" t="e">
        <f t="shared" si="29"/>
        <v>#VALUE!</v>
      </c>
      <c r="N207" s="81">
        <f t="shared" si="30"/>
        <v>2</v>
      </c>
      <c r="O207" s="81">
        <f t="shared" si="31"/>
        <v>1</v>
      </c>
      <c r="P207" s="83">
        <f t="shared" si="32"/>
        <v>3</v>
      </c>
      <c r="Q207" s="82">
        <f>IF(P207=0,0.88,IF(P207=1,0.87,IF(P207=2,0.86,IF(P207=3,0.85))))</f>
        <v>0.85</v>
      </c>
      <c r="R207" s="82" t="e">
        <f t="shared" si="33"/>
        <v>#VALUE!</v>
      </c>
      <c r="S207" s="85"/>
      <c r="T207" s="86"/>
      <c r="U207" s="86"/>
      <c r="V207" s="86"/>
    </row>
    <row r="208" spans="1:22">
      <c r="A208" s="79">
        <v>207</v>
      </c>
      <c r="B208" s="95" t="s">
        <v>1646</v>
      </c>
      <c r="C208" s="95" t="s">
        <v>1647</v>
      </c>
      <c r="D208" s="96" t="s">
        <v>1648</v>
      </c>
      <c r="E208" s="81">
        <v>27</v>
      </c>
      <c r="F208" s="82" t="s">
        <v>3591</v>
      </c>
      <c r="G208" s="83" t="s">
        <v>3591</v>
      </c>
      <c r="H208" s="83" t="s">
        <v>3591</v>
      </c>
      <c r="I208" s="82">
        <v>8.18</v>
      </c>
      <c r="J208" s="83">
        <v>13</v>
      </c>
      <c r="K208" s="83" t="s">
        <v>2476</v>
      </c>
      <c r="L208" s="84" t="e">
        <f t="shared" si="28"/>
        <v>#VALUE!</v>
      </c>
      <c r="M208" s="81" t="e">
        <f t="shared" si="29"/>
        <v>#VALUE!</v>
      </c>
      <c r="N208" s="81">
        <f t="shared" si="30"/>
        <v>2</v>
      </c>
      <c r="O208" s="81">
        <f t="shared" si="31"/>
        <v>1</v>
      </c>
      <c r="P208" s="83">
        <f t="shared" si="32"/>
        <v>3</v>
      </c>
      <c r="Q208" s="82">
        <f>IF(P208=0,0.92,IF(P208=1,0.91,IF(P208=2,0.9,IF(P208=3,0.89))))</f>
        <v>0.89</v>
      </c>
      <c r="R208" s="82" t="e">
        <f t="shared" si="33"/>
        <v>#VALUE!</v>
      </c>
      <c r="S208" s="85"/>
      <c r="T208" s="86" t="s">
        <v>3585</v>
      </c>
      <c r="U208" s="86" t="s">
        <v>3580</v>
      </c>
      <c r="V208" s="86" t="s">
        <v>3581</v>
      </c>
    </row>
    <row r="209" spans="1:22">
      <c r="A209" s="79">
        <v>208</v>
      </c>
      <c r="B209" s="88" t="s">
        <v>383</v>
      </c>
      <c r="C209" s="88" t="s">
        <v>3620</v>
      </c>
      <c r="D209" s="81" t="s">
        <v>385</v>
      </c>
      <c r="E209" s="81">
        <v>6</v>
      </c>
      <c r="F209" s="82" t="s">
        <v>3591</v>
      </c>
      <c r="G209" s="83" t="s">
        <v>3591</v>
      </c>
      <c r="H209" s="83" t="s">
        <v>3591</v>
      </c>
      <c r="I209" s="82">
        <v>4.47</v>
      </c>
      <c r="J209" s="83">
        <v>11</v>
      </c>
      <c r="K209" s="83" t="s">
        <v>2475</v>
      </c>
      <c r="L209" s="84" t="e">
        <f t="shared" si="28"/>
        <v>#VALUE!</v>
      </c>
      <c r="M209" s="81" t="e">
        <f t="shared" si="29"/>
        <v>#VALUE!</v>
      </c>
      <c r="N209" s="81">
        <f t="shared" si="30"/>
        <v>1</v>
      </c>
      <c r="O209" s="81">
        <f t="shared" si="31"/>
        <v>1</v>
      </c>
      <c r="P209" s="83">
        <f t="shared" si="32"/>
        <v>2</v>
      </c>
      <c r="Q209" s="82">
        <f>IF(P209=0,0.92,IF(P209=1,0.91,IF(P209=2,0.9,IF(P209=3,0.89))))</f>
        <v>0.9</v>
      </c>
      <c r="R209" s="82" t="e">
        <f t="shared" si="33"/>
        <v>#VALUE!</v>
      </c>
      <c r="S209" s="85"/>
      <c r="T209" s="86"/>
      <c r="U209" s="86"/>
      <c r="V209" s="86"/>
    </row>
    <row r="210" spans="1:22">
      <c r="A210" s="79">
        <v>209</v>
      </c>
      <c r="B210" s="88" t="s">
        <v>860</v>
      </c>
      <c r="C210" s="88" t="s">
        <v>275</v>
      </c>
      <c r="D210" s="81" t="s">
        <v>861</v>
      </c>
      <c r="E210" s="81">
        <v>14</v>
      </c>
      <c r="F210" s="82" t="s">
        <v>3591</v>
      </c>
      <c r="G210" s="83" t="s">
        <v>3591</v>
      </c>
      <c r="H210" s="83" t="s">
        <v>3591</v>
      </c>
      <c r="I210" s="82">
        <v>5.51</v>
      </c>
      <c r="J210" s="83">
        <v>10</v>
      </c>
      <c r="K210" s="83" t="s">
        <v>2475</v>
      </c>
      <c r="L210" s="84" t="e">
        <f t="shared" si="28"/>
        <v>#VALUE!</v>
      </c>
      <c r="M210" s="81" t="e">
        <f t="shared" si="29"/>
        <v>#VALUE!</v>
      </c>
      <c r="N210" s="81">
        <f t="shared" si="30"/>
        <v>1</v>
      </c>
      <c r="O210" s="81">
        <f t="shared" si="31"/>
        <v>1</v>
      </c>
      <c r="P210" s="83">
        <f t="shared" si="32"/>
        <v>2</v>
      </c>
      <c r="Q210" s="82">
        <f>IF(P210=0,0.92,IF(P210=1,0.91,IF(P210=2,0.9,IF(P210=3,0.89))))</f>
        <v>0.9</v>
      </c>
      <c r="R210" s="82" t="e">
        <f t="shared" si="33"/>
        <v>#VALUE!</v>
      </c>
      <c r="S210" s="85"/>
      <c r="T210" s="86"/>
      <c r="U210" s="86"/>
      <c r="V210" s="86"/>
    </row>
    <row r="211" spans="1:22">
      <c r="A211" s="79">
        <v>210</v>
      </c>
      <c r="B211" s="95" t="s">
        <v>1442</v>
      </c>
      <c r="C211" s="95" t="s">
        <v>1443</v>
      </c>
      <c r="D211" s="96" t="s">
        <v>1444</v>
      </c>
      <c r="E211" s="81">
        <v>23</v>
      </c>
      <c r="F211" s="82" t="s">
        <v>3591</v>
      </c>
      <c r="G211" s="83" t="s">
        <v>3591</v>
      </c>
      <c r="H211" s="83" t="s">
        <v>3591</v>
      </c>
      <c r="I211" s="82">
        <v>5.15</v>
      </c>
      <c r="J211" s="83">
        <v>9</v>
      </c>
      <c r="K211" s="83" t="s">
        <v>2475</v>
      </c>
      <c r="L211" s="84" t="e">
        <f t="shared" si="28"/>
        <v>#VALUE!</v>
      </c>
      <c r="M211" s="81" t="e">
        <f t="shared" si="29"/>
        <v>#VALUE!</v>
      </c>
      <c r="N211" s="81">
        <f t="shared" si="30"/>
        <v>1</v>
      </c>
      <c r="O211" s="81">
        <f t="shared" si="31"/>
        <v>1</v>
      </c>
      <c r="P211" s="83">
        <f t="shared" si="32"/>
        <v>2</v>
      </c>
      <c r="Q211" s="82">
        <f>IF(P211=0,0.92,IF(P211=1,0.91,IF(P211=2,0.9,IF(P211=3,0.89))))</f>
        <v>0.9</v>
      </c>
      <c r="R211" s="82" t="e">
        <f t="shared" si="33"/>
        <v>#VALUE!</v>
      </c>
      <c r="S211" s="85"/>
      <c r="T211" s="86"/>
      <c r="U211" s="86"/>
      <c r="V211" s="86"/>
    </row>
    <row r="212" spans="1:22">
      <c r="A212" s="79">
        <v>211</v>
      </c>
      <c r="B212" s="90" t="s">
        <v>2332</v>
      </c>
      <c r="C212" s="90" t="s">
        <v>2333</v>
      </c>
      <c r="D212" s="96" t="s">
        <v>3527</v>
      </c>
      <c r="E212" s="81">
        <v>41</v>
      </c>
      <c r="F212" s="82" t="s">
        <v>3591</v>
      </c>
      <c r="G212" s="83" t="s">
        <v>3591</v>
      </c>
      <c r="H212" s="83" t="s">
        <v>3591</v>
      </c>
      <c r="I212" s="82">
        <v>7.14</v>
      </c>
      <c r="J212" s="83">
        <v>9</v>
      </c>
      <c r="K212" s="83" t="s">
        <v>2475</v>
      </c>
      <c r="L212" s="84" t="e">
        <f t="shared" si="28"/>
        <v>#VALUE!</v>
      </c>
      <c r="M212" s="81" t="e">
        <f t="shared" si="29"/>
        <v>#VALUE!</v>
      </c>
      <c r="N212" s="81">
        <f t="shared" si="30"/>
        <v>1</v>
      </c>
      <c r="O212" s="81">
        <f t="shared" si="31"/>
        <v>1</v>
      </c>
      <c r="P212" s="83">
        <f t="shared" si="32"/>
        <v>2</v>
      </c>
      <c r="Q212" s="82">
        <f>IF(P212=0,0.96,IF(P212=1,0.95,IF(P212=2,0.94,IF(P212=3,0.93))))</f>
        <v>0.94</v>
      </c>
      <c r="R212" s="82" t="e">
        <f t="shared" si="33"/>
        <v>#VALUE!</v>
      </c>
      <c r="S212" s="85"/>
      <c r="T212" s="86"/>
      <c r="U212" s="86"/>
      <c r="V212" s="86"/>
    </row>
    <row r="213" spans="1:22">
      <c r="A213" s="79">
        <v>212</v>
      </c>
      <c r="B213" s="88" t="s">
        <v>646</v>
      </c>
      <c r="C213" s="88" t="s">
        <v>647</v>
      </c>
      <c r="D213" s="81" t="s">
        <v>648</v>
      </c>
      <c r="E213" s="81">
        <v>10</v>
      </c>
      <c r="F213" s="82" t="s">
        <v>3591</v>
      </c>
      <c r="G213" s="83" t="s">
        <v>3591</v>
      </c>
      <c r="H213" s="83" t="s">
        <v>3591</v>
      </c>
      <c r="I213" s="82">
        <v>7.85</v>
      </c>
      <c r="J213" s="83">
        <v>7</v>
      </c>
      <c r="K213" s="83" t="s">
        <v>2476</v>
      </c>
      <c r="L213" s="84" t="e">
        <f t="shared" si="28"/>
        <v>#VALUE!</v>
      </c>
      <c r="M213" s="81" t="e">
        <f t="shared" si="29"/>
        <v>#VALUE!</v>
      </c>
      <c r="N213" s="81">
        <f t="shared" si="30"/>
        <v>2</v>
      </c>
      <c r="O213" s="81">
        <f t="shared" si="31"/>
        <v>1</v>
      </c>
      <c r="P213" s="83">
        <f t="shared" si="32"/>
        <v>3</v>
      </c>
      <c r="Q213" s="82">
        <f>IF(P213=0,0.96,IF(P213=1,0.95,IF(P213=2,0.94,IF(P213=3,0.93))))</f>
        <v>0.93</v>
      </c>
      <c r="R213" s="82" t="e">
        <f t="shared" si="33"/>
        <v>#VALUE!</v>
      </c>
      <c r="S213" s="85"/>
      <c r="T213" s="86"/>
      <c r="U213" s="86"/>
      <c r="V213" s="86"/>
    </row>
    <row r="214" spans="1:22">
      <c r="A214" s="79">
        <v>213</v>
      </c>
      <c r="B214" s="80" t="s">
        <v>766</v>
      </c>
      <c r="C214" s="80" t="s">
        <v>767</v>
      </c>
      <c r="D214" s="79" t="s">
        <v>768</v>
      </c>
      <c r="E214" s="81">
        <v>12</v>
      </c>
      <c r="F214" s="82" t="s">
        <v>3591</v>
      </c>
      <c r="G214" s="83" t="s">
        <v>3591</v>
      </c>
      <c r="H214" s="83" t="s">
        <v>3591</v>
      </c>
      <c r="I214" s="82">
        <v>6.67</v>
      </c>
      <c r="J214" s="83">
        <v>7</v>
      </c>
      <c r="K214" s="83" t="s">
        <v>2475</v>
      </c>
      <c r="L214" s="84" t="e">
        <f t="shared" si="28"/>
        <v>#VALUE!</v>
      </c>
      <c r="M214" s="81" t="e">
        <f t="shared" si="29"/>
        <v>#VALUE!</v>
      </c>
      <c r="N214" s="81">
        <f t="shared" si="30"/>
        <v>1</v>
      </c>
      <c r="O214" s="81">
        <f t="shared" si="31"/>
        <v>1</v>
      </c>
      <c r="P214" s="83">
        <f t="shared" si="32"/>
        <v>2</v>
      </c>
      <c r="Q214" s="82">
        <f>IF(P214=0,0.92,IF(P214=1,0.91,IF(P214=2,0.9,IF(P214=3,0.89))))</f>
        <v>0.9</v>
      </c>
      <c r="R214" s="82" t="e">
        <f t="shared" si="33"/>
        <v>#VALUE!</v>
      </c>
      <c r="S214" s="85"/>
      <c r="T214" s="86"/>
      <c r="U214" s="86"/>
      <c r="V214" s="86"/>
    </row>
    <row r="215" spans="1:22">
      <c r="A215" s="79">
        <v>214</v>
      </c>
      <c r="B215" s="88" t="s">
        <v>1135</v>
      </c>
      <c r="C215" s="88" t="s">
        <v>298</v>
      </c>
      <c r="D215" s="81" t="s">
        <v>1136</v>
      </c>
      <c r="E215" s="81">
        <v>18</v>
      </c>
      <c r="F215" s="82" t="s">
        <v>3591</v>
      </c>
      <c r="G215" s="83" t="s">
        <v>3591</v>
      </c>
      <c r="H215" s="83" t="s">
        <v>3591</v>
      </c>
      <c r="I215" s="82">
        <v>7</v>
      </c>
      <c r="J215" s="83">
        <v>7</v>
      </c>
      <c r="K215" s="83" t="s">
        <v>2475</v>
      </c>
      <c r="L215" s="84" t="e">
        <f t="shared" si="28"/>
        <v>#VALUE!</v>
      </c>
      <c r="M215" s="81" t="e">
        <f t="shared" si="29"/>
        <v>#VALUE!</v>
      </c>
      <c r="N215" s="81">
        <f t="shared" si="30"/>
        <v>1</v>
      </c>
      <c r="O215" s="81">
        <f t="shared" si="31"/>
        <v>1</v>
      </c>
      <c r="P215" s="83">
        <f t="shared" si="32"/>
        <v>2</v>
      </c>
      <c r="Q215" s="82">
        <f>IF(P215=0,0.96,IF(P215=1,0.95,IF(P215=2,0.94,IF(P215=3,0.93))))</f>
        <v>0.94</v>
      </c>
      <c r="R215" s="82" t="e">
        <f t="shared" si="33"/>
        <v>#VALUE!</v>
      </c>
      <c r="S215" s="85"/>
      <c r="T215" s="86"/>
      <c r="U215" s="86"/>
      <c r="V215" s="86"/>
    </row>
    <row r="216" spans="1:22">
      <c r="A216" s="79">
        <v>215</v>
      </c>
      <c r="B216" s="90" t="s">
        <v>1248</v>
      </c>
      <c r="C216" s="90" t="s">
        <v>924</v>
      </c>
      <c r="D216" s="96" t="s">
        <v>1249</v>
      </c>
      <c r="E216" s="81">
        <v>20</v>
      </c>
      <c r="F216" s="82" t="s">
        <v>3591</v>
      </c>
      <c r="G216" s="83" t="s">
        <v>3591</v>
      </c>
      <c r="H216" s="83" t="s">
        <v>3591</v>
      </c>
      <c r="I216" s="82">
        <v>6.33</v>
      </c>
      <c r="J216" s="83">
        <v>7</v>
      </c>
      <c r="K216" s="83" t="s">
        <v>2475</v>
      </c>
      <c r="L216" s="84" t="e">
        <f t="shared" si="28"/>
        <v>#VALUE!</v>
      </c>
      <c r="M216" s="81" t="e">
        <f t="shared" si="29"/>
        <v>#VALUE!</v>
      </c>
      <c r="N216" s="81">
        <f t="shared" si="30"/>
        <v>1</v>
      </c>
      <c r="O216" s="81">
        <f t="shared" si="31"/>
        <v>1</v>
      </c>
      <c r="P216" s="83">
        <f t="shared" si="32"/>
        <v>2</v>
      </c>
      <c r="Q216" s="82">
        <f>IF(P216=0,0.96,IF(P216=1,0.95,IF(P216=2,0.94,IF(P216=3,0.93))))</f>
        <v>0.94</v>
      </c>
      <c r="R216" s="82" t="e">
        <f t="shared" si="33"/>
        <v>#VALUE!</v>
      </c>
      <c r="S216" s="85"/>
      <c r="T216" s="86"/>
      <c r="U216" s="86"/>
      <c r="V216" s="86"/>
    </row>
    <row r="217" spans="1:22">
      <c r="A217" s="79">
        <v>216</v>
      </c>
      <c r="B217" s="95" t="s">
        <v>1360</v>
      </c>
      <c r="C217" s="95" t="s">
        <v>1361</v>
      </c>
      <c r="D217" s="96" t="s">
        <v>1362</v>
      </c>
      <c r="E217" s="81">
        <v>22</v>
      </c>
      <c r="F217" s="82" t="s">
        <v>3591</v>
      </c>
      <c r="G217" s="83" t="s">
        <v>3591</v>
      </c>
      <c r="H217" s="83" t="s">
        <v>3591</v>
      </c>
      <c r="I217" s="82">
        <v>3.32</v>
      </c>
      <c r="J217" s="83">
        <v>7</v>
      </c>
      <c r="K217" s="83" t="s">
        <v>2475</v>
      </c>
      <c r="L217" s="84" t="e">
        <f t="shared" si="28"/>
        <v>#VALUE!</v>
      </c>
      <c r="M217" s="81" t="e">
        <f t="shared" si="29"/>
        <v>#VALUE!</v>
      </c>
      <c r="N217" s="81">
        <f t="shared" si="30"/>
        <v>1</v>
      </c>
      <c r="O217" s="81">
        <f t="shared" si="31"/>
        <v>1</v>
      </c>
      <c r="P217" s="83">
        <f t="shared" si="32"/>
        <v>2</v>
      </c>
      <c r="Q217" s="82">
        <f>IF(P217=0,0.92,IF(P217=1,0.91,IF(P217=2,0.9,IF(P217=3,0.89))))</f>
        <v>0.9</v>
      </c>
      <c r="R217" s="82" t="e">
        <f t="shared" si="33"/>
        <v>#VALUE!</v>
      </c>
      <c r="S217" s="85"/>
      <c r="T217" s="86"/>
      <c r="U217" s="86"/>
      <c r="V217" s="86"/>
    </row>
    <row r="218" spans="1:22">
      <c r="A218" s="79">
        <v>217</v>
      </c>
      <c r="B218" s="88" t="s">
        <v>994</v>
      </c>
      <c r="C218" s="88" t="s">
        <v>1460</v>
      </c>
      <c r="D218" s="81" t="s">
        <v>3047</v>
      </c>
      <c r="E218" s="81">
        <v>24</v>
      </c>
      <c r="F218" s="82" t="s">
        <v>3591</v>
      </c>
      <c r="G218" s="83" t="s">
        <v>3591</v>
      </c>
      <c r="H218" s="83" t="s">
        <v>3591</v>
      </c>
      <c r="I218" s="82">
        <v>6.31</v>
      </c>
      <c r="J218" s="83">
        <v>7</v>
      </c>
      <c r="K218" s="83" t="s">
        <v>2476</v>
      </c>
      <c r="L218" s="84" t="e">
        <f t="shared" si="28"/>
        <v>#VALUE!</v>
      </c>
      <c r="M218" s="81" t="e">
        <f t="shared" si="29"/>
        <v>#VALUE!</v>
      </c>
      <c r="N218" s="81">
        <f t="shared" si="30"/>
        <v>2</v>
      </c>
      <c r="O218" s="81">
        <f t="shared" si="31"/>
        <v>1</v>
      </c>
      <c r="P218" s="83">
        <f t="shared" si="32"/>
        <v>3</v>
      </c>
      <c r="Q218" s="82">
        <f>IF(P218=0,0.96,IF(P218=1,0.95,IF(P218=2,0.94,IF(P218=3,0.93))))</f>
        <v>0.93</v>
      </c>
      <c r="R218" s="82" t="e">
        <f t="shared" si="33"/>
        <v>#VALUE!</v>
      </c>
      <c r="S218" s="85"/>
      <c r="T218" s="86"/>
      <c r="U218" s="86"/>
      <c r="V218" s="86"/>
    </row>
    <row r="219" spans="1:22">
      <c r="A219" s="79">
        <v>218</v>
      </c>
      <c r="B219" s="95" t="s">
        <v>1954</v>
      </c>
      <c r="C219" s="95" t="s">
        <v>112</v>
      </c>
      <c r="D219" s="96" t="s">
        <v>1955</v>
      </c>
      <c r="E219" s="81">
        <v>33</v>
      </c>
      <c r="F219" s="82" t="s">
        <v>3591</v>
      </c>
      <c r="G219" s="83" t="s">
        <v>3591</v>
      </c>
      <c r="H219" s="83" t="s">
        <v>3591</v>
      </c>
      <c r="I219" s="82">
        <v>7.61</v>
      </c>
      <c r="J219" s="83">
        <v>7</v>
      </c>
      <c r="K219" s="83" t="s">
        <v>2476</v>
      </c>
      <c r="L219" s="84" t="e">
        <f t="shared" si="28"/>
        <v>#VALUE!</v>
      </c>
      <c r="M219" s="81" t="e">
        <f t="shared" si="29"/>
        <v>#VALUE!</v>
      </c>
      <c r="N219" s="81">
        <f t="shared" si="30"/>
        <v>2</v>
      </c>
      <c r="O219" s="81">
        <f t="shared" si="31"/>
        <v>1</v>
      </c>
      <c r="P219" s="83">
        <f t="shared" si="32"/>
        <v>3</v>
      </c>
      <c r="Q219" s="82">
        <f>IF(P219=0,0.92,IF(P219=1,0.91,IF(P219=2,0.9,IF(P219=3,0.89))))</f>
        <v>0.89</v>
      </c>
      <c r="R219" s="82" t="e">
        <f t="shared" si="33"/>
        <v>#VALUE!</v>
      </c>
      <c r="S219" s="85"/>
      <c r="T219" s="86" t="s">
        <v>3585</v>
      </c>
      <c r="U219" s="86" t="s">
        <v>3580</v>
      </c>
      <c r="V219" s="86" t="s">
        <v>3581</v>
      </c>
    </row>
    <row r="220" spans="1:22">
      <c r="A220" s="79">
        <v>219</v>
      </c>
      <c r="B220" s="88" t="s">
        <v>2116</v>
      </c>
      <c r="C220" s="88" t="s">
        <v>2117</v>
      </c>
      <c r="D220" s="81" t="s">
        <v>3406</v>
      </c>
      <c r="E220" s="81">
        <v>36</v>
      </c>
      <c r="F220" s="82" t="s">
        <v>3591</v>
      </c>
      <c r="G220" s="83" t="s">
        <v>3591</v>
      </c>
      <c r="H220" s="83" t="s">
        <v>3591</v>
      </c>
      <c r="I220" s="82">
        <v>6.4</v>
      </c>
      <c r="J220" s="83">
        <v>7</v>
      </c>
      <c r="K220" s="83" t="s">
        <v>2475</v>
      </c>
      <c r="L220" s="84" t="e">
        <f t="shared" si="28"/>
        <v>#VALUE!</v>
      </c>
      <c r="M220" s="81" t="e">
        <f t="shared" si="29"/>
        <v>#VALUE!</v>
      </c>
      <c r="N220" s="81">
        <f t="shared" si="30"/>
        <v>1</v>
      </c>
      <c r="O220" s="81">
        <f t="shared" si="31"/>
        <v>1</v>
      </c>
      <c r="P220" s="83">
        <f t="shared" si="32"/>
        <v>2</v>
      </c>
      <c r="Q220" s="82">
        <f>IF(P220=0,0.96,IF(P220=1,0.95,IF(P220=2,0.94,IF(P220=3,0.93))))</f>
        <v>0.94</v>
      </c>
      <c r="R220" s="82" t="e">
        <f t="shared" si="33"/>
        <v>#VALUE!</v>
      </c>
      <c r="S220" s="85"/>
      <c r="T220" s="86" t="s">
        <v>3585</v>
      </c>
      <c r="U220" s="86" t="s">
        <v>3580</v>
      </c>
      <c r="V220" s="86" t="s">
        <v>3581</v>
      </c>
    </row>
    <row r="221" spans="1:22">
      <c r="A221" s="79">
        <v>220</v>
      </c>
      <c r="B221" s="97" t="s">
        <v>2120</v>
      </c>
      <c r="C221" s="97" t="s">
        <v>275</v>
      </c>
      <c r="D221" s="98" t="s">
        <v>2121</v>
      </c>
      <c r="E221" s="81">
        <v>36</v>
      </c>
      <c r="F221" s="82" t="s">
        <v>3591</v>
      </c>
      <c r="G221" s="83" t="s">
        <v>3591</v>
      </c>
      <c r="H221" s="83" t="s">
        <v>3591</v>
      </c>
      <c r="I221" s="82">
        <v>5.28</v>
      </c>
      <c r="J221" s="83">
        <v>7</v>
      </c>
      <c r="K221" s="83" t="s">
        <v>2475</v>
      </c>
      <c r="L221" s="84" t="e">
        <f t="shared" si="28"/>
        <v>#VALUE!</v>
      </c>
      <c r="M221" s="81" t="e">
        <f t="shared" si="29"/>
        <v>#VALUE!</v>
      </c>
      <c r="N221" s="81">
        <f t="shared" si="30"/>
        <v>1</v>
      </c>
      <c r="O221" s="81">
        <f t="shared" si="31"/>
        <v>1</v>
      </c>
      <c r="P221" s="83">
        <f t="shared" si="32"/>
        <v>2</v>
      </c>
      <c r="Q221" s="82">
        <f>IF(P221=0,0.92,IF(P221=1,0.91,IF(P221=2,0.9,IF(P221=3,0.89))))</f>
        <v>0.9</v>
      </c>
      <c r="R221" s="82" t="e">
        <f t="shared" si="33"/>
        <v>#VALUE!</v>
      </c>
      <c r="S221" s="85"/>
      <c r="T221" s="86"/>
      <c r="U221" s="86"/>
      <c r="V221" s="86"/>
    </row>
    <row r="222" spans="1:22">
      <c r="A222" s="79">
        <v>221</v>
      </c>
      <c r="B222" s="97" t="s">
        <v>2148</v>
      </c>
      <c r="C222" s="97" t="s">
        <v>2149</v>
      </c>
      <c r="D222" s="98" t="s">
        <v>3423</v>
      </c>
      <c r="E222" s="81">
        <v>37</v>
      </c>
      <c r="F222" s="82" t="s">
        <v>3591</v>
      </c>
      <c r="G222" s="83" t="s">
        <v>3591</v>
      </c>
      <c r="H222" s="83" t="s">
        <v>3591</v>
      </c>
      <c r="I222" s="82">
        <v>7.22</v>
      </c>
      <c r="J222" s="83">
        <v>7</v>
      </c>
      <c r="K222" s="83" t="s">
        <v>2476</v>
      </c>
      <c r="L222" s="84" t="e">
        <f t="shared" si="28"/>
        <v>#VALUE!</v>
      </c>
      <c r="M222" s="81" t="e">
        <f t="shared" si="29"/>
        <v>#VALUE!</v>
      </c>
      <c r="N222" s="81">
        <f t="shared" si="30"/>
        <v>2</v>
      </c>
      <c r="O222" s="81">
        <f t="shared" si="31"/>
        <v>1</v>
      </c>
      <c r="P222" s="83">
        <f t="shared" si="32"/>
        <v>3</v>
      </c>
      <c r="Q222" s="82">
        <f>IF(P222=0,0.96,IF(P222=1,0.95,IF(P222=2,0.94,IF(P222=3,0.93))))</f>
        <v>0.93</v>
      </c>
      <c r="R222" s="82" t="e">
        <f t="shared" si="33"/>
        <v>#VALUE!</v>
      </c>
      <c r="S222" s="85"/>
      <c r="T222" s="86"/>
      <c r="U222" s="86"/>
      <c r="V222" s="86"/>
    </row>
    <row r="223" spans="1:22">
      <c r="A223" s="79">
        <v>222</v>
      </c>
      <c r="B223" s="106" t="s">
        <v>2293</v>
      </c>
      <c r="C223" s="106" t="s">
        <v>2294</v>
      </c>
      <c r="D223" s="81" t="s">
        <v>2295</v>
      </c>
      <c r="E223" s="81">
        <v>40</v>
      </c>
      <c r="F223" s="82" t="s">
        <v>3591</v>
      </c>
      <c r="G223" s="83" t="s">
        <v>3591</v>
      </c>
      <c r="H223" s="83" t="s">
        <v>3591</v>
      </c>
      <c r="I223" s="82">
        <v>5.89</v>
      </c>
      <c r="J223" s="83">
        <v>7</v>
      </c>
      <c r="K223" s="83" t="s">
        <v>2476</v>
      </c>
      <c r="L223" s="84" t="e">
        <f t="shared" si="28"/>
        <v>#VALUE!</v>
      </c>
      <c r="M223" s="81" t="e">
        <f t="shared" si="29"/>
        <v>#VALUE!</v>
      </c>
      <c r="N223" s="81">
        <f t="shared" si="30"/>
        <v>2</v>
      </c>
      <c r="O223" s="81">
        <f t="shared" si="31"/>
        <v>1</v>
      </c>
      <c r="P223" s="83">
        <f t="shared" si="32"/>
        <v>3</v>
      </c>
      <c r="Q223" s="82">
        <f>IF(P223=0,0.92,IF(P223=1,0.91,IF(P223=2,0.9,IF(P223=3,0.89))))</f>
        <v>0.89</v>
      </c>
      <c r="R223" s="82" t="e">
        <f t="shared" si="33"/>
        <v>#VALUE!</v>
      </c>
      <c r="S223" s="85"/>
      <c r="T223" s="86" t="s">
        <v>3585</v>
      </c>
      <c r="U223" s="86" t="s">
        <v>3580</v>
      </c>
      <c r="V223" s="86" t="s">
        <v>3581</v>
      </c>
    </row>
    <row r="224" spans="1:22">
      <c r="A224" s="79">
        <v>223</v>
      </c>
      <c r="B224" s="88" t="s">
        <v>556</v>
      </c>
      <c r="C224" s="88" t="s">
        <v>3625</v>
      </c>
      <c r="D224" s="81" t="s">
        <v>557</v>
      </c>
      <c r="E224" s="81">
        <v>9</v>
      </c>
      <c r="F224" s="82" t="s">
        <v>3591</v>
      </c>
      <c r="G224" s="83" t="s">
        <v>3591</v>
      </c>
      <c r="H224" s="83" t="s">
        <v>3591</v>
      </c>
      <c r="I224" s="82">
        <v>1.76</v>
      </c>
      <c r="J224" s="83">
        <v>6</v>
      </c>
      <c r="K224" s="83" t="s">
        <v>2475</v>
      </c>
      <c r="L224" s="84" t="e">
        <f t="shared" si="28"/>
        <v>#VALUE!</v>
      </c>
      <c r="M224" s="81" t="e">
        <f t="shared" si="29"/>
        <v>#VALUE!</v>
      </c>
      <c r="N224" s="81">
        <f t="shared" si="30"/>
        <v>1</v>
      </c>
      <c r="O224" s="81">
        <f t="shared" si="31"/>
        <v>1</v>
      </c>
      <c r="P224" s="83">
        <f t="shared" si="32"/>
        <v>2</v>
      </c>
      <c r="Q224" s="82">
        <f>IF(P224=0,1,IF(P224=1,0.99,IF(P224=2,0.98,IF(P224=3,0.97))))</f>
        <v>0.98</v>
      </c>
      <c r="R224" s="82" t="e">
        <f t="shared" si="33"/>
        <v>#VALUE!</v>
      </c>
      <c r="S224" s="85"/>
      <c r="T224" s="86"/>
      <c r="U224" s="86"/>
      <c r="V224" s="86"/>
    </row>
    <row r="225" spans="1:22">
      <c r="A225" s="79">
        <v>224</v>
      </c>
      <c r="B225" s="80" t="s">
        <v>760</v>
      </c>
      <c r="C225" s="80" t="s">
        <v>275</v>
      </c>
      <c r="D225" s="79" t="s">
        <v>761</v>
      </c>
      <c r="E225" s="81">
        <v>12</v>
      </c>
      <c r="F225" s="82" t="s">
        <v>3591</v>
      </c>
      <c r="G225" s="83" t="s">
        <v>3591</v>
      </c>
      <c r="H225" s="83" t="s">
        <v>3591</v>
      </c>
      <c r="I225" s="82">
        <v>2.54</v>
      </c>
      <c r="J225" s="83">
        <v>6</v>
      </c>
      <c r="K225" s="83" t="s">
        <v>2475</v>
      </c>
      <c r="L225" s="84" t="e">
        <f t="shared" si="28"/>
        <v>#VALUE!</v>
      </c>
      <c r="M225" s="81" t="e">
        <f t="shared" si="29"/>
        <v>#VALUE!</v>
      </c>
      <c r="N225" s="81">
        <f t="shared" si="30"/>
        <v>1</v>
      </c>
      <c r="O225" s="81">
        <f t="shared" si="31"/>
        <v>1</v>
      </c>
      <c r="P225" s="83">
        <f t="shared" si="32"/>
        <v>2</v>
      </c>
      <c r="Q225" s="82">
        <f>IF(P225=0,0.88,IF(P225=1,0.87,IF(P225=2,0.86,IF(P225=3,0.85))))</f>
        <v>0.86</v>
      </c>
      <c r="R225" s="82" t="e">
        <f t="shared" si="33"/>
        <v>#VALUE!</v>
      </c>
      <c r="S225" s="85"/>
      <c r="T225" s="86"/>
      <c r="U225" s="86"/>
      <c r="V225" s="86"/>
    </row>
    <row r="226" spans="1:22">
      <c r="A226" s="79">
        <v>225</v>
      </c>
      <c r="B226" s="95" t="s">
        <v>1333</v>
      </c>
      <c r="C226" s="95" t="s">
        <v>3638</v>
      </c>
      <c r="D226" s="96" t="s">
        <v>1334</v>
      </c>
      <c r="E226" s="81">
        <v>22</v>
      </c>
      <c r="F226" s="82" t="s">
        <v>3591</v>
      </c>
      <c r="G226" s="83" t="s">
        <v>3591</v>
      </c>
      <c r="H226" s="83" t="s">
        <v>3591</v>
      </c>
      <c r="I226" s="82">
        <v>2.74</v>
      </c>
      <c r="J226" s="83">
        <v>6</v>
      </c>
      <c r="K226" s="83" t="s">
        <v>2475</v>
      </c>
      <c r="L226" s="84" t="e">
        <f t="shared" si="28"/>
        <v>#VALUE!</v>
      </c>
      <c r="M226" s="81" t="e">
        <f t="shared" si="29"/>
        <v>#VALUE!</v>
      </c>
      <c r="N226" s="81">
        <f t="shared" si="30"/>
        <v>1</v>
      </c>
      <c r="O226" s="81">
        <f t="shared" si="31"/>
        <v>1</v>
      </c>
      <c r="P226" s="83">
        <f t="shared" si="32"/>
        <v>2</v>
      </c>
      <c r="Q226" s="82">
        <f>IF(P226=0,0.96,IF(P226=1,0.95,IF(P226=2,0.94,IF(P226=3,0.93))))</f>
        <v>0.94</v>
      </c>
      <c r="R226" s="82" t="e">
        <f t="shared" si="33"/>
        <v>#VALUE!</v>
      </c>
      <c r="S226" s="85"/>
      <c r="T226" s="86"/>
      <c r="U226" s="86"/>
      <c r="V226" s="86"/>
    </row>
    <row r="227" spans="1:22">
      <c r="A227" s="79">
        <v>226</v>
      </c>
      <c r="B227" s="95" t="s">
        <v>1871</v>
      </c>
      <c r="C227" s="95" t="s">
        <v>1872</v>
      </c>
      <c r="D227" s="96" t="s">
        <v>1873</v>
      </c>
      <c r="E227" s="81">
        <v>32</v>
      </c>
      <c r="F227" s="82" t="s">
        <v>3591</v>
      </c>
      <c r="G227" s="83" t="s">
        <v>3591</v>
      </c>
      <c r="H227" s="83" t="s">
        <v>3591</v>
      </c>
      <c r="I227" s="82">
        <v>1.8</v>
      </c>
      <c r="J227" s="83">
        <v>6</v>
      </c>
      <c r="K227" s="83" t="s">
        <v>2475</v>
      </c>
      <c r="L227" s="84" t="e">
        <f t="shared" si="28"/>
        <v>#VALUE!</v>
      </c>
      <c r="M227" s="81" t="e">
        <f t="shared" si="29"/>
        <v>#VALUE!</v>
      </c>
      <c r="N227" s="81">
        <f t="shared" si="30"/>
        <v>1</v>
      </c>
      <c r="O227" s="81">
        <f t="shared" si="31"/>
        <v>1</v>
      </c>
      <c r="P227" s="83">
        <f t="shared" si="32"/>
        <v>2</v>
      </c>
      <c r="Q227" s="82">
        <f>IF(P227=0,0.92,IF(P227=1,0.91,IF(P227=2,0.9,IF(P227=3,0.89))))</f>
        <v>0.9</v>
      </c>
      <c r="R227" s="82" t="e">
        <f t="shared" si="33"/>
        <v>#VALUE!</v>
      </c>
      <c r="S227" s="85"/>
      <c r="T227" s="86"/>
      <c r="U227" s="86"/>
      <c r="V227" s="86"/>
    </row>
    <row r="228" spans="1:22">
      <c r="A228" s="79">
        <v>227</v>
      </c>
      <c r="B228" s="88" t="s">
        <v>1914</v>
      </c>
      <c r="C228" s="88" t="s">
        <v>3645</v>
      </c>
      <c r="D228" s="81" t="s">
        <v>3323</v>
      </c>
      <c r="E228" s="81">
        <v>33</v>
      </c>
      <c r="F228" s="82" t="s">
        <v>3591</v>
      </c>
      <c r="G228" s="83" t="s">
        <v>3591</v>
      </c>
      <c r="H228" s="83" t="s">
        <v>3591</v>
      </c>
      <c r="I228" s="82">
        <v>1.96</v>
      </c>
      <c r="J228" s="83">
        <v>6</v>
      </c>
      <c r="K228" s="83" t="s">
        <v>2475</v>
      </c>
      <c r="L228" s="84" t="e">
        <f t="shared" si="28"/>
        <v>#VALUE!</v>
      </c>
      <c r="M228" s="81" t="e">
        <f t="shared" si="29"/>
        <v>#VALUE!</v>
      </c>
      <c r="N228" s="81">
        <f t="shared" si="30"/>
        <v>1</v>
      </c>
      <c r="O228" s="81">
        <f t="shared" si="31"/>
        <v>1</v>
      </c>
      <c r="P228" s="83">
        <f t="shared" si="32"/>
        <v>2</v>
      </c>
      <c r="Q228" s="82">
        <f>IF(P228=0,0.96,IF(P228=1,0.95,IF(P228=2,0.94,IF(P228=3,0.93))))</f>
        <v>0.94</v>
      </c>
      <c r="R228" s="82" t="e">
        <f t="shared" si="33"/>
        <v>#VALUE!</v>
      </c>
      <c r="S228" s="85"/>
      <c r="T228" s="86"/>
      <c r="U228" s="86"/>
      <c r="V228" s="86"/>
    </row>
    <row r="229" spans="1:22">
      <c r="A229" s="79">
        <v>228</v>
      </c>
      <c r="B229" s="88" t="s">
        <v>121</v>
      </c>
      <c r="C229" s="88" t="s">
        <v>122</v>
      </c>
      <c r="D229" s="81" t="s">
        <v>2520</v>
      </c>
      <c r="E229" s="81">
        <v>2</v>
      </c>
      <c r="F229" s="82" t="s">
        <v>3591</v>
      </c>
      <c r="G229" s="83" t="s">
        <v>3591</v>
      </c>
      <c r="H229" s="83" t="s">
        <v>3591</v>
      </c>
      <c r="I229" s="82">
        <v>3.98</v>
      </c>
      <c r="J229" s="83">
        <v>4</v>
      </c>
      <c r="K229" s="83" t="s">
        <v>2475</v>
      </c>
      <c r="L229" s="84" t="e">
        <f t="shared" si="28"/>
        <v>#VALUE!</v>
      </c>
      <c r="M229" s="81" t="e">
        <f t="shared" si="29"/>
        <v>#VALUE!</v>
      </c>
      <c r="N229" s="81">
        <f t="shared" si="30"/>
        <v>1</v>
      </c>
      <c r="O229" s="81">
        <f t="shared" si="31"/>
        <v>1</v>
      </c>
      <c r="P229" s="83">
        <f t="shared" si="32"/>
        <v>2</v>
      </c>
      <c r="Q229" s="82">
        <f>IF(P229=0,1,IF(P229=1,0.99,IF(P229=2,0.98,IF(P229=3,0.97))))</f>
        <v>0.98</v>
      </c>
      <c r="R229" s="82" t="e">
        <f t="shared" si="33"/>
        <v>#VALUE!</v>
      </c>
      <c r="S229" s="85"/>
      <c r="T229" s="86" t="s">
        <v>3579</v>
      </c>
      <c r="U229" s="86" t="s">
        <v>3580</v>
      </c>
      <c r="V229" s="86" t="s">
        <v>3581</v>
      </c>
    </row>
    <row r="230" spans="1:22">
      <c r="A230" s="79">
        <v>229</v>
      </c>
      <c r="B230" s="88" t="s">
        <v>527</v>
      </c>
      <c r="C230" s="88" t="s">
        <v>3623</v>
      </c>
      <c r="D230" s="81" t="s">
        <v>528</v>
      </c>
      <c r="E230" s="81">
        <v>8</v>
      </c>
      <c r="F230" s="82" t="s">
        <v>3591</v>
      </c>
      <c r="G230" s="83" t="s">
        <v>3591</v>
      </c>
      <c r="H230" s="83" t="s">
        <v>3591</v>
      </c>
      <c r="I230" s="82">
        <v>1.21</v>
      </c>
      <c r="J230" s="83">
        <v>4</v>
      </c>
      <c r="K230" s="83" t="s">
        <v>2475</v>
      </c>
      <c r="L230" s="84" t="e">
        <f t="shared" si="28"/>
        <v>#VALUE!</v>
      </c>
      <c r="M230" s="81" t="e">
        <f t="shared" si="29"/>
        <v>#VALUE!</v>
      </c>
      <c r="N230" s="81">
        <f t="shared" si="30"/>
        <v>1</v>
      </c>
      <c r="O230" s="81">
        <f t="shared" si="31"/>
        <v>1</v>
      </c>
      <c r="P230" s="83">
        <f t="shared" si="32"/>
        <v>2</v>
      </c>
      <c r="Q230" s="82">
        <f>IF(P230=0,1,IF(P230=1,0.99,IF(P230=2,0.98,IF(P230=3,0.97))))</f>
        <v>0.98</v>
      </c>
      <c r="R230" s="82" t="e">
        <f t="shared" si="33"/>
        <v>#VALUE!</v>
      </c>
      <c r="S230" s="85"/>
      <c r="T230" s="86"/>
      <c r="U230" s="86"/>
      <c r="V230" s="86"/>
    </row>
    <row r="231" spans="1:22">
      <c r="A231" s="79">
        <v>230</v>
      </c>
      <c r="B231" s="88" t="s">
        <v>1198</v>
      </c>
      <c r="C231" s="88" t="s">
        <v>150</v>
      </c>
      <c r="D231" s="81" t="s">
        <v>2945</v>
      </c>
      <c r="E231" s="81">
        <v>19</v>
      </c>
      <c r="F231" s="82" t="s">
        <v>3591</v>
      </c>
      <c r="G231" s="83" t="s">
        <v>3591</v>
      </c>
      <c r="H231" s="83" t="s">
        <v>3591</v>
      </c>
      <c r="I231" s="82">
        <v>2.99</v>
      </c>
      <c r="J231" s="83">
        <v>4</v>
      </c>
      <c r="K231" s="83" t="s">
        <v>2475</v>
      </c>
      <c r="L231" s="84" t="e">
        <f t="shared" si="28"/>
        <v>#VALUE!</v>
      </c>
      <c r="M231" s="81" t="e">
        <f t="shared" si="29"/>
        <v>#VALUE!</v>
      </c>
      <c r="N231" s="81">
        <f t="shared" si="30"/>
        <v>1</v>
      </c>
      <c r="O231" s="81">
        <f t="shared" si="31"/>
        <v>1</v>
      </c>
      <c r="P231" s="83">
        <f t="shared" si="32"/>
        <v>2</v>
      </c>
      <c r="Q231" s="82">
        <f>IF(P231=0,1,IF(P231=1,0.99,IF(P231=2,0.98,IF(P231=3,0.97))))</f>
        <v>0.98</v>
      </c>
      <c r="R231" s="82" t="e">
        <f t="shared" si="33"/>
        <v>#VALUE!</v>
      </c>
      <c r="S231" s="85"/>
      <c r="T231" s="86" t="s">
        <v>3583</v>
      </c>
      <c r="U231" s="86" t="s">
        <v>3581</v>
      </c>
      <c r="V231" s="86" t="s">
        <v>3580</v>
      </c>
    </row>
    <row r="232" spans="1:22">
      <c r="A232" s="79">
        <v>231</v>
      </c>
      <c r="B232" s="88" t="s">
        <v>1210</v>
      </c>
      <c r="C232" s="88" t="s">
        <v>100</v>
      </c>
      <c r="D232" s="81" t="s">
        <v>2950</v>
      </c>
      <c r="E232" s="81">
        <v>19</v>
      </c>
      <c r="F232" s="82" t="s">
        <v>3591</v>
      </c>
      <c r="G232" s="83" t="s">
        <v>3591</v>
      </c>
      <c r="H232" s="83" t="s">
        <v>3591</v>
      </c>
      <c r="I232" s="82">
        <v>5.58</v>
      </c>
      <c r="J232" s="83">
        <v>4</v>
      </c>
      <c r="K232" s="83" t="s">
        <v>2475</v>
      </c>
      <c r="L232" s="84" t="e">
        <f t="shared" si="28"/>
        <v>#VALUE!</v>
      </c>
      <c r="M232" s="81" t="e">
        <f t="shared" si="29"/>
        <v>#VALUE!</v>
      </c>
      <c r="N232" s="81">
        <f t="shared" si="30"/>
        <v>1</v>
      </c>
      <c r="O232" s="81">
        <f t="shared" si="31"/>
        <v>1</v>
      </c>
      <c r="P232" s="83">
        <f t="shared" si="32"/>
        <v>2</v>
      </c>
      <c r="Q232" s="82">
        <f>IF(P232=0,1,IF(P232=1,0.99,IF(P232=2,0.98,IF(P232=3,0.97))))</f>
        <v>0.98</v>
      </c>
      <c r="R232" s="82" t="e">
        <f t="shared" si="33"/>
        <v>#VALUE!</v>
      </c>
      <c r="S232" s="85"/>
      <c r="T232" s="86" t="s">
        <v>3583</v>
      </c>
      <c r="U232" s="86" t="s">
        <v>3580</v>
      </c>
      <c r="V232" s="86" t="s">
        <v>3581</v>
      </c>
    </row>
    <row r="233" spans="1:22">
      <c r="A233" s="79">
        <v>232</v>
      </c>
      <c r="B233" s="99" t="s">
        <v>1733</v>
      </c>
      <c r="C233" s="99" t="s">
        <v>174</v>
      </c>
      <c r="D233" s="81" t="s">
        <v>3186</v>
      </c>
      <c r="E233" s="81">
        <v>29</v>
      </c>
      <c r="F233" s="82" t="s">
        <v>3591</v>
      </c>
      <c r="G233" s="83" t="s">
        <v>3591</v>
      </c>
      <c r="H233" s="83" t="s">
        <v>3591</v>
      </c>
      <c r="I233" s="82">
        <v>3.16</v>
      </c>
      <c r="J233" s="83">
        <v>4</v>
      </c>
      <c r="K233" s="83" t="s">
        <v>2475</v>
      </c>
      <c r="L233" s="84" t="e">
        <f t="shared" si="28"/>
        <v>#VALUE!</v>
      </c>
      <c r="M233" s="81" t="e">
        <f t="shared" si="29"/>
        <v>#VALUE!</v>
      </c>
      <c r="N233" s="81">
        <f t="shared" si="30"/>
        <v>1</v>
      </c>
      <c r="O233" s="81">
        <f t="shared" si="31"/>
        <v>1</v>
      </c>
      <c r="P233" s="83">
        <f t="shared" si="32"/>
        <v>2</v>
      </c>
      <c r="Q233" s="82">
        <f>IF(P233=0,1,IF(P233=1,0.99,IF(P233=2,0.98,IF(P233=3,0.97))))</f>
        <v>0.98</v>
      </c>
      <c r="R233" s="82" t="e">
        <f t="shared" si="33"/>
        <v>#VALUE!</v>
      </c>
      <c r="S233" s="85"/>
      <c r="T233" s="86"/>
      <c r="U233" s="86"/>
      <c r="V233" s="86"/>
    </row>
    <row r="234" spans="1:22">
      <c r="A234" s="79">
        <v>233</v>
      </c>
      <c r="B234" s="88" t="s">
        <v>1822</v>
      </c>
      <c r="C234" s="88" t="s">
        <v>124</v>
      </c>
      <c r="D234" s="81" t="s">
        <v>3234</v>
      </c>
      <c r="E234" s="81">
        <v>30</v>
      </c>
      <c r="F234" s="82" t="s">
        <v>3591</v>
      </c>
      <c r="G234" s="83" t="s">
        <v>3591</v>
      </c>
      <c r="H234" s="83" t="s">
        <v>3591</v>
      </c>
      <c r="I234" s="82">
        <v>2.96</v>
      </c>
      <c r="J234" s="83">
        <v>4</v>
      </c>
      <c r="K234" s="83" t="s">
        <v>2475</v>
      </c>
      <c r="L234" s="84" t="e">
        <f t="shared" si="28"/>
        <v>#VALUE!</v>
      </c>
      <c r="M234" s="81" t="e">
        <f t="shared" si="29"/>
        <v>#VALUE!</v>
      </c>
      <c r="N234" s="81">
        <f t="shared" si="30"/>
        <v>1</v>
      </c>
      <c r="O234" s="81">
        <f t="shared" si="31"/>
        <v>1</v>
      </c>
      <c r="P234" s="83">
        <f t="shared" si="32"/>
        <v>2</v>
      </c>
      <c r="Q234" s="82">
        <f>IF(P234=0,0.96,IF(P234=1,0.95,IF(P234=2,0.94,IF(P234=3,0.93))))</f>
        <v>0.94</v>
      </c>
      <c r="R234" s="82" t="e">
        <f t="shared" si="33"/>
        <v>#VALUE!</v>
      </c>
      <c r="S234" s="85"/>
      <c r="T234" s="86"/>
      <c r="U234" s="86"/>
      <c r="V234" s="86"/>
    </row>
    <row r="235" spans="1:22">
      <c r="A235" s="79">
        <v>234</v>
      </c>
      <c r="B235" s="97" t="s">
        <v>2045</v>
      </c>
      <c r="C235" s="97" t="s">
        <v>2046</v>
      </c>
      <c r="D235" s="98" t="s">
        <v>3369</v>
      </c>
      <c r="E235" s="81">
        <v>35</v>
      </c>
      <c r="F235" s="82" t="s">
        <v>3591</v>
      </c>
      <c r="G235" s="83" t="s">
        <v>3591</v>
      </c>
      <c r="H235" s="83" t="s">
        <v>3591</v>
      </c>
      <c r="I235" s="82">
        <v>3.48</v>
      </c>
      <c r="J235" s="83">
        <v>4</v>
      </c>
      <c r="K235" s="83" t="s">
        <v>2476</v>
      </c>
      <c r="L235" s="84" t="e">
        <f t="shared" si="28"/>
        <v>#VALUE!</v>
      </c>
      <c r="M235" s="81" t="e">
        <f t="shared" si="29"/>
        <v>#VALUE!</v>
      </c>
      <c r="N235" s="81">
        <f t="shared" si="30"/>
        <v>2</v>
      </c>
      <c r="O235" s="81">
        <f t="shared" si="31"/>
        <v>1</v>
      </c>
      <c r="P235" s="83">
        <f t="shared" si="32"/>
        <v>3</v>
      </c>
      <c r="Q235" s="82">
        <f>IF(P235=0,0.96,IF(P235=1,0.95,IF(P235=2,0.94,IF(P235=3,0.93))))</f>
        <v>0.93</v>
      </c>
      <c r="R235" s="82" t="e">
        <f t="shared" si="33"/>
        <v>#VALUE!</v>
      </c>
      <c r="S235" s="85"/>
      <c r="T235" s="86"/>
      <c r="U235" s="86"/>
      <c r="V235" s="86"/>
    </row>
    <row r="236" spans="1:22">
      <c r="A236" s="79">
        <v>235</v>
      </c>
      <c r="B236" s="88" t="s">
        <v>423</v>
      </c>
      <c r="C236" s="88" t="s">
        <v>424</v>
      </c>
      <c r="D236" s="81" t="s">
        <v>425</v>
      </c>
      <c r="E236" s="81">
        <v>7</v>
      </c>
      <c r="F236" s="82" t="s">
        <v>3591</v>
      </c>
      <c r="G236" s="83" t="s">
        <v>3591</v>
      </c>
      <c r="H236" s="83" t="s">
        <v>3591</v>
      </c>
      <c r="I236" s="82">
        <v>4.6399999999999997</v>
      </c>
      <c r="J236" s="83">
        <v>3</v>
      </c>
      <c r="K236" s="83" t="s">
        <v>2475</v>
      </c>
      <c r="L236" s="84" t="e">
        <f t="shared" si="28"/>
        <v>#VALUE!</v>
      </c>
      <c r="M236" s="81" t="e">
        <f t="shared" si="29"/>
        <v>#VALUE!</v>
      </c>
      <c r="N236" s="81">
        <f t="shared" si="30"/>
        <v>1</v>
      </c>
      <c r="O236" s="81">
        <f t="shared" si="31"/>
        <v>1</v>
      </c>
      <c r="P236" s="83">
        <f t="shared" si="32"/>
        <v>2</v>
      </c>
      <c r="Q236" s="82">
        <f>IF(P236=0,0.92,IF(P236=1,0.91,IF(P236=2,0.9,IF(P236=3,0.89))))</f>
        <v>0.9</v>
      </c>
      <c r="R236" s="82" t="e">
        <f t="shared" si="33"/>
        <v>#VALUE!</v>
      </c>
      <c r="S236" s="85"/>
      <c r="T236" s="86"/>
      <c r="U236" s="86"/>
      <c r="V236" s="86"/>
    </row>
    <row r="237" spans="1:22">
      <c r="A237" s="79">
        <v>236</v>
      </c>
      <c r="B237" s="88" t="s">
        <v>660</v>
      </c>
      <c r="C237" s="88" t="s">
        <v>661</v>
      </c>
      <c r="D237" s="81" t="s">
        <v>662</v>
      </c>
      <c r="E237" s="81">
        <v>10</v>
      </c>
      <c r="F237" s="82" t="s">
        <v>3591</v>
      </c>
      <c r="G237" s="83" t="s">
        <v>3591</v>
      </c>
      <c r="H237" s="83" t="s">
        <v>3591</v>
      </c>
      <c r="I237" s="82">
        <v>1.88</v>
      </c>
      <c r="J237" s="83">
        <v>2</v>
      </c>
      <c r="K237" s="83" t="s">
        <v>2475</v>
      </c>
      <c r="L237" s="84" t="e">
        <f t="shared" si="28"/>
        <v>#VALUE!</v>
      </c>
      <c r="M237" s="81" t="e">
        <f t="shared" si="29"/>
        <v>#VALUE!</v>
      </c>
      <c r="N237" s="81">
        <f t="shared" si="30"/>
        <v>1</v>
      </c>
      <c r="O237" s="81">
        <f t="shared" si="31"/>
        <v>1</v>
      </c>
      <c r="P237" s="83">
        <f t="shared" si="32"/>
        <v>2</v>
      </c>
      <c r="Q237" s="82">
        <f>IF(P237=0,0.96,IF(P237=1,0.95,IF(P237=2,0.94,IF(P237=3,0.93))))</f>
        <v>0.94</v>
      </c>
      <c r="R237" s="82" t="e">
        <f t="shared" si="33"/>
        <v>#VALUE!</v>
      </c>
      <c r="S237" s="85"/>
      <c r="T237" s="86"/>
      <c r="U237" s="86"/>
      <c r="V237" s="86"/>
    </row>
    <row r="238" spans="1:22">
      <c r="A238" s="79">
        <v>237</v>
      </c>
      <c r="B238" s="88" t="s">
        <v>668</v>
      </c>
      <c r="C238" s="88" t="s">
        <v>669</v>
      </c>
      <c r="D238" s="81" t="s">
        <v>2736</v>
      </c>
      <c r="E238" s="81">
        <v>10</v>
      </c>
      <c r="F238" s="82" t="s">
        <v>3591</v>
      </c>
      <c r="G238" s="83" t="s">
        <v>3591</v>
      </c>
      <c r="H238" s="83" t="s">
        <v>3591</v>
      </c>
      <c r="I238" s="82">
        <v>2.94</v>
      </c>
      <c r="J238" s="83">
        <v>2</v>
      </c>
      <c r="K238" s="83" t="s">
        <v>2476</v>
      </c>
      <c r="L238" s="84" t="e">
        <f t="shared" si="28"/>
        <v>#VALUE!</v>
      </c>
      <c r="M238" s="81" t="e">
        <f t="shared" si="29"/>
        <v>#VALUE!</v>
      </c>
      <c r="N238" s="81">
        <f t="shared" si="30"/>
        <v>2</v>
      </c>
      <c r="O238" s="81">
        <f t="shared" si="31"/>
        <v>1</v>
      </c>
      <c r="P238" s="83">
        <f t="shared" si="32"/>
        <v>3</v>
      </c>
      <c r="Q238" s="82">
        <f>IF(P238=0,1,IF(P238=1,0.99,IF(P238=2,0.98,IF(P238=3,0.97))))</f>
        <v>0.97</v>
      </c>
      <c r="R238" s="82" t="e">
        <f t="shared" si="33"/>
        <v>#VALUE!</v>
      </c>
      <c r="S238" s="85"/>
      <c r="T238" s="86"/>
      <c r="U238" s="86"/>
      <c r="V238" s="86"/>
    </row>
    <row r="239" spans="1:22">
      <c r="A239" s="79">
        <v>238</v>
      </c>
      <c r="B239" s="88" t="s">
        <v>920</v>
      </c>
      <c r="C239" s="88" t="s">
        <v>213</v>
      </c>
      <c r="D239" s="81" t="s">
        <v>1100</v>
      </c>
      <c r="E239" s="81">
        <v>17</v>
      </c>
      <c r="F239" s="82" t="s">
        <v>3591</v>
      </c>
      <c r="G239" s="83" t="s">
        <v>3591</v>
      </c>
      <c r="H239" s="83" t="s">
        <v>3591</v>
      </c>
      <c r="I239" s="82">
        <v>3.5</v>
      </c>
      <c r="J239" s="83">
        <v>2</v>
      </c>
      <c r="K239" s="83" t="s">
        <v>2475</v>
      </c>
      <c r="L239" s="84" t="e">
        <f t="shared" si="28"/>
        <v>#VALUE!</v>
      </c>
      <c r="M239" s="81" t="e">
        <f t="shared" si="29"/>
        <v>#VALUE!</v>
      </c>
      <c r="N239" s="81">
        <f t="shared" si="30"/>
        <v>1</v>
      </c>
      <c r="O239" s="81">
        <f t="shared" si="31"/>
        <v>1</v>
      </c>
      <c r="P239" s="83">
        <f t="shared" si="32"/>
        <v>2</v>
      </c>
      <c r="Q239" s="82">
        <f>IF(P239=0,0.96,IF(P239=1,0.95,IF(P239=2,0.94,IF(P239=3,0.93))))</f>
        <v>0.94</v>
      </c>
      <c r="R239" s="82" t="e">
        <f t="shared" si="33"/>
        <v>#VALUE!</v>
      </c>
      <c r="S239" s="85"/>
      <c r="T239" s="86"/>
      <c r="U239" s="86"/>
      <c r="V239" s="86"/>
    </row>
    <row r="240" spans="1:22">
      <c r="A240" s="79">
        <v>239</v>
      </c>
      <c r="B240" s="80" t="s">
        <v>1318</v>
      </c>
      <c r="C240" s="80" t="s">
        <v>1319</v>
      </c>
      <c r="D240" s="79" t="s">
        <v>1320</v>
      </c>
      <c r="E240" s="81">
        <v>21</v>
      </c>
      <c r="F240" s="82" t="s">
        <v>3591</v>
      </c>
      <c r="G240" s="83" t="s">
        <v>3591</v>
      </c>
      <c r="H240" s="83" t="s">
        <v>3591</v>
      </c>
      <c r="I240" s="82">
        <v>1.88</v>
      </c>
      <c r="J240" s="83">
        <v>2</v>
      </c>
      <c r="K240" s="83" t="s">
        <v>2475</v>
      </c>
      <c r="L240" s="84" t="e">
        <f t="shared" si="28"/>
        <v>#VALUE!</v>
      </c>
      <c r="M240" s="81" t="e">
        <f t="shared" si="29"/>
        <v>#VALUE!</v>
      </c>
      <c r="N240" s="81">
        <f t="shared" si="30"/>
        <v>1</v>
      </c>
      <c r="O240" s="81">
        <f t="shared" si="31"/>
        <v>1</v>
      </c>
      <c r="P240" s="83">
        <f t="shared" si="32"/>
        <v>2</v>
      </c>
      <c r="Q240" s="82">
        <f>IF(P240=0,0.92,IF(P240=1,0.91,IF(P240=2,0.9,IF(P240=3,0.89))))</f>
        <v>0.9</v>
      </c>
      <c r="R240" s="82" t="e">
        <f t="shared" si="33"/>
        <v>#VALUE!</v>
      </c>
      <c r="S240" s="85"/>
      <c r="T240" s="86"/>
      <c r="U240" s="86"/>
      <c r="V240" s="86"/>
    </row>
    <row r="241" spans="1:22">
      <c r="A241" s="79">
        <v>240</v>
      </c>
      <c r="B241" s="95" t="s">
        <v>1337</v>
      </c>
      <c r="C241" s="95" t="s">
        <v>715</v>
      </c>
      <c r="D241" s="96" t="s">
        <v>1338</v>
      </c>
      <c r="E241" s="81">
        <v>22</v>
      </c>
      <c r="F241" s="82" t="s">
        <v>3591</v>
      </c>
      <c r="G241" s="83" t="s">
        <v>3591</v>
      </c>
      <c r="H241" s="83" t="s">
        <v>3591</v>
      </c>
      <c r="I241" s="82">
        <v>1.18</v>
      </c>
      <c r="J241" s="83">
        <v>2</v>
      </c>
      <c r="K241" s="83" t="s">
        <v>2475</v>
      </c>
      <c r="L241" s="84" t="e">
        <f t="shared" si="28"/>
        <v>#VALUE!</v>
      </c>
      <c r="M241" s="81" t="e">
        <f t="shared" si="29"/>
        <v>#VALUE!</v>
      </c>
      <c r="N241" s="81">
        <f t="shared" si="30"/>
        <v>1</v>
      </c>
      <c r="O241" s="81">
        <f t="shared" si="31"/>
        <v>1</v>
      </c>
      <c r="P241" s="83">
        <f t="shared" si="32"/>
        <v>2</v>
      </c>
      <c r="Q241" s="82">
        <f>IF(P241=0,0.96,IF(P241=1,0.95,IF(P241=2,0.94,IF(P241=3,0.93))))</f>
        <v>0.94</v>
      </c>
      <c r="R241" s="82" t="e">
        <f t="shared" si="33"/>
        <v>#VALUE!</v>
      </c>
      <c r="S241" s="85"/>
      <c r="T241" s="86"/>
      <c r="U241" s="86"/>
      <c r="V241" s="86"/>
    </row>
    <row r="242" spans="1:22">
      <c r="A242" s="79">
        <v>241</v>
      </c>
      <c r="B242" s="88" t="s">
        <v>1477</v>
      </c>
      <c r="C242" s="88" t="s">
        <v>1478</v>
      </c>
      <c r="D242" s="81" t="s">
        <v>3056</v>
      </c>
      <c r="E242" s="81">
        <v>24</v>
      </c>
      <c r="F242" s="82" t="s">
        <v>3591</v>
      </c>
      <c r="G242" s="83" t="s">
        <v>3591</v>
      </c>
      <c r="H242" s="83" t="s">
        <v>3591</v>
      </c>
      <c r="I242" s="82">
        <v>5.51</v>
      </c>
      <c r="J242" s="83">
        <v>2</v>
      </c>
      <c r="K242" s="83" t="s">
        <v>2476</v>
      </c>
      <c r="L242" s="84" t="e">
        <f t="shared" si="28"/>
        <v>#VALUE!</v>
      </c>
      <c r="M242" s="81" t="e">
        <f t="shared" si="29"/>
        <v>#VALUE!</v>
      </c>
      <c r="N242" s="81">
        <f t="shared" si="30"/>
        <v>2</v>
      </c>
      <c r="O242" s="81">
        <f t="shared" si="31"/>
        <v>1</v>
      </c>
      <c r="P242" s="83">
        <f t="shared" si="32"/>
        <v>3</v>
      </c>
      <c r="Q242" s="82">
        <f>IF(P242=0,0.96,IF(P242=1,0.95,IF(P242=2,0.94,IF(P242=3,0.93))))</f>
        <v>0.93</v>
      </c>
      <c r="R242" s="82" t="e">
        <f t="shared" si="33"/>
        <v>#VALUE!</v>
      </c>
      <c r="S242" s="85"/>
      <c r="T242" s="86"/>
      <c r="U242" s="86"/>
      <c r="V242" s="86"/>
    </row>
    <row r="243" spans="1:22">
      <c r="A243" s="79">
        <v>242</v>
      </c>
      <c r="B243" s="95" t="s">
        <v>2189</v>
      </c>
      <c r="C243" s="95" t="s">
        <v>2190</v>
      </c>
      <c r="D243" s="96" t="s">
        <v>2191</v>
      </c>
      <c r="E243" s="81">
        <v>38</v>
      </c>
      <c r="F243" s="82" t="s">
        <v>3591</v>
      </c>
      <c r="G243" s="83" t="s">
        <v>3591</v>
      </c>
      <c r="H243" s="83" t="s">
        <v>3591</v>
      </c>
      <c r="I243" s="82">
        <v>2.69</v>
      </c>
      <c r="J243" s="83">
        <v>2</v>
      </c>
      <c r="K243" s="83" t="s">
        <v>2476</v>
      </c>
      <c r="L243" s="84" t="e">
        <f t="shared" si="28"/>
        <v>#VALUE!</v>
      </c>
      <c r="M243" s="81" t="e">
        <f t="shared" si="29"/>
        <v>#VALUE!</v>
      </c>
      <c r="N243" s="81">
        <f t="shared" si="30"/>
        <v>2</v>
      </c>
      <c r="O243" s="81">
        <f t="shared" si="31"/>
        <v>1</v>
      </c>
      <c r="P243" s="83">
        <f t="shared" si="32"/>
        <v>3</v>
      </c>
      <c r="Q243" s="82">
        <f>IF(P243=0,0.96,IF(P243=1,0.95,IF(P243=2,0.94,IF(P243=3,0.93))))</f>
        <v>0.93</v>
      </c>
      <c r="R243" s="82" t="e">
        <f t="shared" si="33"/>
        <v>#VALUE!</v>
      </c>
      <c r="S243" s="85"/>
      <c r="T243" s="86"/>
      <c r="U243" s="86"/>
      <c r="V243" s="86"/>
    </row>
    <row r="244" spans="1:22">
      <c r="A244" s="79">
        <v>243</v>
      </c>
      <c r="B244" s="105" t="s">
        <v>2238</v>
      </c>
      <c r="C244" s="105" t="s">
        <v>2239</v>
      </c>
      <c r="D244" s="98" t="s">
        <v>2240</v>
      </c>
      <c r="E244" s="81">
        <v>39</v>
      </c>
      <c r="F244" s="82" t="s">
        <v>3591</v>
      </c>
      <c r="G244" s="83" t="s">
        <v>3591</v>
      </c>
      <c r="H244" s="83" t="s">
        <v>3591</v>
      </c>
      <c r="I244" s="82">
        <v>2.2000000000000002</v>
      </c>
      <c r="J244" s="83">
        <v>2</v>
      </c>
      <c r="K244" s="83" t="s">
        <v>2475</v>
      </c>
      <c r="L244" s="84" t="e">
        <f t="shared" si="28"/>
        <v>#VALUE!</v>
      </c>
      <c r="M244" s="81" t="e">
        <f t="shared" si="29"/>
        <v>#VALUE!</v>
      </c>
      <c r="N244" s="81">
        <f t="shared" si="30"/>
        <v>1</v>
      </c>
      <c r="O244" s="81">
        <f t="shared" si="31"/>
        <v>1</v>
      </c>
      <c r="P244" s="83">
        <f t="shared" si="32"/>
        <v>2</v>
      </c>
      <c r="Q244" s="82">
        <f>IF(P244=0,0.84,IF(P244=1,0.83,IF(P244=2,0.82,IF(P244=3,0.81))))</f>
        <v>0.82</v>
      </c>
      <c r="R244" s="82" t="e">
        <f t="shared" si="33"/>
        <v>#VALUE!</v>
      </c>
      <c r="S244" s="85"/>
      <c r="T244" s="86"/>
      <c r="U244" s="86"/>
      <c r="V244" s="86"/>
    </row>
    <row r="245" spans="1:22">
      <c r="A245" s="79">
        <v>244</v>
      </c>
      <c r="B245" s="88" t="s">
        <v>199</v>
      </c>
      <c r="C245" s="88" t="s">
        <v>200</v>
      </c>
      <c r="D245" s="81" t="s">
        <v>201</v>
      </c>
      <c r="E245" s="81">
        <v>3</v>
      </c>
      <c r="F245" s="82" t="s">
        <v>3591</v>
      </c>
      <c r="G245" s="83" t="s">
        <v>3591</v>
      </c>
      <c r="H245" s="83" t="s">
        <v>3591</v>
      </c>
      <c r="I245" s="82">
        <v>0.65</v>
      </c>
      <c r="J245" s="83">
        <v>1</v>
      </c>
      <c r="K245" s="83" t="s">
        <v>2475</v>
      </c>
      <c r="L245" s="84" t="e">
        <f t="shared" si="28"/>
        <v>#VALUE!</v>
      </c>
      <c r="M245" s="81" t="e">
        <f t="shared" si="29"/>
        <v>#VALUE!</v>
      </c>
      <c r="N245" s="81">
        <f t="shared" si="30"/>
        <v>1</v>
      </c>
      <c r="O245" s="81">
        <f t="shared" si="31"/>
        <v>1</v>
      </c>
      <c r="P245" s="83">
        <f t="shared" si="32"/>
        <v>2</v>
      </c>
      <c r="Q245" s="82">
        <f>IF(P245=0,0.96,IF(P245=1,0.95,IF(P245=2,0.94,IF(P245=3,0.93))))</f>
        <v>0.94</v>
      </c>
      <c r="R245" s="82" t="e">
        <f t="shared" si="33"/>
        <v>#VALUE!</v>
      </c>
      <c r="S245" s="85"/>
      <c r="T245" s="86"/>
      <c r="U245" s="86"/>
      <c r="V245" s="86"/>
    </row>
    <row r="246" spans="1:22">
      <c r="A246" s="79">
        <v>245</v>
      </c>
      <c r="B246" s="88" t="s">
        <v>226</v>
      </c>
      <c r="C246" s="88" t="s">
        <v>227</v>
      </c>
      <c r="D246" s="81" t="s">
        <v>228</v>
      </c>
      <c r="E246" s="81">
        <v>3</v>
      </c>
      <c r="F246" s="82" t="s">
        <v>3591</v>
      </c>
      <c r="G246" s="83" t="s">
        <v>3591</v>
      </c>
      <c r="H246" s="83" t="s">
        <v>3591</v>
      </c>
      <c r="I246" s="82">
        <v>1.86</v>
      </c>
      <c r="J246" s="83">
        <v>0</v>
      </c>
      <c r="K246" s="83" t="s">
        <v>2475</v>
      </c>
      <c r="L246" s="84" t="e">
        <f t="shared" si="28"/>
        <v>#VALUE!</v>
      </c>
      <c r="M246" s="81" t="e">
        <f t="shared" si="29"/>
        <v>#VALUE!</v>
      </c>
      <c r="N246" s="81">
        <f t="shared" si="30"/>
        <v>1</v>
      </c>
      <c r="O246" s="81">
        <f t="shared" si="31"/>
        <v>1</v>
      </c>
      <c r="P246" s="83">
        <f t="shared" si="32"/>
        <v>2</v>
      </c>
      <c r="Q246" s="82">
        <f>IF(P246=0,0.96,IF(P246=1,0.95,IF(P246=2,0.94,IF(P246=3,0.93))))</f>
        <v>0.94</v>
      </c>
      <c r="R246" s="82" t="e">
        <f t="shared" si="33"/>
        <v>#VALUE!</v>
      </c>
      <c r="S246" s="85"/>
      <c r="T246" s="86"/>
      <c r="U246" s="86"/>
      <c r="V246" s="86"/>
    </row>
    <row r="247" spans="1:22">
      <c r="A247" s="79">
        <v>246</v>
      </c>
      <c r="B247" s="88" t="s">
        <v>426</v>
      </c>
      <c r="C247" s="88" t="s">
        <v>427</v>
      </c>
      <c r="D247" s="81" t="s">
        <v>2641</v>
      </c>
      <c r="E247" s="81">
        <v>7</v>
      </c>
      <c r="F247" s="82" t="s">
        <v>3591</v>
      </c>
      <c r="G247" s="83" t="s">
        <v>3591</v>
      </c>
      <c r="H247" s="83" t="s">
        <v>3591</v>
      </c>
      <c r="I247" s="82">
        <v>0.78</v>
      </c>
      <c r="J247" s="83">
        <v>0</v>
      </c>
      <c r="K247" s="83" t="s">
        <v>2475</v>
      </c>
      <c r="L247" s="84" t="e">
        <f t="shared" si="28"/>
        <v>#VALUE!</v>
      </c>
      <c r="M247" s="81" t="e">
        <f t="shared" si="29"/>
        <v>#VALUE!</v>
      </c>
      <c r="N247" s="81">
        <f t="shared" si="30"/>
        <v>1</v>
      </c>
      <c r="O247" s="81">
        <f t="shared" si="31"/>
        <v>1</v>
      </c>
      <c r="P247" s="83">
        <f t="shared" si="32"/>
        <v>2</v>
      </c>
      <c r="Q247" s="82">
        <f>IF(P247=0,0.96,IF(P247=1,0.95,IF(P247=2,0.94,IF(P247=3,0.93))))</f>
        <v>0.94</v>
      </c>
      <c r="R247" s="82" t="e">
        <f t="shared" si="33"/>
        <v>#VALUE!</v>
      </c>
      <c r="S247" s="85"/>
      <c r="T247" s="86"/>
      <c r="U247" s="86"/>
      <c r="V247" s="86"/>
    </row>
    <row r="248" spans="1:22">
      <c r="A248" s="79">
        <v>247</v>
      </c>
      <c r="B248" s="88" t="s">
        <v>431</v>
      </c>
      <c r="C248" s="88" t="s">
        <v>432</v>
      </c>
      <c r="D248" s="81" t="s">
        <v>2644</v>
      </c>
      <c r="E248" s="81">
        <v>7</v>
      </c>
      <c r="F248" s="82" t="s">
        <v>3591</v>
      </c>
      <c r="G248" s="83" t="s">
        <v>3591</v>
      </c>
      <c r="H248" s="83" t="s">
        <v>3591</v>
      </c>
      <c r="I248" s="82">
        <v>1.1100000000000001</v>
      </c>
      <c r="J248" s="83">
        <v>0</v>
      </c>
      <c r="K248" s="83" t="s">
        <v>2475</v>
      </c>
      <c r="L248" s="84" t="e">
        <f t="shared" si="28"/>
        <v>#VALUE!</v>
      </c>
      <c r="M248" s="81" t="e">
        <f t="shared" si="29"/>
        <v>#VALUE!</v>
      </c>
      <c r="N248" s="81">
        <f t="shared" si="30"/>
        <v>1</v>
      </c>
      <c r="O248" s="81">
        <f t="shared" si="31"/>
        <v>1</v>
      </c>
      <c r="P248" s="83">
        <f t="shared" si="32"/>
        <v>2</v>
      </c>
      <c r="Q248" s="82">
        <f>IF(P248=0,1,IF(P248=1,0.99,IF(P248=2,0.98,IF(P248=3,0.97))))</f>
        <v>0.98</v>
      </c>
      <c r="R248" s="82" t="e">
        <f t="shared" si="33"/>
        <v>#VALUE!</v>
      </c>
      <c r="S248" s="85"/>
      <c r="T248" s="86" t="s">
        <v>3579</v>
      </c>
      <c r="U248" s="86" t="s">
        <v>3580</v>
      </c>
      <c r="V248" s="86" t="s">
        <v>3581</v>
      </c>
    </row>
    <row r="249" spans="1:22">
      <c r="A249" s="79">
        <v>248</v>
      </c>
      <c r="B249" s="88" t="s">
        <v>447</v>
      </c>
      <c r="C249" s="88" t="s">
        <v>448</v>
      </c>
      <c r="D249" s="81" t="s">
        <v>449</v>
      </c>
      <c r="E249" s="81">
        <v>7</v>
      </c>
      <c r="F249" s="82" t="s">
        <v>3591</v>
      </c>
      <c r="G249" s="83" t="s">
        <v>3591</v>
      </c>
      <c r="H249" s="83" t="s">
        <v>3591</v>
      </c>
      <c r="I249" s="82">
        <v>1.71</v>
      </c>
      <c r="J249" s="83">
        <v>0</v>
      </c>
      <c r="K249" s="83" t="s">
        <v>2475</v>
      </c>
      <c r="L249" s="84" t="e">
        <f t="shared" si="28"/>
        <v>#VALUE!</v>
      </c>
      <c r="M249" s="81" t="e">
        <f t="shared" si="29"/>
        <v>#VALUE!</v>
      </c>
      <c r="N249" s="81">
        <f t="shared" si="30"/>
        <v>1</v>
      </c>
      <c r="O249" s="81">
        <f t="shared" si="31"/>
        <v>1</v>
      </c>
      <c r="P249" s="83">
        <f t="shared" si="32"/>
        <v>2</v>
      </c>
      <c r="Q249" s="82">
        <f>IF(P249=0,0.92,IF(P249=1,0.91,IF(P249=2,0.9,IF(P249=3,0.89))))</f>
        <v>0.9</v>
      </c>
      <c r="R249" s="82" t="e">
        <f t="shared" si="33"/>
        <v>#VALUE!</v>
      </c>
      <c r="S249" s="85"/>
      <c r="T249" s="86"/>
      <c r="U249" s="86"/>
      <c r="V249" s="86"/>
    </row>
    <row r="250" spans="1:22">
      <c r="A250" s="79">
        <v>249</v>
      </c>
      <c r="B250" s="88" t="s">
        <v>525</v>
      </c>
      <c r="C250" s="88" t="s">
        <v>526</v>
      </c>
      <c r="D250" s="81" t="s">
        <v>2680</v>
      </c>
      <c r="E250" s="81">
        <v>8</v>
      </c>
      <c r="F250" s="82" t="s">
        <v>3591</v>
      </c>
      <c r="G250" s="83" t="s">
        <v>3591</v>
      </c>
      <c r="H250" s="83" t="s">
        <v>3591</v>
      </c>
      <c r="I250" s="82">
        <v>2.96</v>
      </c>
      <c r="J250" s="83">
        <v>0</v>
      </c>
      <c r="K250" s="83" t="s">
        <v>2475</v>
      </c>
      <c r="L250" s="84" t="e">
        <f t="shared" si="28"/>
        <v>#VALUE!</v>
      </c>
      <c r="M250" s="81" t="e">
        <f t="shared" si="29"/>
        <v>#VALUE!</v>
      </c>
      <c r="N250" s="81">
        <f t="shared" si="30"/>
        <v>1</v>
      </c>
      <c r="O250" s="81">
        <f t="shared" si="31"/>
        <v>1</v>
      </c>
      <c r="P250" s="83">
        <f t="shared" si="32"/>
        <v>2</v>
      </c>
      <c r="Q250" s="82">
        <f>IF(P250=0,1,IF(P250=1,0.99,IF(P250=2,0.98,IF(P250=3,0.97))))</f>
        <v>0.98</v>
      </c>
      <c r="R250" s="82" t="e">
        <f t="shared" si="33"/>
        <v>#VALUE!</v>
      </c>
      <c r="S250" s="85"/>
      <c r="T250" s="86" t="s">
        <v>3579</v>
      </c>
      <c r="U250" s="86" t="s">
        <v>3580</v>
      </c>
      <c r="V250" s="86" t="s">
        <v>3581</v>
      </c>
    </row>
    <row r="251" spans="1:22">
      <c r="A251" s="79">
        <v>250</v>
      </c>
      <c r="B251" s="88" t="s">
        <v>690</v>
      </c>
      <c r="C251" s="88" t="s">
        <v>691</v>
      </c>
      <c r="D251" s="81" t="s">
        <v>692</v>
      </c>
      <c r="E251" s="81">
        <v>11</v>
      </c>
      <c r="F251" s="82" t="s">
        <v>3591</v>
      </c>
      <c r="G251" s="83" t="s">
        <v>3591</v>
      </c>
      <c r="H251" s="83" t="s">
        <v>3591</v>
      </c>
      <c r="I251" s="82">
        <v>2.58</v>
      </c>
      <c r="J251" s="83">
        <v>0</v>
      </c>
      <c r="K251" s="83" t="s">
        <v>2475</v>
      </c>
      <c r="L251" s="84" t="e">
        <f t="shared" si="28"/>
        <v>#VALUE!</v>
      </c>
      <c r="M251" s="81" t="e">
        <f t="shared" si="29"/>
        <v>#VALUE!</v>
      </c>
      <c r="N251" s="81">
        <f t="shared" si="30"/>
        <v>1</v>
      </c>
      <c r="O251" s="81">
        <f t="shared" si="31"/>
        <v>1</v>
      </c>
      <c r="P251" s="83">
        <f t="shared" si="32"/>
        <v>2</v>
      </c>
      <c r="Q251" s="82">
        <f>IF(P251=0,0.96,IF(P251=1,0.95,IF(P251=2,0.94,IF(P251=3,0.93))))</f>
        <v>0.94</v>
      </c>
      <c r="R251" s="82" t="e">
        <f t="shared" si="33"/>
        <v>#VALUE!</v>
      </c>
      <c r="S251" s="85"/>
      <c r="T251" s="86"/>
      <c r="U251" s="86"/>
      <c r="V251" s="86"/>
    </row>
    <row r="252" spans="1:22">
      <c r="A252" s="79">
        <v>251</v>
      </c>
      <c r="B252" s="88" t="s">
        <v>713</v>
      </c>
      <c r="C252" s="88" t="s">
        <v>124</v>
      </c>
      <c r="D252" s="81" t="s">
        <v>2756</v>
      </c>
      <c r="E252" s="81">
        <v>11</v>
      </c>
      <c r="F252" s="82" t="s">
        <v>3591</v>
      </c>
      <c r="G252" s="83" t="s">
        <v>3591</v>
      </c>
      <c r="H252" s="83" t="s">
        <v>3591</v>
      </c>
      <c r="I252" s="82">
        <v>0.99</v>
      </c>
      <c r="J252" s="83">
        <v>0</v>
      </c>
      <c r="K252" s="83" t="s">
        <v>2475</v>
      </c>
      <c r="L252" s="84" t="e">
        <f t="shared" si="28"/>
        <v>#VALUE!</v>
      </c>
      <c r="M252" s="81" t="e">
        <f t="shared" si="29"/>
        <v>#VALUE!</v>
      </c>
      <c r="N252" s="81">
        <f t="shared" si="30"/>
        <v>1</v>
      </c>
      <c r="O252" s="81">
        <f t="shared" si="31"/>
        <v>1</v>
      </c>
      <c r="P252" s="83">
        <f t="shared" si="32"/>
        <v>2</v>
      </c>
      <c r="Q252" s="82">
        <f>IF(P252=0,1,IF(P252=1,0.99,IF(P252=2,0.98,IF(P252=3,0.97))))</f>
        <v>0.98</v>
      </c>
      <c r="R252" s="82" t="e">
        <f t="shared" si="33"/>
        <v>#VALUE!</v>
      </c>
      <c r="S252" s="85"/>
      <c r="T252" s="86"/>
      <c r="U252" s="86"/>
      <c r="V252" s="86"/>
    </row>
    <row r="253" spans="1:22">
      <c r="A253" s="79">
        <v>252</v>
      </c>
      <c r="B253" s="88" t="s">
        <v>262</v>
      </c>
      <c r="C253" s="88" t="s">
        <v>498</v>
      </c>
      <c r="D253" s="81" t="s">
        <v>1075</v>
      </c>
      <c r="E253" s="81">
        <v>17</v>
      </c>
      <c r="F253" s="82" t="s">
        <v>3591</v>
      </c>
      <c r="G253" s="83" t="s">
        <v>3591</v>
      </c>
      <c r="H253" s="83" t="s">
        <v>3591</v>
      </c>
      <c r="I253" s="82">
        <v>1.98</v>
      </c>
      <c r="J253" s="83">
        <v>0</v>
      </c>
      <c r="K253" s="83" t="s">
        <v>2475</v>
      </c>
      <c r="L253" s="84" t="e">
        <f t="shared" si="28"/>
        <v>#VALUE!</v>
      </c>
      <c r="M253" s="81" t="e">
        <f t="shared" si="29"/>
        <v>#VALUE!</v>
      </c>
      <c r="N253" s="81">
        <f t="shared" si="30"/>
        <v>1</v>
      </c>
      <c r="O253" s="81">
        <f t="shared" si="31"/>
        <v>1</v>
      </c>
      <c r="P253" s="83">
        <f t="shared" si="32"/>
        <v>2</v>
      </c>
      <c r="Q253" s="82">
        <f>IF(P253=0,0.96,IF(P253=1,0.95,IF(P253=2,0.94,IF(P253=3,0.93))))</f>
        <v>0.94</v>
      </c>
      <c r="R253" s="82" t="e">
        <f t="shared" si="33"/>
        <v>#VALUE!</v>
      </c>
      <c r="S253" s="85"/>
      <c r="T253" s="86" t="s">
        <v>3579</v>
      </c>
      <c r="U253" s="86" t="s">
        <v>3581</v>
      </c>
      <c r="V253" s="86" t="s">
        <v>3580</v>
      </c>
    </row>
    <row r="254" spans="1:22">
      <c r="A254" s="79">
        <v>253</v>
      </c>
      <c r="B254" s="88" t="s">
        <v>1198</v>
      </c>
      <c r="C254" s="88" t="s">
        <v>803</v>
      </c>
      <c r="D254" s="81" t="s">
        <v>2946</v>
      </c>
      <c r="E254" s="81">
        <v>19</v>
      </c>
      <c r="F254" s="82" t="s">
        <v>3591</v>
      </c>
      <c r="G254" s="83" t="s">
        <v>3591</v>
      </c>
      <c r="H254" s="83" t="s">
        <v>3591</v>
      </c>
      <c r="I254" s="82">
        <v>0.11</v>
      </c>
      <c r="J254" s="83">
        <v>0</v>
      </c>
      <c r="K254" s="83" t="s">
        <v>2475</v>
      </c>
      <c r="L254" s="84" t="e">
        <f t="shared" si="28"/>
        <v>#VALUE!</v>
      </c>
      <c r="M254" s="81" t="e">
        <f t="shared" si="29"/>
        <v>#VALUE!</v>
      </c>
      <c r="N254" s="81">
        <f t="shared" si="30"/>
        <v>1</v>
      </c>
      <c r="O254" s="81">
        <f t="shared" si="31"/>
        <v>1</v>
      </c>
      <c r="P254" s="83">
        <f t="shared" si="32"/>
        <v>2</v>
      </c>
      <c r="Q254" s="82">
        <f>IF(P254=0,1,IF(P254=1,0.99,IF(P254=2,0.98,IF(P254=3,0.97))))</f>
        <v>0.98</v>
      </c>
      <c r="R254" s="82" t="e">
        <f t="shared" si="33"/>
        <v>#VALUE!</v>
      </c>
      <c r="S254" s="85"/>
      <c r="T254" s="86"/>
      <c r="U254" s="86"/>
      <c r="V254" s="86"/>
    </row>
    <row r="255" spans="1:22">
      <c r="A255" s="79">
        <v>254</v>
      </c>
      <c r="B255" s="90" t="s">
        <v>101</v>
      </c>
      <c r="C255" s="90" t="s">
        <v>3637</v>
      </c>
      <c r="D255" s="96" t="s">
        <v>1211</v>
      </c>
      <c r="E255" s="81">
        <v>20</v>
      </c>
      <c r="F255" s="82" t="s">
        <v>3591</v>
      </c>
      <c r="G255" s="83" t="s">
        <v>3591</v>
      </c>
      <c r="H255" s="83" t="s">
        <v>3591</v>
      </c>
      <c r="I255" s="82">
        <v>0.71</v>
      </c>
      <c r="J255" s="83">
        <v>0</v>
      </c>
      <c r="K255" s="83" t="s">
        <v>2475</v>
      </c>
      <c r="L255" s="84" t="e">
        <f t="shared" si="28"/>
        <v>#VALUE!</v>
      </c>
      <c r="M255" s="81" t="e">
        <f t="shared" si="29"/>
        <v>#VALUE!</v>
      </c>
      <c r="N255" s="81">
        <f t="shared" si="30"/>
        <v>1</v>
      </c>
      <c r="O255" s="81">
        <f t="shared" si="31"/>
        <v>1</v>
      </c>
      <c r="P255" s="83">
        <f t="shared" si="32"/>
        <v>2</v>
      </c>
      <c r="Q255" s="82">
        <f>IF(P255=0,0.96,IF(P255=1,0.95,IF(P255=2,0.94,IF(P255=3,0.93))))</f>
        <v>0.94</v>
      </c>
      <c r="R255" s="82" t="e">
        <f t="shared" si="33"/>
        <v>#VALUE!</v>
      </c>
      <c r="S255" s="85"/>
      <c r="T255" s="86"/>
      <c r="U255" s="86"/>
      <c r="V255" s="86"/>
    </row>
    <row r="256" spans="1:22">
      <c r="A256" s="79">
        <v>255</v>
      </c>
      <c r="B256" s="88" t="s">
        <v>1672</v>
      </c>
      <c r="C256" s="88" t="s">
        <v>1673</v>
      </c>
      <c r="D256" s="81" t="s">
        <v>3157</v>
      </c>
      <c r="E256" s="81">
        <v>28</v>
      </c>
      <c r="F256" s="82" t="s">
        <v>3591</v>
      </c>
      <c r="G256" s="83" t="s">
        <v>3591</v>
      </c>
      <c r="H256" s="83" t="s">
        <v>3591</v>
      </c>
      <c r="I256" s="82">
        <v>0.78</v>
      </c>
      <c r="J256" s="83">
        <v>0</v>
      </c>
      <c r="K256" s="83" t="s">
        <v>2475</v>
      </c>
      <c r="L256" s="84" t="e">
        <f t="shared" si="28"/>
        <v>#VALUE!</v>
      </c>
      <c r="M256" s="81" t="e">
        <f t="shared" si="29"/>
        <v>#VALUE!</v>
      </c>
      <c r="N256" s="81">
        <f t="shared" si="30"/>
        <v>1</v>
      </c>
      <c r="O256" s="81">
        <f t="shared" si="31"/>
        <v>1</v>
      </c>
      <c r="P256" s="83">
        <f t="shared" si="32"/>
        <v>2</v>
      </c>
      <c r="Q256" s="82">
        <f>IF(P256=0,1,IF(P256=1,0.99,IF(P256=2,0.98,IF(P256=3,0.97))))</f>
        <v>0.98</v>
      </c>
      <c r="R256" s="82" t="e">
        <f t="shared" si="33"/>
        <v>#VALUE!</v>
      </c>
      <c r="S256" s="85"/>
      <c r="T256" s="86"/>
      <c r="U256" s="86"/>
      <c r="V256" s="86"/>
    </row>
    <row r="257" spans="1:22">
      <c r="A257" s="79">
        <v>256</v>
      </c>
      <c r="B257" s="88" t="s">
        <v>1715</v>
      </c>
      <c r="C257" s="88" t="s">
        <v>1716</v>
      </c>
      <c r="D257" s="81" t="s">
        <v>3178</v>
      </c>
      <c r="E257" s="81">
        <v>28</v>
      </c>
      <c r="F257" s="82" t="s">
        <v>3591</v>
      </c>
      <c r="G257" s="83" t="s">
        <v>3591</v>
      </c>
      <c r="H257" s="83" t="s">
        <v>3591</v>
      </c>
      <c r="I257" s="82">
        <v>2.92</v>
      </c>
      <c r="J257" s="83">
        <v>0</v>
      </c>
      <c r="K257" s="83" t="s">
        <v>2475</v>
      </c>
      <c r="L257" s="84" t="e">
        <f t="shared" si="28"/>
        <v>#VALUE!</v>
      </c>
      <c r="M257" s="81" t="e">
        <f t="shared" si="29"/>
        <v>#VALUE!</v>
      </c>
      <c r="N257" s="81">
        <f t="shared" si="30"/>
        <v>1</v>
      </c>
      <c r="O257" s="81">
        <f t="shared" si="31"/>
        <v>1</v>
      </c>
      <c r="P257" s="83">
        <f t="shared" si="32"/>
        <v>2</v>
      </c>
      <c r="Q257" s="82">
        <f>IF(P257=0,0.96,IF(P257=1,0.95,IF(P257=2,0.94,IF(P257=3,0.93))))</f>
        <v>0.94</v>
      </c>
      <c r="R257" s="82" t="e">
        <f t="shared" si="33"/>
        <v>#VALUE!</v>
      </c>
      <c r="S257" s="85"/>
      <c r="T257" s="86"/>
      <c r="U257" s="86"/>
      <c r="V257" s="86"/>
    </row>
    <row r="258" spans="1:22">
      <c r="A258" s="79">
        <v>257</v>
      </c>
      <c r="B258" s="80" t="s">
        <v>1859</v>
      </c>
      <c r="C258" s="80" t="s">
        <v>1860</v>
      </c>
      <c r="D258" s="79" t="s">
        <v>3257</v>
      </c>
      <c r="E258" s="81">
        <v>31</v>
      </c>
      <c r="F258" s="82" t="s">
        <v>3591</v>
      </c>
      <c r="G258" s="83" t="s">
        <v>3591</v>
      </c>
      <c r="H258" s="83" t="s">
        <v>3591</v>
      </c>
      <c r="I258" s="82">
        <v>0.41</v>
      </c>
      <c r="J258" s="83">
        <v>0</v>
      </c>
      <c r="K258" s="83" t="s">
        <v>2475</v>
      </c>
      <c r="L258" s="84" t="e">
        <f t="shared" ref="L258:L321" si="34">(F258+I258)/2</f>
        <v>#VALUE!</v>
      </c>
      <c r="M258" s="81" t="e">
        <f t="shared" ref="M258:M321" si="35">IF(L258&gt;=10,60,G258+J258)</f>
        <v>#VALUE!</v>
      </c>
      <c r="N258" s="81">
        <f t="shared" ref="N258:N321" si="36">IF(H258="ACC",0,1)+IF(K258="ACC",0,1)</f>
        <v>1</v>
      </c>
      <c r="O258" s="81">
        <f t="shared" ref="O258:O321" si="37">IF(F258&lt;10,1,(IF(I258&lt;10,1,0)))</f>
        <v>1</v>
      </c>
      <c r="P258" s="83">
        <f t="shared" ref="P258:P321" si="38">N258+O258</f>
        <v>2</v>
      </c>
      <c r="Q258" s="82">
        <f>IF(P258=0,1,IF(P258=1,0.99,IF(P258=2,0.98,IF(P258=3,0.97))))</f>
        <v>0.98</v>
      </c>
      <c r="R258" s="82" t="e">
        <f t="shared" ref="R258:R321" si="39">(L258*Q258)</f>
        <v>#VALUE!</v>
      </c>
      <c r="S258" s="85"/>
      <c r="T258" s="86"/>
      <c r="U258" s="86"/>
      <c r="V258" s="86"/>
    </row>
    <row r="259" spans="1:22">
      <c r="A259" s="79">
        <v>258</v>
      </c>
      <c r="B259" s="95" t="s">
        <v>1888</v>
      </c>
      <c r="C259" s="95" t="s">
        <v>1889</v>
      </c>
      <c r="D259" s="96" t="s">
        <v>3271</v>
      </c>
      <c r="E259" s="81">
        <v>32</v>
      </c>
      <c r="F259" s="82" t="s">
        <v>3591</v>
      </c>
      <c r="G259" s="83" t="s">
        <v>3591</v>
      </c>
      <c r="H259" s="83" t="s">
        <v>3591</v>
      </c>
      <c r="I259" s="82">
        <v>0.32</v>
      </c>
      <c r="J259" s="83">
        <v>0</v>
      </c>
      <c r="K259" s="83" t="s">
        <v>2476</v>
      </c>
      <c r="L259" s="84" t="e">
        <f t="shared" si="34"/>
        <v>#VALUE!</v>
      </c>
      <c r="M259" s="81" t="e">
        <f t="shared" si="35"/>
        <v>#VALUE!</v>
      </c>
      <c r="N259" s="81">
        <f t="shared" si="36"/>
        <v>2</v>
      </c>
      <c r="O259" s="81">
        <f t="shared" si="37"/>
        <v>1</v>
      </c>
      <c r="P259" s="83">
        <f t="shared" si="38"/>
        <v>3</v>
      </c>
      <c r="Q259" s="82">
        <f>IF(P259=0,1,IF(P259=1,0.99,IF(P259=2,0.98,IF(P259=3,0.97))))</f>
        <v>0.97</v>
      </c>
      <c r="R259" s="82" t="e">
        <f t="shared" si="39"/>
        <v>#VALUE!</v>
      </c>
      <c r="S259" s="85"/>
      <c r="T259" s="86"/>
      <c r="U259" s="86"/>
      <c r="V259" s="86"/>
    </row>
    <row r="260" spans="1:22">
      <c r="A260" s="79">
        <v>259</v>
      </c>
      <c r="B260" s="97" t="s">
        <v>2152</v>
      </c>
      <c r="C260" s="97" t="s">
        <v>2153</v>
      </c>
      <c r="D260" s="98" t="s">
        <v>2154</v>
      </c>
      <c r="E260" s="81">
        <v>37</v>
      </c>
      <c r="F260" s="82" t="s">
        <v>3591</v>
      </c>
      <c r="G260" s="83" t="s">
        <v>3591</v>
      </c>
      <c r="H260" s="83" t="s">
        <v>3591</v>
      </c>
      <c r="I260" s="82">
        <v>2.06</v>
      </c>
      <c r="J260" s="83">
        <v>0</v>
      </c>
      <c r="K260" s="83" t="s">
        <v>2475</v>
      </c>
      <c r="L260" s="84" t="e">
        <f t="shared" si="34"/>
        <v>#VALUE!</v>
      </c>
      <c r="M260" s="81" t="e">
        <f t="shared" si="35"/>
        <v>#VALUE!</v>
      </c>
      <c r="N260" s="81">
        <f t="shared" si="36"/>
        <v>1</v>
      </c>
      <c r="O260" s="81">
        <f t="shared" si="37"/>
        <v>1</v>
      </c>
      <c r="P260" s="83">
        <f t="shared" si="38"/>
        <v>2</v>
      </c>
      <c r="Q260" s="82">
        <f>IF(P260=0,0.92,IF(P260=1,0.91,IF(P260=2,0.9,IF(P260=3,0.89))))</f>
        <v>0.9</v>
      </c>
      <c r="R260" s="82" t="e">
        <f t="shared" si="39"/>
        <v>#VALUE!</v>
      </c>
      <c r="S260" s="85"/>
      <c r="T260" s="86"/>
      <c r="U260" s="86"/>
      <c r="V260" s="86"/>
    </row>
    <row r="261" spans="1:22">
      <c r="A261" s="79">
        <v>260</v>
      </c>
      <c r="B261" s="95" t="s">
        <v>2187</v>
      </c>
      <c r="C261" s="95" t="s">
        <v>2188</v>
      </c>
      <c r="D261" s="96" t="s">
        <v>3441</v>
      </c>
      <c r="E261" s="81">
        <v>38</v>
      </c>
      <c r="F261" s="82" t="s">
        <v>3591</v>
      </c>
      <c r="G261" s="83" t="s">
        <v>3591</v>
      </c>
      <c r="H261" s="83" t="s">
        <v>3591</v>
      </c>
      <c r="I261" s="82">
        <v>5.01</v>
      </c>
      <c r="J261" s="83">
        <v>0</v>
      </c>
      <c r="K261" s="83" t="s">
        <v>2475</v>
      </c>
      <c r="L261" s="84" t="e">
        <f t="shared" si="34"/>
        <v>#VALUE!</v>
      </c>
      <c r="M261" s="81" t="e">
        <f t="shared" si="35"/>
        <v>#VALUE!</v>
      </c>
      <c r="N261" s="81">
        <f t="shared" si="36"/>
        <v>1</v>
      </c>
      <c r="O261" s="81">
        <f t="shared" si="37"/>
        <v>1</v>
      </c>
      <c r="P261" s="83">
        <f t="shared" si="38"/>
        <v>2</v>
      </c>
      <c r="Q261" s="82">
        <f>IF(P261=0,1,IF(P261=1,0.99,IF(P261=2,0.98,IF(P261=3,0.97))))</f>
        <v>0.98</v>
      </c>
      <c r="R261" s="82" t="e">
        <f t="shared" si="39"/>
        <v>#VALUE!</v>
      </c>
      <c r="S261" s="85"/>
      <c r="T261" s="86" t="s">
        <v>3580</v>
      </c>
      <c r="U261" s="86" t="s">
        <v>3585</v>
      </c>
      <c r="V261" s="86" t="s">
        <v>3581</v>
      </c>
    </row>
    <row r="262" spans="1:22">
      <c r="A262" s="79">
        <v>261</v>
      </c>
      <c r="B262" s="95" t="s">
        <v>2202</v>
      </c>
      <c r="C262" s="95" t="s">
        <v>2203</v>
      </c>
      <c r="D262" s="96" t="s">
        <v>3450</v>
      </c>
      <c r="E262" s="81">
        <v>38</v>
      </c>
      <c r="F262" s="82" t="s">
        <v>3591</v>
      </c>
      <c r="G262" s="83" t="s">
        <v>3591</v>
      </c>
      <c r="H262" s="83" t="s">
        <v>3591</v>
      </c>
      <c r="I262" s="82">
        <v>0.98</v>
      </c>
      <c r="J262" s="83">
        <v>0</v>
      </c>
      <c r="K262" s="83" t="s">
        <v>2475</v>
      </c>
      <c r="L262" s="84" t="e">
        <f t="shared" si="34"/>
        <v>#VALUE!</v>
      </c>
      <c r="M262" s="81" t="e">
        <f t="shared" si="35"/>
        <v>#VALUE!</v>
      </c>
      <c r="N262" s="81">
        <f t="shared" si="36"/>
        <v>1</v>
      </c>
      <c r="O262" s="81">
        <f t="shared" si="37"/>
        <v>1</v>
      </c>
      <c r="P262" s="83">
        <f t="shared" si="38"/>
        <v>2</v>
      </c>
      <c r="Q262" s="82">
        <f>IF(P262=0,1,IF(P262=1,0.99,IF(P262=2,0.98,IF(P262=3,0.97))))</f>
        <v>0.98</v>
      </c>
      <c r="R262" s="82" t="e">
        <f t="shared" si="39"/>
        <v>#VALUE!</v>
      </c>
      <c r="S262" s="85"/>
      <c r="T262" s="86"/>
      <c r="U262" s="86"/>
      <c r="V262" s="86"/>
    </row>
    <row r="263" spans="1:22">
      <c r="A263" s="79">
        <v>262</v>
      </c>
      <c r="B263" s="95" t="s">
        <v>2266</v>
      </c>
      <c r="C263" s="95" t="s">
        <v>2267</v>
      </c>
      <c r="D263" s="96" t="s">
        <v>3483</v>
      </c>
      <c r="E263" s="81">
        <v>39</v>
      </c>
      <c r="F263" s="82" t="s">
        <v>3591</v>
      </c>
      <c r="G263" s="83" t="s">
        <v>3591</v>
      </c>
      <c r="H263" s="83" t="s">
        <v>3591</v>
      </c>
      <c r="I263" s="82">
        <v>0.59</v>
      </c>
      <c r="J263" s="83">
        <v>0</v>
      </c>
      <c r="K263" s="83" t="s">
        <v>2475</v>
      </c>
      <c r="L263" s="84" t="e">
        <f t="shared" si="34"/>
        <v>#VALUE!</v>
      </c>
      <c r="M263" s="81" t="e">
        <f t="shared" si="35"/>
        <v>#VALUE!</v>
      </c>
      <c r="N263" s="81">
        <f t="shared" si="36"/>
        <v>1</v>
      </c>
      <c r="O263" s="81">
        <f t="shared" si="37"/>
        <v>1</v>
      </c>
      <c r="P263" s="83">
        <f t="shared" si="38"/>
        <v>2</v>
      </c>
      <c r="Q263" s="82">
        <f>IF(P263=0,1,IF(P263=1,0.99,IF(P263=2,0.98,IF(P263=3,0.97))))</f>
        <v>0.98</v>
      </c>
      <c r="R263" s="82" t="e">
        <f t="shared" si="39"/>
        <v>#VALUE!</v>
      </c>
      <c r="S263" s="85"/>
      <c r="T263" s="86"/>
      <c r="U263" s="86"/>
      <c r="V263" s="86"/>
    </row>
    <row r="264" spans="1:22">
      <c r="A264" s="79">
        <v>263</v>
      </c>
      <c r="B264" s="95" t="s">
        <v>2268</v>
      </c>
      <c r="C264" s="95" t="s">
        <v>1540</v>
      </c>
      <c r="D264" s="96" t="s">
        <v>3484</v>
      </c>
      <c r="E264" s="81">
        <v>39</v>
      </c>
      <c r="F264" s="82" t="s">
        <v>3591</v>
      </c>
      <c r="G264" s="83" t="s">
        <v>3591</v>
      </c>
      <c r="H264" s="83" t="s">
        <v>3591</v>
      </c>
      <c r="I264" s="82">
        <v>0.06</v>
      </c>
      <c r="J264" s="83">
        <v>0</v>
      </c>
      <c r="K264" s="83" t="s">
        <v>2475</v>
      </c>
      <c r="L264" s="84" t="e">
        <f t="shared" si="34"/>
        <v>#VALUE!</v>
      </c>
      <c r="M264" s="81" t="e">
        <f t="shared" si="35"/>
        <v>#VALUE!</v>
      </c>
      <c r="N264" s="81">
        <f t="shared" si="36"/>
        <v>1</v>
      </c>
      <c r="O264" s="81">
        <f t="shared" si="37"/>
        <v>1</v>
      </c>
      <c r="P264" s="83">
        <f t="shared" si="38"/>
        <v>2</v>
      </c>
      <c r="Q264" s="82">
        <f>IF(P264=0,1,IF(P264=1,0.99,IF(P264=2,0.98,IF(P264=3,0.97))))</f>
        <v>0.98</v>
      </c>
      <c r="R264" s="82" t="e">
        <f t="shared" si="39"/>
        <v>#VALUE!</v>
      </c>
      <c r="S264" s="85"/>
      <c r="T264" s="86"/>
      <c r="U264" s="86"/>
      <c r="V264" s="86"/>
    </row>
    <row r="265" spans="1:22">
      <c r="A265" s="79">
        <v>264</v>
      </c>
      <c r="B265" s="88" t="s">
        <v>964</v>
      </c>
      <c r="C265" s="88" t="s">
        <v>2316</v>
      </c>
      <c r="D265" s="79" t="s">
        <v>2317</v>
      </c>
      <c r="E265" s="81">
        <v>40</v>
      </c>
      <c r="F265" s="82" t="s">
        <v>3591</v>
      </c>
      <c r="G265" s="83" t="s">
        <v>3591</v>
      </c>
      <c r="H265" s="83" t="s">
        <v>3591</v>
      </c>
      <c r="I265" s="82">
        <v>5.09</v>
      </c>
      <c r="J265" s="83">
        <v>0</v>
      </c>
      <c r="K265" s="83" t="s">
        <v>2476</v>
      </c>
      <c r="L265" s="84" t="e">
        <f t="shared" si="34"/>
        <v>#VALUE!</v>
      </c>
      <c r="M265" s="81" t="e">
        <f t="shared" si="35"/>
        <v>#VALUE!</v>
      </c>
      <c r="N265" s="81">
        <f t="shared" si="36"/>
        <v>2</v>
      </c>
      <c r="O265" s="81">
        <f t="shared" si="37"/>
        <v>1</v>
      </c>
      <c r="P265" s="83">
        <f t="shared" si="38"/>
        <v>3</v>
      </c>
      <c r="Q265" s="82">
        <f>IF(P265=0,0.96,IF(P265=1,0.95,IF(P265=2,0.94,IF(P265=3,0.93))))</f>
        <v>0.93</v>
      </c>
      <c r="R265" s="82" t="e">
        <f t="shared" si="39"/>
        <v>#VALUE!</v>
      </c>
      <c r="S265" s="85"/>
      <c r="T265" s="86" t="s">
        <v>3585</v>
      </c>
      <c r="U265" s="86" t="s">
        <v>3580</v>
      </c>
      <c r="V265" s="86" t="s">
        <v>3581</v>
      </c>
    </row>
    <row r="266" spans="1:22" s="87" customFormat="1" ht="13">
      <c r="A266" s="79">
        <v>265</v>
      </c>
      <c r="B266" s="88" t="s">
        <v>807</v>
      </c>
      <c r="C266" s="88" t="s">
        <v>394</v>
      </c>
      <c r="D266" s="81" t="s">
        <v>2790</v>
      </c>
      <c r="E266" s="81">
        <v>13</v>
      </c>
      <c r="F266" s="82">
        <v>7.16</v>
      </c>
      <c r="G266" s="83">
        <v>4</v>
      </c>
      <c r="H266" s="83" t="s">
        <v>2476</v>
      </c>
      <c r="I266" s="82">
        <v>9.32</v>
      </c>
      <c r="J266" s="83">
        <v>25</v>
      </c>
      <c r="K266" s="83" t="s">
        <v>2476</v>
      </c>
      <c r="L266" s="84">
        <f t="shared" si="34"/>
        <v>8.24</v>
      </c>
      <c r="M266" s="81">
        <f t="shared" si="35"/>
        <v>29</v>
      </c>
      <c r="N266" s="81">
        <f t="shared" si="36"/>
        <v>2</v>
      </c>
      <c r="O266" s="81">
        <f t="shared" si="37"/>
        <v>1</v>
      </c>
      <c r="P266" s="83">
        <f t="shared" si="38"/>
        <v>3</v>
      </c>
      <c r="Q266" s="82">
        <f>IF(P266=0,1,IF(P266=1,0.99,IF(P266=2,0.98,IF(P266=3,0.97))))</f>
        <v>0.97</v>
      </c>
      <c r="R266" s="82">
        <f t="shared" si="39"/>
        <v>7.9927999999999999</v>
      </c>
      <c r="S266" s="85"/>
      <c r="T266" s="86" t="s">
        <v>3583</v>
      </c>
      <c r="U266" s="86" t="s">
        <v>3580</v>
      </c>
      <c r="V266" s="86" t="s">
        <v>3581</v>
      </c>
    </row>
    <row r="267" spans="1:22" s="87" customFormat="1" ht="13">
      <c r="A267" s="79">
        <v>266</v>
      </c>
      <c r="B267" s="88" t="s">
        <v>1572</v>
      </c>
      <c r="C267" s="88" t="s">
        <v>129</v>
      </c>
      <c r="D267" s="81" t="s">
        <v>3105</v>
      </c>
      <c r="E267" s="81">
        <v>25</v>
      </c>
      <c r="F267" s="82">
        <v>7.39</v>
      </c>
      <c r="G267" s="83">
        <v>5</v>
      </c>
      <c r="H267" s="83" t="s">
        <v>2476</v>
      </c>
      <c r="I267" s="82">
        <v>9.89</v>
      </c>
      <c r="J267" s="83">
        <v>24</v>
      </c>
      <c r="K267" s="83" t="s">
        <v>2476</v>
      </c>
      <c r="L267" s="84">
        <f t="shared" si="34"/>
        <v>8.64</v>
      </c>
      <c r="M267" s="81">
        <f t="shared" si="35"/>
        <v>29</v>
      </c>
      <c r="N267" s="81">
        <f t="shared" si="36"/>
        <v>2</v>
      </c>
      <c r="O267" s="81">
        <f t="shared" si="37"/>
        <v>1</v>
      </c>
      <c r="P267" s="83">
        <f t="shared" si="38"/>
        <v>3</v>
      </c>
      <c r="Q267" s="82">
        <f>IF(P267=0,1,IF(P267=1,0.99,IF(P267=2,0.98,IF(P267=3,0.97))))</f>
        <v>0.97</v>
      </c>
      <c r="R267" s="82">
        <f t="shared" si="39"/>
        <v>8.3808000000000007</v>
      </c>
      <c r="S267" s="85"/>
      <c r="T267" s="86" t="s">
        <v>3585</v>
      </c>
      <c r="U267" s="86" t="s">
        <v>3581</v>
      </c>
      <c r="V267" s="86" t="s">
        <v>3580</v>
      </c>
    </row>
    <row r="268" spans="1:22" s="87" customFormat="1" ht="13">
      <c r="A268" s="79">
        <v>267</v>
      </c>
      <c r="B268" s="88" t="s">
        <v>500</v>
      </c>
      <c r="C268" s="88" t="s">
        <v>503</v>
      </c>
      <c r="D268" s="81" t="s">
        <v>2671</v>
      </c>
      <c r="E268" s="81">
        <v>8</v>
      </c>
      <c r="F268" s="82">
        <v>8.16</v>
      </c>
      <c r="G268" s="83">
        <v>10</v>
      </c>
      <c r="H268" s="83" t="s">
        <v>2476</v>
      </c>
      <c r="I268" s="82">
        <v>9.3800000000000008</v>
      </c>
      <c r="J268" s="83">
        <v>19</v>
      </c>
      <c r="K268" s="83" t="s">
        <v>2476</v>
      </c>
      <c r="L268" s="84">
        <f t="shared" si="34"/>
        <v>8.77</v>
      </c>
      <c r="M268" s="81">
        <f t="shared" si="35"/>
        <v>29</v>
      </c>
      <c r="N268" s="81">
        <f t="shared" si="36"/>
        <v>2</v>
      </c>
      <c r="O268" s="81">
        <f t="shared" si="37"/>
        <v>1</v>
      </c>
      <c r="P268" s="83">
        <f t="shared" si="38"/>
        <v>3</v>
      </c>
      <c r="Q268" s="82">
        <f>IF(P268=0,1,IF(P268=1,0.99,IF(P268=2,0.98,IF(P268=3,0.97))))</f>
        <v>0.97</v>
      </c>
      <c r="R268" s="82">
        <f t="shared" si="39"/>
        <v>8.5068999999999999</v>
      </c>
      <c r="S268" s="85"/>
      <c r="T268" s="86" t="s">
        <v>3579</v>
      </c>
      <c r="U268" s="86" t="s">
        <v>3580</v>
      </c>
      <c r="V268" s="86" t="s">
        <v>3581</v>
      </c>
    </row>
    <row r="269" spans="1:22" s="87" customFormat="1" ht="13">
      <c r="A269" s="79">
        <v>268</v>
      </c>
      <c r="B269" s="80" t="s">
        <v>1292</v>
      </c>
      <c r="C269" s="80" t="s">
        <v>150</v>
      </c>
      <c r="D269" s="79" t="s">
        <v>2980</v>
      </c>
      <c r="E269" s="81">
        <v>21</v>
      </c>
      <c r="F269" s="82">
        <v>7.58</v>
      </c>
      <c r="G269" s="83">
        <v>10</v>
      </c>
      <c r="H269" s="83" t="s">
        <v>2476</v>
      </c>
      <c r="I269" s="82">
        <v>8.5500000000000007</v>
      </c>
      <c r="J269" s="83">
        <v>19</v>
      </c>
      <c r="K269" s="83" t="s">
        <v>2476</v>
      </c>
      <c r="L269" s="84">
        <f t="shared" si="34"/>
        <v>8.0650000000000013</v>
      </c>
      <c r="M269" s="81">
        <f t="shared" si="35"/>
        <v>29</v>
      </c>
      <c r="N269" s="81">
        <f t="shared" si="36"/>
        <v>2</v>
      </c>
      <c r="O269" s="81">
        <f t="shared" si="37"/>
        <v>1</v>
      </c>
      <c r="P269" s="83">
        <f t="shared" si="38"/>
        <v>3</v>
      </c>
      <c r="Q269" s="82">
        <f>IF(P269=0,1,IF(P269=1,0.99,IF(P269=2,0.98,IF(P269=3,0.97))))</f>
        <v>0.97</v>
      </c>
      <c r="R269" s="82">
        <f t="shared" si="39"/>
        <v>7.8230500000000012</v>
      </c>
      <c r="S269" s="85"/>
      <c r="T269" s="86" t="s">
        <v>3583</v>
      </c>
      <c r="U269" s="86" t="s">
        <v>3580</v>
      </c>
      <c r="V269" s="86" t="s">
        <v>3581</v>
      </c>
    </row>
    <row r="270" spans="1:22" s="87" customFormat="1" ht="13">
      <c r="A270" s="79">
        <v>269</v>
      </c>
      <c r="B270" s="95" t="s">
        <v>1398</v>
      </c>
      <c r="C270" s="95" t="s">
        <v>1399</v>
      </c>
      <c r="D270" s="96" t="s">
        <v>1400</v>
      </c>
      <c r="E270" s="81">
        <v>23</v>
      </c>
      <c r="F270" s="82">
        <v>8.91</v>
      </c>
      <c r="G270" s="83">
        <v>12</v>
      </c>
      <c r="H270" s="83" t="s">
        <v>2475</v>
      </c>
      <c r="I270" s="82">
        <v>8.6300000000000008</v>
      </c>
      <c r="J270" s="83">
        <v>17</v>
      </c>
      <c r="K270" s="83" t="s">
        <v>2476</v>
      </c>
      <c r="L270" s="84">
        <f t="shared" si="34"/>
        <v>8.77</v>
      </c>
      <c r="M270" s="81">
        <f t="shared" si="35"/>
        <v>29</v>
      </c>
      <c r="N270" s="81">
        <f t="shared" si="36"/>
        <v>1</v>
      </c>
      <c r="O270" s="81">
        <f t="shared" si="37"/>
        <v>1</v>
      </c>
      <c r="P270" s="83">
        <f t="shared" si="38"/>
        <v>2</v>
      </c>
      <c r="Q270" s="82">
        <f>IF(P270=0,0.96,IF(P270=1,0.95,IF(P270=2,0.94,IF(P270=3,0.93))))</f>
        <v>0.94</v>
      </c>
      <c r="R270" s="82">
        <f t="shared" si="39"/>
        <v>8.2437999999999985</v>
      </c>
      <c r="S270" s="85"/>
      <c r="T270" s="86" t="s">
        <v>3585</v>
      </c>
      <c r="U270" s="86" t="s">
        <v>3580</v>
      </c>
      <c r="V270" s="86" t="s">
        <v>3581</v>
      </c>
    </row>
    <row r="271" spans="1:22" s="87" customFormat="1" ht="13">
      <c r="A271" s="79">
        <v>270</v>
      </c>
      <c r="B271" s="88" t="s">
        <v>1692</v>
      </c>
      <c r="C271" s="88" t="s">
        <v>3640</v>
      </c>
      <c r="D271" s="81" t="s">
        <v>1693</v>
      </c>
      <c r="E271" s="81">
        <v>28</v>
      </c>
      <c r="F271" s="82">
        <v>9.76</v>
      </c>
      <c r="G271" s="83">
        <v>22</v>
      </c>
      <c r="H271" s="83" t="s">
        <v>2476</v>
      </c>
      <c r="I271" s="82">
        <v>7.85</v>
      </c>
      <c r="J271" s="83">
        <v>7</v>
      </c>
      <c r="K271" s="83" t="s">
        <v>2476</v>
      </c>
      <c r="L271" s="84">
        <f t="shared" si="34"/>
        <v>8.8049999999999997</v>
      </c>
      <c r="M271" s="81">
        <f t="shared" si="35"/>
        <v>29</v>
      </c>
      <c r="N271" s="81">
        <f t="shared" si="36"/>
        <v>2</v>
      </c>
      <c r="O271" s="81">
        <f t="shared" si="37"/>
        <v>1</v>
      </c>
      <c r="P271" s="83">
        <f t="shared" si="38"/>
        <v>3</v>
      </c>
      <c r="Q271" s="82">
        <f>IF(P271=0,0.96,IF(P271=1,0.95,IF(P271=2,0.94,IF(P271=3,0.93))))</f>
        <v>0.93</v>
      </c>
      <c r="R271" s="82">
        <f t="shared" si="39"/>
        <v>8.1886500000000009</v>
      </c>
      <c r="S271" s="85"/>
      <c r="T271" s="86" t="s">
        <v>3585</v>
      </c>
      <c r="U271" s="86" t="s">
        <v>3580</v>
      </c>
      <c r="V271" s="86" t="s">
        <v>3581</v>
      </c>
    </row>
    <row r="272" spans="1:22" s="87" customFormat="1" ht="13">
      <c r="A272" s="79">
        <v>271</v>
      </c>
      <c r="B272" s="88" t="s">
        <v>542</v>
      </c>
      <c r="C272" s="88" t="s">
        <v>543</v>
      </c>
      <c r="D272" s="81" t="s">
        <v>544</v>
      </c>
      <c r="E272" s="81">
        <v>8</v>
      </c>
      <c r="F272" s="82">
        <v>7.32</v>
      </c>
      <c r="G272" s="83">
        <v>23</v>
      </c>
      <c r="H272" s="83" t="s">
        <v>2475</v>
      </c>
      <c r="I272" s="82">
        <v>3.59</v>
      </c>
      <c r="J272" s="83">
        <v>6</v>
      </c>
      <c r="K272" s="83" t="s">
        <v>2475</v>
      </c>
      <c r="L272" s="84">
        <f t="shared" si="34"/>
        <v>5.4550000000000001</v>
      </c>
      <c r="M272" s="81">
        <f t="shared" si="35"/>
        <v>29</v>
      </c>
      <c r="N272" s="81">
        <f t="shared" si="36"/>
        <v>0</v>
      </c>
      <c r="O272" s="81">
        <f t="shared" si="37"/>
        <v>1</v>
      </c>
      <c r="P272" s="83">
        <f t="shared" si="38"/>
        <v>1</v>
      </c>
      <c r="Q272" s="82">
        <f>IF(P272=0,0.88,IF(P272=1,0.87,IF(P272=2,0.86,IF(P272=3,0.85))))</f>
        <v>0.87</v>
      </c>
      <c r="R272" s="82">
        <f t="shared" si="39"/>
        <v>4.7458499999999999</v>
      </c>
      <c r="S272" s="85"/>
      <c r="T272" s="86"/>
      <c r="U272" s="86"/>
      <c r="V272" s="86"/>
    </row>
    <row r="273" spans="1:22" s="87" customFormat="1" ht="13">
      <c r="A273" s="79">
        <v>272</v>
      </c>
      <c r="B273" s="100" t="s">
        <v>1981</v>
      </c>
      <c r="C273" s="100" t="s">
        <v>1982</v>
      </c>
      <c r="D273" s="98" t="s">
        <v>3328</v>
      </c>
      <c r="E273" s="81">
        <v>34</v>
      </c>
      <c r="F273" s="82">
        <v>7.91</v>
      </c>
      <c r="G273" s="83">
        <v>10</v>
      </c>
      <c r="H273" s="83" t="s">
        <v>2476</v>
      </c>
      <c r="I273" s="82">
        <v>8.66</v>
      </c>
      <c r="J273" s="83">
        <v>18</v>
      </c>
      <c r="K273" s="83" t="s">
        <v>2476</v>
      </c>
      <c r="L273" s="84">
        <f t="shared" si="34"/>
        <v>8.2850000000000001</v>
      </c>
      <c r="M273" s="81">
        <f t="shared" si="35"/>
        <v>28</v>
      </c>
      <c r="N273" s="81">
        <f t="shared" si="36"/>
        <v>2</v>
      </c>
      <c r="O273" s="81">
        <f t="shared" si="37"/>
        <v>1</v>
      </c>
      <c r="P273" s="83">
        <f t="shared" si="38"/>
        <v>3</v>
      </c>
      <c r="Q273" s="82">
        <f>IF(P273=0,1,IF(P273=1,0.99,IF(P273=2,0.98,IF(P273=3,0.97))))</f>
        <v>0.97</v>
      </c>
      <c r="R273" s="82">
        <f t="shared" si="39"/>
        <v>8.0364500000000003</v>
      </c>
      <c r="S273" s="85"/>
      <c r="T273" s="86" t="s">
        <v>3585</v>
      </c>
      <c r="U273" s="86" t="s">
        <v>3580</v>
      </c>
      <c r="V273" s="86" t="s">
        <v>3581</v>
      </c>
    </row>
    <row r="274" spans="1:22" s="87" customFormat="1" ht="13">
      <c r="A274" s="79">
        <v>273</v>
      </c>
      <c r="B274" s="95" t="s">
        <v>2186</v>
      </c>
      <c r="C274" s="95" t="s">
        <v>1611</v>
      </c>
      <c r="D274" s="96" t="s">
        <v>3440</v>
      </c>
      <c r="E274" s="81">
        <v>38</v>
      </c>
      <c r="F274" s="82">
        <v>8.89</v>
      </c>
      <c r="G274" s="83">
        <v>15</v>
      </c>
      <c r="H274" s="83" t="s">
        <v>2475</v>
      </c>
      <c r="I274" s="82">
        <v>8.67</v>
      </c>
      <c r="J274" s="83">
        <v>13</v>
      </c>
      <c r="K274" s="83" t="s">
        <v>2476</v>
      </c>
      <c r="L274" s="84">
        <f t="shared" si="34"/>
        <v>8.7800000000000011</v>
      </c>
      <c r="M274" s="81">
        <f t="shared" si="35"/>
        <v>28</v>
      </c>
      <c r="N274" s="81">
        <f t="shared" si="36"/>
        <v>1</v>
      </c>
      <c r="O274" s="81">
        <f t="shared" si="37"/>
        <v>1</v>
      </c>
      <c r="P274" s="83">
        <f t="shared" si="38"/>
        <v>2</v>
      </c>
      <c r="Q274" s="82">
        <f>IF(P274=0,0.96,IF(P274=1,0.95,IF(P274=2,0.94,IF(P274=3,0.93))))</f>
        <v>0.94</v>
      </c>
      <c r="R274" s="82">
        <f t="shared" si="39"/>
        <v>8.2532000000000014</v>
      </c>
      <c r="S274" s="85"/>
      <c r="T274" s="86" t="s">
        <v>3585</v>
      </c>
      <c r="U274" s="86" t="s">
        <v>3580</v>
      </c>
      <c r="V274" s="86" t="s">
        <v>3581</v>
      </c>
    </row>
    <row r="275" spans="1:22" s="87" customFormat="1" ht="13">
      <c r="A275" s="79">
        <v>274</v>
      </c>
      <c r="B275" s="88" t="s">
        <v>477</v>
      </c>
      <c r="C275" s="88" t="s">
        <v>478</v>
      </c>
      <c r="D275" s="81" t="s">
        <v>479</v>
      </c>
      <c r="E275" s="81">
        <v>7</v>
      </c>
      <c r="F275" s="82">
        <v>9.36</v>
      </c>
      <c r="G275" s="83">
        <v>16</v>
      </c>
      <c r="H275" s="83" t="s">
        <v>2475</v>
      </c>
      <c r="I275" s="82">
        <v>8.01</v>
      </c>
      <c r="J275" s="83">
        <v>12</v>
      </c>
      <c r="K275" s="83" t="s">
        <v>2475</v>
      </c>
      <c r="L275" s="84">
        <f t="shared" si="34"/>
        <v>8.6849999999999987</v>
      </c>
      <c r="M275" s="81">
        <f t="shared" si="35"/>
        <v>28</v>
      </c>
      <c r="N275" s="81">
        <f t="shared" si="36"/>
        <v>0</v>
      </c>
      <c r="O275" s="81">
        <f t="shared" si="37"/>
        <v>1</v>
      </c>
      <c r="P275" s="83">
        <f t="shared" si="38"/>
        <v>1</v>
      </c>
      <c r="Q275" s="82">
        <f>IF(P275=0,0.88,IF(P275=1,0.87,IF(P275=2,0.86,IF(P275=3,0.85))))</f>
        <v>0.87</v>
      </c>
      <c r="R275" s="82">
        <f t="shared" si="39"/>
        <v>7.5559499999999993</v>
      </c>
      <c r="S275" s="85"/>
      <c r="T275" s="86"/>
      <c r="U275" s="86"/>
      <c r="V275" s="86"/>
    </row>
    <row r="276" spans="1:22" s="87" customFormat="1" ht="13">
      <c r="A276" s="79">
        <v>275</v>
      </c>
      <c r="B276" s="88" t="s">
        <v>867</v>
      </c>
      <c r="C276" s="88" t="s">
        <v>868</v>
      </c>
      <c r="D276" s="81" t="s">
        <v>2816</v>
      </c>
      <c r="E276" s="81">
        <v>14</v>
      </c>
      <c r="F276" s="82">
        <v>9.2799999999999994</v>
      </c>
      <c r="G276" s="83">
        <v>16</v>
      </c>
      <c r="H276" s="83" t="s">
        <v>2476</v>
      </c>
      <c r="I276" s="82">
        <v>8.39</v>
      </c>
      <c r="J276" s="83">
        <v>12</v>
      </c>
      <c r="K276" s="83" t="s">
        <v>2476</v>
      </c>
      <c r="L276" s="84">
        <f t="shared" si="34"/>
        <v>8.8350000000000009</v>
      </c>
      <c r="M276" s="81">
        <f t="shared" si="35"/>
        <v>28</v>
      </c>
      <c r="N276" s="81">
        <f t="shared" si="36"/>
        <v>2</v>
      </c>
      <c r="O276" s="81">
        <f t="shared" si="37"/>
        <v>1</v>
      </c>
      <c r="P276" s="83">
        <f t="shared" si="38"/>
        <v>3</v>
      </c>
      <c r="Q276" s="82">
        <f>IF(P276=0,1,IF(P276=1,0.99,IF(P276=2,0.98,IF(P276=3,0.97))))</f>
        <v>0.97</v>
      </c>
      <c r="R276" s="82">
        <f t="shared" si="39"/>
        <v>8.5699500000000004</v>
      </c>
      <c r="S276" s="85"/>
      <c r="T276" s="86" t="s">
        <v>3583</v>
      </c>
      <c r="U276" s="86" t="s">
        <v>3580</v>
      </c>
      <c r="V276" s="86" t="s">
        <v>3581</v>
      </c>
    </row>
    <row r="277" spans="1:22" s="87" customFormat="1" ht="13">
      <c r="A277" s="79">
        <v>276</v>
      </c>
      <c r="B277" s="88" t="s">
        <v>1723</v>
      </c>
      <c r="C277" s="88" t="s">
        <v>1603</v>
      </c>
      <c r="D277" s="81" t="s">
        <v>3181</v>
      </c>
      <c r="E277" s="81">
        <v>29</v>
      </c>
      <c r="F277" s="82">
        <v>9.09</v>
      </c>
      <c r="G277" s="83">
        <v>23</v>
      </c>
      <c r="H277" s="83" t="s">
        <v>2475</v>
      </c>
      <c r="I277" s="82">
        <v>6.31</v>
      </c>
      <c r="J277" s="83">
        <v>5</v>
      </c>
      <c r="K277" s="83" t="s">
        <v>2475</v>
      </c>
      <c r="L277" s="84">
        <f t="shared" si="34"/>
        <v>7.6999999999999993</v>
      </c>
      <c r="M277" s="81">
        <f t="shared" si="35"/>
        <v>28</v>
      </c>
      <c r="N277" s="81">
        <f t="shared" si="36"/>
        <v>0</v>
      </c>
      <c r="O277" s="81">
        <f t="shared" si="37"/>
        <v>1</v>
      </c>
      <c r="P277" s="83">
        <f t="shared" si="38"/>
        <v>1</v>
      </c>
      <c r="Q277" s="82">
        <f>IF(P277=0,1,IF(P277=1,0.99,IF(P277=2,0.98,IF(P277=3,0.97))))</f>
        <v>0.99</v>
      </c>
      <c r="R277" s="82">
        <f t="shared" si="39"/>
        <v>7.6229999999999993</v>
      </c>
      <c r="S277" s="85"/>
      <c r="T277" s="86" t="s">
        <v>3585</v>
      </c>
      <c r="U277" s="86" t="s">
        <v>3582</v>
      </c>
      <c r="V277" s="86" t="s">
        <v>3581</v>
      </c>
    </row>
    <row r="278" spans="1:22" s="87" customFormat="1" ht="13">
      <c r="A278" s="79">
        <v>277</v>
      </c>
      <c r="B278" s="88" t="s">
        <v>1022</v>
      </c>
      <c r="C278" s="88" t="s">
        <v>1023</v>
      </c>
      <c r="D278" s="81" t="s">
        <v>2873</v>
      </c>
      <c r="E278" s="81">
        <v>16</v>
      </c>
      <c r="F278" s="82">
        <v>8.5299999999999994</v>
      </c>
      <c r="G278" s="83">
        <v>16</v>
      </c>
      <c r="H278" s="83" t="s">
        <v>2476</v>
      </c>
      <c r="I278" s="82">
        <v>6.27</v>
      </c>
      <c r="J278" s="83">
        <v>11</v>
      </c>
      <c r="K278" s="83" t="s">
        <v>2476</v>
      </c>
      <c r="L278" s="84">
        <f t="shared" si="34"/>
        <v>7.3999999999999995</v>
      </c>
      <c r="M278" s="81">
        <f t="shared" si="35"/>
        <v>27</v>
      </c>
      <c r="N278" s="81">
        <f t="shared" si="36"/>
        <v>2</v>
      </c>
      <c r="O278" s="81">
        <f t="shared" si="37"/>
        <v>1</v>
      </c>
      <c r="P278" s="83">
        <f t="shared" si="38"/>
        <v>3</v>
      </c>
      <c r="Q278" s="82">
        <f>IF(P278=0,1,IF(P278=1,0.99,IF(P278=2,0.98,IF(P278=3,0.97))))</f>
        <v>0.97</v>
      </c>
      <c r="R278" s="82">
        <f t="shared" si="39"/>
        <v>7.177999999999999</v>
      </c>
      <c r="S278" s="85"/>
      <c r="T278" s="86" t="s">
        <v>3583</v>
      </c>
      <c r="U278" s="86" t="s">
        <v>3581</v>
      </c>
      <c r="V278" s="86" t="s">
        <v>3580</v>
      </c>
    </row>
    <row r="279" spans="1:22" s="87" customFormat="1" ht="13">
      <c r="A279" s="79">
        <v>278</v>
      </c>
      <c r="B279" s="99" t="s">
        <v>1621</v>
      </c>
      <c r="C279" s="99" t="s">
        <v>944</v>
      </c>
      <c r="D279" s="98" t="s">
        <v>3128</v>
      </c>
      <c r="E279" s="81">
        <v>26</v>
      </c>
      <c r="F279" s="82">
        <v>7.93</v>
      </c>
      <c r="G279" s="83">
        <v>16</v>
      </c>
      <c r="H279" s="83" t="s">
        <v>2476</v>
      </c>
      <c r="I279" s="82">
        <v>7.17</v>
      </c>
      <c r="J279" s="83">
        <v>11</v>
      </c>
      <c r="K279" s="83" t="s">
        <v>2475</v>
      </c>
      <c r="L279" s="84">
        <f t="shared" si="34"/>
        <v>7.55</v>
      </c>
      <c r="M279" s="81">
        <f t="shared" si="35"/>
        <v>27</v>
      </c>
      <c r="N279" s="81">
        <f t="shared" si="36"/>
        <v>1</v>
      </c>
      <c r="O279" s="81">
        <f t="shared" si="37"/>
        <v>1</v>
      </c>
      <c r="P279" s="83">
        <f t="shared" si="38"/>
        <v>2</v>
      </c>
      <c r="Q279" s="82">
        <f>IF(P279=0,1,IF(P279=1,0.99,IF(P279=2,0.98,IF(P279=3,0.97))))</f>
        <v>0.98</v>
      </c>
      <c r="R279" s="82">
        <f t="shared" si="39"/>
        <v>7.399</v>
      </c>
      <c r="S279" s="85"/>
      <c r="T279" s="86" t="s">
        <v>3585</v>
      </c>
      <c r="U279" s="86" t="s">
        <v>3582</v>
      </c>
      <c r="V279" s="86" t="s">
        <v>3581</v>
      </c>
    </row>
    <row r="280" spans="1:22" s="87" customFormat="1" ht="13">
      <c r="A280" s="79">
        <v>279</v>
      </c>
      <c r="B280" s="90" t="s">
        <v>1242</v>
      </c>
      <c r="C280" s="90" t="s">
        <v>387</v>
      </c>
      <c r="D280" s="96" t="s">
        <v>1243</v>
      </c>
      <c r="E280" s="81">
        <v>20</v>
      </c>
      <c r="F280" s="82">
        <v>9.24</v>
      </c>
      <c r="G280" s="83">
        <v>19</v>
      </c>
      <c r="H280" s="83" t="s">
        <v>2476</v>
      </c>
      <c r="I280" s="82">
        <v>6.68</v>
      </c>
      <c r="J280" s="83">
        <v>8</v>
      </c>
      <c r="K280" s="83" t="s">
        <v>2476</v>
      </c>
      <c r="L280" s="84">
        <f t="shared" si="34"/>
        <v>7.96</v>
      </c>
      <c r="M280" s="81">
        <f t="shared" si="35"/>
        <v>27</v>
      </c>
      <c r="N280" s="81">
        <f t="shared" si="36"/>
        <v>2</v>
      </c>
      <c r="O280" s="81">
        <f t="shared" si="37"/>
        <v>1</v>
      </c>
      <c r="P280" s="83">
        <f t="shared" si="38"/>
        <v>3</v>
      </c>
      <c r="Q280" s="82">
        <f>IF(P280=0,0.92,IF(P280=1,0.91,IF(P280=2,0.9,IF(P280=3,0.89))))</f>
        <v>0.89</v>
      </c>
      <c r="R280" s="82">
        <f t="shared" si="39"/>
        <v>7.0844000000000005</v>
      </c>
      <c r="S280" s="85"/>
      <c r="T280" s="86" t="s">
        <v>3583</v>
      </c>
      <c r="U280" s="86" t="s">
        <v>3580</v>
      </c>
      <c r="V280" s="86" t="s">
        <v>3581</v>
      </c>
    </row>
    <row r="281" spans="1:22" s="87" customFormat="1" ht="13">
      <c r="A281" s="79">
        <v>280</v>
      </c>
      <c r="B281" s="97" t="s">
        <v>2036</v>
      </c>
      <c r="C281" s="97" t="s">
        <v>2037</v>
      </c>
      <c r="D281" s="98" t="s">
        <v>3361</v>
      </c>
      <c r="E281" s="81">
        <v>35</v>
      </c>
      <c r="F281" s="82">
        <v>6.71</v>
      </c>
      <c r="G281" s="83">
        <v>7</v>
      </c>
      <c r="H281" s="83" t="s">
        <v>2476</v>
      </c>
      <c r="I281" s="82">
        <v>8.98</v>
      </c>
      <c r="J281" s="83">
        <v>19</v>
      </c>
      <c r="K281" s="83" t="s">
        <v>2476</v>
      </c>
      <c r="L281" s="84">
        <f t="shared" si="34"/>
        <v>7.8450000000000006</v>
      </c>
      <c r="M281" s="81">
        <f t="shared" si="35"/>
        <v>26</v>
      </c>
      <c r="N281" s="81">
        <f t="shared" si="36"/>
        <v>2</v>
      </c>
      <c r="O281" s="81">
        <f t="shared" si="37"/>
        <v>1</v>
      </c>
      <c r="P281" s="83">
        <f t="shared" si="38"/>
        <v>3</v>
      </c>
      <c r="Q281" s="82">
        <f>IF(P281=0,1,IF(P281=1,0.99,IF(P281=2,0.98,IF(P281=3,0.97))))</f>
        <v>0.97</v>
      </c>
      <c r="R281" s="82">
        <f t="shared" si="39"/>
        <v>7.6096500000000002</v>
      </c>
      <c r="S281" s="85"/>
      <c r="T281" s="86" t="s">
        <v>3585</v>
      </c>
      <c r="U281" s="86" t="s">
        <v>3580</v>
      </c>
      <c r="V281" s="86" t="s">
        <v>3581</v>
      </c>
    </row>
    <row r="282" spans="1:22" s="87" customFormat="1" ht="13">
      <c r="A282" s="79">
        <v>281</v>
      </c>
      <c r="B282" s="88" t="s">
        <v>270</v>
      </c>
      <c r="C282" s="88" t="s">
        <v>271</v>
      </c>
      <c r="D282" s="81" t="s">
        <v>2577</v>
      </c>
      <c r="E282" s="81">
        <v>4</v>
      </c>
      <c r="F282" s="82">
        <v>8.0399999999999991</v>
      </c>
      <c r="G282" s="83">
        <v>13</v>
      </c>
      <c r="H282" s="83" t="s">
        <v>2476</v>
      </c>
      <c r="I282" s="82">
        <v>7.64</v>
      </c>
      <c r="J282" s="83">
        <v>13</v>
      </c>
      <c r="K282" s="83" t="s">
        <v>2476</v>
      </c>
      <c r="L282" s="84">
        <f t="shared" si="34"/>
        <v>7.84</v>
      </c>
      <c r="M282" s="81">
        <f t="shared" si="35"/>
        <v>26</v>
      </c>
      <c r="N282" s="81">
        <f t="shared" si="36"/>
        <v>2</v>
      </c>
      <c r="O282" s="81">
        <f t="shared" si="37"/>
        <v>1</v>
      </c>
      <c r="P282" s="83">
        <f t="shared" si="38"/>
        <v>3</v>
      </c>
      <c r="Q282" s="82">
        <f>IF(P282=0,1,IF(P282=1,0.99,IF(P282=2,0.98,IF(P282=3,0.97))))</f>
        <v>0.97</v>
      </c>
      <c r="R282" s="82">
        <f t="shared" si="39"/>
        <v>7.6048</v>
      </c>
      <c r="S282" s="85"/>
      <c r="T282" s="86" t="s">
        <v>3579</v>
      </c>
      <c r="U282" s="86" t="s">
        <v>3580</v>
      </c>
      <c r="V282" s="86" t="s">
        <v>3581</v>
      </c>
    </row>
    <row r="283" spans="1:22" s="87" customFormat="1" ht="13">
      <c r="A283" s="79">
        <v>282</v>
      </c>
      <c r="B283" s="88" t="s">
        <v>229</v>
      </c>
      <c r="C283" s="88" t="s">
        <v>174</v>
      </c>
      <c r="D283" s="81" t="s">
        <v>2584</v>
      </c>
      <c r="E283" s="81">
        <v>4</v>
      </c>
      <c r="F283" s="82">
        <v>8.91</v>
      </c>
      <c r="G283" s="83">
        <v>13</v>
      </c>
      <c r="H283" s="83" t="s">
        <v>2476</v>
      </c>
      <c r="I283" s="82">
        <v>7.64</v>
      </c>
      <c r="J283" s="83">
        <v>13</v>
      </c>
      <c r="K283" s="83" t="s">
        <v>2476</v>
      </c>
      <c r="L283" s="84">
        <f t="shared" si="34"/>
        <v>8.2750000000000004</v>
      </c>
      <c r="M283" s="81">
        <f t="shared" si="35"/>
        <v>26</v>
      </c>
      <c r="N283" s="81">
        <f t="shared" si="36"/>
        <v>2</v>
      </c>
      <c r="O283" s="81">
        <f t="shared" si="37"/>
        <v>1</v>
      </c>
      <c r="P283" s="83">
        <f t="shared" si="38"/>
        <v>3</v>
      </c>
      <c r="Q283" s="82">
        <f>IF(P283=0,1,IF(P283=1,0.99,IF(P283=2,0.98,IF(P283=3,0.97))))</f>
        <v>0.97</v>
      </c>
      <c r="R283" s="82">
        <f t="shared" si="39"/>
        <v>8.0267499999999998</v>
      </c>
      <c r="S283" s="85"/>
      <c r="T283" s="86" t="s">
        <v>3579</v>
      </c>
      <c r="U283" s="86" t="s">
        <v>3580</v>
      </c>
      <c r="V283" s="86" t="s">
        <v>3581</v>
      </c>
    </row>
    <row r="284" spans="1:22" s="87" customFormat="1" ht="13">
      <c r="A284" s="79">
        <v>283</v>
      </c>
      <c r="B284" s="88" t="s">
        <v>248</v>
      </c>
      <c r="C284" s="88" t="s">
        <v>249</v>
      </c>
      <c r="D284" s="81" t="s">
        <v>250</v>
      </c>
      <c r="E284" s="81">
        <v>4</v>
      </c>
      <c r="F284" s="82">
        <v>7.69</v>
      </c>
      <c r="G284" s="83">
        <v>12</v>
      </c>
      <c r="H284" s="83" t="s">
        <v>2475</v>
      </c>
      <c r="I284" s="82">
        <v>8.93</v>
      </c>
      <c r="J284" s="83">
        <v>13</v>
      </c>
      <c r="K284" s="83" t="s">
        <v>2476</v>
      </c>
      <c r="L284" s="84">
        <f t="shared" si="34"/>
        <v>8.31</v>
      </c>
      <c r="M284" s="81">
        <f t="shared" si="35"/>
        <v>25</v>
      </c>
      <c r="N284" s="81">
        <f t="shared" si="36"/>
        <v>1</v>
      </c>
      <c r="O284" s="81">
        <f t="shared" si="37"/>
        <v>1</v>
      </c>
      <c r="P284" s="83">
        <f t="shared" si="38"/>
        <v>2</v>
      </c>
      <c r="Q284" s="82">
        <f>IF(P284=0,0.96,IF(P284=1,0.95,IF(P284=2,0.94,IF(P284=3,0.93))))</f>
        <v>0.94</v>
      </c>
      <c r="R284" s="82">
        <f t="shared" si="39"/>
        <v>7.8113999999999999</v>
      </c>
      <c r="S284" s="85"/>
      <c r="T284" s="86" t="s">
        <v>3579</v>
      </c>
      <c r="U284" s="86" t="s">
        <v>3580</v>
      </c>
      <c r="V284" s="86" t="s">
        <v>3581</v>
      </c>
    </row>
    <row r="285" spans="1:22" s="87" customFormat="1" ht="13">
      <c r="A285" s="79">
        <v>284</v>
      </c>
      <c r="B285" s="88" t="s">
        <v>625</v>
      </c>
      <c r="C285" s="88" t="s">
        <v>626</v>
      </c>
      <c r="D285" s="81" t="s">
        <v>627</v>
      </c>
      <c r="E285" s="81">
        <v>10</v>
      </c>
      <c r="F285" s="82">
        <v>9.36</v>
      </c>
      <c r="G285" s="83">
        <v>13</v>
      </c>
      <c r="H285" s="83" t="s">
        <v>2476</v>
      </c>
      <c r="I285" s="82">
        <v>7.75</v>
      </c>
      <c r="J285" s="83">
        <v>12</v>
      </c>
      <c r="K285" s="83" t="s">
        <v>2476</v>
      </c>
      <c r="L285" s="84">
        <f t="shared" si="34"/>
        <v>8.5549999999999997</v>
      </c>
      <c r="M285" s="81">
        <f t="shared" si="35"/>
        <v>25</v>
      </c>
      <c r="N285" s="81">
        <f t="shared" si="36"/>
        <v>2</v>
      </c>
      <c r="O285" s="81">
        <f t="shared" si="37"/>
        <v>1</v>
      </c>
      <c r="P285" s="83">
        <f t="shared" si="38"/>
        <v>3</v>
      </c>
      <c r="Q285" s="82">
        <f>IF(P285=0,0.92,IF(P285=1,0.91,IF(P285=2,0.9,IF(P285=3,0.89))))</f>
        <v>0.89</v>
      </c>
      <c r="R285" s="82">
        <f t="shared" si="39"/>
        <v>7.61395</v>
      </c>
      <c r="S285" s="85"/>
      <c r="T285" s="86" t="s">
        <v>3579</v>
      </c>
      <c r="U285" s="86" t="s">
        <v>3580</v>
      </c>
      <c r="V285" s="86" t="s">
        <v>3581</v>
      </c>
    </row>
    <row r="286" spans="1:22" s="87" customFormat="1" ht="13">
      <c r="A286" s="79">
        <v>285</v>
      </c>
      <c r="B286" s="88" t="s">
        <v>733</v>
      </c>
      <c r="C286" s="88" t="s">
        <v>734</v>
      </c>
      <c r="D286" s="81" t="s">
        <v>735</v>
      </c>
      <c r="E286" s="81">
        <v>11</v>
      </c>
      <c r="F286" s="82">
        <v>8.9499999999999993</v>
      </c>
      <c r="G286" s="83">
        <v>15</v>
      </c>
      <c r="H286" s="83" t="s">
        <v>2476</v>
      </c>
      <c r="I286" s="82">
        <v>5.27</v>
      </c>
      <c r="J286" s="83">
        <v>10</v>
      </c>
      <c r="K286" s="83" t="s">
        <v>2475</v>
      </c>
      <c r="L286" s="84">
        <f t="shared" si="34"/>
        <v>7.1099999999999994</v>
      </c>
      <c r="M286" s="81">
        <f t="shared" si="35"/>
        <v>25</v>
      </c>
      <c r="N286" s="81">
        <f t="shared" si="36"/>
        <v>1</v>
      </c>
      <c r="O286" s="81">
        <f t="shared" si="37"/>
        <v>1</v>
      </c>
      <c r="P286" s="83">
        <f t="shared" si="38"/>
        <v>2</v>
      </c>
      <c r="Q286" s="82">
        <f>IF(P286=0,0.96,IF(P286=1,0.95,IF(P286=2,0.94,IF(P286=3,0.93))))</f>
        <v>0.94</v>
      </c>
      <c r="R286" s="82">
        <f t="shared" si="39"/>
        <v>6.6833999999999989</v>
      </c>
      <c r="S286" s="85"/>
      <c r="T286" s="86" t="s">
        <v>3579</v>
      </c>
      <c r="U286" s="86" t="s">
        <v>3580</v>
      </c>
      <c r="V286" s="86" t="s">
        <v>3581</v>
      </c>
    </row>
    <row r="287" spans="1:22" s="87" customFormat="1" ht="13">
      <c r="A287" s="79">
        <v>286</v>
      </c>
      <c r="B287" s="80" t="s">
        <v>84</v>
      </c>
      <c r="C287" s="80" t="s">
        <v>3602</v>
      </c>
      <c r="D287" s="79" t="s">
        <v>97</v>
      </c>
      <c r="E287" s="81">
        <v>1</v>
      </c>
      <c r="F287" s="82">
        <v>8.86</v>
      </c>
      <c r="G287" s="83">
        <v>19</v>
      </c>
      <c r="H287" s="83" t="s">
        <v>2476</v>
      </c>
      <c r="I287" s="82">
        <v>5.3</v>
      </c>
      <c r="J287" s="83">
        <v>6</v>
      </c>
      <c r="K287" s="83" t="s">
        <v>2475</v>
      </c>
      <c r="L287" s="84">
        <f t="shared" si="34"/>
        <v>7.08</v>
      </c>
      <c r="M287" s="81">
        <f t="shared" si="35"/>
        <v>25</v>
      </c>
      <c r="N287" s="81">
        <f t="shared" si="36"/>
        <v>1</v>
      </c>
      <c r="O287" s="81">
        <f t="shared" si="37"/>
        <v>1</v>
      </c>
      <c r="P287" s="83">
        <f t="shared" si="38"/>
        <v>2</v>
      </c>
      <c r="Q287" s="82">
        <f>IF(P287=0,1,IF(P287=1,0.99,IF(P287=2,0.98,IF(P287=3,0.97))))</f>
        <v>0.98</v>
      </c>
      <c r="R287" s="82">
        <f t="shared" si="39"/>
        <v>6.9383999999999997</v>
      </c>
      <c r="S287" s="85"/>
      <c r="T287" s="86" t="s">
        <v>3579</v>
      </c>
      <c r="U287" s="86" t="s">
        <v>3580</v>
      </c>
      <c r="V287" s="86" t="s">
        <v>3581</v>
      </c>
    </row>
    <row r="288" spans="1:22" s="87" customFormat="1" ht="13">
      <c r="A288" s="79">
        <v>287</v>
      </c>
      <c r="B288" s="88" t="s">
        <v>724</v>
      </c>
      <c r="C288" s="88" t="s">
        <v>725</v>
      </c>
      <c r="D288" s="81" t="s">
        <v>726</v>
      </c>
      <c r="E288" s="81">
        <v>11</v>
      </c>
      <c r="F288" s="82">
        <v>9.18</v>
      </c>
      <c r="G288" s="83">
        <v>23</v>
      </c>
      <c r="H288" s="83" t="s">
        <v>2476</v>
      </c>
      <c r="I288" s="82">
        <v>6.98</v>
      </c>
      <c r="J288" s="83">
        <v>2</v>
      </c>
      <c r="K288" s="83" t="s">
        <v>2476</v>
      </c>
      <c r="L288" s="84">
        <f t="shared" si="34"/>
        <v>8.08</v>
      </c>
      <c r="M288" s="81">
        <f t="shared" si="35"/>
        <v>25</v>
      </c>
      <c r="N288" s="81">
        <f t="shared" si="36"/>
        <v>2</v>
      </c>
      <c r="O288" s="81">
        <f t="shared" si="37"/>
        <v>1</v>
      </c>
      <c r="P288" s="83">
        <f t="shared" si="38"/>
        <v>3</v>
      </c>
      <c r="Q288" s="82">
        <f>IF(P288=0,0.96,IF(P288=1,0.95,IF(P288=2,0.94,IF(P288=3,0.93))))</f>
        <v>0.93</v>
      </c>
      <c r="R288" s="82">
        <f t="shared" si="39"/>
        <v>7.5144000000000002</v>
      </c>
      <c r="S288" s="85"/>
      <c r="T288" s="86" t="s">
        <v>3579</v>
      </c>
      <c r="U288" s="86" t="s">
        <v>3580</v>
      </c>
      <c r="V288" s="86" t="s">
        <v>3581</v>
      </c>
    </row>
    <row r="289" spans="1:22" s="87" customFormat="1" ht="13">
      <c r="A289" s="79">
        <v>288</v>
      </c>
      <c r="B289" s="88" t="s">
        <v>2123</v>
      </c>
      <c r="C289" s="88" t="s">
        <v>129</v>
      </c>
      <c r="D289" s="98" t="s">
        <v>3409</v>
      </c>
      <c r="E289" s="81">
        <v>36</v>
      </c>
      <c r="F289" s="82">
        <v>7.36</v>
      </c>
      <c r="G289" s="83">
        <v>6</v>
      </c>
      <c r="H289" s="83" t="s">
        <v>2476</v>
      </c>
      <c r="I289" s="82">
        <v>7.58</v>
      </c>
      <c r="J289" s="83">
        <v>18</v>
      </c>
      <c r="K289" s="83" t="s">
        <v>2476</v>
      </c>
      <c r="L289" s="84">
        <f t="shared" si="34"/>
        <v>7.4700000000000006</v>
      </c>
      <c r="M289" s="81">
        <f t="shared" si="35"/>
        <v>24</v>
      </c>
      <c r="N289" s="81">
        <f t="shared" si="36"/>
        <v>2</v>
      </c>
      <c r="O289" s="81">
        <f t="shared" si="37"/>
        <v>1</v>
      </c>
      <c r="P289" s="83">
        <f t="shared" si="38"/>
        <v>3</v>
      </c>
      <c r="Q289" s="82">
        <f>IF(P289=0,1,IF(P289=1,0.99,IF(P289=2,0.98,IF(P289=3,0.97))))</f>
        <v>0.97</v>
      </c>
      <c r="R289" s="82">
        <f t="shared" si="39"/>
        <v>7.2459000000000007</v>
      </c>
      <c r="S289" s="85"/>
      <c r="T289" s="86" t="s">
        <v>3585</v>
      </c>
      <c r="U289" s="86" t="s">
        <v>3580</v>
      </c>
      <c r="V289" s="86" t="s">
        <v>3581</v>
      </c>
    </row>
    <row r="290" spans="1:22" s="87" customFormat="1" ht="13">
      <c r="A290" s="79">
        <v>289</v>
      </c>
      <c r="B290" s="90" t="s">
        <v>1269</v>
      </c>
      <c r="C290" s="90" t="s">
        <v>1148</v>
      </c>
      <c r="D290" s="96" t="s">
        <v>1270</v>
      </c>
      <c r="E290" s="81">
        <v>20</v>
      </c>
      <c r="F290" s="82">
        <v>7.54</v>
      </c>
      <c r="G290" s="83">
        <v>11</v>
      </c>
      <c r="H290" s="83" t="s">
        <v>2476</v>
      </c>
      <c r="I290" s="82">
        <v>9.0299999999999994</v>
      </c>
      <c r="J290" s="83">
        <v>13</v>
      </c>
      <c r="K290" s="83" t="s">
        <v>2476</v>
      </c>
      <c r="L290" s="84">
        <f t="shared" si="34"/>
        <v>8.2850000000000001</v>
      </c>
      <c r="M290" s="81">
        <f t="shared" si="35"/>
        <v>24</v>
      </c>
      <c r="N290" s="81">
        <f t="shared" si="36"/>
        <v>2</v>
      </c>
      <c r="O290" s="81">
        <f t="shared" si="37"/>
        <v>1</v>
      </c>
      <c r="P290" s="83">
        <f t="shared" si="38"/>
        <v>3</v>
      </c>
      <c r="Q290" s="82">
        <f>IF(P290=0,0.96,IF(P290=1,0.95,IF(P290=2,0.94,IF(P290=3,0.93))))</f>
        <v>0.93</v>
      </c>
      <c r="R290" s="82">
        <f t="shared" si="39"/>
        <v>7.7050500000000008</v>
      </c>
      <c r="S290" s="85"/>
      <c r="T290" s="86" t="s">
        <v>3580</v>
      </c>
      <c r="U290" s="86" t="s">
        <v>3583</v>
      </c>
      <c r="V290" s="86" t="s">
        <v>3581</v>
      </c>
    </row>
    <row r="291" spans="1:22" s="87" customFormat="1" ht="13">
      <c r="A291" s="79">
        <v>290</v>
      </c>
      <c r="B291" s="88" t="s">
        <v>649</v>
      </c>
      <c r="C291" s="88" t="s">
        <v>650</v>
      </c>
      <c r="D291" s="81" t="s">
        <v>651</v>
      </c>
      <c r="E291" s="81">
        <v>10</v>
      </c>
      <c r="F291" s="82">
        <v>8.6199999999999992</v>
      </c>
      <c r="G291" s="83">
        <v>12</v>
      </c>
      <c r="H291" s="83" t="s">
        <v>2476</v>
      </c>
      <c r="I291" s="82">
        <v>9.0500000000000007</v>
      </c>
      <c r="J291" s="83">
        <v>12</v>
      </c>
      <c r="K291" s="83" t="s">
        <v>2476</v>
      </c>
      <c r="L291" s="84">
        <f t="shared" si="34"/>
        <v>8.8350000000000009</v>
      </c>
      <c r="M291" s="81">
        <f t="shared" si="35"/>
        <v>24</v>
      </c>
      <c r="N291" s="81">
        <f t="shared" si="36"/>
        <v>2</v>
      </c>
      <c r="O291" s="81">
        <f t="shared" si="37"/>
        <v>1</v>
      </c>
      <c r="P291" s="83">
        <f t="shared" si="38"/>
        <v>3</v>
      </c>
      <c r="Q291" s="82">
        <f>IF(P291=0,0.96,IF(P291=1,0.95,IF(P291=2,0.94,IF(P291=3,0.93))))</f>
        <v>0.93</v>
      </c>
      <c r="R291" s="82">
        <f t="shared" si="39"/>
        <v>8.2165500000000016</v>
      </c>
      <c r="S291" s="85"/>
      <c r="T291" s="86" t="s">
        <v>3579</v>
      </c>
      <c r="U291" s="86" t="s">
        <v>3580</v>
      </c>
      <c r="V291" s="86" t="s">
        <v>3581</v>
      </c>
    </row>
    <row r="292" spans="1:22" s="87" customFormat="1" ht="13">
      <c r="A292" s="79">
        <v>291</v>
      </c>
      <c r="B292" s="88" t="s">
        <v>947</v>
      </c>
      <c r="C292" s="88" t="s">
        <v>837</v>
      </c>
      <c r="D292" s="81" t="s">
        <v>948</v>
      </c>
      <c r="E292" s="81">
        <v>15</v>
      </c>
      <c r="F292" s="82">
        <v>7.71</v>
      </c>
      <c r="G292" s="83">
        <v>12</v>
      </c>
      <c r="H292" s="83" t="s">
        <v>2476</v>
      </c>
      <c r="I292" s="82">
        <v>9.2899999999999991</v>
      </c>
      <c r="J292" s="83">
        <v>12</v>
      </c>
      <c r="K292" s="83" t="s">
        <v>2476</v>
      </c>
      <c r="L292" s="84">
        <f t="shared" si="34"/>
        <v>8.5</v>
      </c>
      <c r="M292" s="81">
        <f t="shared" si="35"/>
        <v>24</v>
      </c>
      <c r="N292" s="81">
        <f t="shared" si="36"/>
        <v>2</v>
      </c>
      <c r="O292" s="81">
        <f t="shared" si="37"/>
        <v>1</v>
      </c>
      <c r="P292" s="83">
        <f t="shared" si="38"/>
        <v>3</v>
      </c>
      <c r="Q292" s="82">
        <f>IF(P292=0,0.96,IF(P292=1,0.95,IF(P292=2,0.94,IF(P292=3,0.93))))</f>
        <v>0.93</v>
      </c>
      <c r="R292" s="82">
        <f t="shared" si="39"/>
        <v>7.9050000000000002</v>
      </c>
      <c r="S292" s="85"/>
      <c r="T292" s="86" t="s">
        <v>3583</v>
      </c>
      <c r="U292" s="86" t="s">
        <v>3580</v>
      </c>
      <c r="V292" s="86" t="s">
        <v>3581</v>
      </c>
    </row>
    <row r="293" spans="1:22" s="87" customFormat="1" ht="13">
      <c r="A293" s="79">
        <v>292</v>
      </c>
      <c r="B293" s="88" t="s">
        <v>2220</v>
      </c>
      <c r="C293" s="88" t="s">
        <v>2221</v>
      </c>
      <c r="D293" s="81" t="s">
        <v>3458</v>
      </c>
      <c r="E293" s="81">
        <v>38</v>
      </c>
      <c r="F293" s="82">
        <v>7.17</v>
      </c>
      <c r="G293" s="83">
        <v>12</v>
      </c>
      <c r="H293" s="83" t="s">
        <v>2476</v>
      </c>
      <c r="I293" s="82">
        <v>9.41</v>
      </c>
      <c r="J293" s="83">
        <v>12</v>
      </c>
      <c r="K293" s="83" t="s">
        <v>2476</v>
      </c>
      <c r="L293" s="84">
        <f t="shared" si="34"/>
        <v>8.2899999999999991</v>
      </c>
      <c r="M293" s="81">
        <f t="shared" si="35"/>
        <v>24</v>
      </c>
      <c r="N293" s="81">
        <f t="shared" si="36"/>
        <v>2</v>
      </c>
      <c r="O293" s="81">
        <f t="shared" si="37"/>
        <v>1</v>
      </c>
      <c r="P293" s="83">
        <f t="shared" si="38"/>
        <v>3</v>
      </c>
      <c r="Q293" s="82">
        <f>IF(P293=0,1,IF(P293=1,0.99,IF(P293=2,0.98,IF(P293=3,0.97))))</f>
        <v>0.97</v>
      </c>
      <c r="R293" s="82">
        <f t="shared" si="39"/>
        <v>8.0412999999999997</v>
      </c>
      <c r="S293" s="85"/>
      <c r="T293" s="86" t="s">
        <v>3585</v>
      </c>
      <c r="U293" s="86" t="s">
        <v>3580</v>
      </c>
      <c r="V293" s="86" t="s">
        <v>3581</v>
      </c>
    </row>
    <row r="294" spans="1:22" s="87" customFormat="1" ht="13">
      <c r="A294" s="79">
        <v>293</v>
      </c>
      <c r="B294" s="88" t="s">
        <v>399</v>
      </c>
      <c r="C294" s="88" t="s">
        <v>400</v>
      </c>
      <c r="D294" s="81" t="s">
        <v>2628</v>
      </c>
      <c r="E294" s="81">
        <v>6</v>
      </c>
      <c r="F294" s="82">
        <v>6.82</v>
      </c>
      <c r="G294" s="83">
        <v>5</v>
      </c>
      <c r="H294" s="83" t="s">
        <v>2476</v>
      </c>
      <c r="I294" s="82">
        <v>9</v>
      </c>
      <c r="J294" s="83">
        <v>18</v>
      </c>
      <c r="K294" s="83" t="s">
        <v>2476</v>
      </c>
      <c r="L294" s="84">
        <f t="shared" si="34"/>
        <v>7.91</v>
      </c>
      <c r="M294" s="81">
        <f t="shared" si="35"/>
        <v>23</v>
      </c>
      <c r="N294" s="81">
        <f t="shared" si="36"/>
        <v>2</v>
      </c>
      <c r="O294" s="81">
        <f t="shared" si="37"/>
        <v>1</v>
      </c>
      <c r="P294" s="83">
        <f t="shared" si="38"/>
        <v>3</v>
      </c>
      <c r="Q294" s="82">
        <f>IF(P294=0,1,IF(P294=1,0.99,IF(P294=2,0.98,IF(P294=3,0.97))))</f>
        <v>0.97</v>
      </c>
      <c r="R294" s="82">
        <f t="shared" si="39"/>
        <v>7.6726999999999999</v>
      </c>
      <c r="S294" s="85"/>
      <c r="T294" s="86" t="s">
        <v>3579</v>
      </c>
      <c r="U294" s="86" t="s">
        <v>3580</v>
      </c>
      <c r="V294" s="86" t="s">
        <v>3581</v>
      </c>
    </row>
    <row r="295" spans="1:22" s="87" customFormat="1" ht="13">
      <c r="A295" s="79">
        <v>294</v>
      </c>
      <c r="B295" s="90" t="s">
        <v>1218</v>
      </c>
      <c r="C295" s="90" t="s">
        <v>1219</v>
      </c>
      <c r="D295" s="96" t="s">
        <v>1220</v>
      </c>
      <c r="E295" s="81">
        <v>20</v>
      </c>
      <c r="F295" s="82">
        <v>6.2</v>
      </c>
      <c r="G295" s="83">
        <v>9</v>
      </c>
      <c r="H295" s="83" t="s">
        <v>2476</v>
      </c>
      <c r="I295" s="82">
        <v>8.2899999999999991</v>
      </c>
      <c r="J295" s="83">
        <v>14</v>
      </c>
      <c r="K295" s="83" t="s">
        <v>2476</v>
      </c>
      <c r="L295" s="84">
        <f t="shared" si="34"/>
        <v>7.2449999999999992</v>
      </c>
      <c r="M295" s="81">
        <f t="shared" si="35"/>
        <v>23</v>
      </c>
      <c r="N295" s="81">
        <f t="shared" si="36"/>
        <v>2</v>
      </c>
      <c r="O295" s="81">
        <f t="shared" si="37"/>
        <v>1</v>
      </c>
      <c r="P295" s="83">
        <f t="shared" si="38"/>
        <v>3</v>
      </c>
      <c r="Q295" s="82">
        <f>IF(P295=0,1,IF(P295=1,0.99,IF(P295=2,0.98,IF(P295=3,0.97))))</f>
        <v>0.97</v>
      </c>
      <c r="R295" s="82">
        <f t="shared" si="39"/>
        <v>7.0276499999999986</v>
      </c>
      <c r="S295" s="85"/>
      <c r="T295" s="86" t="s">
        <v>3583</v>
      </c>
      <c r="U295" s="86" t="s">
        <v>3580</v>
      </c>
      <c r="V295" s="86" t="s">
        <v>3581</v>
      </c>
    </row>
    <row r="296" spans="1:22" s="87" customFormat="1" ht="13">
      <c r="A296" s="79">
        <v>295</v>
      </c>
      <c r="B296" s="88" t="s">
        <v>346</v>
      </c>
      <c r="C296" s="88" t="s">
        <v>347</v>
      </c>
      <c r="D296" s="81" t="s">
        <v>2609</v>
      </c>
      <c r="E296" s="81">
        <v>5</v>
      </c>
      <c r="F296" s="82">
        <v>4.79</v>
      </c>
      <c r="G296" s="83">
        <v>10</v>
      </c>
      <c r="H296" s="83" t="s">
        <v>2475</v>
      </c>
      <c r="I296" s="82">
        <v>7.77</v>
      </c>
      <c r="J296" s="83">
        <v>13</v>
      </c>
      <c r="K296" s="83" t="s">
        <v>2475</v>
      </c>
      <c r="L296" s="84">
        <f t="shared" si="34"/>
        <v>6.2799999999999994</v>
      </c>
      <c r="M296" s="81">
        <f t="shared" si="35"/>
        <v>23</v>
      </c>
      <c r="N296" s="81">
        <f t="shared" si="36"/>
        <v>0</v>
      </c>
      <c r="O296" s="81">
        <f t="shared" si="37"/>
        <v>1</v>
      </c>
      <c r="P296" s="83">
        <f t="shared" si="38"/>
        <v>1</v>
      </c>
      <c r="Q296" s="82">
        <f>IF(P296=0,0.96,IF(P296=1,0.95,IF(P296=2,0.94,IF(P296=3,0.93))))</f>
        <v>0.95</v>
      </c>
      <c r="R296" s="82">
        <f t="shared" si="39"/>
        <v>5.9659999999999993</v>
      </c>
      <c r="S296" s="85"/>
      <c r="T296" s="86"/>
      <c r="U296" s="86"/>
      <c r="V296" s="86"/>
    </row>
    <row r="297" spans="1:22" s="87" customFormat="1" ht="13">
      <c r="A297" s="79">
        <v>296</v>
      </c>
      <c r="B297" s="88" t="s">
        <v>1712</v>
      </c>
      <c r="C297" s="88" t="s">
        <v>1713</v>
      </c>
      <c r="D297" s="81" t="s">
        <v>3176</v>
      </c>
      <c r="E297" s="81">
        <v>28</v>
      </c>
      <c r="F297" s="82">
        <v>6.95</v>
      </c>
      <c r="G297" s="83">
        <v>10</v>
      </c>
      <c r="H297" s="83" t="s">
        <v>2476</v>
      </c>
      <c r="I297" s="82">
        <v>7.06</v>
      </c>
      <c r="J297" s="83">
        <v>13</v>
      </c>
      <c r="K297" s="83" t="s">
        <v>2476</v>
      </c>
      <c r="L297" s="84">
        <f t="shared" si="34"/>
        <v>7.0049999999999999</v>
      </c>
      <c r="M297" s="81">
        <f t="shared" si="35"/>
        <v>23</v>
      </c>
      <c r="N297" s="81">
        <f t="shared" si="36"/>
        <v>2</v>
      </c>
      <c r="O297" s="81">
        <f t="shared" si="37"/>
        <v>1</v>
      </c>
      <c r="P297" s="83">
        <f t="shared" si="38"/>
        <v>3</v>
      </c>
      <c r="Q297" s="82">
        <f>IF(P297=0,0.96,IF(P297=1,0.95,IF(P297=2,0.94,IF(P297=3,0.93))))</f>
        <v>0.93</v>
      </c>
      <c r="R297" s="82">
        <f t="shared" si="39"/>
        <v>6.5146500000000005</v>
      </c>
      <c r="S297" s="85"/>
      <c r="T297" s="86" t="s">
        <v>3585</v>
      </c>
      <c r="U297" s="86" t="s">
        <v>3581</v>
      </c>
      <c r="V297" s="86" t="s">
        <v>3580</v>
      </c>
    </row>
    <row r="298" spans="1:22" s="87" customFormat="1" ht="13">
      <c r="A298" s="79">
        <v>297</v>
      </c>
      <c r="B298" s="95" t="s">
        <v>1349</v>
      </c>
      <c r="C298" s="95" t="s">
        <v>133</v>
      </c>
      <c r="D298" s="96" t="s">
        <v>3000</v>
      </c>
      <c r="E298" s="81">
        <v>22</v>
      </c>
      <c r="F298" s="82">
        <v>8.2200000000000006</v>
      </c>
      <c r="G298" s="83">
        <v>11</v>
      </c>
      <c r="H298" s="83" t="s">
        <v>2476</v>
      </c>
      <c r="I298" s="82">
        <v>8.41</v>
      </c>
      <c r="J298" s="83">
        <v>12</v>
      </c>
      <c r="K298" s="83" t="s">
        <v>2476</v>
      </c>
      <c r="L298" s="84">
        <f t="shared" si="34"/>
        <v>8.3150000000000013</v>
      </c>
      <c r="M298" s="81">
        <f t="shared" si="35"/>
        <v>23</v>
      </c>
      <c r="N298" s="81">
        <f t="shared" si="36"/>
        <v>2</v>
      </c>
      <c r="O298" s="81">
        <f t="shared" si="37"/>
        <v>1</v>
      </c>
      <c r="P298" s="83">
        <f t="shared" si="38"/>
        <v>3</v>
      </c>
      <c r="Q298" s="82">
        <f>IF(P298=0,1,IF(P298=1,0.99,IF(P298=2,0.98,IF(P298=3,0.97))))</f>
        <v>0.97</v>
      </c>
      <c r="R298" s="82">
        <f t="shared" si="39"/>
        <v>8.0655500000000018</v>
      </c>
      <c r="S298" s="85"/>
      <c r="T298" s="86" t="s">
        <v>3585</v>
      </c>
      <c r="U298" s="86" t="s">
        <v>3582</v>
      </c>
      <c r="V298" s="86" t="s">
        <v>3581</v>
      </c>
    </row>
    <row r="299" spans="1:22" s="87" customFormat="1" ht="13">
      <c r="A299" s="79">
        <v>298</v>
      </c>
      <c r="B299" s="80" t="s">
        <v>1327</v>
      </c>
      <c r="C299" s="80" t="s">
        <v>1328</v>
      </c>
      <c r="D299" s="79" t="s">
        <v>1329</v>
      </c>
      <c r="E299" s="81">
        <v>21</v>
      </c>
      <c r="F299" s="82">
        <v>6.04</v>
      </c>
      <c r="G299" s="83">
        <v>10</v>
      </c>
      <c r="H299" s="83" t="s">
        <v>2476</v>
      </c>
      <c r="I299" s="82">
        <v>6.57</v>
      </c>
      <c r="J299" s="83">
        <v>12</v>
      </c>
      <c r="K299" s="83" t="s">
        <v>2476</v>
      </c>
      <c r="L299" s="84">
        <f t="shared" si="34"/>
        <v>6.3049999999999997</v>
      </c>
      <c r="M299" s="81">
        <f t="shared" si="35"/>
        <v>22</v>
      </c>
      <c r="N299" s="81">
        <f t="shared" si="36"/>
        <v>2</v>
      </c>
      <c r="O299" s="81">
        <f t="shared" si="37"/>
        <v>1</v>
      </c>
      <c r="P299" s="83">
        <f t="shared" si="38"/>
        <v>3</v>
      </c>
      <c r="Q299" s="82">
        <f>IF(P299=0,0.92,IF(P299=1,0.91,IF(P299=2,0.9,IF(P299=3,0.89))))</f>
        <v>0.89</v>
      </c>
      <c r="R299" s="82">
        <f t="shared" si="39"/>
        <v>5.6114499999999996</v>
      </c>
      <c r="S299" s="85"/>
      <c r="T299" s="86" t="s">
        <v>3583</v>
      </c>
      <c r="U299" s="86" t="s">
        <v>3580</v>
      </c>
      <c r="V299" s="86" t="s">
        <v>3581</v>
      </c>
    </row>
    <row r="300" spans="1:22" s="87" customFormat="1" ht="13">
      <c r="A300" s="79">
        <v>299</v>
      </c>
      <c r="B300" s="95" t="s">
        <v>2232</v>
      </c>
      <c r="C300" s="95" t="s">
        <v>2233</v>
      </c>
      <c r="D300" s="96" t="s">
        <v>3466</v>
      </c>
      <c r="E300" s="81">
        <v>38</v>
      </c>
      <c r="F300" s="82">
        <v>7.34</v>
      </c>
      <c r="G300" s="83">
        <v>10</v>
      </c>
      <c r="H300" s="83" t="s">
        <v>2476</v>
      </c>
      <c r="I300" s="82">
        <v>8.8800000000000008</v>
      </c>
      <c r="J300" s="83">
        <v>12</v>
      </c>
      <c r="K300" s="83" t="s">
        <v>2476</v>
      </c>
      <c r="L300" s="84">
        <f t="shared" si="34"/>
        <v>8.11</v>
      </c>
      <c r="M300" s="81">
        <f t="shared" si="35"/>
        <v>22</v>
      </c>
      <c r="N300" s="81">
        <f t="shared" si="36"/>
        <v>2</v>
      </c>
      <c r="O300" s="81">
        <f t="shared" si="37"/>
        <v>1</v>
      </c>
      <c r="P300" s="83">
        <f t="shared" si="38"/>
        <v>3</v>
      </c>
      <c r="Q300" s="82">
        <f>IF(P300=0,1,IF(P300=1,0.99,IF(P300=2,0.98,IF(P300=3,0.97))))</f>
        <v>0.97</v>
      </c>
      <c r="R300" s="82">
        <f t="shared" si="39"/>
        <v>7.8666999999999989</v>
      </c>
      <c r="S300" s="85"/>
      <c r="T300" s="86" t="s">
        <v>3580</v>
      </c>
      <c r="U300" s="86" t="s">
        <v>3585</v>
      </c>
      <c r="V300" s="86" t="s">
        <v>3581</v>
      </c>
    </row>
    <row r="301" spans="1:22" s="87" customFormat="1" ht="13">
      <c r="A301" s="79">
        <v>300</v>
      </c>
      <c r="B301" s="88" t="s">
        <v>589</v>
      </c>
      <c r="C301" s="88" t="s">
        <v>590</v>
      </c>
      <c r="D301" s="81" t="s">
        <v>2703</v>
      </c>
      <c r="E301" s="81">
        <v>9</v>
      </c>
      <c r="F301" s="82">
        <v>9.81</v>
      </c>
      <c r="G301" s="83">
        <v>15</v>
      </c>
      <c r="H301" s="83" t="s">
        <v>2476</v>
      </c>
      <c r="I301" s="82">
        <v>7.36</v>
      </c>
      <c r="J301" s="83">
        <v>7</v>
      </c>
      <c r="K301" s="83" t="s">
        <v>2476</v>
      </c>
      <c r="L301" s="84">
        <f t="shared" si="34"/>
        <v>8.5850000000000009</v>
      </c>
      <c r="M301" s="81">
        <f t="shared" si="35"/>
        <v>22</v>
      </c>
      <c r="N301" s="81">
        <f t="shared" si="36"/>
        <v>2</v>
      </c>
      <c r="O301" s="81">
        <f t="shared" si="37"/>
        <v>1</v>
      </c>
      <c r="P301" s="83">
        <f t="shared" si="38"/>
        <v>3</v>
      </c>
      <c r="Q301" s="82">
        <f>IF(P301=0,1,IF(P301=1,0.99,IF(P301=2,0.98,IF(P301=3,0.97))))</f>
        <v>0.97</v>
      </c>
      <c r="R301" s="82">
        <f t="shared" si="39"/>
        <v>8.3274500000000007</v>
      </c>
      <c r="S301" s="85"/>
      <c r="T301" s="86" t="s">
        <v>3579</v>
      </c>
      <c r="U301" s="86" t="s">
        <v>3580</v>
      </c>
      <c r="V301" s="86" t="s">
        <v>3581</v>
      </c>
    </row>
    <row r="302" spans="1:22" s="87" customFormat="1" ht="13">
      <c r="A302" s="79">
        <v>301</v>
      </c>
      <c r="B302" s="95" t="s">
        <v>2264</v>
      </c>
      <c r="C302" s="95" t="s">
        <v>2265</v>
      </c>
      <c r="D302" s="96" t="s">
        <v>3482</v>
      </c>
      <c r="E302" s="81">
        <v>39</v>
      </c>
      <c r="F302" s="82">
        <v>9.2799999999999994</v>
      </c>
      <c r="G302" s="83">
        <v>20</v>
      </c>
      <c r="H302" s="83" t="s">
        <v>2476</v>
      </c>
      <c r="I302" s="82">
        <v>3.01</v>
      </c>
      <c r="J302" s="83">
        <v>2</v>
      </c>
      <c r="K302" s="83" t="s">
        <v>2475</v>
      </c>
      <c r="L302" s="84">
        <f t="shared" si="34"/>
        <v>6.1449999999999996</v>
      </c>
      <c r="M302" s="81">
        <f t="shared" si="35"/>
        <v>22</v>
      </c>
      <c r="N302" s="81">
        <f t="shared" si="36"/>
        <v>1</v>
      </c>
      <c r="O302" s="81">
        <f t="shared" si="37"/>
        <v>1</v>
      </c>
      <c r="P302" s="83">
        <f t="shared" si="38"/>
        <v>2</v>
      </c>
      <c r="Q302" s="82">
        <f>IF(P302=0,0.96,IF(P302=1,0.95,IF(P302=2,0.94,IF(P302=3,0.93))))</f>
        <v>0.94</v>
      </c>
      <c r="R302" s="82">
        <f t="shared" si="39"/>
        <v>5.7762999999999991</v>
      </c>
      <c r="S302" s="85"/>
      <c r="T302" s="86" t="s">
        <v>3585</v>
      </c>
      <c r="U302" s="86" t="s">
        <v>3580</v>
      </c>
      <c r="V302" s="86" t="s">
        <v>3581</v>
      </c>
    </row>
    <row r="303" spans="1:22" s="87" customFormat="1" ht="13">
      <c r="A303" s="79">
        <v>302</v>
      </c>
      <c r="B303" s="88" t="s">
        <v>2321</v>
      </c>
      <c r="C303" s="107" t="s">
        <v>2322</v>
      </c>
      <c r="D303" s="79" t="s">
        <v>3517</v>
      </c>
      <c r="E303" s="81">
        <v>40</v>
      </c>
      <c r="F303" s="82">
        <v>7.13</v>
      </c>
      <c r="G303" s="83">
        <v>4</v>
      </c>
      <c r="H303" s="83" t="s">
        <v>2476</v>
      </c>
      <c r="I303" s="82">
        <v>8.5299999999999994</v>
      </c>
      <c r="J303" s="83">
        <v>17</v>
      </c>
      <c r="K303" s="83" t="s">
        <v>2476</v>
      </c>
      <c r="L303" s="84">
        <f t="shared" si="34"/>
        <v>7.83</v>
      </c>
      <c r="M303" s="81">
        <f t="shared" si="35"/>
        <v>21</v>
      </c>
      <c r="N303" s="81">
        <f t="shared" si="36"/>
        <v>2</v>
      </c>
      <c r="O303" s="81">
        <f t="shared" si="37"/>
        <v>1</v>
      </c>
      <c r="P303" s="83">
        <f t="shared" si="38"/>
        <v>3</v>
      </c>
      <c r="Q303" s="82">
        <f t="shared" ref="Q303:Q308" si="40">IF(P303=0,1,IF(P303=1,0.99,IF(P303=2,0.98,IF(P303=3,0.97))))</f>
        <v>0.97</v>
      </c>
      <c r="R303" s="82">
        <f t="shared" si="39"/>
        <v>7.5950999999999995</v>
      </c>
      <c r="S303" s="85"/>
      <c r="T303" s="86" t="s">
        <v>3585</v>
      </c>
      <c r="U303" s="86" t="s">
        <v>3580</v>
      </c>
      <c r="V303" s="86" t="s">
        <v>3581</v>
      </c>
    </row>
    <row r="304" spans="1:22" s="87" customFormat="1" ht="13">
      <c r="A304" s="79">
        <v>303</v>
      </c>
      <c r="B304" s="88" t="s">
        <v>297</v>
      </c>
      <c r="C304" s="88" t="s">
        <v>298</v>
      </c>
      <c r="D304" s="81" t="s">
        <v>2588</v>
      </c>
      <c r="E304" s="81">
        <v>5</v>
      </c>
      <c r="F304" s="82">
        <v>9.5399999999999991</v>
      </c>
      <c r="G304" s="83">
        <v>16</v>
      </c>
      <c r="H304" s="83" t="s">
        <v>2476</v>
      </c>
      <c r="I304" s="82">
        <v>5.74</v>
      </c>
      <c r="J304" s="83">
        <v>5</v>
      </c>
      <c r="K304" s="83" t="s">
        <v>2475</v>
      </c>
      <c r="L304" s="84">
        <f t="shared" si="34"/>
        <v>7.64</v>
      </c>
      <c r="M304" s="81">
        <f t="shared" si="35"/>
        <v>21</v>
      </c>
      <c r="N304" s="81">
        <f t="shared" si="36"/>
        <v>1</v>
      </c>
      <c r="O304" s="81">
        <f t="shared" si="37"/>
        <v>1</v>
      </c>
      <c r="P304" s="83">
        <f t="shared" si="38"/>
        <v>2</v>
      </c>
      <c r="Q304" s="82">
        <f t="shared" si="40"/>
        <v>0.98</v>
      </c>
      <c r="R304" s="82">
        <f t="shared" si="39"/>
        <v>7.4871999999999996</v>
      </c>
      <c r="S304" s="85"/>
      <c r="T304" s="86" t="s">
        <v>3580</v>
      </c>
      <c r="U304" s="86" t="s">
        <v>3583</v>
      </c>
      <c r="V304" s="86" t="s">
        <v>3581</v>
      </c>
    </row>
    <row r="305" spans="1:22" s="87" customFormat="1" ht="13">
      <c r="A305" s="79">
        <v>304</v>
      </c>
      <c r="B305" s="88" t="s">
        <v>416</v>
      </c>
      <c r="C305" s="88" t="s">
        <v>417</v>
      </c>
      <c r="D305" s="81" t="s">
        <v>2636</v>
      </c>
      <c r="E305" s="81">
        <v>6</v>
      </c>
      <c r="F305" s="82">
        <v>9.76</v>
      </c>
      <c r="G305" s="83">
        <v>21</v>
      </c>
      <c r="H305" s="83" t="s">
        <v>2476</v>
      </c>
      <c r="I305" s="82">
        <v>1.98</v>
      </c>
      <c r="J305" s="83">
        <v>0</v>
      </c>
      <c r="K305" s="83" t="s">
        <v>2475</v>
      </c>
      <c r="L305" s="84">
        <f t="shared" si="34"/>
        <v>5.87</v>
      </c>
      <c r="M305" s="81">
        <f t="shared" si="35"/>
        <v>21</v>
      </c>
      <c r="N305" s="81">
        <f t="shared" si="36"/>
        <v>1</v>
      </c>
      <c r="O305" s="81">
        <f t="shared" si="37"/>
        <v>1</v>
      </c>
      <c r="P305" s="83">
        <f t="shared" si="38"/>
        <v>2</v>
      </c>
      <c r="Q305" s="82">
        <f t="shared" si="40"/>
        <v>0.98</v>
      </c>
      <c r="R305" s="82">
        <f t="shared" si="39"/>
        <v>5.7526000000000002</v>
      </c>
      <c r="S305" s="85"/>
      <c r="T305" s="86" t="s">
        <v>3579</v>
      </c>
      <c r="U305" s="86" t="s">
        <v>3580</v>
      </c>
      <c r="V305" s="86" t="s">
        <v>3581</v>
      </c>
    </row>
    <row r="306" spans="1:22" s="87" customFormat="1" ht="13">
      <c r="A306" s="79">
        <v>305</v>
      </c>
      <c r="B306" s="80" t="s">
        <v>1315</v>
      </c>
      <c r="C306" s="80" t="s">
        <v>384</v>
      </c>
      <c r="D306" s="79" t="s">
        <v>2990</v>
      </c>
      <c r="E306" s="81">
        <v>21</v>
      </c>
      <c r="F306" s="82">
        <v>6.6</v>
      </c>
      <c r="G306" s="83">
        <v>7</v>
      </c>
      <c r="H306" s="83" t="s">
        <v>2476</v>
      </c>
      <c r="I306" s="82">
        <v>8.51</v>
      </c>
      <c r="J306" s="83">
        <v>13</v>
      </c>
      <c r="K306" s="83" t="s">
        <v>2476</v>
      </c>
      <c r="L306" s="84">
        <f t="shared" si="34"/>
        <v>7.5549999999999997</v>
      </c>
      <c r="M306" s="81">
        <f t="shared" si="35"/>
        <v>20</v>
      </c>
      <c r="N306" s="81">
        <f t="shared" si="36"/>
        <v>2</v>
      </c>
      <c r="O306" s="81">
        <f t="shared" si="37"/>
        <v>1</v>
      </c>
      <c r="P306" s="83">
        <f t="shared" si="38"/>
        <v>3</v>
      </c>
      <c r="Q306" s="82">
        <f t="shared" si="40"/>
        <v>0.97</v>
      </c>
      <c r="R306" s="82">
        <f t="shared" si="39"/>
        <v>7.3283499999999995</v>
      </c>
      <c r="S306" s="85"/>
      <c r="T306" s="86" t="s">
        <v>3583</v>
      </c>
      <c r="U306" s="86" t="s">
        <v>3580</v>
      </c>
      <c r="V306" s="86" t="s">
        <v>3581</v>
      </c>
    </row>
    <row r="307" spans="1:22" s="87" customFormat="1" ht="13">
      <c r="A307" s="79">
        <v>306</v>
      </c>
      <c r="B307" s="88" t="s">
        <v>536</v>
      </c>
      <c r="C307" s="88" t="s">
        <v>3624</v>
      </c>
      <c r="D307" s="81" t="s">
        <v>537</v>
      </c>
      <c r="E307" s="81">
        <v>8</v>
      </c>
      <c r="F307" s="82">
        <v>8.0299999999999994</v>
      </c>
      <c r="G307" s="83">
        <v>9</v>
      </c>
      <c r="H307" s="83" t="s">
        <v>2476</v>
      </c>
      <c r="I307" s="82">
        <v>7.96</v>
      </c>
      <c r="J307" s="83">
        <v>11</v>
      </c>
      <c r="K307" s="83" t="s">
        <v>2475</v>
      </c>
      <c r="L307" s="84">
        <f t="shared" si="34"/>
        <v>7.9949999999999992</v>
      </c>
      <c r="M307" s="81">
        <f t="shared" si="35"/>
        <v>20</v>
      </c>
      <c r="N307" s="81">
        <f t="shared" si="36"/>
        <v>1</v>
      </c>
      <c r="O307" s="81">
        <f t="shared" si="37"/>
        <v>1</v>
      </c>
      <c r="P307" s="83">
        <f t="shared" si="38"/>
        <v>2</v>
      </c>
      <c r="Q307" s="82">
        <f t="shared" si="40"/>
        <v>0.98</v>
      </c>
      <c r="R307" s="82">
        <f t="shared" si="39"/>
        <v>7.8350999999999988</v>
      </c>
      <c r="S307" s="85"/>
      <c r="T307" s="86" t="s">
        <v>3579</v>
      </c>
      <c r="U307" s="86" t="s">
        <v>3580</v>
      </c>
      <c r="V307" s="86" t="s">
        <v>3581</v>
      </c>
    </row>
    <row r="308" spans="1:22" s="87" customFormat="1" ht="13">
      <c r="A308" s="79">
        <v>307</v>
      </c>
      <c r="B308" s="88" t="s">
        <v>966</v>
      </c>
      <c r="C308" s="88" t="s">
        <v>508</v>
      </c>
      <c r="D308" s="81" t="s">
        <v>2851</v>
      </c>
      <c r="E308" s="81">
        <v>15</v>
      </c>
      <c r="F308" s="82">
        <v>8.4600000000000009</v>
      </c>
      <c r="G308" s="83">
        <v>10</v>
      </c>
      <c r="H308" s="83" t="s">
        <v>2476</v>
      </c>
      <c r="I308" s="82">
        <v>8.64</v>
      </c>
      <c r="J308" s="83">
        <v>10</v>
      </c>
      <c r="K308" s="83" t="s">
        <v>2476</v>
      </c>
      <c r="L308" s="84">
        <f t="shared" si="34"/>
        <v>8.5500000000000007</v>
      </c>
      <c r="M308" s="81">
        <f t="shared" si="35"/>
        <v>20</v>
      </c>
      <c r="N308" s="81">
        <f t="shared" si="36"/>
        <v>2</v>
      </c>
      <c r="O308" s="81">
        <f t="shared" si="37"/>
        <v>1</v>
      </c>
      <c r="P308" s="83">
        <f t="shared" si="38"/>
        <v>3</v>
      </c>
      <c r="Q308" s="82">
        <f t="shared" si="40"/>
        <v>0.97</v>
      </c>
      <c r="R308" s="82">
        <f t="shared" si="39"/>
        <v>8.2934999999999999</v>
      </c>
      <c r="S308" s="85"/>
      <c r="T308" s="86" t="s">
        <v>3583</v>
      </c>
      <c r="U308" s="86" t="s">
        <v>3580</v>
      </c>
      <c r="V308" s="86" t="s">
        <v>3581</v>
      </c>
    </row>
    <row r="309" spans="1:22" s="87" customFormat="1" ht="13">
      <c r="A309" s="79">
        <v>308</v>
      </c>
      <c r="B309" s="88" t="s">
        <v>1049</v>
      </c>
      <c r="C309" s="88" t="s">
        <v>1050</v>
      </c>
      <c r="D309" s="81" t="s">
        <v>1051</v>
      </c>
      <c r="E309" s="81">
        <v>16</v>
      </c>
      <c r="F309" s="82">
        <v>7.76</v>
      </c>
      <c r="G309" s="83">
        <v>12</v>
      </c>
      <c r="H309" s="83" t="s">
        <v>2476</v>
      </c>
      <c r="I309" s="82">
        <v>8.09</v>
      </c>
      <c r="J309" s="83">
        <v>8</v>
      </c>
      <c r="K309" s="83" t="s">
        <v>2476</v>
      </c>
      <c r="L309" s="84">
        <f t="shared" si="34"/>
        <v>7.9249999999999998</v>
      </c>
      <c r="M309" s="81">
        <f t="shared" si="35"/>
        <v>20</v>
      </c>
      <c r="N309" s="81">
        <f t="shared" si="36"/>
        <v>2</v>
      </c>
      <c r="O309" s="81">
        <f t="shared" si="37"/>
        <v>1</v>
      </c>
      <c r="P309" s="83">
        <f t="shared" si="38"/>
        <v>3</v>
      </c>
      <c r="Q309" s="82">
        <f>IF(P309=0,0.88,IF(P309=1,0.87,IF(P309=2,0.86,IF(P309=3,0.85))))</f>
        <v>0.85</v>
      </c>
      <c r="R309" s="82">
        <f t="shared" si="39"/>
        <v>6.7362500000000001</v>
      </c>
      <c r="S309" s="85"/>
      <c r="T309" s="86" t="s">
        <v>3583</v>
      </c>
      <c r="U309" s="86" t="s">
        <v>3580</v>
      </c>
      <c r="V309" s="86" t="s">
        <v>3581</v>
      </c>
    </row>
    <row r="310" spans="1:22" s="87" customFormat="1" ht="13">
      <c r="A310" s="79">
        <v>309</v>
      </c>
      <c r="B310" s="88" t="s">
        <v>1024</v>
      </c>
      <c r="C310" s="88" t="s">
        <v>149</v>
      </c>
      <c r="D310" s="81" t="s">
        <v>2874</v>
      </c>
      <c r="E310" s="81">
        <v>16</v>
      </c>
      <c r="F310" s="82">
        <v>8.7899999999999991</v>
      </c>
      <c r="G310" s="83">
        <v>13</v>
      </c>
      <c r="H310" s="83" t="s">
        <v>2476</v>
      </c>
      <c r="I310" s="82">
        <v>7.56</v>
      </c>
      <c r="J310" s="83">
        <v>7</v>
      </c>
      <c r="K310" s="83" t="s">
        <v>2476</v>
      </c>
      <c r="L310" s="84">
        <f t="shared" si="34"/>
        <v>8.1749999999999989</v>
      </c>
      <c r="M310" s="81">
        <f t="shared" si="35"/>
        <v>20</v>
      </c>
      <c r="N310" s="81">
        <f t="shared" si="36"/>
        <v>2</v>
      </c>
      <c r="O310" s="81">
        <f t="shared" si="37"/>
        <v>1</v>
      </c>
      <c r="P310" s="83">
        <f t="shared" si="38"/>
        <v>3</v>
      </c>
      <c r="Q310" s="82">
        <f>IF(P310=0,1,IF(P310=1,0.99,IF(P310=2,0.98,IF(P310=3,0.97))))</f>
        <v>0.97</v>
      </c>
      <c r="R310" s="82">
        <f t="shared" si="39"/>
        <v>7.9297499999999985</v>
      </c>
      <c r="S310" s="85"/>
      <c r="T310" s="86" t="s">
        <v>3583</v>
      </c>
      <c r="U310" s="86" t="s">
        <v>3580</v>
      </c>
      <c r="V310" s="86" t="s">
        <v>3581</v>
      </c>
    </row>
    <row r="311" spans="1:22" s="87" customFormat="1" ht="13">
      <c r="A311" s="79">
        <v>310</v>
      </c>
      <c r="B311" s="95" t="s">
        <v>1622</v>
      </c>
      <c r="C311" s="95" t="s">
        <v>1102</v>
      </c>
      <c r="D311" s="96" t="s">
        <v>3129</v>
      </c>
      <c r="E311" s="81">
        <v>27</v>
      </c>
      <c r="F311" s="82">
        <v>8.4</v>
      </c>
      <c r="G311" s="83">
        <v>13</v>
      </c>
      <c r="H311" s="83" t="s">
        <v>2475</v>
      </c>
      <c r="I311" s="82">
        <v>6.6</v>
      </c>
      <c r="J311" s="83">
        <v>7</v>
      </c>
      <c r="K311" s="83" t="s">
        <v>2475</v>
      </c>
      <c r="L311" s="84">
        <f t="shared" si="34"/>
        <v>7.5</v>
      </c>
      <c r="M311" s="81">
        <f t="shared" si="35"/>
        <v>20</v>
      </c>
      <c r="N311" s="81">
        <f t="shared" si="36"/>
        <v>0</v>
      </c>
      <c r="O311" s="81">
        <f t="shared" si="37"/>
        <v>1</v>
      </c>
      <c r="P311" s="83">
        <f t="shared" si="38"/>
        <v>1</v>
      </c>
      <c r="Q311" s="82">
        <f>IF(P311=0,0.96,IF(P311=1,0.95,IF(P311=2,0.94,IF(P311=3,0.93))))</f>
        <v>0.95</v>
      </c>
      <c r="R311" s="82">
        <f t="shared" si="39"/>
        <v>7.125</v>
      </c>
      <c r="S311" s="85"/>
      <c r="T311" s="86" t="s">
        <v>3585</v>
      </c>
      <c r="U311" s="86" t="s">
        <v>3582</v>
      </c>
      <c r="V311" s="86" t="s">
        <v>3581</v>
      </c>
    </row>
    <row r="312" spans="1:22" s="87" customFormat="1" ht="13">
      <c r="A312" s="79">
        <v>311</v>
      </c>
      <c r="B312" s="88" t="s">
        <v>949</v>
      </c>
      <c r="C312" s="88" t="s">
        <v>100</v>
      </c>
      <c r="D312" s="81" t="s">
        <v>2842</v>
      </c>
      <c r="E312" s="81">
        <v>15</v>
      </c>
      <c r="F312" s="82">
        <v>3.49</v>
      </c>
      <c r="G312" s="83">
        <v>0</v>
      </c>
      <c r="H312" s="83" t="s">
        <v>2476</v>
      </c>
      <c r="I312" s="82">
        <v>8.4600000000000009</v>
      </c>
      <c r="J312" s="83">
        <v>19</v>
      </c>
      <c r="K312" s="83" t="s">
        <v>2476</v>
      </c>
      <c r="L312" s="84">
        <f t="shared" si="34"/>
        <v>5.9750000000000005</v>
      </c>
      <c r="M312" s="81">
        <f t="shared" si="35"/>
        <v>19</v>
      </c>
      <c r="N312" s="81">
        <f t="shared" si="36"/>
        <v>2</v>
      </c>
      <c r="O312" s="81">
        <f t="shared" si="37"/>
        <v>1</v>
      </c>
      <c r="P312" s="83">
        <f t="shared" si="38"/>
        <v>3</v>
      </c>
      <c r="Q312" s="82">
        <f>IF(P312=0,1,IF(P312=1,0.99,IF(P312=2,0.98,IF(P312=3,0.97))))</f>
        <v>0.97</v>
      </c>
      <c r="R312" s="82">
        <f t="shared" si="39"/>
        <v>5.79575</v>
      </c>
      <c r="S312" s="85"/>
      <c r="T312" s="86" t="s">
        <v>3583</v>
      </c>
      <c r="U312" s="86" t="s">
        <v>3580</v>
      </c>
      <c r="V312" s="86" t="s">
        <v>3581</v>
      </c>
    </row>
    <row r="313" spans="1:22" s="87" customFormat="1" ht="13">
      <c r="A313" s="79">
        <v>312</v>
      </c>
      <c r="B313" s="88" t="s">
        <v>390</v>
      </c>
      <c r="C313" s="88" t="s">
        <v>391</v>
      </c>
      <c r="D313" s="81" t="s">
        <v>392</v>
      </c>
      <c r="E313" s="81">
        <v>6</v>
      </c>
      <c r="F313" s="82">
        <v>7.42</v>
      </c>
      <c r="G313" s="83">
        <v>7</v>
      </c>
      <c r="H313" s="83" t="s">
        <v>2476</v>
      </c>
      <c r="I313" s="82">
        <v>7.35</v>
      </c>
      <c r="J313" s="83">
        <v>12</v>
      </c>
      <c r="K313" s="83" t="s">
        <v>2475</v>
      </c>
      <c r="L313" s="84">
        <f t="shared" si="34"/>
        <v>7.3849999999999998</v>
      </c>
      <c r="M313" s="81">
        <f t="shared" si="35"/>
        <v>19</v>
      </c>
      <c r="N313" s="81">
        <f t="shared" si="36"/>
        <v>1</v>
      </c>
      <c r="O313" s="81">
        <f t="shared" si="37"/>
        <v>1</v>
      </c>
      <c r="P313" s="83">
        <f t="shared" si="38"/>
        <v>2</v>
      </c>
      <c r="Q313" s="82">
        <f>IF(P313=0,0.88,IF(P313=1,0.87,IF(P313=2,0.86,IF(P313=3,0.85))))</f>
        <v>0.86</v>
      </c>
      <c r="R313" s="82">
        <f t="shared" si="39"/>
        <v>6.3510999999999997</v>
      </c>
      <c r="S313" s="85"/>
      <c r="T313" s="86"/>
      <c r="U313" s="86"/>
      <c r="V313" s="86"/>
    </row>
    <row r="314" spans="1:22" s="87" customFormat="1" ht="13">
      <c r="A314" s="79">
        <v>313</v>
      </c>
      <c r="B314" s="95" t="s">
        <v>1342</v>
      </c>
      <c r="C314" s="95" t="s">
        <v>1343</v>
      </c>
      <c r="D314" s="96" t="s">
        <v>1344</v>
      </c>
      <c r="E314" s="81">
        <v>22</v>
      </c>
      <c r="F314" s="82">
        <v>8.51</v>
      </c>
      <c r="G314" s="83">
        <v>12</v>
      </c>
      <c r="H314" s="83" t="s">
        <v>2476</v>
      </c>
      <c r="I314" s="82">
        <v>6.78</v>
      </c>
      <c r="J314" s="83">
        <v>7</v>
      </c>
      <c r="K314" s="83" t="s">
        <v>2476</v>
      </c>
      <c r="L314" s="84">
        <f t="shared" si="34"/>
        <v>7.6449999999999996</v>
      </c>
      <c r="M314" s="81">
        <f t="shared" si="35"/>
        <v>19</v>
      </c>
      <c r="N314" s="81">
        <f t="shared" si="36"/>
        <v>2</v>
      </c>
      <c r="O314" s="81">
        <f t="shared" si="37"/>
        <v>1</v>
      </c>
      <c r="P314" s="83">
        <f t="shared" si="38"/>
        <v>3</v>
      </c>
      <c r="Q314" s="82">
        <f>IF(P314=0,0.96,IF(P314=1,0.95,IF(P314=2,0.94,IF(P314=3,0.93))))</f>
        <v>0.93</v>
      </c>
      <c r="R314" s="82">
        <f t="shared" si="39"/>
        <v>7.1098499999999998</v>
      </c>
      <c r="S314" s="85"/>
      <c r="T314" s="86" t="s">
        <v>3585</v>
      </c>
      <c r="U314" s="86" t="s">
        <v>3582</v>
      </c>
      <c r="V314" s="86" t="s">
        <v>3581</v>
      </c>
    </row>
    <row r="315" spans="1:22" s="87" customFormat="1" ht="13">
      <c r="A315" s="79">
        <v>314</v>
      </c>
      <c r="B315" s="88" t="s">
        <v>712</v>
      </c>
      <c r="C315" s="88" t="s">
        <v>313</v>
      </c>
      <c r="D315" s="81" t="s">
        <v>2755</v>
      </c>
      <c r="E315" s="81">
        <v>11</v>
      </c>
      <c r="F315" s="82">
        <v>7.12</v>
      </c>
      <c r="G315" s="83">
        <v>19</v>
      </c>
      <c r="H315" s="83" t="s">
        <v>2475</v>
      </c>
      <c r="I315" s="82">
        <v>0.95</v>
      </c>
      <c r="J315" s="83">
        <v>0</v>
      </c>
      <c r="K315" s="83" t="s">
        <v>2475</v>
      </c>
      <c r="L315" s="84">
        <f t="shared" si="34"/>
        <v>4.0350000000000001</v>
      </c>
      <c r="M315" s="81">
        <f t="shared" si="35"/>
        <v>19</v>
      </c>
      <c r="N315" s="81">
        <f t="shared" si="36"/>
        <v>0</v>
      </c>
      <c r="O315" s="81">
        <f t="shared" si="37"/>
        <v>1</v>
      </c>
      <c r="P315" s="83">
        <f t="shared" si="38"/>
        <v>1</v>
      </c>
      <c r="Q315" s="82">
        <f>IF(P315=0,1,IF(P315=1,0.99,IF(P315=2,0.98,IF(P315=3,0.97))))</f>
        <v>0.99</v>
      </c>
      <c r="R315" s="82">
        <f t="shared" si="39"/>
        <v>3.99465</v>
      </c>
      <c r="S315" s="85"/>
      <c r="T315" s="86" t="s">
        <v>3579</v>
      </c>
      <c r="U315" s="86" t="s">
        <v>3580</v>
      </c>
      <c r="V315" s="86" t="s">
        <v>3581</v>
      </c>
    </row>
    <row r="316" spans="1:22" s="87" customFormat="1" ht="13">
      <c r="A316" s="79">
        <v>315</v>
      </c>
      <c r="B316" s="80" t="s">
        <v>793</v>
      </c>
      <c r="C316" s="80" t="s">
        <v>794</v>
      </c>
      <c r="D316" s="79" t="s">
        <v>2785</v>
      </c>
      <c r="E316" s="81">
        <v>12</v>
      </c>
      <c r="F316" s="82">
        <v>9.1999999999999993</v>
      </c>
      <c r="G316" s="83">
        <v>19</v>
      </c>
      <c r="H316" s="83" t="s">
        <v>2475</v>
      </c>
      <c r="I316" s="82">
        <v>2.0099999999999998</v>
      </c>
      <c r="J316" s="83">
        <v>0</v>
      </c>
      <c r="K316" s="83" t="s">
        <v>2475</v>
      </c>
      <c r="L316" s="84">
        <f t="shared" si="34"/>
        <v>5.6049999999999995</v>
      </c>
      <c r="M316" s="81">
        <f t="shared" si="35"/>
        <v>19</v>
      </c>
      <c r="N316" s="81">
        <f t="shared" si="36"/>
        <v>0</v>
      </c>
      <c r="O316" s="81">
        <f t="shared" si="37"/>
        <v>1</v>
      </c>
      <c r="P316" s="83">
        <f t="shared" si="38"/>
        <v>1</v>
      </c>
      <c r="Q316" s="82">
        <f>IF(P316=0,1,IF(P316=1,0.99,IF(P316=2,0.98,IF(P316=3,0.97))))</f>
        <v>0.99</v>
      </c>
      <c r="R316" s="82">
        <f t="shared" si="39"/>
        <v>5.5489499999999996</v>
      </c>
      <c r="S316" s="85"/>
      <c r="T316" s="86" t="s">
        <v>3579</v>
      </c>
      <c r="U316" s="86" t="s">
        <v>3580</v>
      </c>
      <c r="V316" s="86" t="s">
        <v>3581</v>
      </c>
    </row>
    <row r="317" spans="1:22" s="87" customFormat="1" ht="13">
      <c r="A317" s="79">
        <v>316</v>
      </c>
      <c r="B317" s="88" t="s">
        <v>1040</v>
      </c>
      <c r="C317" s="88" t="s">
        <v>503</v>
      </c>
      <c r="D317" s="81" t="s">
        <v>1041</v>
      </c>
      <c r="E317" s="81">
        <v>16</v>
      </c>
      <c r="F317" s="82">
        <v>6.26</v>
      </c>
      <c r="G317" s="83">
        <v>19</v>
      </c>
      <c r="H317" s="83" t="s">
        <v>2475</v>
      </c>
      <c r="I317" s="82">
        <v>1.68</v>
      </c>
      <c r="J317" s="83">
        <v>0</v>
      </c>
      <c r="K317" s="83" t="s">
        <v>2475</v>
      </c>
      <c r="L317" s="84">
        <f t="shared" si="34"/>
        <v>3.9699999999999998</v>
      </c>
      <c r="M317" s="81">
        <f t="shared" si="35"/>
        <v>19</v>
      </c>
      <c r="N317" s="81">
        <f t="shared" si="36"/>
        <v>0</v>
      </c>
      <c r="O317" s="81">
        <f t="shared" si="37"/>
        <v>1</v>
      </c>
      <c r="P317" s="83">
        <f t="shared" si="38"/>
        <v>1</v>
      </c>
      <c r="Q317" s="82">
        <f>IF(P317=0,0.96,IF(P317=1,0.95,IF(P317=2,0.94,IF(P317=3,0.93))))</f>
        <v>0.95</v>
      </c>
      <c r="R317" s="82">
        <f t="shared" si="39"/>
        <v>3.7714999999999996</v>
      </c>
      <c r="S317" s="85"/>
      <c r="T317" s="86"/>
      <c r="U317" s="86"/>
      <c r="V317" s="86"/>
    </row>
    <row r="318" spans="1:22" s="87" customFormat="1" ht="13">
      <c r="A318" s="79">
        <v>317</v>
      </c>
      <c r="B318" s="88" t="s">
        <v>1680</v>
      </c>
      <c r="C318" s="88" t="s">
        <v>28</v>
      </c>
      <c r="D318" s="81" t="s">
        <v>3163</v>
      </c>
      <c r="E318" s="81">
        <v>28</v>
      </c>
      <c r="F318" s="82">
        <v>6.91</v>
      </c>
      <c r="G318" s="83">
        <v>19</v>
      </c>
      <c r="H318" s="83" t="s">
        <v>2475</v>
      </c>
      <c r="I318" s="82">
        <v>3.51</v>
      </c>
      <c r="J318" s="83">
        <v>0</v>
      </c>
      <c r="K318" s="83" t="s">
        <v>2476</v>
      </c>
      <c r="L318" s="84">
        <f t="shared" si="34"/>
        <v>5.21</v>
      </c>
      <c r="M318" s="81">
        <f t="shared" si="35"/>
        <v>19</v>
      </c>
      <c r="N318" s="81">
        <f t="shared" si="36"/>
        <v>1</v>
      </c>
      <c r="O318" s="81">
        <f t="shared" si="37"/>
        <v>1</v>
      </c>
      <c r="P318" s="83">
        <f t="shared" si="38"/>
        <v>2</v>
      </c>
      <c r="Q318" s="82">
        <f>IF(P318=0,1,IF(P318=1,0.99,IF(P318=2,0.98,IF(P318=3,0.97))))</f>
        <v>0.98</v>
      </c>
      <c r="R318" s="82">
        <f t="shared" si="39"/>
        <v>5.1057999999999995</v>
      </c>
      <c r="S318" s="85"/>
      <c r="T318" s="86" t="s">
        <v>3585</v>
      </c>
      <c r="U318" s="86" t="s">
        <v>3580</v>
      </c>
      <c r="V318" s="86" t="s">
        <v>3581</v>
      </c>
    </row>
    <row r="319" spans="1:22" s="87" customFormat="1" ht="13">
      <c r="A319" s="79">
        <v>318</v>
      </c>
      <c r="B319" s="97" t="s">
        <v>2165</v>
      </c>
      <c r="C319" s="97" t="s">
        <v>919</v>
      </c>
      <c r="D319" s="98" t="s">
        <v>3431</v>
      </c>
      <c r="E319" s="81">
        <v>37</v>
      </c>
      <c r="F319" s="82">
        <v>6.8</v>
      </c>
      <c r="G319" s="83">
        <v>5</v>
      </c>
      <c r="H319" s="83" t="s">
        <v>2476</v>
      </c>
      <c r="I319" s="82">
        <v>9.01</v>
      </c>
      <c r="J319" s="83">
        <v>13</v>
      </c>
      <c r="K319" s="83" t="s">
        <v>2476</v>
      </c>
      <c r="L319" s="84">
        <f t="shared" si="34"/>
        <v>7.9049999999999994</v>
      </c>
      <c r="M319" s="81">
        <f t="shared" si="35"/>
        <v>18</v>
      </c>
      <c r="N319" s="81">
        <f t="shared" si="36"/>
        <v>2</v>
      </c>
      <c r="O319" s="81">
        <f t="shared" si="37"/>
        <v>1</v>
      </c>
      <c r="P319" s="83">
        <f t="shared" si="38"/>
        <v>3</v>
      </c>
      <c r="Q319" s="82">
        <f>IF(P319=0,1,IF(P319=1,0.99,IF(P319=2,0.98,IF(P319=3,0.97))))</f>
        <v>0.97</v>
      </c>
      <c r="R319" s="82">
        <f t="shared" si="39"/>
        <v>7.6678499999999996</v>
      </c>
      <c r="S319" s="85"/>
      <c r="T319" s="86" t="s">
        <v>3585</v>
      </c>
      <c r="U319" s="86" t="s">
        <v>3580</v>
      </c>
      <c r="V319" s="86" t="s">
        <v>3581</v>
      </c>
    </row>
    <row r="320" spans="1:22" s="87" customFormat="1" ht="13">
      <c r="A320" s="79">
        <v>319</v>
      </c>
      <c r="B320" s="95" t="s">
        <v>2250</v>
      </c>
      <c r="C320" s="95" t="s">
        <v>2251</v>
      </c>
      <c r="D320" s="96" t="s">
        <v>3474</v>
      </c>
      <c r="E320" s="81">
        <v>39</v>
      </c>
      <c r="F320" s="82">
        <v>5.93</v>
      </c>
      <c r="G320" s="83">
        <v>5</v>
      </c>
      <c r="H320" s="83" t="s">
        <v>2476</v>
      </c>
      <c r="I320" s="82">
        <v>9.2799999999999994</v>
      </c>
      <c r="J320" s="83">
        <v>13</v>
      </c>
      <c r="K320" s="83" t="s">
        <v>2476</v>
      </c>
      <c r="L320" s="84">
        <f t="shared" si="34"/>
        <v>7.6049999999999995</v>
      </c>
      <c r="M320" s="81">
        <f t="shared" si="35"/>
        <v>18</v>
      </c>
      <c r="N320" s="81">
        <f t="shared" si="36"/>
        <v>2</v>
      </c>
      <c r="O320" s="81">
        <f t="shared" si="37"/>
        <v>1</v>
      </c>
      <c r="P320" s="83">
        <f t="shared" si="38"/>
        <v>3</v>
      </c>
      <c r="Q320" s="82">
        <f>IF(P320=0,1,IF(P320=1,0.99,IF(P320=2,0.98,IF(P320=3,0.97))))</f>
        <v>0.97</v>
      </c>
      <c r="R320" s="82">
        <f t="shared" si="39"/>
        <v>7.3768499999999992</v>
      </c>
      <c r="S320" s="85"/>
      <c r="T320" s="86" t="s">
        <v>3585</v>
      </c>
      <c r="U320" s="86" t="s">
        <v>3580</v>
      </c>
      <c r="V320" s="86" t="s">
        <v>3581</v>
      </c>
    </row>
    <row r="321" spans="1:22" s="87" customFormat="1" ht="13">
      <c r="A321" s="79">
        <v>320</v>
      </c>
      <c r="B321" s="108" t="s">
        <v>2338</v>
      </c>
      <c r="C321" s="108" t="s">
        <v>66</v>
      </c>
      <c r="D321" s="81" t="s">
        <v>3530</v>
      </c>
      <c r="E321" s="81">
        <v>41</v>
      </c>
      <c r="F321" s="82">
        <v>6.09</v>
      </c>
      <c r="G321" s="83">
        <v>7</v>
      </c>
      <c r="H321" s="83" t="s">
        <v>2476</v>
      </c>
      <c r="I321" s="82">
        <v>7.98</v>
      </c>
      <c r="J321" s="83">
        <v>11</v>
      </c>
      <c r="K321" s="83" t="s">
        <v>2475</v>
      </c>
      <c r="L321" s="84">
        <f t="shared" si="34"/>
        <v>7.0350000000000001</v>
      </c>
      <c r="M321" s="81">
        <f t="shared" si="35"/>
        <v>18</v>
      </c>
      <c r="N321" s="81">
        <f t="shared" si="36"/>
        <v>1</v>
      </c>
      <c r="O321" s="81">
        <f t="shared" si="37"/>
        <v>1</v>
      </c>
      <c r="P321" s="83">
        <f t="shared" si="38"/>
        <v>2</v>
      </c>
      <c r="Q321" s="82">
        <f>IF(P321=0,1,IF(P321=1,0.99,IF(P321=2,0.98,IF(P321=3,0.97))))</f>
        <v>0.98</v>
      </c>
      <c r="R321" s="82">
        <f t="shared" si="39"/>
        <v>6.8943000000000003</v>
      </c>
      <c r="S321" s="85"/>
      <c r="T321" s="86" t="s">
        <v>3585</v>
      </c>
      <c r="U321" s="86" t="s">
        <v>3580</v>
      </c>
      <c r="V321" s="86" t="s">
        <v>3581</v>
      </c>
    </row>
    <row r="322" spans="1:22" s="87" customFormat="1" ht="13">
      <c r="A322" s="79">
        <v>321</v>
      </c>
      <c r="B322" s="88" t="s">
        <v>306</v>
      </c>
      <c r="C322" s="88" t="s">
        <v>307</v>
      </c>
      <c r="D322" s="81" t="s">
        <v>2593</v>
      </c>
      <c r="E322" s="81">
        <v>5</v>
      </c>
      <c r="F322" s="82">
        <v>9.9499999999999993</v>
      </c>
      <c r="G322" s="83">
        <v>12</v>
      </c>
      <c r="H322" s="83" t="s">
        <v>2476</v>
      </c>
      <c r="I322" s="82">
        <v>4.79</v>
      </c>
      <c r="J322" s="83">
        <v>6</v>
      </c>
      <c r="K322" s="83" t="s">
        <v>2475</v>
      </c>
      <c r="L322" s="84">
        <f t="shared" ref="L322:L385" si="41">(F322+I322)/2</f>
        <v>7.3699999999999992</v>
      </c>
      <c r="M322" s="81">
        <f t="shared" ref="M322:M385" si="42">IF(L322&gt;=10,60,G322+J322)</f>
        <v>18</v>
      </c>
      <c r="N322" s="81">
        <f t="shared" ref="N322:N385" si="43">IF(H322="ACC",0,1)+IF(K322="ACC",0,1)</f>
        <v>1</v>
      </c>
      <c r="O322" s="81">
        <f t="shared" ref="O322:O385" si="44">IF(F322&lt;10,1,(IF(I322&lt;10,1,0)))</f>
        <v>1</v>
      </c>
      <c r="P322" s="83">
        <f t="shared" ref="P322:P385" si="45">N322+O322</f>
        <v>2</v>
      </c>
      <c r="Q322" s="82">
        <f>IF(P322=0,1,IF(P322=1,0.99,IF(P322=2,0.98,IF(P322=3,0.97))))</f>
        <v>0.98</v>
      </c>
      <c r="R322" s="82">
        <f t="shared" ref="R322:R385" si="46">(L322*Q322)</f>
        <v>7.222599999999999</v>
      </c>
      <c r="S322" s="85"/>
      <c r="T322" s="86" t="s">
        <v>3580</v>
      </c>
      <c r="U322" s="86" t="s">
        <v>3583</v>
      </c>
      <c r="V322" s="86" t="s">
        <v>3581</v>
      </c>
    </row>
    <row r="323" spans="1:22" s="87" customFormat="1" ht="13">
      <c r="A323" s="79">
        <v>322</v>
      </c>
      <c r="B323" s="88" t="s">
        <v>827</v>
      </c>
      <c r="C323" s="88" t="s">
        <v>828</v>
      </c>
      <c r="D323" s="81" t="s">
        <v>829</v>
      </c>
      <c r="E323" s="81">
        <v>13</v>
      </c>
      <c r="F323" s="82">
        <v>9.0299999999999994</v>
      </c>
      <c r="G323" s="83">
        <v>12</v>
      </c>
      <c r="H323" s="83" t="s">
        <v>2476</v>
      </c>
      <c r="I323" s="82">
        <v>5.31</v>
      </c>
      <c r="J323" s="83">
        <v>6</v>
      </c>
      <c r="K323" s="83" t="s">
        <v>2475</v>
      </c>
      <c r="L323" s="84">
        <f t="shared" si="41"/>
        <v>7.17</v>
      </c>
      <c r="M323" s="81">
        <f t="shared" si="42"/>
        <v>18</v>
      </c>
      <c r="N323" s="81">
        <f t="shared" si="43"/>
        <v>1</v>
      </c>
      <c r="O323" s="81">
        <f t="shared" si="44"/>
        <v>1</v>
      </c>
      <c r="P323" s="83">
        <f t="shared" si="45"/>
        <v>2</v>
      </c>
      <c r="Q323" s="82">
        <f>IF(P323=0,0.92,IF(P323=1,0.91,IF(P323=2,0.9,IF(P323=3,0.89))))</f>
        <v>0.9</v>
      </c>
      <c r="R323" s="82">
        <f t="shared" si="46"/>
        <v>6.4530000000000003</v>
      </c>
      <c r="S323" s="85"/>
      <c r="T323" s="86" t="s">
        <v>3583</v>
      </c>
      <c r="U323" s="86" t="s">
        <v>3580</v>
      </c>
      <c r="V323" s="86" t="s">
        <v>3581</v>
      </c>
    </row>
    <row r="324" spans="1:22" s="87" customFormat="1" ht="13">
      <c r="A324" s="79">
        <v>323</v>
      </c>
      <c r="B324" s="99" t="s">
        <v>1770</v>
      </c>
      <c r="C324" s="99" t="s">
        <v>313</v>
      </c>
      <c r="D324" s="81" t="s">
        <v>3207</v>
      </c>
      <c r="E324" s="81">
        <v>29</v>
      </c>
      <c r="F324" s="82">
        <v>8</v>
      </c>
      <c r="G324" s="83">
        <v>18</v>
      </c>
      <c r="H324" s="83" t="s">
        <v>2475</v>
      </c>
      <c r="I324" s="82">
        <v>0.88</v>
      </c>
      <c r="J324" s="83">
        <v>0</v>
      </c>
      <c r="K324" s="83" t="s">
        <v>2475</v>
      </c>
      <c r="L324" s="84">
        <f t="shared" si="41"/>
        <v>4.4400000000000004</v>
      </c>
      <c r="M324" s="81">
        <f t="shared" si="42"/>
        <v>18</v>
      </c>
      <c r="N324" s="81">
        <f t="shared" si="43"/>
        <v>0</v>
      </c>
      <c r="O324" s="81">
        <f t="shared" si="44"/>
        <v>1</v>
      </c>
      <c r="P324" s="83">
        <f t="shared" si="45"/>
        <v>1</v>
      </c>
      <c r="Q324" s="82">
        <f>IF(P324=0,1,IF(P324=1,0.99,IF(P324=2,0.98,IF(P324=3,0.97))))</f>
        <v>0.99</v>
      </c>
      <c r="R324" s="82">
        <f t="shared" si="46"/>
        <v>4.3956</v>
      </c>
      <c r="S324" s="85"/>
      <c r="T324" s="86" t="s">
        <v>3585</v>
      </c>
      <c r="U324" s="86" t="s">
        <v>3582</v>
      </c>
      <c r="V324" s="86" t="s">
        <v>3581</v>
      </c>
    </row>
    <row r="325" spans="1:22" s="87" customFormat="1" ht="13">
      <c r="A325" s="79">
        <v>324</v>
      </c>
      <c r="B325" s="95" t="s">
        <v>1883</v>
      </c>
      <c r="C325" s="95" t="s">
        <v>124</v>
      </c>
      <c r="D325" s="96" t="s">
        <v>3265</v>
      </c>
      <c r="E325" s="81">
        <v>32</v>
      </c>
      <c r="F325" s="82">
        <v>5.48</v>
      </c>
      <c r="G325" s="83">
        <v>4</v>
      </c>
      <c r="H325" s="83" t="s">
        <v>2476</v>
      </c>
      <c r="I325" s="82">
        <v>9.2899999999999991</v>
      </c>
      <c r="J325" s="83">
        <v>13</v>
      </c>
      <c r="K325" s="83" t="s">
        <v>2476</v>
      </c>
      <c r="L325" s="84">
        <f t="shared" si="41"/>
        <v>7.3849999999999998</v>
      </c>
      <c r="M325" s="81">
        <f t="shared" si="42"/>
        <v>17</v>
      </c>
      <c r="N325" s="81">
        <f t="shared" si="43"/>
        <v>2</v>
      </c>
      <c r="O325" s="81">
        <f t="shared" si="44"/>
        <v>1</v>
      </c>
      <c r="P325" s="83">
        <f t="shared" si="45"/>
        <v>3</v>
      </c>
      <c r="Q325" s="82">
        <f>IF(P325=0,1,IF(P325=1,0.99,IF(P325=2,0.98,IF(P325=3,0.97))))</f>
        <v>0.97</v>
      </c>
      <c r="R325" s="82">
        <f t="shared" si="46"/>
        <v>7.1634499999999992</v>
      </c>
      <c r="S325" s="85"/>
      <c r="T325" s="86" t="s">
        <v>3585</v>
      </c>
      <c r="U325" s="86" t="s">
        <v>3580</v>
      </c>
      <c r="V325" s="86" t="s">
        <v>3581</v>
      </c>
    </row>
    <row r="326" spans="1:22" s="87" customFormat="1" ht="13">
      <c r="A326" s="79">
        <v>325</v>
      </c>
      <c r="B326" s="95" t="s">
        <v>2378</v>
      </c>
      <c r="C326" s="95" t="s">
        <v>2379</v>
      </c>
      <c r="D326" s="98" t="s">
        <v>3563</v>
      </c>
      <c r="E326" s="81">
        <v>42</v>
      </c>
      <c r="F326" s="82">
        <v>6.97</v>
      </c>
      <c r="G326" s="83">
        <v>7</v>
      </c>
      <c r="H326" s="83" t="s">
        <v>2476</v>
      </c>
      <c r="I326" s="82">
        <v>5.86</v>
      </c>
      <c r="J326" s="83">
        <v>10</v>
      </c>
      <c r="K326" s="83" t="s">
        <v>2475</v>
      </c>
      <c r="L326" s="84">
        <f t="shared" si="41"/>
        <v>6.415</v>
      </c>
      <c r="M326" s="81">
        <f t="shared" si="42"/>
        <v>17</v>
      </c>
      <c r="N326" s="81">
        <f t="shared" si="43"/>
        <v>1</v>
      </c>
      <c r="O326" s="81">
        <f t="shared" si="44"/>
        <v>1</v>
      </c>
      <c r="P326" s="83">
        <f t="shared" si="45"/>
        <v>2</v>
      </c>
      <c r="Q326" s="82">
        <f>IF(P326=0,1,IF(P326=1,0.99,IF(P326=2,0.98,IF(P326=3,0.97))))</f>
        <v>0.98</v>
      </c>
      <c r="R326" s="82">
        <f t="shared" si="46"/>
        <v>6.2866999999999997</v>
      </c>
      <c r="S326" s="85"/>
      <c r="T326" s="86" t="s">
        <v>3585</v>
      </c>
      <c r="U326" s="86" t="s">
        <v>3580</v>
      </c>
      <c r="V326" s="86" t="s">
        <v>3581</v>
      </c>
    </row>
    <row r="327" spans="1:22" s="87" customFormat="1" ht="13">
      <c r="A327" s="79">
        <v>326</v>
      </c>
      <c r="B327" s="97" t="s">
        <v>2076</v>
      </c>
      <c r="C327" s="97" t="s">
        <v>697</v>
      </c>
      <c r="D327" s="98" t="s">
        <v>2077</v>
      </c>
      <c r="E327" s="81">
        <v>36</v>
      </c>
      <c r="F327" s="82">
        <v>6.51</v>
      </c>
      <c r="G327" s="83">
        <v>11</v>
      </c>
      <c r="H327" s="83" t="s">
        <v>2476</v>
      </c>
      <c r="I327" s="82">
        <v>5.23</v>
      </c>
      <c r="J327" s="83">
        <v>6</v>
      </c>
      <c r="K327" s="83" t="s">
        <v>2475</v>
      </c>
      <c r="L327" s="84">
        <f t="shared" si="41"/>
        <v>5.87</v>
      </c>
      <c r="M327" s="81">
        <f t="shared" si="42"/>
        <v>17</v>
      </c>
      <c r="N327" s="81">
        <f t="shared" si="43"/>
        <v>1</v>
      </c>
      <c r="O327" s="81">
        <f t="shared" si="44"/>
        <v>1</v>
      </c>
      <c r="P327" s="83">
        <f t="shared" si="45"/>
        <v>2</v>
      </c>
      <c r="Q327" s="82">
        <f>IF(P327=0,0.92,IF(P327=1,0.91,IF(P327=2,0.9,IF(P327=3,0.89))))</f>
        <v>0.9</v>
      </c>
      <c r="R327" s="82">
        <f t="shared" si="46"/>
        <v>5.2830000000000004</v>
      </c>
      <c r="S327" s="85"/>
      <c r="T327" s="86"/>
      <c r="U327" s="86"/>
      <c r="V327" s="86"/>
    </row>
    <row r="328" spans="1:22" s="87" customFormat="1" ht="13">
      <c r="A328" s="79">
        <v>327</v>
      </c>
      <c r="B328" s="88" t="s">
        <v>299</v>
      </c>
      <c r="C328" s="88" t="s">
        <v>300</v>
      </c>
      <c r="D328" s="81" t="s">
        <v>2589</v>
      </c>
      <c r="E328" s="81">
        <v>5</v>
      </c>
      <c r="F328" s="82">
        <v>6.33</v>
      </c>
      <c r="G328" s="83">
        <v>4</v>
      </c>
      <c r="H328" s="83" t="s">
        <v>2476</v>
      </c>
      <c r="I328" s="82">
        <v>7.47</v>
      </c>
      <c r="J328" s="83">
        <v>12</v>
      </c>
      <c r="K328" s="83" t="s">
        <v>2476</v>
      </c>
      <c r="L328" s="84">
        <f t="shared" si="41"/>
        <v>6.9</v>
      </c>
      <c r="M328" s="81">
        <f t="shared" si="42"/>
        <v>16</v>
      </c>
      <c r="N328" s="81">
        <f t="shared" si="43"/>
        <v>2</v>
      </c>
      <c r="O328" s="81">
        <f t="shared" si="44"/>
        <v>1</v>
      </c>
      <c r="P328" s="83">
        <f t="shared" si="45"/>
        <v>3</v>
      </c>
      <c r="Q328" s="82">
        <f>IF(P328=0,1,IF(P328=1,0.99,IF(P328=2,0.98,IF(P328=3,0.97))))</f>
        <v>0.97</v>
      </c>
      <c r="R328" s="82">
        <f t="shared" si="46"/>
        <v>6.6930000000000005</v>
      </c>
      <c r="S328" s="85"/>
      <c r="T328" s="86" t="s">
        <v>3579</v>
      </c>
      <c r="U328" s="86" t="s">
        <v>3580</v>
      </c>
      <c r="V328" s="86" t="s">
        <v>3581</v>
      </c>
    </row>
    <row r="329" spans="1:22" s="87" customFormat="1" ht="13">
      <c r="A329" s="79">
        <v>328</v>
      </c>
      <c r="B329" s="88" t="s">
        <v>530</v>
      </c>
      <c r="C329" s="88" t="s">
        <v>62</v>
      </c>
      <c r="D329" s="98" t="s">
        <v>3395</v>
      </c>
      <c r="E329" s="81">
        <v>36</v>
      </c>
      <c r="F329" s="82">
        <v>7.54</v>
      </c>
      <c r="G329" s="83">
        <v>8</v>
      </c>
      <c r="H329" s="83" t="s">
        <v>2476</v>
      </c>
      <c r="I329" s="82">
        <v>7.15</v>
      </c>
      <c r="J329" s="83">
        <v>8</v>
      </c>
      <c r="K329" s="83" t="s">
        <v>2476</v>
      </c>
      <c r="L329" s="84">
        <f t="shared" si="41"/>
        <v>7.3450000000000006</v>
      </c>
      <c r="M329" s="81">
        <f t="shared" si="42"/>
        <v>16</v>
      </c>
      <c r="N329" s="81">
        <f t="shared" si="43"/>
        <v>2</v>
      </c>
      <c r="O329" s="81">
        <f t="shared" si="44"/>
        <v>1</v>
      </c>
      <c r="P329" s="83">
        <f t="shared" si="45"/>
        <v>3</v>
      </c>
      <c r="Q329" s="82">
        <f>IF(P329=0,1,IF(P329=1,0.99,IF(P329=2,0.98,IF(P329=3,0.97))))</f>
        <v>0.97</v>
      </c>
      <c r="R329" s="82">
        <f t="shared" si="46"/>
        <v>7.1246500000000008</v>
      </c>
      <c r="S329" s="85"/>
      <c r="T329" s="86" t="s">
        <v>3585</v>
      </c>
      <c r="U329" s="86" t="s">
        <v>3580</v>
      </c>
      <c r="V329" s="86" t="s">
        <v>3581</v>
      </c>
    </row>
    <row r="330" spans="1:22" s="87" customFormat="1" ht="13">
      <c r="A330" s="79">
        <v>329</v>
      </c>
      <c r="B330" s="88" t="s">
        <v>148</v>
      </c>
      <c r="C330" s="88" t="s">
        <v>149</v>
      </c>
      <c r="D330" s="81" t="s">
        <v>2534</v>
      </c>
      <c r="E330" s="81">
        <v>2</v>
      </c>
      <c r="F330" s="82">
        <v>6.64</v>
      </c>
      <c r="G330" s="83">
        <v>9</v>
      </c>
      <c r="H330" s="83" t="s">
        <v>2476</v>
      </c>
      <c r="I330" s="82">
        <v>4.4400000000000004</v>
      </c>
      <c r="J330" s="83">
        <v>7</v>
      </c>
      <c r="K330" s="83" t="s">
        <v>2476</v>
      </c>
      <c r="L330" s="84">
        <f t="shared" si="41"/>
        <v>5.54</v>
      </c>
      <c r="M330" s="81">
        <f t="shared" si="42"/>
        <v>16</v>
      </c>
      <c r="N330" s="81">
        <f t="shared" si="43"/>
        <v>2</v>
      </c>
      <c r="O330" s="81">
        <f t="shared" si="44"/>
        <v>1</v>
      </c>
      <c r="P330" s="83">
        <f t="shared" si="45"/>
        <v>3</v>
      </c>
      <c r="Q330" s="82">
        <f>IF(P330=0,1,IF(P330=1,0.99,IF(P330=2,0.98,IF(P330=3,0.97))))</f>
        <v>0.97</v>
      </c>
      <c r="R330" s="82">
        <f t="shared" si="46"/>
        <v>5.3738000000000001</v>
      </c>
      <c r="S330" s="85"/>
      <c r="T330" s="86" t="s">
        <v>3579</v>
      </c>
      <c r="U330" s="86" t="s">
        <v>3581</v>
      </c>
      <c r="V330" s="86" t="s">
        <v>3582</v>
      </c>
    </row>
    <row r="331" spans="1:22" s="87" customFormat="1" ht="13">
      <c r="A331" s="79">
        <v>330</v>
      </c>
      <c r="B331" s="95" t="s">
        <v>1391</v>
      </c>
      <c r="C331" s="95" t="s">
        <v>64</v>
      </c>
      <c r="D331" s="96" t="s">
        <v>3015</v>
      </c>
      <c r="E331" s="81">
        <v>22</v>
      </c>
      <c r="F331" s="82">
        <v>7.34</v>
      </c>
      <c r="G331" s="83">
        <v>10</v>
      </c>
      <c r="H331" s="83" t="s">
        <v>2476</v>
      </c>
      <c r="I331" s="82">
        <v>8.11</v>
      </c>
      <c r="J331" s="83">
        <v>6</v>
      </c>
      <c r="K331" s="83" t="s">
        <v>2476</v>
      </c>
      <c r="L331" s="84">
        <f t="shared" si="41"/>
        <v>7.7249999999999996</v>
      </c>
      <c r="M331" s="81">
        <f t="shared" si="42"/>
        <v>16</v>
      </c>
      <c r="N331" s="81">
        <f t="shared" si="43"/>
        <v>2</v>
      </c>
      <c r="O331" s="81">
        <f t="shared" si="44"/>
        <v>1</v>
      </c>
      <c r="P331" s="83">
        <f t="shared" si="45"/>
        <v>3</v>
      </c>
      <c r="Q331" s="82">
        <f>IF(P331=0,1,IF(P331=1,0.99,IF(P331=2,0.98,IF(P331=3,0.97))))</f>
        <v>0.97</v>
      </c>
      <c r="R331" s="82">
        <f t="shared" si="46"/>
        <v>7.4932499999999997</v>
      </c>
      <c r="S331" s="85"/>
      <c r="T331" s="86" t="s">
        <v>3585</v>
      </c>
      <c r="U331" s="86" t="s">
        <v>3582</v>
      </c>
      <c r="V331" s="86" t="s">
        <v>3581</v>
      </c>
    </row>
    <row r="332" spans="1:22" s="87" customFormat="1" ht="13">
      <c r="A332" s="79">
        <v>331</v>
      </c>
      <c r="B332" s="90" t="s">
        <v>1244</v>
      </c>
      <c r="C332" s="90" t="s">
        <v>1245</v>
      </c>
      <c r="D332" s="96" t="s">
        <v>1246</v>
      </c>
      <c r="E332" s="81">
        <v>20</v>
      </c>
      <c r="F332" s="82">
        <v>7.06</v>
      </c>
      <c r="G332" s="83">
        <v>12</v>
      </c>
      <c r="H332" s="83" t="s">
        <v>2476</v>
      </c>
      <c r="I332" s="82">
        <v>4.3899999999999997</v>
      </c>
      <c r="J332" s="83">
        <v>4</v>
      </c>
      <c r="K332" s="83" t="s">
        <v>2475</v>
      </c>
      <c r="L332" s="84">
        <f t="shared" si="41"/>
        <v>5.7249999999999996</v>
      </c>
      <c r="M332" s="81">
        <f t="shared" si="42"/>
        <v>16</v>
      </c>
      <c r="N332" s="81">
        <f t="shared" si="43"/>
        <v>1</v>
      </c>
      <c r="O332" s="81">
        <f t="shared" si="44"/>
        <v>1</v>
      </c>
      <c r="P332" s="83">
        <f t="shared" si="45"/>
        <v>2</v>
      </c>
      <c r="Q332" s="82">
        <f>IF(P332=0,0.96,IF(P332=1,0.95,IF(P332=2,0.94,IF(P332=3,0.93))))</f>
        <v>0.94</v>
      </c>
      <c r="R332" s="82">
        <f t="shared" si="46"/>
        <v>5.3814999999999991</v>
      </c>
      <c r="S332" s="85"/>
      <c r="T332" s="86" t="s">
        <v>3583</v>
      </c>
      <c r="U332" s="86" t="s">
        <v>3580</v>
      </c>
      <c r="V332" s="86" t="s">
        <v>3581</v>
      </c>
    </row>
    <row r="333" spans="1:22" s="87" customFormat="1" ht="13">
      <c r="A333" s="79">
        <v>332</v>
      </c>
      <c r="B333" s="88" t="s">
        <v>1520</v>
      </c>
      <c r="C333" s="88" t="s">
        <v>1191</v>
      </c>
      <c r="D333" s="81" t="s">
        <v>3082</v>
      </c>
      <c r="E333" s="81">
        <v>25</v>
      </c>
      <c r="F333" s="82">
        <v>8.98</v>
      </c>
      <c r="G333" s="83">
        <v>12</v>
      </c>
      <c r="H333" s="83" t="s">
        <v>2476</v>
      </c>
      <c r="I333" s="82">
        <v>6.04</v>
      </c>
      <c r="J333" s="83">
        <v>4</v>
      </c>
      <c r="K333" s="83" t="s">
        <v>2475</v>
      </c>
      <c r="L333" s="84">
        <f t="shared" si="41"/>
        <v>7.51</v>
      </c>
      <c r="M333" s="81">
        <f t="shared" si="42"/>
        <v>16</v>
      </c>
      <c r="N333" s="81">
        <f t="shared" si="43"/>
        <v>1</v>
      </c>
      <c r="O333" s="81">
        <f t="shared" si="44"/>
        <v>1</v>
      </c>
      <c r="P333" s="83">
        <f t="shared" si="45"/>
        <v>2</v>
      </c>
      <c r="Q333" s="82">
        <f>IF(P333=0,1,IF(P333=1,0.99,IF(P333=2,0.98,IF(P333=3,0.97))))</f>
        <v>0.98</v>
      </c>
      <c r="R333" s="82">
        <f t="shared" si="46"/>
        <v>7.3597999999999999</v>
      </c>
      <c r="S333" s="85"/>
      <c r="T333" s="86" t="s">
        <v>3585</v>
      </c>
      <c r="U333" s="86" t="s">
        <v>3580</v>
      </c>
      <c r="V333" s="86" t="s">
        <v>3581</v>
      </c>
    </row>
    <row r="334" spans="1:22" s="87" customFormat="1" ht="13">
      <c r="A334" s="79">
        <v>333</v>
      </c>
      <c r="B334" s="80" t="s">
        <v>1326</v>
      </c>
      <c r="C334" s="80" t="s">
        <v>64</v>
      </c>
      <c r="D334" s="79" t="s">
        <v>2995</v>
      </c>
      <c r="E334" s="81">
        <v>21</v>
      </c>
      <c r="F334" s="82">
        <v>7.06</v>
      </c>
      <c r="G334" s="83">
        <v>14</v>
      </c>
      <c r="H334" s="83" t="s">
        <v>2475</v>
      </c>
      <c r="I334" s="82">
        <v>4.6100000000000003</v>
      </c>
      <c r="J334" s="83">
        <v>2</v>
      </c>
      <c r="K334" s="83" t="s">
        <v>2476</v>
      </c>
      <c r="L334" s="84">
        <f t="shared" si="41"/>
        <v>5.835</v>
      </c>
      <c r="M334" s="81">
        <f t="shared" si="42"/>
        <v>16</v>
      </c>
      <c r="N334" s="81">
        <f t="shared" si="43"/>
        <v>1</v>
      </c>
      <c r="O334" s="81">
        <f t="shared" si="44"/>
        <v>1</v>
      </c>
      <c r="P334" s="83">
        <f t="shared" si="45"/>
        <v>2</v>
      </c>
      <c r="Q334" s="82">
        <f>IF(P334=0,1,IF(P334=1,0.99,IF(P334=2,0.98,IF(P334=3,0.97))))</f>
        <v>0.98</v>
      </c>
      <c r="R334" s="82">
        <f t="shared" si="46"/>
        <v>5.7183000000000002</v>
      </c>
      <c r="S334" s="85"/>
      <c r="T334" s="86" t="s">
        <v>3583</v>
      </c>
      <c r="U334" s="86" t="s">
        <v>3580</v>
      </c>
      <c r="V334" s="86" t="s">
        <v>3581</v>
      </c>
    </row>
    <row r="335" spans="1:22" s="87" customFormat="1" ht="13">
      <c r="A335" s="79">
        <v>334</v>
      </c>
      <c r="B335" s="99" t="s">
        <v>1689</v>
      </c>
      <c r="C335" s="99" t="s">
        <v>1690</v>
      </c>
      <c r="D335" s="81" t="s">
        <v>1691</v>
      </c>
      <c r="E335" s="81">
        <v>28</v>
      </c>
      <c r="F335" s="82">
        <v>8.6199999999999992</v>
      </c>
      <c r="G335" s="83">
        <v>16</v>
      </c>
      <c r="H335" s="83" t="s">
        <v>2476</v>
      </c>
      <c r="I335" s="82">
        <v>4.38</v>
      </c>
      <c r="J335" s="83">
        <v>0</v>
      </c>
      <c r="K335" s="83" t="s">
        <v>2475</v>
      </c>
      <c r="L335" s="84">
        <f t="shared" si="41"/>
        <v>6.5</v>
      </c>
      <c r="M335" s="81">
        <f t="shared" si="42"/>
        <v>16</v>
      </c>
      <c r="N335" s="81">
        <f t="shared" si="43"/>
        <v>1</v>
      </c>
      <c r="O335" s="81">
        <f t="shared" si="44"/>
        <v>1</v>
      </c>
      <c r="P335" s="83">
        <f t="shared" si="45"/>
        <v>2</v>
      </c>
      <c r="Q335" s="82">
        <f>IF(P335=0,0.92,IF(P335=1,0.91,IF(P335=2,0.9,IF(P335=3,0.89))))</f>
        <v>0.9</v>
      </c>
      <c r="R335" s="82">
        <f t="shared" si="46"/>
        <v>5.8500000000000005</v>
      </c>
      <c r="S335" s="85"/>
      <c r="T335" s="86" t="s">
        <v>3585</v>
      </c>
      <c r="U335" s="86" t="s">
        <v>3580</v>
      </c>
      <c r="V335" s="86" t="s">
        <v>3581</v>
      </c>
    </row>
    <row r="336" spans="1:22" s="87" customFormat="1" ht="13">
      <c r="A336" s="79">
        <v>335</v>
      </c>
      <c r="B336" s="95" t="s">
        <v>1632</v>
      </c>
      <c r="C336" s="95" t="s">
        <v>1633</v>
      </c>
      <c r="D336" s="96" t="s">
        <v>3138</v>
      </c>
      <c r="E336" s="81">
        <v>27</v>
      </c>
      <c r="F336" s="82">
        <v>6.23</v>
      </c>
      <c r="G336" s="83">
        <v>8</v>
      </c>
      <c r="H336" s="83" t="s">
        <v>2476</v>
      </c>
      <c r="I336" s="82">
        <v>5.86</v>
      </c>
      <c r="J336" s="83">
        <v>7</v>
      </c>
      <c r="K336" s="83" t="s">
        <v>2476</v>
      </c>
      <c r="L336" s="84">
        <f t="shared" si="41"/>
        <v>6.0449999999999999</v>
      </c>
      <c r="M336" s="81">
        <f t="shared" si="42"/>
        <v>15</v>
      </c>
      <c r="N336" s="81">
        <f t="shared" si="43"/>
        <v>2</v>
      </c>
      <c r="O336" s="81">
        <f t="shared" si="44"/>
        <v>1</v>
      </c>
      <c r="P336" s="83">
        <f t="shared" si="45"/>
        <v>3</v>
      </c>
      <c r="Q336" s="82">
        <f t="shared" ref="Q336:Q343" si="47">IF(P336=0,1,IF(P336=1,0.99,IF(P336=2,0.98,IF(P336=3,0.97))))</f>
        <v>0.97</v>
      </c>
      <c r="R336" s="82">
        <f t="shared" si="46"/>
        <v>5.8636499999999998</v>
      </c>
      <c r="S336" s="85"/>
      <c r="T336" s="86" t="s">
        <v>3585</v>
      </c>
      <c r="U336" s="86" t="s">
        <v>3580</v>
      </c>
      <c r="V336" s="86" t="s">
        <v>3581</v>
      </c>
    </row>
    <row r="337" spans="1:22" s="87" customFormat="1" ht="13">
      <c r="A337" s="79">
        <v>336</v>
      </c>
      <c r="B337" s="88" t="s">
        <v>593</v>
      </c>
      <c r="C337" s="88" t="s">
        <v>394</v>
      </c>
      <c r="D337" s="81" t="s">
        <v>2705</v>
      </c>
      <c r="E337" s="81">
        <v>9</v>
      </c>
      <c r="F337" s="82">
        <v>6.23</v>
      </c>
      <c r="G337" s="83">
        <v>9</v>
      </c>
      <c r="H337" s="83" t="s">
        <v>2476</v>
      </c>
      <c r="I337" s="82">
        <v>6.99</v>
      </c>
      <c r="J337" s="83">
        <v>6</v>
      </c>
      <c r="K337" s="83" t="s">
        <v>2476</v>
      </c>
      <c r="L337" s="84">
        <f t="shared" si="41"/>
        <v>6.61</v>
      </c>
      <c r="M337" s="81">
        <f t="shared" si="42"/>
        <v>15</v>
      </c>
      <c r="N337" s="81">
        <f t="shared" si="43"/>
        <v>2</v>
      </c>
      <c r="O337" s="81">
        <f t="shared" si="44"/>
        <v>1</v>
      </c>
      <c r="P337" s="83">
        <f t="shared" si="45"/>
        <v>3</v>
      </c>
      <c r="Q337" s="82">
        <f t="shared" si="47"/>
        <v>0.97</v>
      </c>
      <c r="R337" s="82">
        <f t="shared" si="46"/>
        <v>6.4116999999999997</v>
      </c>
      <c r="S337" s="85"/>
      <c r="T337" s="86" t="s">
        <v>3579</v>
      </c>
      <c r="U337" s="86" t="s">
        <v>3580</v>
      </c>
      <c r="V337" s="86" t="s">
        <v>3581</v>
      </c>
    </row>
    <row r="338" spans="1:22" s="87" customFormat="1" ht="13">
      <c r="A338" s="79">
        <v>337</v>
      </c>
      <c r="B338" s="88" t="s">
        <v>962</v>
      </c>
      <c r="C338" s="88" t="s">
        <v>963</v>
      </c>
      <c r="D338" s="81" t="s">
        <v>2849</v>
      </c>
      <c r="E338" s="81">
        <v>15</v>
      </c>
      <c r="F338" s="82">
        <v>8.7100000000000009</v>
      </c>
      <c r="G338" s="83">
        <v>9</v>
      </c>
      <c r="H338" s="83" t="s">
        <v>2476</v>
      </c>
      <c r="I338" s="82">
        <v>3.97</v>
      </c>
      <c r="J338" s="83">
        <v>6</v>
      </c>
      <c r="K338" s="83" t="s">
        <v>2475</v>
      </c>
      <c r="L338" s="84">
        <f t="shared" si="41"/>
        <v>6.3400000000000007</v>
      </c>
      <c r="M338" s="81">
        <f t="shared" si="42"/>
        <v>15</v>
      </c>
      <c r="N338" s="81">
        <f t="shared" si="43"/>
        <v>1</v>
      </c>
      <c r="O338" s="81">
        <f t="shared" si="44"/>
        <v>1</v>
      </c>
      <c r="P338" s="83">
        <f t="shared" si="45"/>
        <v>2</v>
      </c>
      <c r="Q338" s="82">
        <f t="shared" si="47"/>
        <v>0.98</v>
      </c>
      <c r="R338" s="82">
        <f t="shared" si="46"/>
        <v>6.2132000000000005</v>
      </c>
      <c r="S338" s="85"/>
      <c r="T338" s="86" t="s">
        <v>3583</v>
      </c>
      <c r="U338" s="86" t="s">
        <v>3580</v>
      </c>
      <c r="V338" s="86" t="s">
        <v>3581</v>
      </c>
    </row>
    <row r="339" spans="1:22" s="87" customFormat="1" ht="13">
      <c r="A339" s="79">
        <v>338</v>
      </c>
      <c r="B339" s="88" t="s">
        <v>1188</v>
      </c>
      <c r="C339" s="88" t="s">
        <v>1189</v>
      </c>
      <c r="D339" s="81" t="s">
        <v>2940</v>
      </c>
      <c r="E339" s="81">
        <v>19</v>
      </c>
      <c r="F339" s="82">
        <v>8.36</v>
      </c>
      <c r="G339" s="83">
        <v>9</v>
      </c>
      <c r="H339" s="83" t="s">
        <v>2476</v>
      </c>
      <c r="I339" s="82">
        <v>7.88</v>
      </c>
      <c r="J339" s="83">
        <v>6</v>
      </c>
      <c r="K339" s="83" t="s">
        <v>2476</v>
      </c>
      <c r="L339" s="84">
        <f t="shared" si="41"/>
        <v>8.1199999999999992</v>
      </c>
      <c r="M339" s="81">
        <f t="shared" si="42"/>
        <v>15</v>
      </c>
      <c r="N339" s="81">
        <f t="shared" si="43"/>
        <v>2</v>
      </c>
      <c r="O339" s="81">
        <f t="shared" si="44"/>
        <v>1</v>
      </c>
      <c r="P339" s="83">
        <f t="shared" si="45"/>
        <v>3</v>
      </c>
      <c r="Q339" s="82">
        <f t="shared" si="47"/>
        <v>0.97</v>
      </c>
      <c r="R339" s="82">
        <f t="shared" si="46"/>
        <v>7.8763999999999994</v>
      </c>
      <c r="S339" s="85"/>
      <c r="T339" s="86" t="s">
        <v>3583</v>
      </c>
      <c r="U339" s="86" t="s">
        <v>3580</v>
      </c>
      <c r="V339" s="86" t="s">
        <v>3581</v>
      </c>
    </row>
    <row r="340" spans="1:22" s="87" customFormat="1" ht="13">
      <c r="A340" s="79">
        <v>339</v>
      </c>
      <c r="B340" s="88" t="s">
        <v>1066</v>
      </c>
      <c r="C340" s="88" t="s">
        <v>508</v>
      </c>
      <c r="D340" s="81" t="s">
        <v>2893</v>
      </c>
      <c r="E340" s="81">
        <v>17</v>
      </c>
      <c r="F340" s="82">
        <v>8.2899999999999991</v>
      </c>
      <c r="G340" s="83">
        <v>12</v>
      </c>
      <c r="H340" s="83" t="s">
        <v>2476</v>
      </c>
      <c r="I340" s="82">
        <v>7.39</v>
      </c>
      <c r="J340" s="83">
        <v>3</v>
      </c>
      <c r="K340" s="83" t="s">
        <v>2476</v>
      </c>
      <c r="L340" s="84">
        <f t="shared" si="41"/>
        <v>7.84</v>
      </c>
      <c r="M340" s="81">
        <f t="shared" si="42"/>
        <v>15</v>
      </c>
      <c r="N340" s="81">
        <f t="shared" si="43"/>
        <v>2</v>
      </c>
      <c r="O340" s="81">
        <f t="shared" si="44"/>
        <v>1</v>
      </c>
      <c r="P340" s="83">
        <f t="shared" si="45"/>
        <v>3</v>
      </c>
      <c r="Q340" s="82">
        <f t="shared" si="47"/>
        <v>0.97</v>
      </c>
      <c r="R340" s="82">
        <f t="shared" si="46"/>
        <v>7.6048</v>
      </c>
      <c r="S340" s="85"/>
      <c r="T340" s="86" t="s">
        <v>3583</v>
      </c>
      <c r="U340" s="86" t="s">
        <v>3580</v>
      </c>
      <c r="V340" s="86" t="s">
        <v>3581</v>
      </c>
    </row>
    <row r="341" spans="1:22" s="87" customFormat="1" ht="13">
      <c r="A341" s="79">
        <v>340</v>
      </c>
      <c r="B341" s="88" t="s">
        <v>727</v>
      </c>
      <c r="C341" s="88" t="s">
        <v>298</v>
      </c>
      <c r="D341" s="81" t="s">
        <v>2761</v>
      </c>
      <c r="E341" s="81">
        <v>11</v>
      </c>
      <c r="F341" s="82">
        <v>6.97</v>
      </c>
      <c r="G341" s="83">
        <v>5</v>
      </c>
      <c r="H341" s="83" t="s">
        <v>2476</v>
      </c>
      <c r="I341" s="82">
        <v>5.93</v>
      </c>
      <c r="J341" s="83">
        <v>9</v>
      </c>
      <c r="K341" s="83" t="s">
        <v>2475</v>
      </c>
      <c r="L341" s="84">
        <f t="shared" si="41"/>
        <v>6.4499999999999993</v>
      </c>
      <c r="M341" s="81">
        <f t="shared" si="42"/>
        <v>14</v>
      </c>
      <c r="N341" s="81">
        <f t="shared" si="43"/>
        <v>1</v>
      </c>
      <c r="O341" s="81">
        <f t="shared" si="44"/>
        <v>1</v>
      </c>
      <c r="P341" s="83">
        <f t="shared" si="45"/>
        <v>2</v>
      </c>
      <c r="Q341" s="82">
        <f t="shared" si="47"/>
        <v>0.98</v>
      </c>
      <c r="R341" s="82">
        <f t="shared" si="46"/>
        <v>6.3209999999999988</v>
      </c>
      <c r="S341" s="85"/>
      <c r="T341" s="86" t="s">
        <v>3579</v>
      </c>
      <c r="U341" s="86" t="s">
        <v>3580</v>
      </c>
      <c r="V341" s="86" t="s">
        <v>3581</v>
      </c>
    </row>
    <row r="342" spans="1:22" s="87" customFormat="1" ht="13">
      <c r="A342" s="79">
        <v>341</v>
      </c>
      <c r="B342" s="80" t="s">
        <v>1285</v>
      </c>
      <c r="C342" s="80" t="s">
        <v>1286</v>
      </c>
      <c r="D342" s="79" t="s">
        <v>2976</v>
      </c>
      <c r="E342" s="81">
        <v>21</v>
      </c>
      <c r="F342" s="82">
        <v>8.57</v>
      </c>
      <c r="G342" s="83">
        <v>7</v>
      </c>
      <c r="H342" s="83" t="s">
        <v>2476</v>
      </c>
      <c r="I342" s="82">
        <v>7.48</v>
      </c>
      <c r="J342" s="83">
        <v>7</v>
      </c>
      <c r="K342" s="83" t="s">
        <v>2476</v>
      </c>
      <c r="L342" s="84">
        <f t="shared" si="41"/>
        <v>8.0250000000000004</v>
      </c>
      <c r="M342" s="81">
        <f t="shared" si="42"/>
        <v>14</v>
      </c>
      <c r="N342" s="81">
        <f t="shared" si="43"/>
        <v>2</v>
      </c>
      <c r="O342" s="81">
        <f t="shared" si="44"/>
        <v>1</v>
      </c>
      <c r="P342" s="83">
        <f t="shared" si="45"/>
        <v>3</v>
      </c>
      <c r="Q342" s="82">
        <f t="shared" si="47"/>
        <v>0.97</v>
      </c>
      <c r="R342" s="82">
        <f t="shared" si="46"/>
        <v>7.7842500000000001</v>
      </c>
      <c r="S342" s="85"/>
      <c r="T342" s="86" t="s">
        <v>3583</v>
      </c>
      <c r="U342" s="86" t="s">
        <v>3580</v>
      </c>
      <c r="V342" s="86" t="s">
        <v>3581</v>
      </c>
    </row>
    <row r="343" spans="1:22" s="87" customFormat="1" ht="13">
      <c r="A343" s="79">
        <v>342</v>
      </c>
      <c r="B343" s="90" t="s">
        <v>1250</v>
      </c>
      <c r="C343" s="90" t="s">
        <v>1251</v>
      </c>
      <c r="D343" s="96" t="s">
        <v>2963</v>
      </c>
      <c r="E343" s="81">
        <v>20</v>
      </c>
      <c r="F343" s="82">
        <v>7.51</v>
      </c>
      <c r="G343" s="83">
        <v>12</v>
      </c>
      <c r="H343" s="83" t="s">
        <v>2476</v>
      </c>
      <c r="I343" s="82">
        <v>5.69</v>
      </c>
      <c r="J343" s="83">
        <v>2</v>
      </c>
      <c r="K343" s="83" t="s">
        <v>2476</v>
      </c>
      <c r="L343" s="84">
        <f t="shared" si="41"/>
        <v>6.6</v>
      </c>
      <c r="M343" s="81">
        <f t="shared" si="42"/>
        <v>14</v>
      </c>
      <c r="N343" s="81">
        <f t="shared" si="43"/>
        <v>2</v>
      </c>
      <c r="O343" s="81">
        <f t="shared" si="44"/>
        <v>1</v>
      </c>
      <c r="P343" s="83">
        <f t="shared" si="45"/>
        <v>3</v>
      </c>
      <c r="Q343" s="82">
        <f t="shared" si="47"/>
        <v>0.97</v>
      </c>
      <c r="R343" s="82">
        <f t="shared" si="46"/>
        <v>6.4019999999999992</v>
      </c>
      <c r="S343" s="85"/>
      <c r="T343" s="86" t="s">
        <v>3583</v>
      </c>
      <c r="U343" s="86" t="s">
        <v>3580</v>
      </c>
      <c r="V343" s="86" t="s">
        <v>3581</v>
      </c>
    </row>
    <row r="344" spans="1:22" s="87" customFormat="1" ht="13">
      <c r="A344" s="79">
        <v>343</v>
      </c>
      <c r="B344" s="88" t="s">
        <v>973</v>
      </c>
      <c r="C344" s="88" t="s">
        <v>696</v>
      </c>
      <c r="D344" s="81" t="s">
        <v>974</v>
      </c>
      <c r="E344" s="81">
        <v>15</v>
      </c>
      <c r="F344" s="82">
        <v>6.91</v>
      </c>
      <c r="G344" s="83">
        <v>6</v>
      </c>
      <c r="H344" s="83" t="s">
        <v>2476</v>
      </c>
      <c r="I344" s="82">
        <v>7.92</v>
      </c>
      <c r="J344" s="83">
        <v>7</v>
      </c>
      <c r="K344" s="83" t="s">
        <v>2476</v>
      </c>
      <c r="L344" s="84">
        <f t="shared" si="41"/>
        <v>7.415</v>
      </c>
      <c r="M344" s="81">
        <f t="shared" si="42"/>
        <v>13</v>
      </c>
      <c r="N344" s="81">
        <f t="shared" si="43"/>
        <v>2</v>
      </c>
      <c r="O344" s="81">
        <f t="shared" si="44"/>
        <v>1</v>
      </c>
      <c r="P344" s="83">
        <f t="shared" si="45"/>
        <v>3</v>
      </c>
      <c r="Q344" s="82">
        <f>IF(P344=0,0.96,IF(P344=1,0.95,IF(P344=2,0.94,IF(P344=3,0.93))))</f>
        <v>0.93</v>
      </c>
      <c r="R344" s="82">
        <f t="shared" si="46"/>
        <v>6.89595</v>
      </c>
      <c r="S344" s="85"/>
      <c r="T344" s="86" t="s">
        <v>3583</v>
      </c>
      <c r="U344" s="86" t="s">
        <v>3580</v>
      </c>
      <c r="V344" s="86" t="s">
        <v>3581</v>
      </c>
    </row>
    <row r="345" spans="1:22" s="87" customFormat="1" ht="13">
      <c r="A345" s="79">
        <v>344</v>
      </c>
      <c r="B345" s="88" t="s">
        <v>1511</v>
      </c>
      <c r="C345" s="88" t="s">
        <v>1512</v>
      </c>
      <c r="D345" s="81" t="s">
        <v>3076</v>
      </c>
      <c r="E345" s="81">
        <v>25</v>
      </c>
      <c r="F345" s="82">
        <v>6.51</v>
      </c>
      <c r="G345" s="83">
        <v>7</v>
      </c>
      <c r="H345" s="83" t="s">
        <v>2476</v>
      </c>
      <c r="I345" s="82">
        <v>8.6999999999999993</v>
      </c>
      <c r="J345" s="83">
        <v>6</v>
      </c>
      <c r="K345" s="83" t="s">
        <v>2476</v>
      </c>
      <c r="L345" s="84">
        <f t="shared" si="41"/>
        <v>7.6049999999999995</v>
      </c>
      <c r="M345" s="81">
        <f t="shared" si="42"/>
        <v>13</v>
      </c>
      <c r="N345" s="81">
        <f t="shared" si="43"/>
        <v>2</v>
      </c>
      <c r="O345" s="81">
        <f t="shared" si="44"/>
        <v>1</v>
      </c>
      <c r="P345" s="83">
        <f t="shared" si="45"/>
        <v>3</v>
      </c>
      <c r="Q345" s="82">
        <f t="shared" ref="Q345:Q352" si="48">IF(P345=0,1,IF(P345=1,0.99,IF(P345=2,0.98,IF(P345=3,0.97))))</f>
        <v>0.97</v>
      </c>
      <c r="R345" s="82">
        <f t="shared" si="46"/>
        <v>7.3768499999999992</v>
      </c>
      <c r="S345" s="85"/>
      <c r="T345" s="86" t="s">
        <v>3585</v>
      </c>
      <c r="U345" s="86" t="s">
        <v>3580</v>
      </c>
      <c r="V345" s="86" t="s">
        <v>3581</v>
      </c>
    </row>
    <row r="346" spans="1:22" s="87" customFormat="1" ht="13">
      <c r="A346" s="79">
        <v>345</v>
      </c>
      <c r="B346" s="88" t="s">
        <v>500</v>
      </c>
      <c r="C346" s="88" t="s">
        <v>501</v>
      </c>
      <c r="D346" s="81" t="s">
        <v>2672</v>
      </c>
      <c r="E346" s="81">
        <v>8</v>
      </c>
      <c r="F346" s="82">
        <v>6.75</v>
      </c>
      <c r="G346" s="83">
        <v>9</v>
      </c>
      <c r="H346" s="83" t="s">
        <v>2476</v>
      </c>
      <c r="I346" s="82">
        <v>4.26</v>
      </c>
      <c r="J346" s="83">
        <v>4</v>
      </c>
      <c r="K346" s="83" t="s">
        <v>2475</v>
      </c>
      <c r="L346" s="84">
        <f t="shared" si="41"/>
        <v>5.5049999999999999</v>
      </c>
      <c r="M346" s="81">
        <f t="shared" si="42"/>
        <v>13</v>
      </c>
      <c r="N346" s="81">
        <f t="shared" si="43"/>
        <v>1</v>
      </c>
      <c r="O346" s="81">
        <f t="shared" si="44"/>
        <v>1</v>
      </c>
      <c r="P346" s="83">
        <f t="shared" si="45"/>
        <v>2</v>
      </c>
      <c r="Q346" s="82">
        <f t="shared" si="48"/>
        <v>0.98</v>
      </c>
      <c r="R346" s="82">
        <f t="shared" si="46"/>
        <v>5.3948999999999998</v>
      </c>
      <c r="S346" s="85"/>
      <c r="T346" s="86" t="s">
        <v>3579</v>
      </c>
      <c r="U346" s="86" t="s">
        <v>3580</v>
      </c>
      <c r="V346" s="86" t="s">
        <v>3581</v>
      </c>
    </row>
    <row r="347" spans="1:22" s="87" customFormat="1" ht="13">
      <c r="A347" s="79">
        <v>346</v>
      </c>
      <c r="B347" s="100" t="s">
        <v>2009</v>
      </c>
      <c r="C347" s="100" t="s">
        <v>112</v>
      </c>
      <c r="D347" s="98" t="s">
        <v>3344</v>
      </c>
      <c r="E347" s="81">
        <v>34</v>
      </c>
      <c r="F347" s="82">
        <v>7.54</v>
      </c>
      <c r="G347" s="83">
        <v>9</v>
      </c>
      <c r="H347" s="83" t="s">
        <v>2476</v>
      </c>
      <c r="I347" s="82">
        <v>5.92</v>
      </c>
      <c r="J347" s="83">
        <v>4</v>
      </c>
      <c r="K347" s="83" t="s">
        <v>2475</v>
      </c>
      <c r="L347" s="84">
        <f t="shared" si="41"/>
        <v>6.73</v>
      </c>
      <c r="M347" s="81">
        <f t="shared" si="42"/>
        <v>13</v>
      </c>
      <c r="N347" s="81">
        <f t="shared" si="43"/>
        <v>1</v>
      </c>
      <c r="O347" s="81">
        <f t="shared" si="44"/>
        <v>1</v>
      </c>
      <c r="P347" s="83">
        <f t="shared" si="45"/>
        <v>2</v>
      </c>
      <c r="Q347" s="82">
        <f t="shared" si="48"/>
        <v>0.98</v>
      </c>
      <c r="R347" s="82">
        <f t="shared" si="46"/>
        <v>6.5954000000000006</v>
      </c>
      <c r="S347" s="85"/>
      <c r="T347" s="86" t="s">
        <v>3585</v>
      </c>
      <c r="U347" s="86" t="s">
        <v>3580</v>
      </c>
      <c r="V347" s="86" t="s">
        <v>3581</v>
      </c>
    </row>
    <row r="348" spans="1:22" s="87" customFormat="1" ht="13">
      <c r="A348" s="79">
        <v>347</v>
      </c>
      <c r="B348" s="80" t="s">
        <v>39</v>
      </c>
      <c r="C348" s="80" t="s">
        <v>40</v>
      </c>
      <c r="D348" s="79" t="s">
        <v>2492</v>
      </c>
      <c r="E348" s="81">
        <v>1</v>
      </c>
      <c r="F348" s="82">
        <v>7.89</v>
      </c>
      <c r="G348" s="83">
        <v>13</v>
      </c>
      <c r="H348" s="83" t="s">
        <v>2476</v>
      </c>
      <c r="I348" s="82">
        <v>1.36</v>
      </c>
      <c r="J348" s="83">
        <v>0</v>
      </c>
      <c r="K348" s="83" t="s">
        <v>2475</v>
      </c>
      <c r="L348" s="84">
        <f t="shared" si="41"/>
        <v>4.625</v>
      </c>
      <c r="M348" s="81">
        <f t="shared" si="42"/>
        <v>13</v>
      </c>
      <c r="N348" s="81">
        <f t="shared" si="43"/>
        <v>1</v>
      </c>
      <c r="O348" s="81">
        <f t="shared" si="44"/>
        <v>1</v>
      </c>
      <c r="P348" s="83">
        <f t="shared" si="45"/>
        <v>2</v>
      </c>
      <c r="Q348" s="82">
        <f t="shared" si="48"/>
        <v>0.98</v>
      </c>
      <c r="R348" s="82">
        <f t="shared" si="46"/>
        <v>4.5324999999999998</v>
      </c>
      <c r="S348" s="85"/>
      <c r="T348" s="86" t="s">
        <v>3579</v>
      </c>
      <c r="U348" s="86" t="s">
        <v>3580</v>
      </c>
      <c r="V348" s="86" t="s">
        <v>3581</v>
      </c>
    </row>
    <row r="349" spans="1:22" s="87" customFormat="1" ht="13">
      <c r="A349" s="79">
        <v>348</v>
      </c>
      <c r="B349" s="88" t="s">
        <v>930</v>
      </c>
      <c r="C349" s="88" t="s">
        <v>931</v>
      </c>
      <c r="D349" s="81" t="s">
        <v>2835</v>
      </c>
      <c r="E349" s="81">
        <v>15</v>
      </c>
      <c r="F349" s="82">
        <v>9.1999999999999993</v>
      </c>
      <c r="G349" s="83">
        <v>13</v>
      </c>
      <c r="H349" s="83" t="s">
        <v>2476</v>
      </c>
      <c r="I349" s="82">
        <v>1.66</v>
      </c>
      <c r="J349" s="83">
        <v>0</v>
      </c>
      <c r="K349" s="83" t="s">
        <v>2475</v>
      </c>
      <c r="L349" s="84">
        <f t="shared" si="41"/>
        <v>5.43</v>
      </c>
      <c r="M349" s="81">
        <f t="shared" si="42"/>
        <v>13</v>
      </c>
      <c r="N349" s="81">
        <f t="shared" si="43"/>
        <v>1</v>
      </c>
      <c r="O349" s="81">
        <f t="shared" si="44"/>
        <v>1</v>
      </c>
      <c r="P349" s="83">
        <f t="shared" si="45"/>
        <v>2</v>
      </c>
      <c r="Q349" s="82">
        <f t="shared" si="48"/>
        <v>0.98</v>
      </c>
      <c r="R349" s="82">
        <f t="shared" si="46"/>
        <v>5.3213999999999997</v>
      </c>
      <c r="S349" s="85"/>
      <c r="T349" s="86" t="s">
        <v>3583</v>
      </c>
      <c r="U349" s="86" t="s">
        <v>3580</v>
      </c>
      <c r="V349" s="86" t="s">
        <v>3581</v>
      </c>
    </row>
    <row r="350" spans="1:22" s="87" customFormat="1" ht="13">
      <c r="A350" s="79">
        <v>349</v>
      </c>
      <c r="B350" s="100" t="s">
        <v>1809</v>
      </c>
      <c r="C350" s="100" t="s">
        <v>315</v>
      </c>
      <c r="D350" s="98" t="s">
        <v>3343</v>
      </c>
      <c r="E350" s="81">
        <v>34</v>
      </c>
      <c r="F350" s="82">
        <v>8.91</v>
      </c>
      <c r="G350" s="83">
        <v>13</v>
      </c>
      <c r="H350" s="83" t="s">
        <v>2476</v>
      </c>
      <c r="I350" s="82">
        <v>1.88</v>
      </c>
      <c r="J350" s="83">
        <v>0</v>
      </c>
      <c r="K350" s="83" t="s">
        <v>2475</v>
      </c>
      <c r="L350" s="84">
        <f t="shared" si="41"/>
        <v>5.3949999999999996</v>
      </c>
      <c r="M350" s="81">
        <f t="shared" si="42"/>
        <v>13</v>
      </c>
      <c r="N350" s="81">
        <f t="shared" si="43"/>
        <v>1</v>
      </c>
      <c r="O350" s="81">
        <f t="shared" si="44"/>
        <v>1</v>
      </c>
      <c r="P350" s="83">
        <f t="shared" si="45"/>
        <v>2</v>
      </c>
      <c r="Q350" s="82">
        <f t="shared" si="48"/>
        <v>0.98</v>
      </c>
      <c r="R350" s="82">
        <f t="shared" si="46"/>
        <v>5.2870999999999997</v>
      </c>
      <c r="S350" s="85"/>
      <c r="T350" s="86" t="s">
        <v>3585</v>
      </c>
      <c r="U350" s="86" t="s">
        <v>3580</v>
      </c>
      <c r="V350" s="86" t="s">
        <v>3581</v>
      </c>
    </row>
    <row r="351" spans="1:22" s="87" customFormat="1" ht="13">
      <c r="A351" s="79">
        <v>350</v>
      </c>
      <c r="B351" s="88" t="s">
        <v>553</v>
      </c>
      <c r="C351" s="88" t="s">
        <v>394</v>
      </c>
      <c r="D351" s="81" t="s">
        <v>2690</v>
      </c>
      <c r="E351" s="81">
        <v>9</v>
      </c>
      <c r="F351" s="82">
        <v>4.1100000000000003</v>
      </c>
      <c r="G351" s="83">
        <v>0</v>
      </c>
      <c r="H351" s="83" t="s">
        <v>2476</v>
      </c>
      <c r="I351" s="82">
        <v>6.36</v>
      </c>
      <c r="J351" s="83">
        <v>12</v>
      </c>
      <c r="K351" s="83" t="s">
        <v>2476</v>
      </c>
      <c r="L351" s="84">
        <f t="shared" si="41"/>
        <v>5.2350000000000003</v>
      </c>
      <c r="M351" s="81">
        <f t="shared" si="42"/>
        <v>12</v>
      </c>
      <c r="N351" s="81">
        <f t="shared" si="43"/>
        <v>2</v>
      </c>
      <c r="O351" s="81">
        <f t="shared" si="44"/>
        <v>1</v>
      </c>
      <c r="P351" s="83">
        <f t="shared" si="45"/>
        <v>3</v>
      </c>
      <c r="Q351" s="82">
        <f t="shared" si="48"/>
        <v>0.97</v>
      </c>
      <c r="R351" s="82">
        <f t="shared" si="46"/>
        <v>5.0779500000000004</v>
      </c>
      <c r="S351" s="85"/>
      <c r="T351" s="86" t="s">
        <v>3581</v>
      </c>
      <c r="U351" s="86" t="s">
        <v>3580</v>
      </c>
      <c r="V351" s="86" t="s">
        <v>3583</v>
      </c>
    </row>
    <row r="352" spans="1:22" s="87" customFormat="1" ht="13">
      <c r="A352" s="79">
        <v>351</v>
      </c>
      <c r="B352" s="95" t="s">
        <v>1888</v>
      </c>
      <c r="C352" s="95" t="s">
        <v>1890</v>
      </c>
      <c r="D352" s="96" t="s">
        <v>3270</v>
      </c>
      <c r="E352" s="81">
        <v>32</v>
      </c>
      <c r="F352" s="82">
        <v>8.06</v>
      </c>
      <c r="G352" s="83">
        <v>6</v>
      </c>
      <c r="H352" s="83" t="s">
        <v>2476</v>
      </c>
      <c r="I352" s="82">
        <v>8.08</v>
      </c>
      <c r="J352" s="83">
        <v>6</v>
      </c>
      <c r="K352" s="83" t="s">
        <v>2476</v>
      </c>
      <c r="L352" s="84">
        <f t="shared" si="41"/>
        <v>8.07</v>
      </c>
      <c r="M352" s="81">
        <f t="shared" si="42"/>
        <v>12</v>
      </c>
      <c r="N352" s="81">
        <f t="shared" si="43"/>
        <v>2</v>
      </c>
      <c r="O352" s="81">
        <f t="shared" si="44"/>
        <v>1</v>
      </c>
      <c r="P352" s="83">
        <f t="shared" si="45"/>
        <v>3</v>
      </c>
      <c r="Q352" s="82">
        <f t="shared" si="48"/>
        <v>0.97</v>
      </c>
      <c r="R352" s="82">
        <f t="shared" si="46"/>
        <v>7.8278999999999996</v>
      </c>
      <c r="S352" s="85"/>
      <c r="T352" s="86" t="s">
        <v>3585</v>
      </c>
      <c r="U352" s="86" t="s">
        <v>3580</v>
      </c>
      <c r="V352" s="86" t="s">
        <v>3581</v>
      </c>
    </row>
    <row r="353" spans="1:22" s="87" customFormat="1" ht="13">
      <c r="A353" s="79">
        <v>352</v>
      </c>
      <c r="B353" s="95" t="s">
        <v>1634</v>
      </c>
      <c r="C353" s="95" t="s">
        <v>1635</v>
      </c>
      <c r="D353" s="96" t="s">
        <v>3139</v>
      </c>
      <c r="E353" s="81">
        <v>27</v>
      </c>
      <c r="F353" s="82">
        <v>4.88</v>
      </c>
      <c r="G353" s="83">
        <v>7</v>
      </c>
      <c r="H353" s="83" t="s">
        <v>2475</v>
      </c>
      <c r="I353" s="82">
        <v>4.63</v>
      </c>
      <c r="J353" s="83">
        <v>5</v>
      </c>
      <c r="K353" s="83" t="s">
        <v>2475</v>
      </c>
      <c r="L353" s="84">
        <f t="shared" si="41"/>
        <v>4.7549999999999999</v>
      </c>
      <c r="M353" s="81">
        <f t="shared" si="42"/>
        <v>12</v>
      </c>
      <c r="N353" s="81">
        <f t="shared" si="43"/>
        <v>0</v>
      </c>
      <c r="O353" s="81">
        <f t="shared" si="44"/>
        <v>1</v>
      </c>
      <c r="P353" s="83">
        <f t="shared" si="45"/>
        <v>1</v>
      </c>
      <c r="Q353" s="82">
        <f>IF(P353=0,0.96,IF(P353=1,0.95,IF(P353=2,0.94,IF(P353=3,0.93))))</f>
        <v>0.95</v>
      </c>
      <c r="R353" s="82">
        <f t="shared" si="46"/>
        <v>4.5172499999999998</v>
      </c>
      <c r="S353" s="85"/>
      <c r="T353" s="86"/>
      <c r="U353" s="86"/>
      <c r="V353" s="86"/>
    </row>
    <row r="354" spans="1:22" s="87" customFormat="1" ht="13">
      <c r="A354" s="79">
        <v>353</v>
      </c>
      <c r="B354" s="90" t="s">
        <v>279</v>
      </c>
      <c r="C354" s="90" t="s">
        <v>1951</v>
      </c>
      <c r="D354" s="89" t="s">
        <v>1952</v>
      </c>
      <c r="E354" s="81">
        <v>33</v>
      </c>
      <c r="F354" s="82">
        <v>7.03</v>
      </c>
      <c r="G354" s="83">
        <v>7</v>
      </c>
      <c r="H354" s="83" t="s">
        <v>2475</v>
      </c>
      <c r="I354" s="82">
        <v>5.0599999999999996</v>
      </c>
      <c r="J354" s="83">
        <v>5</v>
      </c>
      <c r="K354" s="83" t="s">
        <v>2475</v>
      </c>
      <c r="L354" s="84">
        <f t="shared" si="41"/>
        <v>6.0449999999999999</v>
      </c>
      <c r="M354" s="81">
        <f t="shared" si="42"/>
        <v>12</v>
      </c>
      <c r="N354" s="81">
        <f t="shared" si="43"/>
        <v>0</v>
      </c>
      <c r="O354" s="81">
        <f t="shared" si="44"/>
        <v>1</v>
      </c>
      <c r="P354" s="83">
        <f t="shared" si="45"/>
        <v>1</v>
      </c>
      <c r="Q354" s="82">
        <f>IF(P354=0,0.92,IF(P354=1,0.91,IF(P354=2,0.9,IF(P354=3,0.89))))</f>
        <v>0.91</v>
      </c>
      <c r="R354" s="82">
        <f t="shared" si="46"/>
        <v>5.5009500000000005</v>
      </c>
      <c r="S354" s="85"/>
      <c r="T354" s="86"/>
      <c r="U354" s="86"/>
      <c r="V354" s="86"/>
    </row>
    <row r="355" spans="1:22" s="87" customFormat="1" ht="13">
      <c r="A355" s="79">
        <v>354</v>
      </c>
      <c r="B355" s="88" t="s">
        <v>70</v>
      </c>
      <c r="C355" s="88" t="s">
        <v>840</v>
      </c>
      <c r="D355" s="81" t="s">
        <v>841</v>
      </c>
      <c r="E355" s="81">
        <v>13</v>
      </c>
      <c r="F355" s="82">
        <v>5.76</v>
      </c>
      <c r="G355" s="83">
        <v>8</v>
      </c>
      <c r="H355" s="83" t="s">
        <v>2476</v>
      </c>
      <c r="I355" s="82">
        <v>3.84</v>
      </c>
      <c r="J355" s="83">
        <v>4</v>
      </c>
      <c r="K355" s="83" t="s">
        <v>2475</v>
      </c>
      <c r="L355" s="84">
        <f t="shared" si="41"/>
        <v>4.8</v>
      </c>
      <c r="M355" s="81">
        <f t="shared" si="42"/>
        <v>12</v>
      </c>
      <c r="N355" s="81">
        <f t="shared" si="43"/>
        <v>1</v>
      </c>
      <c r="O355" s="81">
        <f t="shared" si="44"/>
        <v>1</v>
      </c>
      <c r="P355" s="83">
        <f t="shared" si="45"/>
        <v>2</v>
      </c>
      <c r="Q355" s="82">
        <f>IF(P355=0,0.96,IF(P355=1,0.95,IF(P355=2,0.94,IF(P355=3,0.93))))</f>
        <v>0.94</v>
      </c>
      <c r="R355" s="82">
        <f t="shared" si="46"/>
        <v>4.5119999999999996</v>
      </c>
      <c r="S355" s="85"/>
      <c r="T355" s="86" t="s">
        <v>3583</v>
      </c>
      <c r="U355" s="86" t="s">
        <v>3580</v>
      </c>
      <c r="V355" s="86" t="s">
        <v>3581</v>
      </c>
    </row>
    <row r="356" spans="1:22" s="87" customFormat="1" ht="13">
      <c r="A356" s="79">
        <v>355</v>
      </c>
      <c r="B356" s="99" t="s">
        <v>525</v>
      </c>
      <c r="C356" s="99" t="s">
        <v>578</v>
      </c>
      <c r="D356" s="98" t="s">
        <v>2483</v>
      </c>
      <c r="E356" s="81">
        <v>26</v>
      </c>
      <c r="F356" s="82">
        <v>7.61</v>
      </c>
      <c r="G356" s="83">
        <v>10</v>
      </c>
      <c r="H356" s="83" t="s">
        <v>2476</v>
      </c>
      <c r="I356" s="82">
        <v>7.56</v>
      </c>
      <c r="J356" s="83">
        <v>2</v>
      </c>
      <c r="K356" s="83" t="s">
        <v>2476</v>
      </c>
      <c r="L356" s="84">
        <f t="shared" si="41"/>
        <v>7.585</v>
      </c>
      <c r="M356" s="81">
        <f t="shared" si="42"/>
        <v>12</v>
      </c>
      <c r="N356" s="81">
        <f t="shared" si="43"/>
        <v>2</v>
      </c>
      <c r="O356" s="81">
        <f t="shared" si="44"/>
        <v>1</v>
      </c>
      <c r="P356" s="83">
        <f t="shared" si="45"/>
        <v>3</v>
      </c>
      <c r="Q356" s="82">
        <f>IF(P356=0,0.92,IF(P356=1,0.91,IF(P356=2,0.9,IF(P356=3,0.89))))</f>
        <v>0.89</v>
      </c>
      <c r="R356" s="82">
        <f t="shared" si="46"/>
        <v>6.7506500000000003</v>
      </c>
      <c r="S356" s="85"/>
      <c r="T356" s="86" t="s">
        <v>3585</v>
      </c>
      <c r="U356" s="86" t="s">
        <v>3582</v>
      </c>
      <c r="V356" s="86" t="s">
        <v>3581</v>
      </c>
    </row>
    <row r="357" spans="1:22" s="87" customFormat="1" ht="13">
      <c r="A357" s="79">
        <v>356</v>
      </c>
      <c r="B357" s="80" t="s">
        <v>1929</v>
      </c>
      <c r="C357" s="80" t="s">
        <v>1930</v>
      </c>
      <c r="D357" s="81" t="s">
        <v>3295</v>
      </c>
      <c r="E357" s="81">
        <v>33</v>
      </c>
      <c r="F357" s="82">
        <v>7.43</v>
      </c>
      <c r="G357" s="83">
        <v>12</v>
      </c>
      <c r="H357" s="83" t="s">
        <v>2475</v>
      </c>
      <c r="I357" s="82">
        <v>1.75</v>
      </c>
      <c r="J357" s="83">
        <v>0</v>
      </c>
      <c r="K357" s="83" t="s">
        <v>2475</v>
      </c>
      <c r="L357" s="84">
        <f t="shared" si="41"/>
        <v>4.59</v>
      </c>
      <c r="M357" s="81">
        <f t="shared" si="42"/>
        <v>12</v>
      </c>
      <c r="N357" s="81">
        <f t="shared" si="43"/>
        <v>0</v>
      </c>
      <c r="O357" s="81">
        <f t="shared" si="44"/>
        <v>1</v>
      </c>
      <c r="P357" s="83">
        <f t="shared" si="45"/>
        <v>1</v>
      </c>
      <c r="Q357" s="82">
        <f>IF(P357=0,1,IF(P357=1,0.99,IF(P357=2,0.98,IF(P357=3,0.97))))</f>
        <v>0.99</v>
      </c>
      <c r="R357" s="82">
        <f t="shared" si="46"/>
        <v>4.5441000000000003</v>
      </c>
      <c r="S357" s="85"/>
      <c r="T357" s="86" t="s">
        <v>3581</v>
      </c>
      <c r="U357" s="86" t="s">
        <v>3585</v>
      </c>
      <c r="V357" s="86" t="s">
        <v>3580</v>
      </c>
    </row>
    <row r="358" spans="1:22" s="87" customFormat="1" ht="13">
      <c r="A358" s="79">
        <v>357</v>
      </c>
      <c r="B358" s="95" t="s">
        <v>1891</v>
      </c>
      <c r="C358" s="95" t="s">
        <v>1116</v>
      </c>
      <c r="D358" s="96" t="s">
        <v>3272</v>
      </c>
      <c r="E358" s="81">
        <v>32</v>
      </c>
      <c r="F358" s="82">
        <v>7.81</v>
      </c>
      <c r="G358" s="83">
        <v>6</v>
      </c>
      <c r="H358" s="83" t="s">
        <v>2476</v>
      </c>
      <c r="I358" s="82">
        <v>5.56</v>
      </c>
      <c r="J358" s="83">
        <v>5</v>
      </c>
      <c r="K358" s="83" t="s">
        <v>2475</v>
      </c>
      <c r="L358" s="84">
        <f t="shared" si="41"/>
        <v>6.6849999999999996</v>
      </c>
      <c r="M358" s="81">
        <f t="shared" si="42"/>
        <v>11</v>
      </c>
      <c r="N358" s="81">
        <f t="shared" si="43"/>
        <v>1</v>
      </c>
      <c r="O358" s="81">
        <f t="shared" si="44"/>
        <v>1</v>
      </c>
      <c r="P358" s="83">
        <f t="shared" si="45"/>
        <v>2</v>
      </c>
      <c r="Q358" s="82">
        <f>IF(P358=0,1,IF(P358=1,0.99,IF(P358=2,0.98,IF(P358=3,0.97))))</f>
        <v>0.98</v>
      </c>
      <c r="R358" s="82">
        <f t="shared" si="46"/>
        <v>6.5512999999999995</v>
      </c>
      <c r="S358" s="85"/>
      <c r="T358" s="86" t="s">
        <v>3585</v>
      </c>
      <c r="U358" s="86" t="s">
        <v>3580</v>
      </c>
      <c r="V358" s="86" t="s">
        <v>3581</v>
      </c>
    </row>
    <row r="359" spans="1:22" s="87" customFormat="1" ht="13">
      <c r="A359" s="79">
        <v>358</v>
      </c>
      <c r="B359" s="88" t="s">
        <v>1456</v>
      </c>
      <c r="C359" s="88" t="s">
        <v>1457</v>
      </c>
      <c r="D359" s="81" t="s">
        <v>3045</v>
      </c>
      <c r="E359" s="81">
        <v>24</v>
      </c>
      <c r="F359" s="82">
        <v>5.96</v>
      </c>
      <c r="G359" s="83">
        <v>7</v>
      </c>
      <c r="H359" s="83" t="s">
        <v>2476</v>
      </c>
      <c r="I359" s="82">
        <v>5.05</v>
      </c>
      <c r="J359" s="83">
        <v>4</v>
      </c>
      <c r="K359" s="83" t="s">
        <v>2475</v>
      </c>
      <c r="L359" s="84">
        <f t="shared" si="41"/>
        <v>5.5049999999999999</v>
      </c>
      <c r="M359" s="81">
        <f t="shared" si="42"/>
        <v>11</v>
      </c>
      <c r="N359" s="81">
        <f t="shared" si="43"/>
        <v>1</v>
      </c>
      <c r="O359" s="81">
        <f t="shared" si="44"/>
        <v>1</v>
      </c>
      <c r="P359" s="83">
        <f t="shared" si="45"/>
        <v>2</v>
      </c>
      <c r="Q359" s="82">
        <f>IF(P359=0,1,IF(P359=1,0.99,IF(P359=2,0.98,IF(P359=3,0.97))))</f>
        <v>0.98</v>
      </c>
      <c r="R359" s="82">
        <f t="shared" si="46"/>
        <v>5.3948999999999998</v>
      </c>
      <c r="S359" s="85"/>
      <c r="T359" s="86" t="s">
        <v>3585</v>
      </c>
      <c r="U359" s="86" t="s">
        <v>3580</v>
      </c>
      <c r="V359" s="86" t="s">
        <v>3581</v>
      </c>
    </row>
    <row r="360" spans="1:22" s="87" customFormat="1" ht="13">
      <c r="A360" s="79">
        <v>359</v>
      </c>
      <c r="B360" s="99" t="s">
        <v>1582</v>
      </c>
      <c r="C360" s="99" t="s">
        <v>1583</v>
      </c>
      <c r="D360" s="98" t="s">
        <v>2482</v>
      </c>
      <c r="E360" s="81">
        <v>26</v>
      </c>
      <c r="F360" s="82">
        <v>6.3</v>
      </c>
      <c r="G360" s="83">
        <v>7</v>
      </c>
      <c r="H360" s="83" t="s">
        <v>2476</v>
      </c>
      <c r="I360" s="82">
        <v>5.16</v>
      </c>
      <c r="J360" s="83">
        <v>4</v>
      </c>
      <c r="K360" s="83" t="s">
        <v>2475</v>
      </c>
      <c r="L360" s="84">
        <f t="shared" si="41"/>
        <v>5.73</v>
      </c>
      <c r="M360" s="81">
        <f t="shared" si="42"/>
        <v>11</v>
      </c>
      <c r="N360" s="81">
        <f t="shared" si="43"/>
        <v>1</v>
      </c>
      <c r="O360" s="81">
        <f t="shared" si="44"/>
        <v>1</v>
      </c>
      <c r="P360" s="83">
        <f t="shared" si="45"/>
        <v>2</v>
      </c>
      <c r="Q360" s="82">
        <f>IF(P360=0,0.96,IF(P360=1,0.95,IF(P360=2,0.94,IF(P360=3,0.93))))</f>
        <v>0.94</v>
      </c>
      <c r="R360" s="82">
        <f t="shared" si="46"/>
        <v>5.3861999999999997</v>
      </c>
      <c r="S360" s="85"/>
      <c r="T360" s="86" t="s">
        <v>3585</v>
      </c>
      <c r="U360" s="86" t="s">
        <v>3582</v>
      </c>
      <c r="V360" s="86" t="s">
        <v>3581</v>
      </c>
    </row>
    <row r="361" spans="1:22" s="87" customFormat="1" ht="13">
      <c r="A361" s="79">
        <v>360</v>
      </c>
      <c r="B361" s="88" t="s">
        <v>148</v>
      </c>
      <c r="C361" s="88" t="s">
        <v>211</v>
      </c>
      <c r="D361" s="81" t="s">
        <v>2557</v>
      </c>
      <c r="E361" s="81">
        <v>3</v>
      </c>
      <c r="F361" s="82">
        <v>6.26</v>
      </c>
      <c r="G361" s="83">
        <v>11</v>
      </c>
      <c r="H361" s="83" t="s">
        <v>2476</v>
      </c>
      <c r="I361" s="82">
        <v>2.19</v>
      </c>
      <c r="J361" s="83">
        <v>0</v>
      </c>
      <c r="K361" s="83" t="s">
        <v>2475</v>
      </c>
      <c r="L361" s="84">
        <f t="shared" si="41"/>
        <v>4.2249999999999996</v>
      </c>
      <c r="M361" s="81">
        <f t="shared" si="42"/>
        <v>11</v>
      </c>
      <c r="N361" s="81">
        <f t="shared" si="43"/>
        <v>1</v>
      </c>
      <c r="O361" s="81">
        <f t="shared" si="44"/>
        <v>1</v>
      </c>
      <c r="P361" s="83">
        <f t="shared" si="45"/>
        <v>2</v>
      </c>
      <c r="Q361" s="82">
        <f>IF(P361=0,1,IF(P361=1,0.99,IF(P361=2,0.98,IF(P361=3,0.97))))</f>
        <v>0.98</v>
      </c>
      <c r="R361" s="82">
        <f t="shared" si="46"/>
        <v>4.1404999999999994</v>
      </c>
      <c r="S361" s="85"/>
      <c r="T361" s="86" t="s">
        <v>3579</v>
      </c>
      <c r="U361" s="86" t="s">
        <v>3581</v>
      </c>
      <c r="V361" s="86" t="s">
        <v>3582</v>
      </c>
    </row>
    <row r="362" spans="1:22" s="87" customFormat="1" ht="13">
      <c r="A362" s="79">
        <v>361</v>
      </c>
      <c r="B362" s="88" t="s">
        <v>1033</v>
      </c>
      <c r="C362" s="88" t="s">
        <v>1034</v>
      </c>
      <c r="D362" s="81" t="s">
        <v>1035</v>
      </c>
      <c r="E362" s="81">
        <v>16</v>
      </c>
      <c r="F362" s="82">
        <v>5.58</v>
      </c>
      <c r="G362" s="83">
        <v>4</v>
      </c>
      <c r="H362" s="83" t="s">
        <v>2476</v>
      </c>
      <c r="I362" s="82">
        <v>5.09</v>
      </c>
      <c r="J362" s="83">
        <v>6</v>
      </c>
      <c r="K362" s="83" t="s">
        <v>2476</v>
      </c>
      <c r="L362" s="84">
        <f t="shared" si="41"/>
        <v>5.335</v>
      </c>
      <c r="M362" s="81">
        <f t="shared" si="42"/>
        <v>10</v>
      </c>
      <c r="N362" s="81">
        <f t="shared" si="43"/>
        <v>2</v>
      </c>
      <c r="O362" s="81">
        <f t="shared" si="44"/>
        <v>1</v>
      </c>
      <c r="P362" s="83">
        <f t="shared" si="45"/>
        <v>3</v>
      </c>
      <c r="Q362" s="82">
        <f>IF(P362=0,0.96,IF(P362=1,0.95,IF(P362=2,0.94,IF(P362=3,0.93))))</f>
        <v>0.93</v>
      </c>
      <c r="R362" s="82">
        <f t="shared" si="46"/>
        <v>4.9615499999999999</v>
      </c>
      <c r="S362" s="85"/>
      <c r="T362" s="86" t="s">
        <v>3583</v>
      </c>
      <c r="U362" s="86" t="s">
        <v>3580</v>
      </c>
      <c r="V362" s="86" t="s">
        <v>3581</v>
      </c>
    </row>
    <row r="363" spans="1:22" s="87" customFormat="1" ht="13">
      <c r="A363" s="79">
        <v>362</v>
      </c>
      <c r="B363" s="99" t="s">
        <v>1744</v>
      </c>
      <c r="C363" s="99" t="s">
        <v>1745</v>
      </c>
      <c r="D363" s="81" t="s">
        <v>3193</v>
      </c>
      <c r="E363" s="81">
        <v>29</v>
      </c>
      <c r="F363" s="82">
        <v>6.5</v>
      </c>
      <c r="G363" s="83">
        <v>4</v>
      </c>
      <c r="H363" s="83" t="s">
        <v>2476</v>
      </c>
      <c r="I363" s="82">
        <v>6.25</v>
      </c>
      <c r="J363" s="83">
        <v>6</v>
      </c>
      <c r="K363" s="83" t="s">
        <v>2476</v>
      </c>
      <c r="L363" s="84">
        <f t="shared" si="41"/>
        <v>6.375</v>
      </c>
      <c r="M363" s="81">
        <f t="shared" si="42"/>
        <v>10</v>
      </c>
      <c r="N363" s="81">
        <f t="shared" si="43"/>
        <v>2</v>
      </c>
      <c r="O363" s="81">
        <f t="shared" si="44"/>
        <v>1</v>
      </c>
      <c r="P363" s="83">
        <f t="shared" si="45"/>
        <v>3</v>
      </c>
      <c r="Q363" s="82">
        <f>IF(P363=0,1,IF(P363=1,0.99,IF(P363=2,0.98,IF(P363=3,0.97))))</f>
        <v>0.97</v>
      </c>
      <c r="R363" s="82">
        <f t="shared" si="46"/>
        <v>6.1837499999999999</v>
      </c>
      <c r="S363" s="85"/>
      <c r="T363" s="86" t="s">
        <v>3585</v>
      </c>
      <c r="U363" s="86" t="s">
        <v>3582</v>
      </c>
      <c r="V363" s="86" t="s">
        <v>3581</v>
      </c>
    </row>
    <row r="364" spans="1:22" s="87" customFormat="1" ht="13">
      <c r="A364" s="79">
        <v>363</v>
      </c>
      <c r="B364" s="88" t="s">
        <v>1776</v>
      </c>
      <c r="C364" s="88" t="s">
        <v>192</v>
      </c>
      <c r="D364" s="81" t="s">
        <v>3211</v>
      </c>
      <c r="E364" s="81">
        <v>30</v>
      </c>
      <c r="F364" s="82">
        <v>3.7</v>
      </c>
      <c r="G364" s="83">
        <v>4</v>
      </c>
      <c r="H364" s="83" t="s">
        <v>2475</v>
      </c>
      <c r="I364" s="82">
        <v>5.41</v>
      </c>
      <c r="J364" s="83">
        <v>6</v>
      </c>
      <c r="K364" s="83" t="s">
        <v>2476</v>
      </c>
      <c r="L364" s="84">
        <f t="shared" si="41"/>
        <v>4.5549999999999997</v>
      </c>
      <c r="M364" s="81">
        <f t="shared" si="42"/>
        <v>10</v>
      </c>
      <c r="N364" s="81">
        <f t="shared" si="43"/>
        <v>1</v>
      </c>
      <c r="O364" s="81">
        <f t="shared" si="44"/>
        <v>1</v>
      </c>
      <c r="P364" s="83">
        <f t="shared" si="45"/>
        <v>2</v>
      </c>
      <c r="Q364" s="82">
        <f>IF(P364=0,1,IF(P364=1,0.99,IF(P364=2,0.98,IF(P364=3,0.97))))</f>
        <v>0.98</v>
      </c>
      <c r="R364" s="82">
        <f t="shared" si="46"/>
        <v>4.4638999999999998</v>
      </c>
      <c r="S364" s="85"/>
      <c r="T364" s="86" t="s">
        <v>3585</v>
      </c>
      <c r="U364" s="86" t="s">
        <v>3582</v>
      </c>
      <c r="V364" s="86" t="s">
        <v>3581</v>
      </c>
    </row>
    <row r="365" spans="1:22" s="87" customFormat="1" ht="13">
      <c r="A365" s="79">
        <v>364</v>
      </c>
      <c r="B365" s="88" t="s">
        <v>2101</v>
      </c>
      <c r="C365" s="88" t="s">
        <v>2102</v>
      </c>
      <c r="D365" s="98" t="s">
        <v>3398</v>
      </c>
      <c r="E365" s="81">
        <v>36</v>
      </c>
      <c r="F365" s="82">
        <v>6.36</v>
      </c>
      <c r="G365" s="83">
        <v>4</v>
      </c>
      <c r="H365" s="83" t="s">
        <v>2476</v>
      </c>
      <c r="I365" s="82">
        <v>7.02</v>
      </c>
      <c r="J365" s="83">
        <v>6</v>
      </c>
      <c r="K365" s="83" t="s">
        <v>2476</v>
      </c>
      <c r="L365" s="84">
        <f t="shared" si="41"/>
        <v>6.6899999999999995</v>
      </c>
      <c r="M365" s="81">
        <f t="shared" si="42"/>
        <v>10</v>
      </c>
      <c r="N365" s="81">
        <f t="shared" si="43"/>
        <v>2</v>
      </c>
      <c r="O365" s="81">
        <f t="shared" si="44"/>
        <v>1</v>
      </c>
      <c r="P365" s="83">
        <f t="shared" si="45"/>
        <v>3</v>
      </c>
      <c r="Q365" s="82">
        <f>IF(P365=0,1,IF(P365=1,0.99,IF(P365=2,0.98,IF(P365=3,0.97))))</f>
        <v>0.97</v>
      </c>
      <c r="R365" s="82">
        <f t="shared" si="46"/>
        <v>6.4892999999999992</v>
      </c>
      <c r="S365" s="85"/>
      <c r="T365" s="86" t="s">
        <v>3585</v>
      </c>
      <c r="U365" s="86" t="s">
        <v>3581</v>
      </c>
      <c r="V365" s="86" t="s">
        <v>3580</v>
      </c>
    </row>
    <row r="366" spans="1:22" s="87" customFormat="1" ht="13">
      <c r="A366" s="79">
        <v>365</v>
      </c>
      <c r="B366" s="88" t="s">
        <v>582</v>
      </c>
      <c r="C366" s="88" t="s">
        <v>583</v>
      </c>
      <c r="D366" s="81" t="s">
        <v>2699</v>
      </c>
      <c r="E366" s="81">
        <v>9</v>
      </c>
      <c r="F366" s="82">
        <v>8.16</v>
      </c>
      <c r="G366" s="83">
        <v>10</v>
      </c>
      <c r="H366" s="83" t="s">
        <v>2476</v>
      </c>
      <c r="I366" s="82">
        <v>2.57</v>
      </c>
      <c r="J366" s="83">
        <v>0</v>
      </c>
      <c r="K366" s="83" t="s">
        <v>2475</v>
      </c>
      <c r="L366" s="84">
        <f t="shared" si="41"/>
        <v>5.3650000000000002</v>
      </c>
      <c r="M366" s="81">
        <f t="shared" si="42"/>
        <v>10</v>
      </c>
      <c r="N366" s="81">
        <f t="shared" si="43"/>
        <v>1</v>
      </c>
      <c r="O366" s="81">
        <f t="shared" si="44"/>
        <v>1</v>
      </c>
      <c r="P366" s="83">
        <f t="shared" si="45"/>
        <v>2</v>
      </c>
      <c r="Q366" s="82">
        <f>IF(P366=0,1,IF(P366=1,0.99,IF(P366=2,0.98,IF(P366=3,0.97))))</f>
        <v>0.98</v>
      </c>
      <c r="R366" s="82">
        <f t="shared" si="46"/>
        <v>5.2576999999999998</v>
      </c>
      <c r="S366" s="85"/>
      <c r="T366" s="86" t="s">
        <v>3579</v>
      </c>
      <c r="U366" s="86" t="s">
        <v>3580</v>
      </c>
      <c r="V366" s="86" t="s">
        <v>3581</v>
      </c>
    </row>
    <row r="367" spans="1:22" s="87" customFormat="1" ht="13">
      <c r="A367" s="79">
        <v>366</v>
      </c>
      <c r="B367" s="99" t="s">
        <v>1736</v>
      </c>
      <c r="C367" s="99" t="s">
        <v>696</v>
      </c>
      <c r="D367" s="81" t="s">
        <v>3189</v>
      </c>
      <c r="E367" s="81">
        <v>29</v>
      </c>
      <c r="F367" s="82">
        <v>6</v>
      </c>
      <c r="G367" s="83">
        <v>4</v>
      </c>
      <c r="H367" s="83" t="s">
        <v>2476</v>
      </c>
      <c r="I367" s="82">
        <v>4.8600000000000003</v>
      </c>
      <c r="J367" s="83">
        <v>5</v>
      </c>
      <c r="K367" s="83" t="s">
        <v>2475</v>
      </c>
      <c r="L367" s="84">
        <f t="shared" si="41"/>
        <v>5.43</v>
      </c>
      <c r="M367" s="81">
        <f t="shared" si="42"/>
        <v>9</v>
      </c>
      <c r="N367" s="81">
        <f t="shared" si="43"/>
        <v>1</v>
      </c>
      <c r="O367" s="81">
        <f t="shared" si="44"/>
        <v>1</v>
      </c>
      <c r="P367" s="83">
        <f t="shared" si="45"/>
        <v>2</v>
      </c>
      <c r="Q367" s="82">
        <f>IF(P367=0,1,IF(P367=1,0.99,IF(P367=2,0.98,IF(P367=3,0.97))))</f>
        <v>0.98</v>
      </c>
      <c r="R367" s="82">
        <f t="shared" si="46"/>
        <v>5.3213999999999997</v>
      </c>
      <c r="S367" s="85"/>
      <c r="T367" s="86" t="s">
        <v>3585</v>
      </c>
      <c r="U367" s="86" t="s">
        <v>3582</v>
      </c>
      <c r="V367" s="86" t="s">
        <v>3581</v>
      </c>
    </row>
    <row r="368" spans="1:22" s="87" customFormat="1" ht="13">
      <c r="A368" s="79">
        <v>367</v>
      </c>
      <c r="B368" s="99" t="s">
        <v>1914</v>
      </c>
      <c r="C368" s="99" t="s">
        <v>1916</v>
      </c>
      <c r="D368" s="98" t="s">
        <v>1917</v>
      </c>
      <c r="E368" s="81">
        <v>32</v>
      </c>
      <c r="F368" s="82">
        <v>6.95</v>
      </c>
      <c r="G368" s="83">
        <v>4</v>
      </c>
      <c r="H368" s="83" t="s">
        <v>2476</v>
      </c>
      <c r="I368" s="82">
        <v>5.53</v>
      </c>
      <c r="J368" s="83">
        <v>5</v>
      </c>
      <c r="K368" s="83" t="s">
        <v>2475</v>
      </c>
      <c r="L368" s="84">
        <f t="shared" si="41"/>
        <v>6.24</v>
      </c>
      <c r="M368" s="81">
        <f t="shared" si="42"/>
        <v>9</v>
      </c>
      <c r="N368" s="81">
        <f t="shared" si="43"/>
        <v>1</v>
      </c>
      <c r="O368" s="81">
        <f t="shared" si="44"/>
        <v>1</v>
      </c>
      <c r="P368" s="83">
        <f t="shared" si="45"/>
        <v>2</v>
      </c>
      <c r="Q368" s="82">
        <f>IF(P368=0,0.96,IF(P368=1,0.95,IF(P368=2,0.94,IF(P368=3,0.93))))</f>
        <v>0.94</v>
      </c>
      <c r="R368" s="82">
        <f t="shared" si="46"/>
        <v>5.8655999999999997</v>
      </c>
      <c r="S368" s="85"/>
      <c r="T368" s="86" t="s">
        <v>3585</v>
      </c>
      <c r="U368" s="86" t="s">
        <v>3580</v>
      </c>
      <c r="V368" s="86" t="s">
        <v>3581</v>
      </c>
    </row>
    <row r="369" spans="1:22" s="87" customFormat="1" ht="13">
      <c r="A369" s="79">
        <v>368</v>
      </c>
      <c r="B369" s="88" t="s">
        <v>855</v>
      </c>
      <c r="C369" s="88" t="s">
        <v>856</v>
      </c>
      <c r="D369" s="81" t="s">
        <v>2811</v>
      </c>
      <c r="E369" s="81">
        <v>13</v>
      </c>
      <c r="F369" s="82">
        <v>7.52</v>
      </c>
      <c r="G369" s="83">
        <v>9</v>
      </c>
      <c r="H369" s="83" t="s">
        <v>2476</v>
      </c>
      <c r="I369" s="82">
        <v>1.85</v>
      </c>
      <c r="J369" s="83">
        <v>0</v>
      </c>
      <c r="K369" s="83" t="s">
        <v>2475</v>
      </c>
      <c r="L369" s="84">
        <f t="shared" si="41"/>
        <v>4.6849999999999996</v>
      </c>
      <c r="M369" s="81">
        <f t="shared" si="42"/>
        <v>9</v>
      </c>
      <c r="N369" s="81">
        <f t="shared" si="43"/>
        <v>1</v>
      </c>
      <c r="O369" s="81">
        <f t="shared" si="44"/>
        <v>1</v>
      </c>
      <c r="P369" s="83">
        <f t="shared" si="45"/>
        <v>2</v>
      </c>
      <c r="Q369" s="82">
        <f t="shared" ref="Q369:Q378" si="49">IF(P369=0,1,IF(P369=1,0.99,IF(P369=2,0.98,IF(P369=3,0.97))))</f>
        <v>0.98</v>
      </c>
      <c r="R369" s="82">
        <f t="shared" si="46"/>
        <v>4.5912999999999995</v>
      </c>
      <c r="S369" s="85"/>
      <c r="T369" s="86" t="s">
        <v>3583</v>
      </c>
      <c r="U369" s="86" t="s">
        <v>3580</v>
      </c>
      <c r="V369" s="86" t="s">
        <v>3581</v>
      </c>
    </row>
    <row r="370" spans="1:22" s="87" customFormat="1" ht="13">
      <c r="A370" s="79">
        <v>369</v>
      </c>
      <c r="B370" s="88" t="s">
        <v>1499</v>
      </c>
      <c r="C370" s="88" t="s">
        <v>384</v>
      </c>
      <c r="D370" s="81" t="s">
        <v>3069</v>
      </c>
      <c r="E370" s="81">
        <v>24</v>
      </c>
      <c r="F370" s="82">
        <v>4.74</v>
      </c>
      <c r="G370" s="83">
        <v>1</v>
      </c>
      <c r="H370" s="83" t="s">
        <v>2475</v>
      </c>
      <c r="I370" s="82">
        <v>6.14</v>
      </c>
      <c r="J370" s="83">
        <v>7</v>
      </c>
      <c r="K370" s="83" t="s">
        <v>2475</v>
      </c>
      <c r="L370" s="84">
        <f t="shared" si="41"/>
        <v>5.4399999999999995</v>
      </c>
      <c r="M370" s="81">
        <f t="shared" si="42"/>
        <v>8</v>
      </c>
      <c r="N370" s="81">
        <f t="shared" si="43"/>
        <v>0</v>
      </c>
      <c r="O370" s="81">
        <f t="shared" si="44"/>
        <v>1</v>
      </c>
      <c r="P370" s="83">
        <f t="shared" si="45"/>
        <v>1</v>
      </c>
      <c r="Q370" s="82">
        <f t="shared" si="49"/>
        <v>0.99</v>
      </c>
      <c r="R370" s="82">
        <f t="shared" si="46"/>
        <v>5.3855999999999993</v>
      </c>
      <c r="S370" s="85"/>
      <c r="T370" s="86" t="s">
        <v>3585</v>
      </c>
      <c r="U370" s="86" t="s">
        <v>3580</v>
      </c>
      <c r="V370" s="86" t="s">
        <v>3581</v>
      </c>
    </row>
    <row r="371" spans="1:22" s="87" customFormat="1" ht="13">
      <c r="A371" s="79">
        <v>370</v>
      </c>
      <c r="B371" s="88" t="s">
        <v>262</v>
      </c>
      <c r="C371" s="88" t="s">
        <v>263</v>
      </c>
      <c r="D371" s="81" t="s">
        <v>2573</v>
      </c>
      <c r="E371" s="81">
        <v>4</v>
      </c>
      <c r="F371" s="82">
        <v>6.25</v>
      </c>
      <c r="G371" s="83">
        <v>4</v>
      </c>
      <c r="H371" s="83" t="s">
        <v>2476</v>
      </c>
      <c r="I371" s="82">
        <v>5.08</v>
      </c>
      <c r="J371" s="83">
        <v>4</v>
      </c>
      <c r="K371" s="83" t="s">
        <v>2476</v>
      </c>
      <c r="L371" s="84">
        <f t="shared" si="41"/>
        <v>5.665</v>
      </c>
      <c r="M371" s="81">
        <f t="shared" si="42"/>
        <v>8</v>
      </c>
      <c r="N371" s="81">
        <f t="shared" si="43"/>
        <v>2</v>
      </c>
      <c r="O371" s="81">
        <f t="shared" si="44"/>
        <v>1</v>
      </c>
      <c r="P371" s="83">
        <f t="shared" si="45"/>
        <v>3</v>
      </c>
      <c r="Q371" s="82">
        <f t="shared" si="49"/>
        <v>0.97</v>
      </c>
      <c r="R371" s="82">
        <f t="shared" si="46"/>
        <v>5.49505</v>
      </c>
      <c r="S371" s="85"/>
      <c r="T371" s="86" t="s">
        <v>3579</v>
      </c>
      <c r="U371" s="86" t="s">
        <v>3580</v>
      </c>
      <c r="V371" s="86" t="s">
        <v>3581</v>
      </c>
    </row>
    <row r="372" spans="1:22" s="87" customFormat="1" ht="13">
      <c r="A372" s="79">
        <v>371</v>
      </c>
      <c r="B372" s="88" t="s">
        <v>941</v>
      </c>
      <c r="C372" s="88" t="s">
        <v>942</v>
      </c>
      <c r="D372" s="81" t="s">
        <v>2840</v>
      </c>
      <c r="E372" s="81">
        <v>15</v>
      </c>
      <c r="F372" s="82">
        <v>5.92</v>
      </c>
      <c r="G372" s="83">
        <v>4</v>
      </c>
      <c r="H372" s="83" t="s">
        <v>2476</v>
      </c>
      <c r="I372" s="82">
        <v>3.19</v>
      </c>
      <c r="J372" s="83">
        <v>4</v>
      </c>
      <c r="K372" s="83" t="s">
        <v>2475</v>
      </c>
      <c r="L372" s="84">
        <f t="shared" si="41"/>
        <v>4.5549999999999997</v>
      </c>
      <c r="M372" s="81">
        <f t="shared" si="42"/>
        <v>8</v>
      </c>
      <c r="N372" s="81">
        <f t="shared" si="43"/>
        <v>1</v>
      </c>
      <c r="O372" s="81">
        <f t="shared" si="44"/>
        <v>1</v>
      </c>
      <c r="P372" s="83">
        <f t="shared" si="45"/>
        <v>2</v>
      </c>
      <c r="Q372" s="82">
        <f t="shared" si="49"/>
        <v>0.98</v>
      </c>
      <c r="R372" s="82">
        <f t="shared" si="46"/>
        <v>4.4638999999999998</v>
      </c>
      <c r="S372" s="85"/>
      <c r="T372" s="86" t="s">
        <v>3583</v>
      </c>
      <c r="U372" s="86" t="s">
        <v>3580</v>
      </c>
      <c r="V372" s="86" t="s">
        <v>3581</v>
      </c>
    </row>
    <row r="373" spans="1:22" s="87" customFormat="1" ht="13">
      <c r="A373" s="79">
        <v>372</v>
      </c>
      <c r="B373" s="95" t="s">
        <v>2261</v>
      </c>
      <c r="C373" s="95" t="s">
        <v>2262</v>
      </c>
      <c r="D373" s="96" t="s">
        <v>3480</v>
      </c>
      <c r="E373" s="81">
        <v>39</v>
      </c>
      <c r="F373" s="82">
        <v>5.81</v>
      </c>
      <c r="G373" s="83">
        <v>4</v>
      </c>
      <c r="H373" s="83" t="s">
        <v>2476</v>
      </c>
      <c r="I373" s="82">
        <v>5.46</v>
      </c>
      <c r="J373" s="83">
        <v>4</v>
      </c>
      <c r="K373" s="83" t="s">
        <v>2475</v>
      </c>
      <c r="L373" s="84">
        <f t="shared" si="41"/>
        <v>5.6349999999999998</v>
      </c>
      <c r="M373" s="81">
        <f t="shared" si="42"/>
        <v>8</v>
      </c>
      <c r="N373" s="81">
        <f t="shared" si="43"/>
        <v>1</v>
      </c>
      <c r="O373" s="81">
        <f t="shared" si="44"/>
        <v>1</v>
      </c>
      <c r="P373" s="83">
        <f t="shared" si="45"/>
        <v>2</v>
      </c>
      <c r="Q373" s="82">
        <f t="shared" si="49"/>
        <v>0.98</v>
      </c>
      <c r="R373" s="82">
        <f t="shared" si="46"/>
        <v>5.5222999999999995</v>
      </c>
      <c r="S373" s="85"/>
      <c r="T373" s="86" t="s">
        <v>3580</v>
      </c>
      <c r="U373" s="86" t="s">
        <v>3585</v>
      </c>
      <c r="V373" s="86" t="s">
        <v>3581</v>
      </c>
    </row>
    <row r="374" spans="1:22" s="87" customFormat="1" ht="13">
      <c r="A374" s="79">
        <v>373</v>
      </c>
      <c r="B374" s="95" t="s">
        <v>1903</v>
      </c>
      <c r="C374" s="95" t="s">
        <v>1904</v>
      </c>
      <c r="D374" s="96" t="s">
        <v>3280</v>
      </c>
      <c r="E374" s="81">
        <v>32</v>
      </c>
      <c r="F374" s="82">
        <v>7.51</v>
      </c>
      <c r="G374" s="83">
        <v>8</v>
      </c>
      <c r="H374" s="83" t="s">
        <v>2476</v>
      </c>
      <c r="I374" s="82">
        <v>1.97</v>
      </c>
      <c r="J374" s="83">
        <v>0</v>
      </c>
      <c r="K374" s="83" t="s">
        <v>2475</v>
      </c>
      <c r="L374" s="84">
        <f t="shared" si="41"/>
        <v>4.74</v>
      </c>
      <c r="M374" s="81">
        <f t="shared" si="42"/>
        <v>8</v>
      </c>
      <c r="N374" s="81">
        <f t="shared" si="43"/>
        <v>1</v>
      </c>
      <c r="O374" s="81">
        <f t="shared" si="44"/>
        <v>1</v>
      </c>
      <c r="P374" s="83">
        <f t="shared" si="45"/>
        <v>2</v>
      </c>
      <c r="Q374" s="82">
        <f t="shared" si="49"/>
        <v>0.98</v>
      </c>
      <c r="R374" s="82">
        <f t="shared" si="46"/>
        <v>4.6452</v>
      </c>
      <c r="S374" s="85"/>
      <c r="T374" s="86" t="s">
        <v>3585</v>
      </c>
      <c r="U374" s="86" t="s">
        <v>3581</v>
      </c>
      <c r="V374" s="86" t="s">
        <v>3580</v>
      </c>
    </row>
    <row r="375" spans="1:22" s="87" customFormat="1" ht="13">
      <c r="A375" s="79">
        <v>374</v>
      </c>
      <c r="B375" s="80" t="s">
        <v>1935</v>
      </c>
      <c r="C375" s="80" t="s">
        <v>1936</v>
      </c>
      <c r="D375" s="81" t="s">
        <v>3299</v>
      </c>
      <c r="E375" s="81">
        <v>33</v>
      </c>
      <c r="F375" s="82">
        <v>6.51</v>
      </c>
      <c r="G375" s="83">
        <v>8</v>
      </c>
      <c r="H375" s="83" t="s">
        <v>2476</v>
      </c>
      <c r="I375" s="82">
        <v>3.74</v>
      </c>
      <c r="J375" s="83">
        <v>0</v>
      </c>
      <c r="K375" s="83" t="s">
        <v>2475</v>
      </c>
      <c r="L375" s="84">
        <f t="shared" si="41"/>
        <v>5.125</v>
      </c>
      <c r="M375" s="81">
        <f t="shared" si="42"/>
        <v>8</v>
      </c>
      <c r="N375" s="81">
        <f t="shared" si="43"/>
        <v>1</v>
      </c>
      <c r="O375" s="81">
        <f t="shared" si="44"/>
        <v>1</v>
      </c>
      <c r="P375" s="83">
        <f t="shared" si="45"/>
        <v>2</v>
      </c>
      <c r="Q375" s="82">
        <f t="shared" si="49"/>
        <v>0.98</v>
      </c>
      <c r="R375" s="82">
        <f t="shared" si="46"/>
        <v>5.0225</v>
      </c>
      <c r="S375" s="85"/>
      <c r="T375" s="86" t="s">
        <v>3580</v>
      </c>
      <c r="U375" s="86" t="s">
        <v>3585</v>
      </c>
      <c r="V375" s="86" t="s">
        <v>3581</v>
      </c>
    </row>
    <row r="376" spans="1:22" s="87" customFormat="1" ht="13">
      <c r="A376" s="79">
        <v>375</v>
      </c>
      <c r="B376" s="88" t="s">
        <v>1508</v>
      </c>
      <c r="C376" s="88" t="s">
        <v>1422</v>
      </c>
      <c r="D376" s="81" t="s">
        <v>3075</v>
      </c>
      <c r="E376" s="81">
        <v>24</v>
      </c>
      <c r="F376" s="82">
        <v>4.84</v>
      </c>
      <c r="G376" s="83">
        <v>0</v>
      </c>
      <c r="H376" s="83" t="s">
        <v>2475</v>
      </c>
      <c r="I376" s="82">
        <v>5.84</v>
      </c>
      <c r="J376" s="83">
        <v>7</v>
      </c>
      <c r="K376" s="83" t="s">
        <v>2476</v>
      </c>
      <c r="L376" s="84">
        <f t="shared" si="41"/>
        <v>5.34</v>
      </c>
      <c r="M376" s="81">
        <f t="shared" si="42"/>
        <v>7</v>
      </c>
      <c r="N376" s="81">
        <f t="shared" si="43"/>
        <v>1</v>
      </c>
      <c r="O376" s="81">
        <f t="shared" si="44"/>
        <v>1</v>
      </c>
      <c r="P376" s="83">
        <f t="shared" si="45"/>
        <v>2</v>
      </c>
      <c r="Q376" s="82">
        <f t="shared" si="49"/>
        <v>0.98</v>
      </c>
      <c r="R376" s="82">
        <f t="shared" si="46"/>
        <v>5.2332000000000001</v>
      </c>
      <c r="S376" s="85"/>
      <c r="T376" s="86" t="s">
        <v>3585</v>
      </c>
      <c r="U376" s="86" t="s">
        <v>3580</v>
      </c>
      <c r="V376" s="86" t="s">
        <v>3581</v>
      </c>
    </row>
    <row r="377" spans="1:22" s="87" customFormat="1" ht="13">
      <c r="A377" s="79">
        <v>376</v>
      </c>
      <c r="B377" s="80" t="s">
        <v>1850</v>
      </c>
      <c r="C377" s="80" t="s">
        <v>3642</v>
      </c>
      <c r="D377" s="79" t="s">
        <v>3250</v>
      </c>
      <c r="E377" s="81">
        <v>31</v>
      </c>
      <c r="F377" s="82">
        <v>4.8099999999999996</v>
      </c>
      <c r="G377" s="83">
        <v>0</v>
      </c>
      <c r="H377" s="83" t="s">
        <v>2475</v>
      </c>
      <c r="I377" s="82">
        <v>5.81</v>
      </c>
      <c r="J377" s="83">
        <v>7</v>
      </c>
      <c r="K377" s="83" t="s">
        <v>2476</v>
      </c>
      <c r="L377" s="84">
        <f t="shared" si="41"/>
        <v>5.31</v>
      </c>
      <c r="M377" s="81">
        <f t="shared" si="42"/>
        <v>7</v>
      </c>
      <c r="N377" s="81">
        <f t="shared" si="43"/>
        <v>1</v>
      </c>
      <c r="O377" s="81">
        <f t="shared" si="44"/>
        <v>1</v>
      </c>
      <c r="P377" s="83">
        <f t="shared" si="45"/>
        <v>2</v>
      </c>
      <c r="Q377" s="82">
        <f t="shared" si="49"/>
        <v>0.98</v>
      </c>
      <c r="R377" s="82">
        <f t="shared" si="46"/>
        <v>5.2037999999999993</v>
      </c>
      <c r="S377" s="85"/>
      <c r="T377" s="86" t="s">
        <v>3585</v>
      </c>
      <c r="U377" s="86" t="s">
        <v>3580</v>
      </c>
      <c r="V377" s="86" t="s">
        <v>3581</v>
      </c>
    </row>
    <row r="378" spans="1:22" s="87" customFormat="1" ht="13">
      <c r="A378" s="79">
        <v>377</v>
      </c>
      <c r="B378" s="88" t="s">
        <v>2365</v>
      </c>
      <c r="C378" s="88" t="s">
        <v>2366</v>
      </c>
      <c r="D378" s="98" t="s">
        <v>3553</v>
      </c>
      <c r="E378" s="81">
        <v>42</v>
      </c>
      <c r="F378" s="82">
        <v>3.37</v>
      </c>
      <c r="G378" s="83">
        <v>1</v>
      </c>
      <c r="H378" s="83" t="s">
        <v>2475</v>
      </c>
      <c r="I378" s="82">
        <v>5.98</v>
      </c>
      <c r="J378" s="83">
        <v>6</v>
      </c>
      <c r="K378" s="83" t="s">
        <v>2475</v>
      </c>
      <c r="L378" s="84">
        <f t="shared" si="41"/>
        <v>4.6750000000000007</v>
      </c>
      <c r="M378" s="81">
        <f t="shared" si="42"/>
        <v>7</v>
      </c>
      <c r="N378" s="81">
        <f t="shared" si="43"/>
        <v>0</v>
      </c>
      <c r="O378" s="81">
        <f t="shared" si="44"/>
        <v>1</v>
      </c>
      <c r="P378" s="83">
        <f t="shared" si="45"/>
        <v>1</v>
      </c>
      <c r="Q378" s="82">
        <f t="shared" si="49"/>
        <v>0.99</v>
      </c>
      <c r="R378" s="82">
        <f t="shared" si="46"/>
        <v>4.6282500000000004</v>
      </c>
      <c r="S378" s="85"/>
      <c r="T378" s="86" t="s">
        <v>3585</v>
      </c>
      <c r="U378" s="86" t="s">
        <v>3580</v>
      </c>
      <c r="V378" s="86" t="s">
        <v>3581</v>
      </c>
    </row>
    <row r="379" spans="1:22" s="87" customFormat="1" ht="13">
      <c r="A379" s="79">
        <v>378</v>
      </c>
      <c r="B379" s="99" t="s">
        <v>1737</v>
      </c>
      <c r="C379" s="99" t="s">
        <v>1738</v>
      </c>
      <c r="D379" s="81" t="s">
        <v>3191</v>
      </c>
      <c r="E379" s="81">
        <v>29</v>
      </c>
      <c r="F379" s="82">
        <v>7.91</v>
      </c>
      <c r="G379" s="83">
        <v>6</v>
      </c>
      <c r="H379" s="83" t="s">
        <v>2476</v>
      </c>
      <c r="I379" s="82">
        <v>3.24</v>
      </c>
      <c r="J379" s="83">
        <v>1</v>
      </c>
      <c r="K379" s="83" t="s">
        <v>2475</v>
      </c>
      <c r="L379" s="84">
        <f t="shared" si="41"/>
        <v>5.5750000000000002</v>
      </c>
      <c r="M379" s="81">
        <f t="shared" si="42"/>
        <v>7</v>
      </c>
      <c r="N379" s="81">
        <f t="shared" si="43"/>
        <v>1</v>
      </c>
      <c r="O379" s="81">
        <f t="shared" si="44"/>
        <v>1</v>
      </c>
      <c r="P379" s="83">
        <f t="shared" si="45"/>
        <v>2</v>
      </c>
      <c r="Q379" s="82">
        <f>IF(P379=0,0.96,IF(P379=1,0.95,IF(P379=2,0.94,IF(P379=3,0.93))))</f>
        <v>0.94</v>
      </c>
      <c r="R379" s="82">
        <f t="shared" si="46"/>
        <v>5.2404999999999999</v>
      </c>
      <c r="S379" s="85"/>
      <c r="T379" s="86"/>
      <c r="U379" s="86"/>
      <c r="V379" s="86"/>
    </row>
    <row r="380" spans="1:22" s="87" customFormat="1" ht="13">
      <c r="A380" s="79">
        <v>379</v>
      </c>
      <c r="B380" s="95" t="s">
        <v>1378</v>
      </c>
      <c r="C380" s="95" t="s">
        <v>1379</v>
      </c>
      <c r="D380" s="96" t="s">
        <v>3012</v>
      </c>
      <c r="E380" s="81">
        <v>22</v>
      </c>
      <c r="F380" s="82">
        <v>8.49</v>
      </c>
      <c r="G380" s="83">
        <v>7</v>
      </c>
      <c r="H380" s="83" t="s">
        <v>2476</v>
      </c>
      <c r="I380" s="82">
        <v>2.0099999999999998</v>
      </c>
      <c r="J380" s="83">
        <v>0</v>
      </c>
      <c r="K380" s="83" t="s">
        <v>2475</v>
      </c>
      <c r="L380" s="84">
        <f t="shared" si="41"/>
        <v>5.25</v>
      </c>
      <c r="M380" s="81">
        <f t="shared" si="42"/>
        <v>7</v>
      </c>
      <c r="N380" s="81">
        <f t="shared" si="43"/>
        <v>1</v>
      </c>
      <c r="O380" s="81">
        <f t="shared" si="44"/>
        <v>1</v>
      </c>
      <c r="P380" s="83">
        <f t="shared" si="45"/>
        <v>2</v>
      </c>
      <c r="Q380" s="82">
        <f>IF(P380=0,1,IF(P380=1,0.99,IF(P380=2,0.98,IF(P380=3,0.97))))</f>
        <v>0.98</v>
      </c>
      <c r="R380" s="82">
        <f t="shared" si="46"/>
        <v>5.1449999999999996</v>
      </c>
      <c r="S380" s="85"/>
      <c r="T380" s="86" t="s">
        <v>3585</v>
      </c>
      <c r="U380" s="86" t="s">
        <v>3582</v>
      </c>
      <c r="V380" s="86" t="s">
        <v>3581</v>
      </c>
    </row>
    <row r="381" spans="1:22" s="87" customFormat="1" ht="13">
      <c r="A381" s="79">
        <v>380</v>
      </c>
      <c r="B381" s="99" t="s">
        <v>1739</v>
      </c>
      <c r="C381" s="99" t="s">
        <v>1740</v>
      </c>
      <c r="D381" s="81" t="s">
        <v>1741</v>
      </c>
      <c r="E381" s="81">
        <v>29</v>
      </c>
      <c r="F381" s="82">
        <v>7.13</v>
      </c>
      <c r="G381" s="83">
        <v>7</v>
      </c>
      <c r="H381" s="83" t="s">
        <v>2476</v>
      </c>
      <c r="I381" s="82">
        <v>4.3600000000000003</v>
      </c>
      <c r="J381" s="83">
        <v>0</v>
      </c>
      <c r="K381" s="83" t="s">
        <v>2475</v>
      </c>
      <c r="L381" s="84">
        <f t="shared" si="41"/>
        <v>5.7450000000000001</v>
      </c>
      <c r="M381" s="81">
        <f t="shared" si="42"/>
        <v>7</v>
      </c>
      <c r="N381" s="81">
        <f t="shared" si="43"/>
        <v>1</v>
      </c>
      <c r="O381" s="81">
        <f t="shared" si="44"/>
        <v>1</v>
      </c>
      <c r="P381" s="83">
        <f t="shared" si="45"/>
        <v>2</v>
      </c>
      <c r="Q381" s="82">
        <f>IF(P381=0,0.96,IF(P381=1,0.95,IF(P381=2,0.94,IF(P381=3,0.93))))</f>
        <v>0.94</v>
      </c>
      <c r="R381" s="82">
        <f t="shared" si="46"/>
        <v>5.4002999999999997</v>
      </c>
      <c r="S381" s="85"/>
      <c r="T381" s="86" t="s">
        <v>3585</v>
      </c>
      <c r="U381" s="86" t="s">
        <v>3582</v>
      </c>
      <c r="V381" s="86" t="s">
        <v>3581</v>
      </c>
    </row>
    <row r="382" spans="1:22" s="87" customFormat="1" ht="13">
      <c r="A382" s="79">
        <v>381</v>
      </c>
      <c r="B382" s="80" t="s">
        <v>53</v>
      </c>
      <c r="C382" s="80" t="s">
        <v>54</v>
      </c>
      <c r="D382" s="79" t="s">
        <v>2498</v>
      </c>
      <c r="E382" s="81">
        <v>1</v>
      </c>
      <c r="F382" s="82">
        <v>3.11</v>
      </c>
      <c r="G382" s="83">
        <v>0</v>
      </c>
      <c r="H382" s="83" t="s">
        <v>2476</v>
      </c>
      <c r="I382" s="82">
        <v>3.76</v>
      </c>
      <c r="J382" s="83">
        <v>6</v>
      </c>
      <c r="K382" s="83" t="s">
        <v>2476</v>
      </c>
      <c r="L382" s="84">
        <f t="shared" si="41"/>
        <v>3.4349999999999996</v>
      </c>
      <c r="M382" s="81">
        <f t="shared" si="42"/>
        <v>6</v>
      </c>
      <c r="N382" s="81">
        <f t="shared" si="43"/>
        <v>2</v>
      </c>
      <c r="O382" s="81">
        <f t="shared" si="44"/>
        <v>1</v>
      </c>
      <c r="P382" s="83">
        <f t="shared" si="45"/>
        <v>3</v>
      </c>
      <c r="Q382" s="82">
        <f t="shared" ref="Q382:Q387" si="50">IF(P382=0,1,IF(P382=1,0.99,IF(P382=2,0.98,IF(P382=3,0.97))))</f>
        <v>0.97</v>
      </c>
      <c r="R382" s="82">
        <f t="shared" si="46"/>
        <v>3.3319499999999995</v>
      </c>
      <c r="S382" s="85"/>
      <c r="T382" s="86"/>
      <c r="U382" s="86"/>
      <c r="V382" s="86"/>
    </row>
    <row r="383" spans="1:22" s="87" customFormat="1" ht="13">
      <c r="A383" s="79">
        <v>382</v>
      </c>
      <c r="B383" s="88" t="s">
        <v>850</v>
      </c>
      <c r="C383" s="88" t="s">
        <v>164</v>
      </c>
      <c r="D383" s="81" t="s">
        <v>851</v>
      </c>
      <c r="E383" s="81">
        <v>13</v>
      </c>
      <c r="F383" s="82">
        <v>4.6399999999999997</v>
      </c>
      <c r="G383" s="83">
        <v>0</v>
      </c>
      <c r="H383" s="83" t="s">
        <v>2476</v>
      </c>
      <c r="I383" s="82">
        <v>7.14</v>
      </c>
      <c r="J383" s="83">
        <v>6</v>
      </c>
      <c r="K383" s="83" t="s">
        <v>2476</v>
      </c>
      <c r="L383" s="84">
        <f t="shared" si="41"/>
        <v>5.89</v>
      </c>
      <c r="M383" s="81">
        <f t="shared" si="42"/>
        <v>6</v>
      </c>
      <c r="N383" s="81">
        <f t="shared" si="43"/>
        <v>2</v>
      </c>
      <c r="O383" s="81">
        <f t="shared" si="44"/>
        <v>1</v>
      </c>
      <c r="P383" s="83">
        <f t="shared" si="45"/>
        <v>3</v>
      </c>
      <c r="Q383" s="82">
        <f t="shared" si="50"/>
        <v>0.97</v>
      </c>
      <c r="R383" s="82">
        <f t="shared" si="46"/>
        <v>5.7132999999999994</v>
      </c>
      <c r="S383" s="85"/>
      <c r="T383" s="86" t="s">
        <v>3583</v>
      </c>
      <c r="U383" s="86" t="s">
        <v>3580</v>
      </c>
      <c r="V383" s="86" t="s">
        <v>3581</v>
      </c>
    </row>
    <row r="384" spans="1:22" s="87" customFormat="1" ht="13">
      <c r="A384" s="79">
        <v>383</v>
      </c>
      <c r="B384" s="95" t="s">
        <v>2207</v>
      </c>
      <c r="C384" s="95" t="s">
        <v>1544</v>
      </c>
      <c r="D384" s="96" t="s">
        <v>3453</v>
      </c>
      <c r="E384" s="81">
        <v>38</v>
      </c>
      <c r="F384" s="82">
        <v>5.39</v>
      </c>
      <c r="G384" s="83">
        <v>1</v>
      </c>
      <c r="H384" s="83" t="s">
        <v>2476</v>
      </c>
      <c r="I384" s="82">
        <v>5.65</v>
      </c>
      <c r="J384" s="83">
        <v>5</v>
      </c>
      <c r="K384" s="83" t="s">
        <v>2475</v>
      </c>
      <c r="L384" s="84">
        <f t="shared" si="41"/>
        <v>5.52</v>
      </c>
      <c r="M384" s="81">
        <f t="shared" si="42"/>
        <v>6</v>
      </c>
      <c r="N384" s="81">
        <f t="shared" si="43"/>
        <v>1</v>
      </c>
      <c r="O384" s="81">
        <f t="shared" si="44"/>
        <v>1</v>
      </c>
      <c r="P384" s="83">
        <f t="shared" si="45"/>
        <v>2</v>
      </c>
      <c r="Q384" s="82">
        <f t="shared" si="50"/>
        <v>0.98</v>
      </c>
      <c r="R384" s="82">
        <f t="shared" si="46"/>
        <v>5.4095999999999993</v>
      </c>
      <c r="S384" s="85"/>
      <c r="T384" s="86" t="s">
        <v>3585</v>
      </c>
      <c r="U384" s="86" t="s">
        <v>3580</v>
      </c>
      <c r="V384" s="86" t="s">
        <v>3581</v>
      </c>
    </row>
    <row r="385" spans="1:22" s="87" customFormat="1" ht="13">
      <c r="A385" s="79">
        <v>384</v>
      </c>
      <c r="B385" s="88" t="s">
        <v>296</v>
      </c>
      <c r="C385" s="88" t="s">
        <v>129</v>
      </c>
      <c r="D385" s="81" t="s">
        <v>2587</v>
      </c>
      <c r="E385" s="81">
        <v>5</v>
      </c>
      <c r="F385" s="82">
        <v>5.41</v>
      </c>
      <c r="G385" s="83">
        <v>4</v>
      </c>
      <c r="H385" s="83" t="s">
        <v>2476</v>
      </c>
      <c r="I385" s="82">
        <v>5.16</v>
      </c>
      <c r="J385" s="83">
        <v>2</v>
      </c>
      <c r="K385" s="83" t="s">
        <v>2476</v>
      </c>
      <c r="L385" s="84">
        <f t="shared" si="41"/>
        <v>5.2850000000000001</v>
      </c>
      <c r="M385" s="81">
        <f t="shared" si="42"/>
        <v>6</v>
      </c>
      <c r="N385" s="81">
        <f t="shared" si="43"/>
        <v>2</v>
      </c>
      <c r="O385" s="81">
        <f t="shared" si="44"/>
        <v>1</v>
      </c>
      <c r="P385" s="83">
        <f t="shared" si="45"/>
        <v>3</v>
      </c>
      <c r="Q385" s="82">
        <f t="shared" si="50"/>
        <v>0.97</v>
      </c>
      <c r="R385" s="82">
        <f t="shared" si="46"/>
        <v>5.1264500000000002</v>
      </c>
      <c r="S385" s="85"/>
      <c r="T385" s="86" t="s">
        <v>3579</v>
      </c>
      <c r="U385" s="86" t="s">
        <v>3580</v>
      </c>
      <c r="V385" s="86" t="s">
        <v>3581</v>
      </c>
    </row>
    <row r="386" spans="1:22" s="87" customFormat="1" ht="13">
      <c r="A386" s="79">
        <v>385</v>
      </c>
      <c r="B386" s="88" t="s">
        <v>1004</v>
      </c>
      <c r="C386" s="88" t="s">
        <v>803</v>
      </c>
      <c r="D386" s="81" t="s">
        <v>2862</v>
      </c>
      <c r="E386" s="81">
        <v>16</v>
      </c>
      <c r="F386" s="82">
        <v>7.49</v>
      </c>
      <c r="G386" s="83">
        <v>6</v>
      </c>
      <c r="H386" s="83" t="s">
        <v>2476</v>
      </c>
      <c r="I386" s="82">
        <v>2.12</v>
      </c>
      <c r="J386" s="83">
        <v>0</v>
      </c>
      <c r="K386" s="83" t="s">
        <v>2475</v>
      </c>
      <c r="L386" s="84">
        <f t="shared" ref="L386:L411" si="51">(F386+I386)/2</f>
        <v>4.8049999999999997</v>
      </c>
      <c r="M386" s="81">
        <f t="shared" ref="M386:M411" si="52">IF(L386&gt;=10,60,G386+J386)</f>
        <v>6</v>
      </c>
      <c r="N386" s="81">
        <f t="shared" ref="N386:N411" si="53">IF(H386="ACC",0,1)+IF(K386="ACC",0,1)</f>
        <v>1</v>
      </c>
      <c r="O386" s="81">
        <f t="shared" ref="O386:O411" si="54">IF(F386&lt;10,1,(IF(I386&lt;10,1,0)))</f>
        <v>1</v>
      </c>
      <c r="P386" s="83">
        <f t="shared" ref="P386:P411" si="55">N386+O386</f>
        <v>2</v>
      </c>
      <c r="Q386" s="82">
        <f t="shared" si="50"/>
        <v>0.98</v>
      </c>
      <c r="R386" s="82">
        <f t="shared" ref="R386:R411" si="56">(L386*Q386)</f>
        <v>4.7088999999999999</v>
      </c>
      <c r="S386" s="85"/>
      <c r="T386" s="86" t="s">
        <v>3583</v>
      </c>
      <c r="U386" s="86" t="s">
        <v>3580</v>
      </c>
      <c r="V386" s="86" t="s">
        <v>3581</v>
      </c>
    </row>
    <row r="387" spans="1:22" s="87" customFormat="1" ht="13">
      <c r="A387" s="79">
        <v>386</v>
      </c>
      <c r="B387" s="88" t="s">
        <v>1518</v>
      </c>
      <c r="C387" s="88" t="s">
        <v>305</v>
      </c>
      <c r="D387" s="81" t="s">
        <v>3080</v>
      </c>
      <c r="E387" s="81">
        <v>25</v>
      </c>
      <c r="F387" s="82">
        <v>4.0599999999999996</v>
      </c>
      <c r="G387" s="83">
        <v>0</v>
      </c>
      <c r="H387" s="83" t="s">
        <v>2475</v>
      </c>
      <c r="I387" s="82">
        <v>3.26</v>
      </c>
      <c r="J387" s="83">
        <v>5</v>
      </c>
      <c r="K387" s="83" t="s">
        <v>2475</v>
      </c>
      <c r="L387" s="84">
        <f t="shared" si="51"/>
        <v>3.6599999999999997</v>
      </c>
      <c r="M387" s="81">
        <f t="shared" si="52"/>
        <v>5</v>
      </c>
      <c r="N387" s="81">
        <f t="shared" si="53"/>
        <v>0</v>
      </c>
      <c r="O387" s="81">
        <f t="shared" si="54"/>
        <v>1</v>
      </c>
      <c r="P387" s="83">
        <f t="shared" si="55"/>
        <v>1</v>
      </c>
      <c r="Q387" s="82">
        <f t="shared" si="50"/>
        <v>0.99</v>
      </c>
      <c r="R387" s="82">
        <f t="shared" si="56"/>
        <v>3.6233999999999997</v>
      </c>
      <c r="S387" s="85"/>
      <c r="T387" s="86" t="s">
        <v>3585</v>
      </c>
      <c r="U387" s="86" t="s">
        <v>3580</v>
      </c>
      <c r="V387" s="86" t="s">
        <v>3581</v>
      </c>
    </row>
    <row r="388" spans="1:22" s="87" customFormat="1" ht="13">
      <c r="A388" s="79">
        <v>387</v>
      </c>
      <c r="B388" s="88" t="s">
        <v>330</v>
      </c>
      <c r="C388" s="88" t="s">
        <v>331</v>
      </c>
      <c r="D388" s="81" t="s">
        <v>332</v>
      </c>
      <c r="E388" s="81">
        <v>5</v>
      </c>
      <c r="F388" s="82">
        <v>7.19</v>
      </c>
      <c r="G388" s="83">
        <v>5</v>
      </c>
      <c r="H388" s="83" t="s">
        <v>2476</v>
      </c>
      <c r="I388" s="82">
        <v>2.4500000000000002</v>
      </c>
      <c r="J388" s="83">
        <v>0</v>
      </c>
      <c r="K388" s="83" t="s">
        <v>2475</v>
      </c>
      <c r="L388" s="84">
        <f t="shared" si="51"/>
        <v>4.82</v>
      </c>
      <c r="M388" s="81">
        <f t="shared" si="52"/>
        <v>5</v>
      </c>
      <c r="N388" s="81">
        <f t="shared" si="53"/>
        <v>1</v>
      </c>
      <c r="O388" s="81">
        <f t="shared" si="54"/>
        <v>1</v>
      </c>
      <c r="P388" s="83">
        <f t="shared" si="55"/>
        <v>2</v>
      </c>
      <c r="Q388" s="82">
        <f>IF(P388=0,0.96,IF(P388=1,0.95,IF(P388=2,0.94,IF(P388=3,0.93))))</f>
        <v>0.94</v>
      </c>
      <c r="R388" s="82">
        <f t="shared" si="56"/>
        <v>4.5308000000000002</v>
      </c>
      <c r="S388" s="85"/>
      <c r="T388" s="86" t="s">
        <v>3579</v>
      </c>
      <c r="U388" s="86" t="s">
        <v>3581</v>
      </c>
      <c r="V388" s="86" t="s">
        <v>3580</v>
      </c>
    </row>
    <row r="389" spans="1:22" s="87" customFormat="1" ht="13">
      <c r="A389" s="79">
        <v>388</v>
      </c>
      <c r="B389" s="88" t="s">
        <v>355</v>
      </c>
      <c r="C389" s="88" t="s">
        <v>356</v>
      </c>
      <c r="D389" s="81" t="s">
        <v>2612</v>
      </c>
      <c r="E389" s="81">
        <v>5</v>
      </c>
      <c r="F389" s="82">
        <v>4.01</v>
      </c>
      <c r="G389" s="83">
        <v>5</v>
      </c>
      <c r="H389" s="83" t="s">
        <v>2475</v>
      </c>
      <c r="I389" s="82">
        <v>0.16</v>
      </c>
      <c r="J389" s="83">
        <v>0</v>
      </c>
      <c r="K389" s="83" t="s">
        <v>2475</v>
      </c>
      <c r="L389" s="84">
        <f t="shared" si="51"/>
        <v>2.085</v>
      </c>
      <c r="M389" s="81">
        <f t="shared" si="52"/>
        <v>5</v>
      </c>
      <c r="N389" s="81">
        <f t="shared" si="53"/>
        <v>0</v>
      </c>
      <c r="O389" s="81">
        <f t="shared" si="54"/>
        <v>1</v>
      </c>
      <c r="P389" s="83">
        <f t="shared" si="55"/>
        <v>1</v>
      </c>
      <c r="Q389" s="82">
        <f t="shared" ref="Q389:Q394" si="57">IF(P389=0,1,IF(P389=1,0.99,IF(P389=2,0.98,IF(P389=3,0.97))))</f>
        <v>0.99</v>
      </c>
      <c r="R389" s="82">
        <f t="shared" si="56"/>
        <v>2.0641500000000002</v>
      </c>
      <c r="S389" s="85"/>
      <c r="T389" s="86"/>
      <c r="U389" s="86"/>
      <c r="V389" s="86"/>
    </row>
    <row r="390" spans="1:22" s="87" customFormat="1" ht="13">
      <c r="A390" s="79">
        <v>389</v>
      </c>
      <c r="B390" s="88" t="s">
        <v>881</v>
      </c>
      <c r="C390" s="88" t="s">
        <v>275</v>
      </c>
      <c r="D390" s="81" t="s">
        <v>2821</v>
      </c>
      <c r="E390" s="81">
        <v>14</v>
      </c>
      <c r="F390" s="82">
        <v>7.1</v>
      </c>
      <c r="G390" s="83">
        <v>5</v>
      </c>
      <c r="H390" s="83" t="s">
        <v>2476</v>
      </c>
      <c r="I390" s="82">
        <v>3.9</v>
      </c>
      <c r="J390" s="83">
        <v>0</v>
      </c>
      <c r="K390" s="83" t="s">
        <v>2475</v>
      </c>
      <c r="L390" s="84">
        <f t="shared" si="51"/>
        <v>5.5</v>
      </c>
      <c r="M390" s="81">
        <f t="shared" si="52"/>
        <v>5</v>
      </c>
      <c r="N390" s="81">
        <f t="shared" si="53"/>
        <v>1</v>
      </c>
      <c r="O390" s="81">
        <f t="shared" si="54"/>
        <v>1</v>
      </c>
      <c r="P390" s="83">
        <f t="shared" si="55"/>
        <v>2</v>
      </c>
      <c r="Q390" s="82">
        <f t="shared" si="57"/>
        <v>0.98</v>
      </c>
      <c r="R390" s="82">
        <f t="shared" si="56"/>
        <v>5.39</v>
      </c>
      <c r="S390" s="85"/>
      <c r="T390" s="86" t="s">
        <v>3583</v>
      </c>
      <c r="U390" s="86" t="s">
        <v>3580</v>
      </c>
      <c r="V390" s="86" t="s">
        <v>3581</v>
      </c>
    </row>
    <row r="391" spans="1:22" s="87" customFormat="1" ht="13">
      <c r="A391" s="79">
        <v>390</v>
      </c>
      <c r="B391" s="88" t="s">
        <v>1813</v>
      </c>
      <c r="C391" s="88" t="s">
        <v>1814</v>
      </c>
      <c r="D391" s="81" t="s">
        <v>3232</v>
      </c>
      <c r="E391" s="81">
        <v>30</v>
      </c>
      <c r="F391" s="82">
        <v>4.24</v>
      </c>
      <c r="G391" s="83">
        <v>5</v>
      </c>
      <c r="H391" s="83" t="s">
        <v>2475</v>
      </c>
      <c r="I391" s="82">
        <v>1.76</v>
      </c>
      <c r="J391" s="83">
        <v>0</v>
      </c>
      <c r="K391" s="83" t="s">
        <v>2475</v>
      </c>
      <c r="L391" s="84">
        <f t="shared" si="51"/>
        <v>3</v>
      </c>
      <c r="M391" s="81">
        <f t="shared" si="52"/>
        <v>5</v>
      </c>
      <c r="N391" s="81">
        <f t="shared" si="53"/>
        <v>0</v>
      </c>
      <c r="O391" s="81">
        <f t="shared" si="54"/>
        <v>1</v>
      </c>
      <c r="P391" s="83">
        <f t="shared" si="55"/>
        <v>1</v>
      </c>
      <c r="Q391" s="82">
        <f t="shared" si="57"/>
        <v>0.99</v>
      </c>
      <c r="R391" s="82">
        <f t="shared" si="56"/>
        <v>2.9699999999999998</v>
      </c>
      <c r="S391" s="85"/>
      <c r="T391" s="86"/>
      <c r="U391" s="86"/>
      <c r="V391" s="86"/>
    </row>
    <row r="392" spans="1:22" s="87" customFormat="1" ht="13">
      <c r="A392" s="79">
        <v>391</v>
      </c>
      <c r="B392" s="80" t="s">
        <v>1312</v>
      </c>
      <c r="C392" s="80" t="s">
        <v>1313</v>
      </c>
      <c r="D392" s="79" t="s">
        <v>2988</v>
      </c>
      <c r="E392" s="81">
        <v>21</v>
      </c>
      <c r="F392" s="82">
        <v>1.46</v>
      </c>
      <c r="G392" s="83">
        <v>0</v>
      </c>
      <c r="H392" s="83" t="s">
        <v>2475</v>
      </c>
      <c r="I392" s="82">
        <v>2.64</v>
      </c>
      <c r="J392" s="83">
        <v>4</v>
      </c>
      <c r="K392" s="83" t="s">
        <v>2475</v>
      </c>
      <c r="L392" s="84">
        <f t="shared" si="51"/>
        <v>2.0499999999999998</v>
      </c>
      <c r="M392" s="81">
        <f t="shared" si="52"/>
        <v>4</v>
      </c>
      <c r="N392" s="81">
        <f t="shared" si="53"/>
        <v>0</v>
      </c>
      <c r="O392" s="81">
        <f t="shared" si="54"/>
        <v>1</v>
      </c>
      <c r="P392" s="83">
        <f t="shared" si="55"/>
        <v>1</v>
      </c>
      <c r="Q392" s="82">
        <f t="shared" si="57"/>
        <v>0.99</v>
      </c>
      <c r="R392" s="82">
        <f t="shared" si="56"/>
        <v>2.0294999999999996</v>
      </c>
      <c r="S392" s="85"/>
      <c r="T392" s="86" t="s">
        <v>3583</v>
      </c>
      <c r="U392" s="86" t="s">
        <v>3580</v>
      </c>
      <c r="V392" s="86" t="s">
        <v>3581</v>
      </c>
    </row>
    <row r="393" spans="1:22" s="87" customFormat="1" ht="13">
      <c r="A393" s="79">
        <v>392</v>
      </c>
      <c r="B393" s="95" t="s">
        <v>1886</v>
      </c>
      <c r="C393" s="95" t="s">
        <v>1453</v>
      </c>
      <c r="D393" s="96" t="s">
        <v>3268</v>
      </c>
      <c r="E393" s="81">
        <v>32</v>
      </c>
      <c r="F393" s="82">
        <v>5.43</v>
      </c>
      <c r="G393" s="83">
        <v>0</v>
      </c>
      <c r="H393" s="83" t="s">
        <v>2475</v>
      </c>
      <c r="I393" s="82">
        <v>3.74</v>
      </c>
      <c r="J393" s="83">
        <v>4</v>
      </c>
      <c r="K393" s="83" t="s">
        <v>2475</v>
      </c>
      <c r="L393" s="84">
        <f t="shared" si="51"/>
        <v>4.585</v>
      </c>
      <c r="M393" s="81">
        <f t="shared" si="52"/>
        <v>4</v>
      </c>
      <c r="N393" s="81">
        <f t="shared" si="53"/>
        <v>0</v>
      </c>
      <c r="O393" s="81">
        <f t="shared" si="54"/>
        <v>1</v>
      </c>
      <c r="P393" s="83">
        <f t="shared" si="55"/>
        <v>1</v>
      </c>
      <c r="Q393" s="82">
        <f t="shared" si="57"/>
        <v>0.99</v>
      </c>
      <c r="R393" s="82">
        <f t="shared" si="56"/>
        <v>4.5391500000000002</v>
      </c>
      <c r="S393" s="85"/>
      <c r="T393" s="86"/>
      <c r="U393" s="86"/>
      <c r="V393" s="86"/>
    </row>
    <row r="394" spans="1:22" s="87" customFormat="1" ht="13">
      <c r="A394" s="79">
        <v>393</v>
      </c>
      <c r="B394" s="88" t="s">
        <v>388</v>
      </c>
      <c r="C394" s="88" t="s">
        <v>389</v>
      </c>
      <c r="D394" s="81" t="s">
        <v>2624</v>
      </c>
      <c r="E394" s="81">
        <v>6</v>
      </c>
      <c r="F394" s="82">
        <v>6.05</v>
      </c>
      <c r="G394" s="83">
        <v>4</v>
      </c>
      <c r="H394" s="83" t="s">
        <v>2475</v>
      </c>
      <c r="I394" s="82">
        <v>1.8</v>
      </c>
      <c r="J394" s="83">
        <v>0</v>
      </c>
      <c r="K394" s="83" t="s">
        <v>2475</v>
      </c>
      <c r="L394" s="84">
        <f t="shared" si="51"/>
        <v>3.9249999999999998</v>
      </c>
      <c r="M394" s="81">
        <f t="shared" si="52"/>
        <v>4</v>
      </c>
      <c r="N394" s="81">
        <f t="shared" si="53"/>
        <v>0</v>
      </c>
      <c r="O394" s="81">
        <f t="shared" si="54"/>
        <v>1</v>
      </c>
      <c r="P394" s="83">
        <f t="shared" si="55"/>
        <v>1</v>
      </c>
      <c r="Q394" s="82">
        <f t="shared" si="57"/>
        <v>0.99</v>
      </c>
      <c r="R394" s="82">
        <f t="shared" si="56"/>
        <v>3.8857499999999998</v>
      </c>
      <c r="S394" s="85"/>
      <c r="T394" s="86" t="s">
        <v>3579</v>
      </c>
      <c r="U394" s="86" t="s">
        <v>3580</v>
      </c>
      <c r="V394" s="86" t="s">
        <v>3581</v>
      </c>
    </row>
    <row r="395" spans="1:22" s="87" customFormat="1" ht="13">
      <c r="A395" s="79">
        <v>394</v>
      </c>
      <c r="B395" s="88" t="s">
        <v>980</v>
      </c>
      <c r="C395" s="88" t="s">
        <v>981</v>
      </c>
      <c r="D395" s="81" t="s">
        <v>982</v>
      </c>
      <c r="E395" s="81">
        <v>15</v>
      </c>
      <c r="F395" s="82">
        <v>4.9000000000000004</v>
      </c>
      <c r="G395" s="83">
        <v>4</v>
      </c>
      <c r="H395" s="83" t="s">
        <v>2476</v>
      </c>
      <c r="I395" s="82">
        <v>1.93</v>
      </c>
      <c r="J395" s="83">
        <v>0</v>
      </c>
      <c r="K395" s="83" t="s">
        <v>2475</v>
      </c>
      <c r="L395" s="84">
        <f t="shared" si="51"/>
        <v>3.415</v>
      </c>
      <c r="M395" s="81">
        <f t="shared" si="52"/>
        <v>4</v>
      </c>
      <c r="N395" s="81">
        <f t="shared" si="53"/>
        <v>1</v>
      </c>
      <c r="O395" s="81">
        <f t="shared" si="54"/>
        <v>1</v>
      </c>
      <c r="P395" s="83">
        <f t="shared" si="55"/>
        <v>2</v>
      </c>
      <c r="Q395" s="82">
        <f>IF(P395=0,0.96,IF(P395=1,0.95,IF(P395=2,0.94,IF(P395=3,0.93))))</f>
        <v>0.94</v>
      </c>
      <c r="R395" s="82">
        <f t="shared" si="56"/>
        <v>3.2100999999999997</v>
      </c>
      <c r="S395" s="85"/>
      <c r="T395" s="86" t="s">
        <v>3583</v>
      </c>
      <c r="U395" s="86" t="s">
        <v>3580</v>
      </c>
      <c r="V395" s="86" t="s">
        <v>3581</v>
      </c>
    </row>
    <row r="396" spans="1:22" s="87" customFormat="1" ht="13">
      <c r="A396" s="79">
        <v>395</v>
      </c>
      <c r="B396" s="88" t="s">
        <v>991</v>
      </c>
      <c r="C396" s="88" t="s">
        <v>992</v>
      </c>
      <c r="D396" s="81" t="s">
        <v>993</v>
      </c>
      <c r="E396" s="81">
        <v>16</v>
      </c>
      <c r="F396" s="82">
        <v>5.51</v>
      </c>
      <c r="G396" s="83">
        <v>4</v>
      </c>
      <c r="H396" s="83" t="s">
        <v>2475</v>
      </c>
      <c r="I396" s="82">
        <v>2.57</v>
      </c>
      <c r="J396" s="83">
        <v>0</v>
      </c>
      <c r="K396" s="83" t="s">
        <v>2475</v>
      </c>
      <c r="L396" s="84">
        <f t="shared" si="51"/>
        <v>4.04</v>
      </c>
      <c r="M396" s="81">
        <f t="shared" si="52"/>
        <v>4</v>
      </c>
      <c r="N396" s="81">
        <f t="shared" si="53"/>
        <v>0</v>
      </c>
      <c r="O396" s="81">
        <f t="shared" si="54"/>
        <v>1</v>
      </c>
      <c r="P396" s="83">
        <f t="shared" si="55"/>
        <v>1</v>
      </c>
      <c r="Q396" s="82">
        <f>IF(P396=0,0.96,IF(P396=1,0.95,IF(P396=2,0.94,IF(P396=3,0.93))))</f>
        <v>0.95</v>
      </c>
      <c r="R396" s="82">
        <f t="shared" si="56"/>
        <v>3.8379999999999996</v>
      </c>
      <c r="S396" s="85"/>
      <c r="T396" s="86" t="s">
        <v>3583</v>
      </c>
      <c r="U396" s="86" t="s">
        <v>3580</v>
      </c>
      <c r="V396" s="86" t="s">
        <v>3581</v>
      </c>
    </row>
    <row r="397" spans="1:22" s="87" customFormat="1" ht="13">
      <c r="A397" s="79">
        <v>396</v>
      </c>
      <c r="B397" s="99" t="s">
        <v>1760</v>
      </c>
      <c r="C397" s="99" t="s">
        <v>1761</v>
      </c>
      <c r="D397" s="81" t="s">
        <v>3201</v>
      </c>
      <c r="E397" s="81">
        <v>29</v>
      </c>
      <c r="F397" s="82">
        <v>4.1399999999999997</v>
      </c>
      <c r="G397" s="83">
        <v>4</v>
      </c>
      <c r="H397" s="83" t="s">
        <v>2475</v>
      </c>
      <c r="I397" s="82">
        <v>1.72</v>
      </c>
      <c r="J397" s="83">
        <v>0</v>
      </c>
      <c r="K397" s="83" t="s">
        <v>2475</v>
      </c>
      <c r="L397" s="84">
        <f t="shared" si="51"/>
        <v>2.9299999999999997</v>
      </c>
      <c r="M397" s="81">
        <f t="shared" si="52"/>
        <v>4</v>
      </c>
      <c r="N397" s="81">
        <f t="shared" si="53"/>
        <v>0</v>
      </c>
      <c r="O397" s="81">
        <f t="shared" si="54"/>
        <v>1</v>
      </c>
      <c r="P397" s="83">
        <f t="shared" si="55"/>
        <v>1</v>
      </c>
      <c r="Q397" s="82">
        <f>IF(P397=0,1,IF(P397=1,0.99,IF(P397=2,0.98,IF(P397=3,0.97))))</f>
        <v>0.99</v>
      </c>
      <c r="R397" s="82">
        <f t="shared" si="56"/>
        <v>2.9006999999999996</v>
      </c>
      <c r="S397" s="85"/>
      <c r="T397" s="86"/>
      <c r="U397" s="86"/>
      <c r="V397" s="86"/>
    </row>
    <row r="398" spans="1:22" s="87" customFormat="1" ht="13">
      <c r="A398" s="79">
        <v>397</v>
      </c>
      <c r="B398" s="97" t="s">
        <v>2150</v>
      </c>
      <c r="C398" s="97" t="s">
        <v>2151</v>
      </c>
      <c r="D398" s="98" t="s">
        <v>3424</v>
      </c>
      <c r="E398" s="81">
        <v>37</v>
      </c>
      <c r="F398" s="82">
        <v>5.6</v>
      </c>
      <c r="G398" s="83">
        <v>4</v>
      </c>
      <c r="H398" s="83" t="s">
        <v>2476</v>
      </c>
      <c r="I398" s="82">
        <v>3.29</v>
      </c>
      <c r="J398" s="83">
        <v>0</v>
      </c>
      <c r="K398" s="83" t="s">
        <v>2475</v>
      </c>
      <c r="L398" s="84">
        <f t="shared" si="51"/>
        <v>4.4450000000000003</v>
      </c>
      <c r="M398" s="81">
        <f t="shared" si="52"/>
        <v>4</v>
      </c>
      <c r="N398" s="81">
        <f t="shared" si="53"/>
        <v>1</v>
      </c>
      <c r="O398" s="81">
        <f t="shared" si="54"/>
        <v>1</v>
      </c>
      <c r="P398" s="83">
        <f t="shared" si="55"/>
        <v>2</v>
      </c>
      <c r="Q398" s="82">
        <f>IF(P398=0,1,IF(P398=1,0.99,IF(P398=2,0.98,IF(P398=3,0.97))))</f>
        <v>0.98</v>
      </c>
      <c r="R398" s="82">
        <f t="shared" si="56"/>
        <v>4.3561000000000005</v>
      </c>
      <c r="S398" s="85"/>
      <c r="T398" s="86" t="s">
        <v>3585</v>
      </c>
      <c r="U398" s="86" t="s">
        <v>3580</v>
      </c>
      <c r="V398" s="86" t="s">
        <v>3581</v>
      </c>
    </row>
    <row r="399" spans="1:22" s="87" customFormat="1" ht="13">
      <c r="A399" s="79">
        <v>398</v>
      </c>
      <c r="B399" s="88" t="s">
        <v>878</v>
      </c>
      <c r="C399" s="88" t="s">
        <v>3632</v>
      </c>
      <c r="D399" s="81" t="s">
        <v>880</v>
      </c>
      <c r="E399" s="81">
        <v>14</v>
      </c>
      <c r="F399" s="82">
        <v>6.26</v>
      </c>
      <c r="G399" s="83">
        <v>3</v>
      </c>
      <c r="H399" s="83" t="s">
        <v>2476</v>
      </c>
      <c r="I399" s="82">
        <v>1.1299999999999999</v>
      </c>
      <c r="J399" s="83">
        <v>0</v>
      </c>
      <c r="K399" s="83" t="s">
        <v>2476</v>
      </c>
      <c r="L399" s="84">
        <f t="shared" si="51"/>
        <v>3.6949999999999998</v>
      </c>
      <c r="M399" s="81">
        <f t="shared" si="52"/>
        <v>3</v>
      </c>
      <c r="N399" s="81">
        <f t="shared" si="53"/>
        <v>2</v>
      </c>
      <c r="O399" s="81">
        <f t="shared" si="54"/>
        <v>1</v>
      </c>
      <c r="P399" s="83">
        <f t="shared" si="55"/>
        <v>3</v>
      </c>
      <c r="Q399" s="82">
        <f>IF(P399=0,0.96,IF(P399=1,0.95,IF(P399=2,0.94,IF(P399=3,0.93))))</f>
        <v>0.93</v>
      </c>
      <c r="R399" s="82">
        <f t="shared" si="56"/>
        <v>3.43635</v>
      </c>
      <c r="S399" s="85"/>
      <c r="T399" s="86" t="s">
        <v>3583</v>
      </c>
      <c r="U399" s="86" t="s">
        <v>3580</v>
      </c>
      <c r="V399" s="86" t="s">
        <v>3581</v>
      </c>
    </row>
    <row r="400" spans="1:22" s="87" customFormat="1" ht="13">
      <c r="A400" s="79">
        <v>399</v>
      </c>
      <c r="B400" s="90" t="s">
        <v>1215</v>
      </c>
      <c r="C400" s="90" t="s">
        <v>1216</v>
      </c>
      <c r="D400" s="96" t="s">
        <v>1217</v>
      </c>
      <c r="E400" s="81">
        <v>20</v>
      </c>
      <c r="F400" s="82">
        <v>5.12</v>
      </c>
      <c r="G400" s="83">
        <v>0</v>
      </c>
      <c r="H400" s="83" t="s">
        <v>2476</v>
      </c>
      <c r="I400" s="82">
        <v>5.81</v>
      </c>
      <c r="J400" s="83">
        <v>2</v>
      </c>
      <c r="K400" s="83" t="s">
        <v>2476</v>
      </c>
      <c r="L400" s="84">
        <f t="shared" si="51"/>
        <v>5.4649999999999999</v>
      </c>
      <c r="M400" s="81">
        <f t="shared" si="52"/>
        <v>2</v>
      </c>
      <c r="N400" s="81">
        <f t="shared" si="53"/>
        <v>2</v>
      </c>
      <c r="O400" s="81">
        <f t="shared" si="54"/>
        <v>1</v>
      </c>
      <c r="P400" s="83">
        <f t="shared" si="55"/>
        <v>3</v>
      </c>
      <c r="Q400" s="82">
        <f>IF(P400=0,1,IF(P400=1,0.99,IF(P400=2,0.98,IF(P400=3,0.97))))</f>
        <v>0.97</v>
      </c>
      <c r="R400" s="82">
        <f t="shared" si="56"/>
        <v>5.30105</v>
      </c>
      <c r="S400" s="85"/>
      <c r="T400" s="86" t="s">
        <v>3583</v>
      </c>
      <c r="U400" s="86" t="s">
        <v>3580</v>
      </c>
      <c r="V400" s="86" t="s">
        <v>3581</v>
      </c>
    </row>
    <row r="401" spans="1:22" s="87" customFormat="1" ht="13">
      <c r="A401" s="79">
        <v>400</v>
      </c>
      <c r="B401" s="88" t="s">
        <v>695</v>
      </c>
      <c r="C401" s="88" t="s">
        <v>696</v>
      </c>
      <c r="D401" s="81" t="s">
        <v>2747</v>
      </c>
      <c r="E401" s="81">
        <v>11</v>
      </c>
      <c r="F401" s="82">
        <v>5.47</v>
      </c>
      <c r="G401" s="83">
        <v>2</v>
      </c>
      <c r="H401" s="83" t="s">
        <v>2476</v>
      </c>
      <c r="I401" s="82">
        <v>0.85</v>
      </c>
      <c r="J401" s="83">
        <v>0</v>
      </c>
      <c r="K401" s="83" t="s">
        <v>2475</v>
      </c>
      <c r="L401" s="84">
        <f t="shared" si="51"/>
        <v>3.1599999999999997</v>
      </c>
      <c r="M401" s="81">
        <f t="shared" si="52"/>
        <v>2</v>
      </c>
      <c r="N401" s="81">
        <f t="shared" si="53"/>
        <v>1</v>
      </c>
      <c r="O401" s="81">
        <f t="shared" si="54"/>
        <v>1</v>
      </c>
      <c r="P401" s="83">
        <f t="shared" si="55"/>
        <v>2</v>
      </c>
      <c r="Q401" s="82">
        <f>IF(P401=0,0.96,IF(P401=1,0.95,IF(P401=2,0.94,IF(P401=3,0.93))))</f>
        <v>0.94</v>
      </c>
      <c r="R401" s="82">
        <f t="shared" si="56"/>
        <v>2.9703999999999997</v>
      </c>
      <c r="S401" s="85"/>
      <c r="T401" s="86"/>
      <c r="U401" s="86"/>
      <c r="V401" s="86"/>
    </row>
    <row r="402" spans="1:22" s="87" customFormat="1" ht="13">
      <c r="A402" s="79">
        <v>401</v>
      </c>
      <c r="B402" s="88" t="s">
        <v>464</v>
      </c>
      <c r="C402" s="88" t="s">
        <v>465</v>
      </c>
      <c r="D402" s="81" t="s">
        <v>2659</v>
      </c>
      <c r="E402" s="81">
        <v>7</v>
      </c>
      <c r="F402" s="82">
        <v>5.01</v>
      </c>
      <c r="G402" s="83">
        <v>1</v>
      </c>
      <c r="H402" s="83" t="s">
        <v>2476</v>
      </c>
      <c r="I402" s="82">
        <v>3.51</v>
      </c>
      <c r="J402" s="83">
        <v>0</v>
      </c>
      <c r="K402" s="83" t="s">
        <v>2475</v>
      </c>
      <c r="L402" s="84">
        <f t="shared" si="51"/>
        <v>4.26</v>
      </c>
      <c r="M402" s="81">
        <f t="shared" si="52"/>
        <v>1</v>
      </c>
      <c r="N402" s="81">
        <f t="shared" si="53"/>
        <v>1</v>
      </c>
      <c r="O402" s="81">
        <f t="shared" si="54"/>
        <v>1</v>
      </c>
      <c r="P402" s="83">
        <f t="shared" si="55"/>
        <v>2</v>
      </c>
      <c r="Q402" s="82">
        <f>IF(P402=0,1,IF(P402=1,0.99,IF(P402=2,0.98,IF(P402=3,0.97))))</f>
        <v>0.98</v>
      </c>
      <c r="R402" s="82">
        <f t="shared" si="56"/>
        <v>4.1747999999999994</v>
      </c>
      <c r="S402" s="85"/>
      <c r="T402" s="86" t="s">
        <v>3579</v>
      </c>
      <c r="U402" s="86" t="s">
        <v>3580</v>
      </c>
      <c r="V402" s="86" t="s">
        <v>3581</v>
      </c>
    </row>
    <row r="403" spans="1:22" s="87" customFormat="1" ht="13">
      <c r="A403" s="79">
        <v>402</v>
      </c>
      <c r="B403" s="88" t="s">
        <v>597</v>
      </c>
      <c r="C403" s="88" t="s">
        <v>598</v>
      </c>
      <c r="D403" s="81" t="s">
        <v>2707</v>
      </c>
      <c r="E403" s="81">
        <v>9</v>
      </c>
      <c r="F403" s="82">
        <v>5.31</v>
      </c>
      <c r="G403" s="83">
        <v>1</v>
      </c>
      <c r="H403" s="83" t="s">
        <v>2476</v>
      </c>
      <c r="I403" s="82">
        <v>3.03</v>
      </c>
      <c r="J403" s="83">
        <v>0</v>
      </c>
      <c r="K403" s="83" t="s">
        <v>2475</v>
      </c>
      <c r="L403" s="84">
        <f t="shared" si="51"/>
        <v>4.17</v>
      </c>
      <c r="M403" s="81">
        <f t="shared" si="52"/>
        <v>1</v>
      </c>
      <c r="N403" s="81">
        <f t="shared" si="53"/>
        <v>1</v>
      </c>
      <c r="O403" s="81">
        <f t="shared" si="54"/>
        <v>1</v>
      </c>
      <c r="P403" s="83">
        <f t="shared" si="55"/>
        <v>2</v>
      </c>
      <c r="Q403" s="82">
        <f>IF(P403=0,1,IF(P403=1,0.99,IF(P403=2,0.98,IF(P403=3,0.97))))</f>
        <v>0.98</v>
      </c>
      <c r="R403" s="82">
        <f t="shared" si="56"/>
        <v>4.0865999999999998</v>
      </c>
      <c r="S403" s="85"/>
      <c r="T403" s="86" t="s">
        <v>3580</v>
      </c>
      <c r="U403" s="86" t="s">
        <v>3581</v>
      </c>
      <c r="V403" s="86" t="s">
        <v>3583</v>
      </c>
    </row>
    <row r="404" spans="1:22" s="87" customFormat="1" ht="13">
      <c r="A404" s="79">
        <v>403</v>
      </c>
      <c r="B404" s="88" t="s">
        <v>997</v>
      </c>
      <c r="C404" s="88" t="s">
        <v>364</v>
      </c>
      <c r="D404" s="81" t="s">
        <v>998</v>
      </c>
      <c r="E404" s="81">
        <v>16</v>
      </c>
      <c r="F404" s="82">
        <v>4.5599999999999996</v>
      </c>
      <c r="G404" s="83">
        <v>1</v>
      </c>
      <c r="H404" s="83" t="s">
        <v>2475</v>
      </c>
      <c r="I404" s="82">
        <v>2.68</v>
      </c>
      <c r="J404" s="83">
        <v>0</v>
      </c>
      <c r="K404" s="83" t="s">
        <v>2475</v>
      </c>
      <c r="L404" s="84">
        <f t="shared" si="51"/>
        <v>3.62</v>
      </c>
      <c r="M404" s="81">
        <f t="shared" si="52"/>
        <v>1</v>
      </c>
      <c r="N404" s="81">
        <f t="shared" si="53"/>
        <v>0</v>
      </c>
      <c r="O404" s="81">
        <f t="shared" si="54"/>
        <v>1</v>
      </c>
      <c r="P404" s="83">
        <f t="shared" si="55"/>
        <v>1</v>
      </c>
      <c r="Q404" s="82">
        <f>IF(P404=0,0.96,IF(P404=1,0.95,IF(P404=2,0.94,IF(P404=3,0.93))))</f>
        <v>0.95</v>
      </c>
      <c r="R404" s="82">
        <f t="shared" si="56"/>
        <v>3.4390000000000001</v>
      </c>
      <c r="S404" s="85"/>
      <c r="T404" s="86" t="s">
        <v>3583</v>
      </c>
      <c r="U404" s="86" t="s">
        <v>3580</v>
      </c>
      <c r="V404" s="86" t="s">
        <v>3581</v>
      </c>
    </row>
    <row r="405" spans="1:22" s="87" customFormat="1" ht="13">
      <c r="A405" s="79">
        <v>404</v>
      </c>
      <c r="B405" s="95" t="s">
        <v>2244</v>
      </c>
      <c r="C405" s="95" t="s">
        <v>349</v>
      </c>
      <c r="D405" s="96" t="s">
        <v>3470</v>
      </c>
      <c r="E405" s="81">
        <v>39</v>
      </c>
      <c r="F405" s="82">
        <v>5.16</v>
      </c>
      <c r="G405" s="83">
        <v>1</v>
      </c>
      <c r="H405" s="83" t="s">
        <v>2475</v>
      </c>
      <c r="I405" s="82">
        <v>2.2200000000000002</v>
      </c>
      <c r="J405" s="83">
        <v>0</v>
      </c>
      <c r="K405" s="83" t="s">
        <v>2475</v>
      </c>
      <c r="L405" s="84">
        <f t="shared" si="51"/>
        <v>3.6900000000000004</v>
      </c>
      <c r="M405" s="81">
        <f t="shared" si="52"/>
        <v>1</v>
      </c>
      <c r="N405" s="81">
        <f t="shared" si="53"/>
        <v>0</v>
      </c>
      <c r="O405" s="81">
        <f t="shared" si="54"/>
        <v>1</v>
      </c>
      <c r="P405" s="83">
        <f t="shared" si="55"/>
        <v>1</v>
      </c>
      <c r="Q405" s="82">
        <f t="shared" ref="Q405:Q411" si="58">IF(P405=0,1,IF(P405=1,0.99,IF(P405=2,0.98,IF(P405=3,0.97))))</f>
        <v>0.99</v>
      </c>
      <c r="R405" s="82">
        <f t="shared" si="56"/>
        <v>3.6531000000000002</v>
      </c>
      <c r="S405" s="85"/>
      <c r="T405" s="86" t="s">
        <v>3585</v>
      </c>
      <c r="U405" s="86" t="s">
        <v>3580</v>
      </c>
      <c r="V405" s="86" t="s">
        <v>3581</v>
      </c>
    </row>
    <row r="406" spans="1:22" s="87" customFormat="1" ht="13">
      <c r="A406" s="79">
        <v>405</v>
      </c>
      <c r="B406" s="108" t="s">
        <v>2344</v>
      </c>
      <c r="C406" s="108" t="s">
        <v>54</v>
      </c>
      <c r="D406" s="81" t="s">
        <v>3535</v>
      </c>
      <c r="E406" s="81">
        <v>41</v>
      </c>
      <c r="F406" s="82">
        <v>4.74</v>
      </c>
      <c r="G406" s="83">
        <v>1</v>
      </c>
      <c r="H406" s="83" t="s">
        <v>2475</v>
      </c>
      <c r="I406" s="82">
        <v>1.94</v>
      </c>
      <c r="J406" s="83">
        <v>0</v>
      </c>
      <c r="K406" s="83" t="s">
        <v>2475</v>
      </c>
      <c r="L406" s="84">
        <f t="shared" si="51"/>
        <v>3.34</v>
      </c>
      <c r="M406" s="81">
        <f t="shared" si="52"/>
        <v>1</v>
      </c>
      <c r="N406" s="81">
        <f t="shared" si="53"/>
        <v>0</v>
      </c>
      <c r="O406" s="81">
        <f t="shared" si="54"/>
        <v>1</v>
      </c>
      <c r="P406" s="83">
        <f t="shared" si="55"/>
        <v>1</v>
      </c>
      <c r="Q406" s="82">
        <f t="shared" si="58"/>
        <v>0.99</v>
      </c>
      <c r="R406" s="82">
        <f t="shared" si="56"/>
        <v>3.3066</v>
      </c>
      <c r="S406" s="85"/>
      <c r="T406" s="86" t="s">
        <v>3585</v>
      </c>
      <c r="U406" s="86" t="s">
        <v>3580</v>
      </c>
      <c r="V406" s="86" t="s">
        <v>3581</v>
      </c>
    </row>
    <row r="407" spans="1:22" s="87" customFormat="1" ht="13">
      <c r="A407" s="79">
        <v>406</v>
      </c>
      <c r="B407" s="88" t="s">
        <v>341</v>
      </c>
      <c r="C407" s="88" t="s">
        <v>3617</v>
      </c>
      <c r="D407" s="81" t="s">
        <v>342</v>
      </c>
      <c r="E407" s="81">
        <v>5</v>
      </c>
      <c r="F407" s="82">
        <v>3.31</v>
      </c>
      <c r="G407" s="83">
        <v>0</v>
      </c>
      <c r="H407" s="83" t="s">
        <v>2475</v>
      </c>
      <c r="I407" s="82">
        <v>0.88</v>
      </c>
      <c r="J407" s="83">
        <v>0</v>
      </c>
      <c r="K407" s="83" t="s">
        <v>2475</v>
      </c>
      <c r="L407" s="84">
        <f t="shared" si="51"/>
        <v>2.0950000000000002</v>
      </c>
      <c r="M407" s="81">
        <f t="shared" si="52"/>
        <v>0</v>
      </c>
      <c r="N407" s="81">
        <f t="shared" si="53"/>
        <v>0</v>
      </c>
      <c r="O407" s="81">
        <f t="shared" si="54"/>
        <v>1</v>
      </c>
      <c r="P407" s="83">
        <f t="shared" si="55"/>
        <v>1</v>
      </c>
      <c r="Q407" s="82">
        <f t="shared" si="58"/>
        <v>0.99</v>
      </c>
      <c r="R407" s="82">
        <f t="shared" si="56"/>
        <v>2.0740500000000002</v>
      </c>
      <c r="S407" s="85"/>
      <c r="T407" s="86" t="s">
        <v>3579</v>
      </c>
      <c r="U407" s="86" t="s">
        <v>3580</v>
      </c>
      <c r="V407" s="86" t="s">
        <v>3581</v>
      </c>
    </row>
    <row r="408" spans="1:22" s="87" customFormat="1" ht="13">
      <c r="A408" s="79">
        <v>407</v>
      </c>
      <c r="B408" s="88" t="s">
        <v>397</v>
      </c>
      <c r="C408" s="88" t="s">
        <v>398</v>
      </c>
      <c r="D408" s="81" t="s">
        <v>2627</v>
      </c>
      <c r="E408" s="81">
        <v>6</v>
      </c>
      <c r="F408" s="82">
        <v>1.97</v>
      </c>
      <c r="G408" s="83">
        <v>0</v>
      </c>
      <c r="H408" s="83" t="s">
        <v>2475</v>
      </c>
      <c r="I408" s="82">
        <v>1.06</v>
      </c>
      <c r="J408" s="83">
        <v>0</v>
      </c>
      <c r="K408" s="83" t="s">
        <v>2475</v>
      </c>
      <c r="L408" s="84">
        <f t="shared" si="51"/>
        <v>1.5150000000000001</v>
      </c>
      <c r="M408" s="81">
        <f t="shared" si="52"/>
        <v>0</v>
      </c>
      <c r="N408" s="81">
        <f t="shared" si="53"/>
        <v>0</v>
      </c>
      <c r="O408" s="81">
        <f t="shared" si="54"/>
        <v>1</v>
      </c>
      <c r="P408" s="83">
        <f t="shared" si="55"/>
        <v>1</v>
      </c>
      <c r="Q408" s="82">
        <f t="shared" si="58"/>
        <v>0.99</v>
      </c>
      <c r="R408" s="82">
        <f t="shared" si="56"/>
        <v>1.4998500000000001</v>
      </c>
      <c r="S408" s="85"/>
      <c r="T408" s="86"/>
      <c r="U408" s="86"/>
      <c r="V408" s="86"/>
    </row>
    <row r="409" spans="1:22" s="87" customFormat="1" ht="13">
      <c r="A409" s="79">
        <v>408</v>
      </c>
      <c r="B409" s="88" t="s">
        <v>836</v>
      </c>
      <c r="C409" s="88" t="s">
        <v>837</v>
      </c>
      <c r="D409" s="81" t="s">
        <v>2804</v>
      </c>
      <c r="E409" s="81">
        <v>13</v>
      </c>
      <c r="F409" s="82">
        <v>4.67</v>
      </c>
      <c r="G409" s="83">
        <v>0</v>
      </c>
      <c r="H409" s="83" t="s">
        <v>2476</v>
      </c>
      <c r="I409" s="82">
        <v>0.92</v>
      </c>
      <c r="J409" s="83">
        <v>0</v>
      </c>
      <c r="K409" s="83" t="s">
        <v>2475</v>
      </c>
      <c r="L409" s="84">
        <f t="shared" si="51"/>
        <v>2.7949999999999999</v>
      </c>
      <c r="M409" s="81">
        <f t="shared" si="52"/>
        <v>0</v>
      </c>
      <c r="N409" s="81">
        <f t="shared" si="53"/>
        <v>1</v>
      </c>
      <c r="O409" s="81">
        <f t="shared" si="54"/>
        <v>1</v>
      </c>
      <c r="P409" s="83">
        <f t="shared" si="55"/>
        <v>2</v>
      </c>
      <c r="Q409" s="82">
        <f t="shared" si="58"/>
        <v>0.98</v>
      </c>
      <c r="R409" s="82">
        <f t="shared" si="56"/>
        <v>2.7391000000000001</v>
      </c>
      <c r="S409" s="85"/>
      <c r="T409" s="86" t="s">
        <v>3583</v>
      </c>
      <c r="U409" s="86" t="s">
        <v>3580</v>
      </c>
      <c r="V409" s="86" t="s">
        <v>3581</v>
      </c>
    </row>
    <row r="410" spans="1:22" s="87" customFormat="1" ht="13">
      <c r="A410" s="79">
        <v>409</v>
      </c>
      <c r="B410" s="80" t="s">
        <v>1293</v>
      </c>
      <c r="C410" s="80" t="s">
        <v>1294</v>
      </c>
      <c r="D410" s="79" t="s">
        <v>2981</v>
      </c>
      <c r="E410" s="81">
        <v>21</v>
      </c>
      <c r="F410" s="82">
        <v>3.71</v>
      </c>
      <c r="G410" s="83">
        <v>0</v>
      </c>
      <c r="H410" s="83" t="s">
        <v>2475</v>
      </c>
      <c r="I410" s="82">
        <v>2.7</v>
      </c>
      <c r="J410" s="83">
        <v>0</v>
      </c>
      <c r="K410" s="83" t="s">
        <v>2476</v>
      </c>
      <c r="L410" s="84">
        <f t="shared" si="51"/>
        <v>3.2050000000000001</v>
      </c>
      <c r="M410" s="81">
        <f t="shared" si="52"/>
        <v>0</v>
      </c>
      <c r="N410" s="81">
        <f t="shared" si="53"/>
        <v>1</v>
      </c>
      <c r="O410" s="81">
        <f t="shared" si="54"/>
        <v>1</v>
      </c>
      <c r="P410" s="83">
        <f t="shared" si="55"/>
        <v>2</v>
      </c>
      <c r="Q410" s="82">
        <f t="shared" si="58"/>
        <v>0.98</v>
      </c>
      <c r="R410" s="82">
        <f t="shared" si="56"/>
        <v>3.1408999999999998</v>
      </c>
      <c r="S410" s="85"/>
      <c r="T410" s="86" t="s">
        <v>3583</v>
      </c>
      <c r="U410" s="86" t="s">
        <v>3581</v>
      </c>
      <c r="V410" s="86" t="s">
        <v>3580</v>
      </c>
    </row>
    <row r="411" spans="1:22" s="87" customFormat="1" ht="13">
      <c r="A411" s="79">
        <v>410</v>
      </c>
      <c r="B411" s="99" t="s">
        <v>1758</v>
      </c>
      <c r="C411" s="99" t="s">
        <v>60</v>
      </c>
      <c r="D411" s="81" t="s">
        <v>3199</v>
      </c>
      <c r="E411" s="81">
        <v>29</v>
      </c>
      <c r="F411" s="82">
        <v>5.78</v>
      </c>
      <c r="G411" s="83">
        <v>0</v>
      </c>
      <c r="H411" s="83" t="s">
        <v>2476</v>
      </c>
      <c r="I411" s="82">
        <v>3.21</v>
      </c>
      <c r="J411" s="83">
        <v>0</v>
      </c>
      <c r="K411" s="83" t="s">
        <v>2475</v>
      </c>
      <c r="L411" s="84">
        <f t="shared" si="51"/>
        <v>4.4950000000000001</v>
      </c>
      <c r="M411" s="81">
        <f t="shared" si="52"/>
        <v>0</v>
      </c>
      <c r="N411" s="81">
        <f t="shared" si="53"/>
        <v>1</v>
      </c>
      <c r="O411" s="81">
        <f t="shared" si="54"/>
        <v>1</v>
      </c>
      <c r="P411" s="83">
        <f t="shared" si="55"/>
        <v>2</v>
      </c>
      <c r="Q411" s="82">
        <f t="shared" si="58"/>
        <v>0.98</v>
      </c>
      <c r="R411" s="82">
        <f t="shared" si="56"/>
        <v>4.4051</v>
      </c>
      <c r="S411" s="85"/>
      <c r="T411" s="86" t="s">
        <v>3585</v>
      </c>
      <c r="U411" s="86" t="s">
        <v>3582</v>
      </c>
      <c r="V411" s="86" t="s">
        <v>3581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Z629"/>
  <sheetViews>
    <sheetView tabSelected="1" topLeftCell="A124" workbookViewId="0">
      <selection activeCell="V4" sqref="V4"/>
    </sheetView>
  </sheetViews>
  <sheetFormatPr baseColWidth="10" defaultRowHeight="14.5"/>
  <cols>
    <col min="1" max="1" width="3.54296875" customWidth="1"/>
    <col min="2" max="2" width="22" bestFit="1" customWidth="1"/>
    <col min="3" max="3" width="26" bestFit="1" customWidth="1"/>
    <col min="4" max="4" width="13.453125" bestFit="1" customWidth="1"/>
    <col min="5" max="5" width="4" customWidth="1"/>
    <col min="6" max="6" width="5.1796875" customWidth="1"/>
    <col min="7" max="7" width="4.81640625" customWidth="1"/>
    <col min="8" max="8" width="7.1796875" customWidth="1"/>
    <col min="9" max="9" width="5.1796875" customWidth="1"/>
    <col min="10" max="10" width="4.81640625" customWidth="1"/>
    <col min="11" max="11" width="6.81640625" customWidth="1"/>
    <col min="12" max="12" width="4.81640625" customWidth="1"/>
    <col min="13" max="13" width="3.453125" customWidth="1"/>
    <col min="14" max="14" width="3.54296875" customWidth="1"/>
    <col min="15" max="15" width="2.1796875" customWidth="1"/>
    <col min="16" max="16" width="3.54296875" customWidth="1"/>
    <col min="17" max="17" width="4.54296875" customWidth="1"/>
    <col min="18" max="18" width="8.453125" customWidth="1"/>
    <col min="19" max="21" width="8.26953125" customWidth="1"/>
  </cols>
  <sheetData>
    <row r="1" spans="1:1326" ht="26">
      <c r="A1" s="111" t="s">
        <v>3694</v>
      </c>
      <c r="B1" s="112"/>
      <c r="C1" s="112"/>
      <c r="D1" s="113"/>
      <c r="E1" s="113"/>
      <c r="F1" s="114"/>
      <c r="G1" s="115"/>
      <c r="H1" s="115"/>
      <c r="I1" s="116"/>
      <c r="J1" s="117"/>
      <c r="K1" s="113"/>
      <c r="L1" s="114"/>
      <c r="M1" s="118"/>
      <c r="N1" s="118"/>
      <c r="O1" s="118"/>
      <c r="P1" s="119"/>
      <c r="Q1" s="115"/>
      <c r="R1" s="115"/>
      <c r="S1" s="120"/>
      <c r="T1" s="121"/>
      <c r="U1" s="122"/>
      <c r="V1" s="123"/>
      <c r="W1" s="123"/>
      <c r="X1" s="123"/>
      <c r="Y1" s="123"/>
      <c r="Z1" s="123"/>
      <c r="AA1" s="123"/>
      <c r="AB1" s="124"/>
      <c r="AC1" s="124"/>
      <c r="AD1" s="124"/>
      <c r="AE1" s="123"/>
      <c r="AF1" s="7"/>
      <c r="AG1" s="7"/>
      <c r="AH1" s="7"/>
      <c r="AI1" s="7"/>
      <c r="AJ1" s="7"/>
      <c r="AK1" s="7"/>
      <c r="AL1" s="7"/>
      <c r="AM1" s="7"/>
      <c r="AN1" s="7"/>
    </row>
    <row r="2" spans="1:1326" ht="26">
      <c r="A2" s="111" t="s">
        <v>0</v>
      </c>
      <c r="B2" s="112"/>
      <c r="C2" s="112"/>
      <c r="D2" s="113"/>
      <c r="E2" s="113"/>
      <c r="F2" s="114"/>
      <c r="G2" s="115"/>
      <c r="H2" s="115"/>
      <c r="I2" s="116"/>
      <c r="J2" s="117"/>
      <c r="K2" s="113"/>
      <c r="L2" s="114"/>
      <c r="M2" s="118"/>
      <c r="N2" s="118"/>
      <c r="O2" s="118"/>
      <c r="P2" s="119"/>
      <c r="Q2" s="115"/>
      <c r="R2" s="115"/>
      <c r="S2" s="120"/>
      <c r="T2" s="121"/>
      <c r="U2" s="122"/>
      <c r="V2" s="123"/>
      <c r="W2" s="123"/>
      <c r="X2" s="123"/>
      <c r="Y2" s="123"/>
      <c r="Z2" s="123"/>
      <c r="AA2" s="123"/>
      <c r="AB2" s="124"/>
      <c r="AC2" s="124"/>
      <c r="AD2" s="124"/>
      <c r="AE2" s="123"/>
      <c r="AF2" s="7"/>
      <c r="AG2" s="7"/>
      <c r="AH2" s="7"/>
      <c r="AI2" s="7"/>
      <c r="AJ2" s="7"/>
      <c r="AK2" s="7"/>
      <c r="AL2" s="7"/>
      <c r="AM2" s="7"/>
      <c r="AN2" s="7"/>
    </row>
    <row r="3" spans="1:1326" ht="26">
      <c r="A3" s="111" t="s">
        <v>1</v>
      </c>
      <c r="B3" s="112"/>
      <c r="C3" s="112"/>
      <c r="D3" s="113"/>
      <c r="E3" s="113"/>
      <c r="F3" s="114"/>
      <c r="G3" s="115"/>
      <c r="H3" s="115"/>
      <c r="I3" s="116"/>
      <c r="J3" s="117"/>
      <c r="K3" s="113"/>
      <c r="L3" s="114"/>
      <c r="M3" s="118"/>
      <c r="N3" s="118"/>
      <c r="O3" s="118"/>
      <c r="P3" s="119"/>
      <c r="Q3" s="115"/>
      <c r="R3" s="115"/>
      <c r="S3" s="120"/>
      <c r="T3" s="121"/>
      <c r="U3" s="122"/>
      <c r="V3" s="123"/>
      <c r="W3" s="123"/>
      <c r="X3" s="123"/>
      <c r="Y3" s="123"/>
      <c r="Z3" s="123"/>
      <c r="AA3" s="123"/>
      <c r="AB3" s="124"/>
      <c r="AC3" s="124"/>
      <c r="AD3" s="124"/>
      <c r="AE3" s="123"/>
      <c r="AF3" s="7"/>
      <c r="AG3" s="7"/>
      <c r="AH3" s="7"/>
      <c r="AI3" s="7"/>
      <c r="AJ3" s="7"/>
      <c r="AK3" s="7"/>
      <c r="AL3" s="7"/>
      <c r="AM3" s="7"/>
      <c r="AN3" s="7"/>
    </row>
    <row r="4" spans="1:1326" ht="26">
      <c r="A4" s="112" t="s">
        <v>3651</v>
      </c>
      <c r="B4" s="112"/>
      <c r="C4" s="112"/>
      <c r="D4" s="113"/>
      <c r="E4" s="113"/>
      <c r="F4" s="114"/>
      <c r="G4" s="115"/>
      <c r="H4" s="115"/>
      <c r="I4" s="116"/>
      <c r="J4" s="117"/>
      <c r="K4" s="113"/>
      <c r="L4" s="114"/>
      <c r="M4" s="118"/>
      <c r="N4" s="118"/>
      <c r="O4" s="118"/>
      <c r="P4" s="119"/>
      <c r="Q4" s="115"/>
      <c r="R4" s="115"/>
      <c r="S4" s="120"/>
      <c r="T4" s="121"/>
      <c r="U4" s="122"/>
      <c r="V4" s="123"/>
      <c r="W4" s="123"/>
      <c r="X4" s="123"/>
      <c r="Y4" s="123"/>
      <c r="Z4" s="123"/>
      <c r="AA4" s="123"/>
      <c r="AB4" s="124"/>
      <c r="AC4" s="124"/>
      <c r="AD4" s="124"/>
      <c r="AE4" s="123"/>
      <c r="AF4" s="7"/>
      <c r="AG4" s="7"/>
      <c r="AH4" s="7"/>
      <c r="AI4" s="7"/>
      <c r="AJ4" s="7"/>
      <c r="AK4" s="7"/>
      <c r="AL4" s="7"/>
      <c r="AM4" s="7"/>
      <c r="AN4" s="7"/>
    </row>
    <row r="5" spans="1:1326" ht="28.5">
      <c r="A5" s="151" t="s">
        <v>3650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</row>
    <row r="8" spans="1:1326" s="78" customFormat="1" ht="13">
      <c r="A8" s="69" t="s">
        <v>3</v>
      </c>
      <c r="B8" s="70" t="s">
        <v>4</v>
      </c>
      <c r="C8" s="70" t="s">
        <v>5</v>
      </c>
      <c r="D8" s="69" t="s">
        <v>6</v>
      </c>
      <c r="E8" s="69" t="s">
        <v>7</v>
      </c>
      <c r="F8" s="71" t="s">
        <v>8</v>
      </c>
      <c r="G8" s="69" t="s">
        <v>9</v>
      </c>
      <c r="H8" s="69" t="s">
        <v>10</v>
      </c>
      <c r="I8" s="71" t="s">
        <v>11</v>
      </c>
      <c r="J8" s="69" t="s">
        <v>9</v>
      </c>
      <c r="K8" s="69" t="s">
        <v>12</v>
      </c>
      <c r="L8" s="71" t="s">
        <v>13</v>
      </c>
      <c r="M8" s="72" t="s">
        <v>18</v>
      </c>
      <c r="N8" s="73" t="s">
        <v>19</v>
      </c>
      <c r="O8" s="72" t="s">
        <v>20</v>
      </c>
      <c r="P8" s="74" t="s">
        <v>22</v>
      </c>
      <c r="Q8" s="75" t="s">
        <v>23</v>
      </c>
      <c r="R8" s="75" t="s">
        <v>24</v>
      </c>
      <c r="S8" s="69" t="s">
        <v>15</v>
      </c>
      <c r="T8" s="69" t="s">
        <v>16</v>
      </c>
      <c r="U8" s="69" t="s">
        <v>17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  <c r="IW8" s="77"/>
      <c r="IX8" s="77"/>
      <c r="IY8" s="77"/>
      <c r="IZ8" s="77"/>
      <c r="JA8" s="77"/>
      <c r="JB8" s="77"/>
      <c r="JC8" s="77"/>
      <c r="JD8" s="77"/>
      <c r="JE8" s="77"/>
      <c r="JF8" s="77"/>
      <c r="JG8" s="77"/>
      <c r="JH8" s="77"/>
      <c r="JI8" s="77"/>
      <c r="JJ8" s="77"/>
      <c r="JK8" s="77"/>
      <c r="JL8" s="77"/>
      <c r="JM8" s="77"/>
      <c r="JN8" s="77"/>
      <c r="JO8" s="77"/>
      <c r="JP8" s="77"/>
      <c r="JQ8" s="77"/>
      <c r="JR8" s="77"/>
      <c r="JS8" s="77"/>
      <c r="JT8" s="77"/>
      <c r="JU8" s="77"/>
      <c r="JV8" s="77"/>
      <c r="JW8" s="77"/>
      <c r="JX8" s="77"/>
      <c r="JY8" s="77"/>
      <c r="JZ8" s="77"/>
      <c r="KA8" s="77"/>
      <c r="KB8" s="77"/>
      <c r="KC8" s="77"/>
      <c r="KD8" s="77"/>
      <c r="KE8" s="77"/>
      <c r="KF8" s="77"/>
      <c r="KG8" s="77"/>
      <c r="KH8" s="77"/>
      <c r="KI8" s="77"/>
      <c r="KJ8" s="77"/>
      <c r="KK8" s="77"/>
      <c r="KL8" s="77"/>
      <c r="KM8" s="77"/>
      <c r="KN8" s="77"/>
      <c r="KO8" s="77"/>
      <c r="KP8" s="77"/>
      <c r="KQ8" s="77"/>
      <c r="KR8" s="77"/>
      <c r="KS8" s="77"/>
      <c r="KT8" s="77"/>
      <c r="KU8" s="77"/>
      <c r="KV8" s="77"/>
      <c r="KW8" s="77"/>
      <c r="KX8" s="77"/>
      <c r="KY8" s="77"/>
      <c r="KZ8" s="77"/>
      <c r="LA8" s="77"/>
      <c r="LB8" s="77"/>
      <c r="LC8" s="77"/>
      <c r="LD8" s="77"/>
      <c r="LE8" s="77"/>
      <c r="LF8" s="77"/>
      <c r="LG8" s="77"/>
      <c r="LH8" s="77"/>
      <c r="LI8" s="77"/>
      <c r="LJ8" s="77"/>
      <c r="LK8" s="77"/>
      <c r="LL8" s="77"/>
      <c r="LM8" s="77"/>
      <c r="LN8" s="77"/>
      <c r="LO8" s="77"/>
      <c r="LP8" s="77"/>
      <c r="LQ8" s="77"/>
      <c r="LR8" s="77"/>
      <c r="LS8" s="77"/>
      <c r="LT8" s="77"/>
      <c r="LU8" s="77"/>
      <c r="LV8" s="77"/>
      <c r="LW8" s="77"/>
      <c r="LX8" s="77"/>
      <c r="LY8" s="77"/>
      <c r="LZ8" s="77"/>
      <c r="MA8" s="77"/>
      <c r="MB8" s="77"/>
      <c r="MC8" s="77"/>
      <c r="MD8" s="77"/>
      <c r="ME8" s="77"/>
      <c r="MF8" s="77"/>
      <c r="MG8" s="77"/>
      <c r="MH8" s="77"/>
      <c r="MI8" s="77"/>
      <c r="MJ8" s="77"/>
      <c r="MK8" s="77"/>
      <c r="ML8" s="77"/>
      <c r="MM8" s="77"/>
      <c r="MN8" s="77"/>
      <c r="MO8" s="77"/>
      <c r="MP8" s="77"/>
      <c r="MQ8" s="77"/>
      <c r="MR8" s="77"/>
      <c r="MS8" s="77"/>
      <c r="MT8" s="77"/>
      <c r="MU8" s="77"/>
      <c r="MV8" s="77"/>
      <c r="MW8" s="77"/>
      <c r="MX8" s="77"/>
      <c r="MY8" s="77"/>
      <c r="MZ8" s="77"/>
      <c r="NA8" s="77"/>
      <c r="NB8" s="77"/>
      <c r="NC8" s="77"/>
      <c r="ND8" s="77"/>
      <c r="NE8" s="77"/>
      <c r="NF8" s="77"/>
      <c r="NG8" s="77"/>
      <c r="NH8" s="77"/>
      <c r="NI8" s="77"/>
      <c r="NJ8" s="77"/>
      <c r="NK8" s="77"/>
      <c r="NL8" s="77"/>
      <c r="NM8" s="77"/>
      <c r="NN8" s="77"/>
      <c r="NO8" s="77"/>
      <c r="NP8" s="77"/>
      <c r="NQ8" s="77"/>
      <c r="NR8" s="77"/>
      <c r="NS8" s="77"/>
      <c r="NT8" s="77"/>
      <c r="NU8" s="77"/>
      <c r="NV8" s="77"/>
      <c r="NW8" s="77"/>
      <c r="NX8" s="77"/>
      <c r="NY8" s="77"/>
      <c r="NZ8" s="77"/>
      <c r="OA8" s="77"/>
      <c r="OB8" s="77"/>
      <c r="OC8" s="77"/>
      <c r="OD8" s="77"/>
      <c r="OE8" s="77"/>
      <c r="OF8" s="77"/>
      <c r="OG8" s="77"/>
      <c r="OH8" s="77"/>
      <c r="OI8" s="77"/>
      <c r="OJ8" s="77"/>
      <c r="OK8" s="77"/>
      <c r="OL8" s="77"/>
      <c r="OM8" s="77"/>
      <c r="ON8" s="77"/>
      <c r="OO8" s="77"/>
      <c r="OP8" s="77"/>
      <c r="OQ8" s="77"/>
      <c r="OR8" s="77"/>
      <c r="OS8" s="77"/>
      <c r="OT8" s="77"/>
      <c r="OU8" s="77"/>
      <c r="OV8" s="77"/>
      <c r="OW8" s="77"/>
      <c r="OX8" s="77"/>
      <c r="OY8" s="77"/>
      <c r="OZ8" s="77"/>
      <c r="PA8" s="77"/>
      <c r="PB8" s="77"/>
      <c r="PC8" s="77"/>
      <c r="PD8" s="77"/>
      <c r="PE8" s="77"/>
      <c r="PF8" s="77"/>
      <c r="PG8" s="77"/>
      <c r="PH8" s="77"/>
      <c r="PI8" s="77"/>
      <c r="PJ8" s="77"/>
      <c r="PK8" s="77"/>
      <c r="PL8" s="77"/>
      <c r="PM8" s="77"/>
      <c r="PN8" s="77"/>
      <c r="PO8" s="77"/>
      <c r="PP8" s="77"/>
      <c r="PQ8" s="77"/>
      <c r="PR8" s="77"/>
      <c r="PS8" s="77"/>
      <c r="PT8" s="77"/>
      <c r="PU8" s="77"/>
      <c r="PV8" s="77"/>
      <c r="PW8" s="77"/>
      <c r="PX8" s="77"/>
      <c r="PY8" s="77"/>
      <c r="PZ8" s="77"/>
      <c r="QA8" s="77"/>
      <c r="QB8" s="77"/>
      <c r="QC8" s="77"/>
      <c r="QD8" s="77"/>
      <c r="QE8" s="77"/>
      <c r="QF8" s="77"/>
      <c r="QG8" s="77"/>
      <c r="QH8" s="77"/>
      <c r="QI8" s="77"/>
      <c r="QJ8" s="77"/>
      <c r="QK8" s="77"/>
      <c r="QL8" s="77"/>
      <c r="QM8" s="77"/>
      <c r="QN8" s="77"/>
      <c r="QO8" s="77"/>
      <c r="QP8" s="77"/>
      <c r="QQ8" s="77"/>
      <c r="QR8" s="77"/>
      <c r="QS8" s="77"/>
      <c r="QT8" s="77"/>
      <c r="QU8" s="77"/>
      <c r="QV8" s="77"/>
      <c r="QW8" s="77"/>
      <c r="QX8" s="77"/>
      <c r="QY8" s="77"/>
      <c r="QZ8" s="77"/>
      <c r="RA8" s="77"/>
      <c r="RB8" s="77"/>
      <c r="RC8" s="77"/>
      <c r="RD8" s="77"/>
      <c r="RE8" s="77"/>
      <c r="RF8" s="77"/>
      <c r="RG8" s="77"/>
      <c r="RH8" s="77"/>
      <c r="RI8" s="77"/>
      <c r="RJ8" s="77"/>
      <c r="RK8" s="77"/>
      <c r="RL8" s="77"/>
      <c r="RM8" s="77"/>
      <c r="RN8" s="77"/>
      <c r="RO8" s="77"/>
      <c r="RP8" s="77"/>
      <c r="RQ8" s="77"/>
      <c r="RR8" s="77"/>
      <c r="RS8" s="77"/>
      <c r="RT8" s="77"/>
      <c r="RU8" s="77"/>
      <c r="RV8" s="77"/>
      <c r="RW8" s="77"/>
      <c r="RX8" s="77"/>
      <c r="RY8" s="77"/>
      <c r="RZ8" s="77"/>
      <c r="SA8" s="77"/>
      <c r="SB8" s="77"/>
      <c r="SC8" s="77"/>
      <c r="SD8" s="77"/>
      <c r="SE8" s="77"/>
      <c r="SF8" s="77"/>
      <c r="SG8" s="77"/>
      <c r="SH8" s="77"/>
      <c r="SI8" s="77"/>
      <c r="SJ8" s="77"/>
      <c r="SK8" s="77"/>
      <c r="SL8" s="77"/>
      <c r="SM8" s="77"/>
      <c r="SN8" s="77"/>
      <c r="SO8" s="77"/>
      <c r="SP8" s="77"/>
      <c r="SQ8" s="77"/>
      <c r="SR8" s="77"/>
      <c r="SS8" s="77"/>
      <c r="ST8" s="77"/>
      <c r="SU8" s="77"/>
      <c r="SV8" s="77"/>
      <c r="SW8" s="77"/>
      <c r="SX8" s="77"/>
      <c r="SY8" s="77"/>
      <c r="SZ8" s="77"/>
      <c r="TA8" s="77"/>
      <c r="TB8" s="77"/>
      <c r="TC8" s="77"/>
      <c r="TD8" s="77"/>
      <c r="TE8" s="77"/>
      <c r="TF8" s="77"/>
      <c r="TG8" s="77"/>
      <c r="TH8" s="77"/>
      <c r="TI8" s="77"/>
      <c r="TJ8" s="77"/>
      <c r="TK8" s="77"/>
      <c r="TL8" s="77"/>
      <c r="TM8" s="77"/>
      <c r="TN8" s="77"/>
      <c r="TO8" s="77"/>
      <c r="TP8" s="77"/>
      <c r="TQ8" s="77"/>
      <c r="TR8" s="77"/>
      <c r="TS8" s="77"/>
      <c r="TT8" s="77"/>
      <c r="TU8" s="77"/>
      <c r="TV8" s="77"/>
      <c r="TW8" s="77"/>
      <c r="TX8" s="77"/>
      <c r="TY8" s="77"/>
      <c r="TZ8" s="77"/>
      <c r="UA8" s="77"/>
      <c r="UB8" s="77"/>
      <c r="UC8" s="77"/>
      <c r="UD8" s="77"/>
      <c r="UE8" s="77"/>
      <c r="UF8" s="77"/>
      <c r="UG8" s="77"/>
      <c r="UH8" s="77"/>
      <c r="UI8" s="77"/>
      <c r="UJ8" s="77"/>
      <c r="UK8" s="77"/>
      <c r="UL8" s="77"/>
      <c r="UM8" s="77"/>
      <c r="UN8" s="77"/>
      <c r="UO8" s="77"/>
      <c r="UP8" s="77"/>
      <c r="UQ8" s="77"/>
      <c r="UR8" s="77"/>
      <c r="US8" s="77"/>
      <c r="UT8" s="77"/>
      <c r="UU8" s="77"/>
      <c r="UV8" s="77"/>
      <c r="UW8" s="77"/>
      <c r="UX8" s="77"/>
      <c r="UY8" s="77"/>
      <c r="UZ8" s="77"/>
      <c r="VA8" s="77"/>
      <c r="VB8" s="77"/>
      <c r="VC8" s="77"/>
      <c r="VD8" s="77"/>
      <c r="VE8" s="77"/>
      <c r="VF8" s="77"/>
      <c r="VG8" s="77"/>
      <c r="VH8" s="77"/>
      <c r="VI8" s="77"/>
      <c r="VJ8" s="77"/>
      <c r="VK8" s="77"/>
      <c r="VL8" s="77"/>
      <c r="VM8" s="77"/>
      <c r="VN8" s="77"/>
      <c r="VO8" s="77"/>
      <c r="VP8" s="77"/>
      <c r="VQ8" s="77"/>
      <c r="VR8" s="77"/>
      <c r="VS8" s="77"/>
      <c r="VT8" s="77"/>
      <c r="VU8" s="77"/>
      <c r="VV8" s="77"/>
      <c r="VW8" s="77"/>
      <c r="VX8" s="77"/>
      <c r="VY8" s="77"/>
      <c r="VZ8" s="77"/>
      <c r="WA8" s="77"/>
      <c r="WB8" s="77"/>
      <c r="WC8" s="77"/>
      <c r="WD8" s="77"/>
      <c r="WE8" s="77"/>
      <c r="WF8" s="77"/>
      <c r="WG8" s="77"/>
      <c r="WH8" s="77"/>
      <c r="WI8" s="77"/>
      <c r="WJ8" s="77"/>
      <c r="WK8" s="77"/>
      <c r="WL8" s="77"/>
      <c r="WM8" s="77"/>
      <c r="WN8" s="77"/>
      <c r="WO8" s="77"/>
      <c r="WP8" s="77"/>
      <c r="WQ8" s="77"/>
      <c r="WR8" s="77"/>
      <c r="WS8" s="77"/>
      <c r="WT8" s="77"/>
      <c r="WU8" s="77"/>
      <c r="WV8" s="77"/>
      <c r="WW8" s="77"/>
      <c r="WX8" s="77"/>
      <c r="WY8" s="77"/>
      <c r="WZ8" s="77"/>
      <c r="XA8" s="77"/>
      <c r="XB8" s="77"/>
      <c r="XC8" s="77"/>
      <c r="XD8" s="77"/>
      <c r="XE8" s="77"/>
      <c r="XF8" s="77"/>
      <c r="XG8" s="77"/>
      <c r="XH8" s="77"/>
      <c r="XI8" s="77"/>
      <c r="XJ8" s="77"/>
      <c r="XK8" s="77"/>
      <c r="XL8" s="77"/>
      <c r="XM8" s="77"/>
      <c r="XN8" s="77"/>
      <c r="XO8" s="77"/>
      <c r="XP8" s="77"/>
      <c r="XQ8" s="77"/>
      <c r="XR8" s="77"/>
      <c r="XS8" s="77"/>
      <c r="XT8" s="77"/>
      <c r="XU8" s="77"/>
      <c r="XV8" s="77"/>
      <c r="XW8" s="77"/>
      <c r="XX8" s="77"/>
      <c r="XY8" s="77"/>
      <c r="XZ8" s="77"/>
      <c r="YA8" s="77"/>
      <c r="YB8" s="77"/>
      <c r="YC8" s="77"/>
      <c r="YD8" s="77"/>
      <c r="YE8" s="77"/>
      <c r="YF8" s="77"/>
      <c r="YG8" s="77"/>
      <c r="YH8" s="77"/>
      <c r="YI8" s="77"/>
      <c r="YJ8" s="77"/>
      <c r="YK8" s="77"/>
      <c r="YL8" s="77"/>
      <c r="YM8" s="77"/>
      <c r="YN8" s="77"/>
      <c r="YO8" s="77"/>
      <c r="YP8" s="77"/>
      <c r="YQ8" s="77"/>
      <c r="YR8" s="77"/>
      <c r="YS8" s="77"/>
      <c r="YT8" s="77"/>
      <c r="YU8" s="77"/>
      <c r="YV8" s="77"/>
      <c r="YW8" s="77"/>
      <c r="YX8" s="77"/>
      <c r="YY8" s="77"/>
      <c r="YZ8" s="77"/>
      <c r="ZA8" s="77"/>
      <c r="ZB8" s="77"/>
      <c r="ZC8" s="77"/>
      <c r="ZD8" s="77"/>
      <c r="ZE8" s="77"/>
      <c r="ZF8" s="77"/>
      <c r="ZG8" s="77"/>
      <c r="ZH8" s="77"/>
      <c r="ZI8" s="77"/>
      <c r="ZJ8" s="77"/>
      <c r="ZK8" s="77"/>
      <c r="ZL8" s="77"/>
      <c r="ZM8" s="77"/>
      <c r="ZN8" s="77"/>
      <c r="ZO8" s="77"/>
      <c r="ZP8" s="77"/>
      <c r="ZQ8" s="77"/>
      <c r="ZR8" s="77"/>
      <c r="ZS8" s="77"/>
      <c r="ZT8" s="77"/>
      <c r="ZU8" s="77"/>
      <c r="ZV8" s="77"/>
      <c r="ZW8" s="77"/>
      <c r="ZX8" s="77"/>
      <c r="ZY8" s="77"/>
      <c r="ZZ8" s="77"/>
      <c r="AAA8" s="77"/>
      <c r="AAB8" s="77"/>
      <c r="AAC8" s="77"/>
      <c r="AAD8" s="77"/>
      <c r="AAE8" s="77"/>
      <c r="AAF8" s="77"/>
      <c r="AAG8" s="77"/>
      <c r="AAH8" s="77"/>
      <c r="AAI8" s="77"/>
      <c r="AAJ8" s="77"/>
      <c r="AAK8" s="77"/>
      <c r="AAL8" s="77"/>
      <c r="AAM8" s="77"/>
      <c r="AAN8" s="77"/>
      <c r="AAO8" s="77"/>
      <c r="AAP8" s="77"/>
      <c r="AAQ8" s="77"/>
      <c r="AAR8" s="77"/>
      <c r="AAS8" s="77"/>
      <c r="AAT8" s="77"/>
      <c r="AAU8" s="77"/>
      <c r="AAV8" s="77"/>
      <c r="AAW8" s="77"/>
      <c r="AAX8" s="77"/>
      <c r="AAY8" s="77"/>
      <c r="AAZ8" s="77"/>
      <c r="ABA8" s="77"/>
      <c r="ABB8" s="77"/>
      <c r="ABC8" s="77"/>
      <c r="ABD8" s="77"/>
      <c r="ABE8" s="77"/>
      <c r="ABF8" s="77"/>
      <c r="ABG8" s="77"/>
      <c r="ABH8" s="77"/>
      <c r="ABI8" s="77"/>
      <c r="ABJ8" s="77"/>
      <c r="ABK8" s="77"/>
      <c r="ABL8" s="77"/>
      <c r="ABM8" s="77"/>
      <c r="ABN8" s="77"/>
      <c r="ABO8" s="77"/>
      <c r="ABP8" s="77"/>
      <c r="ABQ8" s="77"/>
      <c r="ABR8" s="77"/>
      <c r="ABS8" s="77"/>
      <c r="ABT8" s="77"/>
      <c r="ABU8" s="77"/>
      <c r="ABV8" s="77"/>
      <c r="ABW8" s="77"/>
      <c r="ABX8" s="77"/>
      <c r="ABY8" s="77"/>
      <c r="ABZ8" s="77"/>
      <c r="ACA8" s="77"/>
      <c r="ACB8" s="77"/>
      <c r="ACC8" s="77"/>
      <c r="ACD8" s="77"/>
      <c r="ACE8" s="77"/>
      <c r="ACF8" s="77"/>
      <c r="ACG8" s="77"/>
      <c r="ACH8" s="77"/>
      <c r="ACI8" s="77"/>
      <c r="ACJ8" s="77"/>
      <c r="ACK8" s="77"/>
      <c r="ACL8" s="77"/>
      <c r="ACM8" s="77"/>
      <c r="ACN8" s="77"/>
      <c r="ACO8" s="77"/>
      <c r="ACP8" s="77"/>
      <c r="ACQ8" s="77"/>
      <c r="ACR8" s="77"/>
      <c r="ACS8" s="77"/>
      <c r="ACT8" s="77"/>
      <c r="ACU8" s="77"/>
      <c r="ACV8" s="77"/>
      <c r="ACW8" s="77"/>
      <c r="ACX8" s="77"/>
      <c r="ACY8" s="77"/>
      <c r="ACZ8" s="77"/>
      <c r="ADA8" s="77"/>
      <c r="ADB8" s="77"/>
      <c r="ADC8" s="77"/>
      <c r="ADD8" s="77"/>
      <c r="ADE8" s="77"/>
      <c r="ADF8" s="77"/>
      <c r="ADG8" s="77"/>
      <c r="ADH8" s="77"/>
      <c r="ADI8" s="77"/>
      <c r="ADJ8" s="77"/>
      <c r="ADK8" s="77"/>
      <c r="ADL8" s="77"/>
      <c r="ADM8" s="77"/>
      <c r="ADN8" s="77"/>
      <c r="ADO8" s="77"/>
      <c r="ADP8" s="77"/>
      <c r="ADQ8" s="77"/>
      <c r="ADR8" s="77"/>
      <c r="ADS8" s="77"/>
      <c r="ADT8" s="77"/>
      <c r="ADU8" s="77"/>
      <c r="ADV8" s="77"/>
      <c r="ADW8" s="77"/>
      <c r="ADX8" s="77"/>
      <c r="ADY8" s="77"/>
      <c r="ADZ8" s="77"/>
      <c r="AEA8" s="77"/>
      <c r="AEB8" s="77"/>
      <c r="AEC8" s="77"/>
      <c r="AED8" s="77"/>
      <c r="AEE8" s="77"/>
      <c r="AEF8" s="77"/>
      <c r="AEG8" s="77"/>
      <c r="AEH8" s="77"/>
      <c r="AEI8" s="77"/>
      <c r="AEJ8" s="77"/>
      <c r="AEK8" s="77"/>
      <c r="AEL8" s="77"/>
      <c r="AEM8" s="77"/>
      <c r="AEN8" s="77"/>
      <c r="AEO8" s="77"/>
      <c r="AEP8" s="77"/>
      <c r="AEQ8" s="77"/>
      <c r="AER8" s="77"/>
      <c r="AES8" s="77"/>
      <c r="AET8" s="77"/>
      <c r="AEU8" s="77"/>
      <c r="AEV8" s="77"/>
      <c r="AEW8" s="77"/>
      <c r="AEX8" s="77"/>
      <c r="AEY8" s="77"/>
      <c r="AEZ8" s="77"/>
      <c r="AFA8" s="77"/>
      <c r="AFB8" s="77"/>
      <c r="AFC8" s="77"/>
      <c r="AFD8" s="77"/>
      <c r="AFE8" s="77"/>
      <c r="AFF8" s="77"/>
      <c r="AFG8" s="77"/>
      <c r="AFH8" s="77"/>
      <c r="AFI8" s="77"/>
      <c r="AFJ8" s="77"/>
      <c r="AFK8" s="77"/>
      <c r="AFL8" s="77"/>
      <c r="AFM8" s="77"/>
      <c r="AFN8" s="77"/>
      <c r="AFO8" s="77"/>
      <c r="AFP8" s="77"/>
      <c r="AFQ8" s="77"/>
      <c r="AFR8" s="77"/>
      <c r="AFS8" s="77"/>
      <c r="AFT8" s="77"/>
      <c r="AFU8" s="77"/>
      <c r="AFV8" s="77"/>
      <c r="AFW8" s="77"/>
      <c r="AFX8" s="77"/>
      <c r="AFY8" s="77"/>
      <c r="AFZ8" s="77"/>
      <c r="AGA8" s="77"/>
      <c r="AGB8" s="77"/>
      <c r="AGC8" s="77"/>
      <c r="AGD8" s="77"/>
      <c r="AGE8" s="77"/>
      <c r="AGF8" s="77"/>
      <c r="AGG8" s="77"/>
      <c r="AGH8" s="77"/>
      <c r="AGI8" s="77"/>
      <c r="AGJ8" s="77"/>
      <c r="AGK8" s="77"/>
      <c r="AGL8" s="77"/>
      <c r="AGM8" s="77"/>
      <c r="AGN8" s="77"/>
      <c r="AGO8" s="77"/>
      <c r="AGP8" s="77"/>
      <c r="AGQ8" s="77"/>
      <c r="AGR8" s="77"/>
      <c r="AGS8" s="77"/>
      <c r="AGT8" s="77"/>
      <c r="AGU8" s="77"/>
      <c r="AGV8" s="77"/>
      <c r="AGW8" s="77"/>
      <c r="AGX8" s="77"/>
      <c r="AGY8" s="77"/>
      <c r="AGZ8" s="77"/>
      <c r="AHA8" s="77"/>
      <c r="AHB8" s="77"/>
      <c r="AHC8" s="77"/>
      <c r="AHD8" s="77"/>
      <c r="AHE8" s="77"/>
      <c r="AHF8" s="77"/>
      <c r="AHG8" s="77"/>
      <c r="AHH8" s="77"/>
      <c r="AHI8" s="77"/>
      <c r="AHJ8" s="77"/>
      <c r="AHK8" s="77"/>
      <c r="AHL8" s="77"/>
      <c r="AHM8" s="77"/>
      <c r="AHN8" s="77"/>
      <c r="AHO8" s="77"/>
      <c r="AHP8" s="77"/>
      <c r="AHQ8" s="77"/>
      <c r="AHR8" s="77"/>
      <c r="AHS8" s="77"/>
      <c r="AHT8" s="77"/>
      <c r="AHU8" s="77"/>
      <c r="AHV8" s="77"/>
      <c r="AHW8" s="77"/>
      <c r="AHX8" s="77"/>
      <c r="AHY8" s="77"/>
      <c r="AHZ8" s="77"/>
      <c r="AIA8" s="77"/>
      <c r="AIB8" s="77"/>
      <c r="AIC8" s="77"/>
      <c r="AID8" s="77"/>
      <c r="AIE8" s="77"/>
      <c r="AIF8" s="77"/>
      <c r="AIG8" s="77"/>
      <c r="AIH8" s="77"/>
      <c r="AII8" s="77"/>
      <c r="AIJ8" s="77"/>
      <c r="AIK8" s="77"/>
      <c r="AIL8" s="77"/>
      <c r="AIM8" s="77"/>
      <c r="AIN8" s="77"/>
      <c r="AIO8" s="77"/>
      <c r="AIP8" s="77"/>
      <c r="AIQ8" s="77"/>
      <c r="AIR8" s="77"/>
      <c r="AIS8" s="77"/>
      <c r="AIT8" s="77"/>
      <c r="AIU8" s="77"/>
      <c r="AIV8" s="77"/>
      <c r="AIW8" s="77"/>
      <c r="AIX8" s="77"/>
      <c r="AIY8" s="77"/>
      <c r="AIZ8" s="77"/>
      <c r="AJA8" s="77"/>
      <c r="AJB8" s="77"/>
      <c r="AJC8" s="77"/>
      <c r="AJD8" s="77"/>
      <c r="AJE8" s="77"/>
      <c r="AJF8" s="77"/>
      <c r="AJG8" s="77"/>
      <c r="AJH8" s="77"/>
      <c r="AJI8" s="77"/>
      <c r="AJJ8" s="77"/>
      <c r="AJK8" s="77"/>
      <c r="AJL8" s="77"/>
      <c r="AJM8" s="77"/>
      <c r="AJN8" s="77"/>
      <c r="AJO8" s="77"/>
      <c r="AJP8" s="77"/>
      <c r="AJQ8" s="77"/>
      <c r="AJR8" s="77"/>
      <c r="AJS8" s="77"/>
      <c r="AJT8" s="77"/>
      <c r="AJU8" s="77"/>
      <c r="AJV8" s="77"/>
      <c r="AJW8" s="77"/>
      <c r="AJX8" s="77"/>
      <c r="AJY8" s="77"/>
      <c r="AJZ8" s="77"/>
      <c r="AKA8" s="77"/>
      <c r="AKB8" s="77"/>
      <c r="AKC8" s="77"/>
      <c r="AKD8" s="77"/>
      <c r="AKE8" s="77"/>
      <c r="AKF8" s="77"/>
      <c r="AKG8" s="77"/>
      <c r="AKH8" s="77"/>
      <c r="AKI8" s="77"/>
      <c r="AKJ8" s="77"/>
      <c r="AKK8" s="77"/>
      <c r="AKL8" s="77"/>
      <c r="AKM8" s="77"/>
      <c r="AKN8" s="77"/>
      <c r="AKO8" s="77"/>
      <c r="AKP8" s="77"/>
      <c r="AKQ8" s="77"/>
      <c r="AKR8" s="77"/>
      <c r="AKS8" s="77"/>
      <c r="AKT8" s="77"/>
      <c r="AKU8" s="77"/>
      <c r="AKV8" s="77"/>
      <c r="AKW8" s="77"/>
      <c r="AKX8" s="77"/>
      <c r="AKY8" s="77"/>
      <c r="AKZ8" s="77"/>
      <c r="ALA8" s="77"/>
      <c r="ALB8" s="77"/>
      <c r="ALC8" s="77"/>
      <c r="ALD8" s="77"/>
      <c r="ALE8" s="77"/>
      <c r="ALF8" s="77"/>
      <c r="ALG8" s="77"/>
      <c r="ALH8" s="77"/>
      <c r="ALI8" s="77"/>
      <c r="ALJ8" s="77"/>
      <c r="ALK8" s="77"/>
      <c r="ALL8" s="77"/>
      <c r="ALM8" s="77"/>
      <c r="ALN8" s="77"/>
      <c r="ALO8" s="77"/>
      <c r="ALP8" s="77"/>
      <c r="ALQ8" s="77"/>
      <c r="ALR8" s="77"/>
      <c r="ALS8" s="77"/>
      <c r="ALT8" s="77"/>
      <c r="ALU8" s="77"/>
      <c r="ALV8" s="77"/>
      <c r="ALW8" s="77"/>
      <c r="ALX8" s="77"/>
      <c r="ALY8" s="77"/>
      <c r="ALZ8" s="77"/>
      <c r="AMA8" s="77"/>
      <c r="AMB8" s="77"/>
      <c r="AMC8" s="77"/>
      <c r="AMD8" s="77"/>
      <c r="AME8" s="77"/>
      <c r="AMF8" s="77"/>
      <c r="AMG8" s="77"/>
      <c r="AMH8" s="77"/>
      <c r="AMI8" s="77"/>
      <c r="AMJ8" s="77"/>
      <c r="AMK8" s="77"/>
      <c r="AML8" s="77"/>
      <c r="AMM8" s="77"/>
      <c r="AMN8" s="77"/>
      <c r="AMO8" s="77"/>
      <c r="AMP8" s="77"/>
      <c r="AMQ8" s="77"/>
      <c r="AMR8" s="77"/>
      <c r="AMS8" s="77"/>
      <c r="AMT8" s="77"/>
      <c r="AMU8" s="77"/>
      <c r="AMV8" s="77"/>
      <c r="AMW8" s="77"/>
      <c r="AMX8" s="77"/>
      <c r="AMY8" s="77"/>
      <c r="AMZ8" s="77"/>
      <c r="ANA8" s="77"/>
      <c r="ANB8" s="77"/>
      <c r="ANC8" s="77"/>
      <c r="AND8" s="77"/>
      <c r="ANE8" s="77"/>
      <c r="ANF8" s="77"/>
      <c r="ANG8" s="77"/>
      <c r="ANH8" s="77"/>
      <c r="ANI8" s="77"/>
      <c r="ANJ8" s="77"/>
      <c r="ANK8" s="77"/>
      <c r="ANL8" s="77"/>
      <c r="ANM8" s="77"/>
      <c r="ANN8" s="77"/>
      <c r="ANO8" s="77"/>
      <c r="ANP8" s="77"/>
      <c r="ANQ8" s="77"/>
      <c r="ANR8" s="77"/>
      <c r="ANS8" s="77"/>
      <c r="ANT8" s="77"/>
      <c r="ANU8" s="77"/>
      <c r="ANV8" s="77"/>
      <c r="ANW8" s="77"/>
      <c r="ANX8" s="77"/>
      <c r="ANY8" s="77"/>
      <c r="ANZ8" s="77"/>
      <c r="AOA8" s="77"/>
      <c r="AOB8" s="77"/>
      <c r="AOC8" s="77"/>
      <c r="AOD8" s="77"/>
      <c r="AOE8" s="77"/>
      <c r="AOF8" s="77"/>
      <c r="AOG8" s="77"/>
      <c r="AOH8" s="77"/>
      <c r="AOI8" s="77"/>
      <c r="AOJ8" s="77"/>
      <c r="AOK8" s="77"/>
      <c r="AOL8" s="77"/>
      <c r="AOM8" s="77"/>
      <c r="AON8" s="77"/>
      <c r="AOO8" s="77"/>
      <c r="AOP8" s="77"/>
      <c r="AOQ8" s="77"/>
      <c r="AOR8" s="77"/>
      <c r="AOS8" s="77"/>
      <c r="AOT8" s="77"/>
      <c r="AOU8" s="77"/>
      <c r="AOV8" s="77"/>
      <c r="AOW8" s="77"/>
      <c r="AOX8" s="77"/>
      <c r="AOY8" s="77"/>
      <c r="AOZ8" s="77"/>
      <c r="APA8" s="77"/>
      <c r="APB8" s="77"/>
      <c r="APC8" s="77"/>
      <c r="APD8" s="77"/>
      <c r="APE8" s="77"/>
      <c r="APF8" s="77"/>
      <c r="APG8" s="77"/>
      <c r="APH8" s="77"/>
      <c r="API8" s="77"/>
      <c r="APJ8" s="77"/>
      <c r="APK8" s="77"/>
      <c r="APL8" s="77"/>
      <c r="APM8" s="77"/>
      <c r="APN8" s="77"/>
      <c r="APO8" s="77"/>
      <c r="APP8" s="77"/>
      <c r="APQ8" s="77"/>
      <c r="APR8" s="77"/>
      <c r="APS8" s="77"/>
      <c r="APT8" s="77"/>
      <c r="APU8" s="77"/>
      <c r="APV8" s="77"/>
      <c r="APW8" s="77"/>
      <c r="APX8" s="77"/>
      <c r="APY8" s="77"/>
      <c r="APZ8" s="77"/>
      <c r="AQA8" s="77"/>
      <c r="AQB8" s="77"/>
      <c r="AQC8" s="77"/>
      <c r="AQD8" s="77"/>
      <c r="AQE8" s="77"/>
      <c r="AQF8" s="77"/>
      <c r="AQG8" s="77"/>
      <c r="AQH8" s="77"/>
      <c r="AQI8" s="77"/>
      <c r="AQJ8" s="77"/>
      <c r="AQK8" s="77"/>
      <c r="AQL8" s="77"/>
      <c r="AQM8" s="77"/>
      <c r="AQN8" s="77"/>
      <c r="AQO8" s="77"/>
      <c r="AQP8" s="77"/>
      <c r="AQQ8" s="77"/>
      <c r="AQR8" s="77"/>
      <c r="AQS8" s="77"/>
      <c r="AQT8" s="77"/>
      <c r="AQU8" s="77"/>
      <c r="AQV8" s="77"/>
      <c r="AQW8" s="77"/>
      <c r="AQX8" s="77"/>
      <c r="AQY8" s="77"/>
      <c r="AQZ8" s="77"/>
      <c r="ARA8" s="77"/>
      <c r="ARB8" s="77"/>
      <c r="ARC8" s="77"/>
      <c r="ARD8" s="77"/>
      <c r="ARE8" s="77"/>
      <c r="ARF8" s="77"/>
      <c r="ARG8" s="77"/>
      <c r="ARH8" s="77"/>
      <c r="ARI8" s="77"/>
      <c r="ARJ8" s="77"/>
      <c r="ARK8" s="77"/>
      <c r="ARL8" s="77"/>
      <c r="ARM8" s="77"/>
      <c r="ARN8" s="77"/>
      <c r="ARO8" s="77"/>
      <c r="ARP8" s="77"/>
      <c r="ARQ8" s="77"/>
      <c r="ARR8" s="77"/>
      <c r="ARS8" s="77"/>
      <c r="ART8" s="77"/>
      <c r="ARU8" s="77"/>
      <c r="ARV8" s="77"/>
      <c r="ARW8" s="77"/>
      <c r="ARX8" s="77"/>
      <c r="ARY8" s="77"/>
      <c r="ARZ8" s="77"/>
      <c r="ASA8" s="77"/>
      <c r="ASB8" s="77"/>
      <c r="ASC8" s="77"/>
      <c r="ASD8" s="77"/>
      <c r="ASE8" s="77"/>
      <c r="ASF8" s="77"/>
      <c r="ASG8" s="77"/>
      <c r="ASH8" s="77"/>
      <c r="ASI8" s="77"/>
      <c r="ASJ8" s="77"/>
      <c r="ASK8" s="77"/>
      <c r="ASL8" s="77"/>
      <c r="ASM8" s="77"/>
      <c r="ASN8" s="77"/>
      <c r="ASO8" s="77"/>
      <c r="ASP8" s="77"/>
      <c r="ASQ8" s="77"/>
      <c r="ASR8" s="77"/>
      <c r="ASS8" s="77"/>
      <c r="AST8" s="77"/>
      <c r="ASU8" s="77"/>
      <c r="ASV8" s="77"/>
      <c r="ASW8" s="77"/>
      <c r="ASX8" s="77"/>
      <c r="ASY8" s="77"/>
      <c r="ASZ8" s="77"/>
      <c r="ATA8" s="77"/>
      <c r="ATB8" s="77"/>
      <c r="ATC8" s="77"/>
      <c r="ATD8" s="77"/>
      <c r="ATE8" s="77"/>
      <c r="ATF8" s="77"/>
      <c r="ATG8" s="77"/>
      <c r="ATH8" s="77"/>
      <c r="ATI8" s="77"/>
      <c r="ATJ8" s="77"/>
      <c r="ATK8" s="77"/>
      <c r="ATL8" s="77"/>
      <c r="ATM8" s="77"/>
      <c r="ATN8" s="77"/>
      <c r="ATO8" s="77"/>
      <c r="ATP8" s="77"/>
      <c r="ATQ8" s="77"/>
      <c r="ATR8" s="77"/>
      <c r="ATS8" s="77"/>
      <c r="ATT8" s="77"/>
      <c r="ATU8" s="77"/>
      <c r="ATV8" s="77"/>
      <c r="ATW8" s="77"/>
      <c r="ATX8" s="77"/>
      <c r="ATY8" s="77"/>
      <c r="ATZ8" s="77"/>
      <c r="AUA8" s="77"/>
      <c r="AUB8" s="77"/>
      <c r="AUC8" s="77"/>
      <c r="AUD8" s="77"/>
      <c r="AUE8" s="77"/>
      <c r="AUF8" s="77"/>
      <c r="AUG8" s="77"/>
      <c r="AUH8" s="77"/>
      <c r="AUI8" s="77"/>
      <c r="AUJ8" s="77"/>
      <c r="AUK8" s="77"/>
      <c r="AUL8" s="77"/>
      <c r="AUM8" s="77"/>
      <c r="AUN8" s="77"/>
      <c r="AUO8" s="77"/>
      <c r="AUP8" s="77"/>
      <c r="AUQ8" s="77"/>
      <c r="AUR8" s="77"/>
      <c r="AUS8" s="77"/>
      <c r="AUT8" s="77"/>
      <c r="AUU8" s="77"/>
      <c r="AUV8" s="77"/>
      <c r="AUW8" s="77"/>
      <c r="AUX8" s="77"/>
      <c r="AUY8" s="77"/>
      <c r="AUZ8" s="77"/>
      <c r="AVA8" s="77"/>
      <c r="AVB8" s="77"/>
      <c r="AVC8" s="77"/>
      <c r="AVD8" s="77"/>
      <c r="AVE8" s="77"/>
      <c r="AVF8" s="77"/>
      <c r="AVG8" s="77"/>
      <c r="AVH8" s="77"/>
      <c r="AVI8" s="77"/>
      <c r="AVJ8" s="77"/>
      <c r="AVK8" s="77"/>
      <c r="AVL8" s="77"/>
      <c r="AVM8" s="77"/>
      <c r="AVN8" s="77"/>
      <c r="AVO8" s="77"/>
      <c r="AVP8" s="77"/>
      <c r="AVQ8" s="77"/>
      <c r="AVR8" s="77"/>
      <c r="AVS8" s="77"/>
      <c r="AVT8" s="77"/>
      <c r="AVU8" s="77"/>
      <c r="AVV8" s="77"/>
      <c r="AVW8" s="77"/>
      <c r="AVX8" s="77"/>
      <c r="AVY8" s="77"/>
      <c r="AVZ8" s="77"/>
      <c r="AWA8" s="77"/>
      <c r="AWB8" s="77"/>
      <c r="AWC8" s="77"/>
      <c r="AWD8" s="77"/>
      <c r="AWE8" s="77"/>
      <c r="AWF8" s="77"/>
      <c r="AWG8" s="77"/>
      <c r="AWH8" s="77"/>
      <c r="AWI8" s="77"/>
      <c r="AWJ8" s="77"/>
      <c r="AWK8" s="77"/>
      <c r="AWL8" s="77"/>
      <c r="AWM8" s="77"/>
      <c r="AWN8" s="77"/>
      <c r="AWO8" s="77"/>
      <c r="AWP8" s="77"/>
      <c r="AWQ8" s="77"/>
      <c r="AWR8" s="77"/>
      <c r="AWS8" s="77"/>
      <c r="AWT8" s="77"/>
      <c r="AWU8" s="77"/>
      <c r="AWV8" s="77"/>
      <c r="AWW8" s="77"/>
      <c r="AWX8" s="77"/>
      <c r="AWY8" s="77"/>
      <c r="AWZ8" s="77"/>
      <c r="AXA8" s="77"/>
      <c r="AXB8" s="77"/>
      <c r="AXC8" s="77"/>
      <c r="AXD8" s="77"/>
      <c r="AXE8" s="77"/>
      <c r="AXF8" s="77"/>
      <c r="AXG8" s="77"/>
      <c r="AXH8" s="77"/>
      <c r="AXI8" s="77"/>
      <c r="AXJ8" s="77"/>
      <c r="AXK8" s="77"/>
      <c r="AXL8" s="77"/>
      <c r="AXM8" s="77"/>
      <c r="AXN8" s="77"/>
      <c r="AXO8" s="77"/>
      <c r="AXP8" s="77"/>
      <c r="AXQ8" s="77"/>
      <c r="AXR8" s="77"/>
      <c r="AXS8" s="77"/>
      <c r="AXT8" s="77"/>
      <c r="AXU8" s="77"/>
      <c r="AXV8" s="77"/>
      <c r="AXW8" s="77"/>
      <c r="AXX8" s="77"/>
      <c r="AXY8" s="77"/>
      <c r="AXZ8" s="77"/>
    </row>
    <row r="9" spans="1:1326" s="94" customFormat="1" ht="13">
      <c r="A9" s="89">
        <v>1</v>
      </c>
      <c r="B9" s="90" t="s">
        <v>550</v>
      </c>
      <c r="C9" s="90" t="s">
        <v>275</v>
      </c>
      <c r="D9" s="89" t="s">
        <v>2689</v>
      </c>
      <c r="E9" s="89">
        <v>8</v>
      </c>
      <c r="F9" s="91">
        <v>17.36</v>
      </c>
      <c r="G9" s="86">
        <v>30</v>
      </c>
      <c r="H9" s="86" t="s">
        <v>2475</v>
      </c>
      <c r="I9" s="91">
        <v>16.760000000000002</v>
      </c>
      <c r="J9" s="86">
        <v>30</v>
      </c>
      <c r="K9" s="86" t="s">
        <v>2475</v>
      </c>
      <c r="L9" s="92">
        <f t="shared" ref="L9:L72" si="0">(F9+I9)/2</f>
        <v>17.060000000000002</v>
      </c>
      <c r="M9" s="89">
        <f t="shared" ref="M9:M72" si="1">IF(L9&gt;=10,60,G9+J9)</f>
        <v>60</v>
      </c>
      <c r="N9" s="89">
        <f t="shared" ref="N9:N72" si="2">IF(H9="ACC",0,1)+IF(K9="ACC",0,1)</f>
        <v>0</v>
      </c>
      <c r="O9" s="89">
        <f t="shared" ref="O9:O72" si="3">IF(F9&lt;10,1,(IF(I9&lt;10,1,0)))</f>
        <v>0</v>
      </c>
      <c r="P9" s="86">
        <f t="shared" ref="P9:P72" si="4">N9+O9</f>
        <v>0</v>
      </c>
      <c r="Q9" s="91">
        <f t="shared" ref="Q9:Q41" si="5">IF(P9=0,1,IF(P9=1,0.99,IF(P9=2,0.98,IF(P9=3,0.97))))</f>
        <v>1</v>
      </c>
      <c r="R9" s="91">
        <f t="shared" ref="R9:R72" si="6">(L9*Q9)</f>
        <v>17.060000000000002</v>
      </c>
      <c r="S9" s="86" t="s">
        <v>3579</v>
      </c>
      <c r="T9" s="86" t="s">
        <v>3580</v>
      </c>
      <c r="U9" s="86" t="s">
        <v>3581</v>
      </c>
    </row>
    <row r="10" spans="1:1326" s="94" customFormat="1" ht="13">
      <c r="A10" s="89">
        <v>2</v>
      </c>
      <c r="B10" s="90" t="s">
        <v>1800</v>
      </c>
      <c r="C10" s="90" t="s">
        <v>129</v>
      </c>
      <c r="D10" s="89" t="s">
        <v>3224</v>
      </c>
      <c r="E10" s="89">
        <v>30</v>
      </c>
      <c r="F10" s="91">
        <v>16.84</v>
      </c>
      <c r="G10" s="86">
        <v>30</v>
      </c>
      <c r="H10" s="86" t="s">
        <v>2475</v>
      </c>
      <c r="I10" s="91">
        <v>15.99</v>
      </c>
      <c r="J10" s="86">
        <v>30</v>
      </c>
      <c r="K10" s="86" t="s">
        <v>2475</v>
      </c>
      <c r="L10" s="92">
        <f t="shared" si="0"/>
        <v>16.414999999999999</v>
      </c>
      <c r="M10" s="89">
        <f t="shared" si="1"/>
        <v>60</v>
      </c>
      <c r="N10" s="89">
        <f t="shared" si="2"/>
        <v>0</v>
      </c>
      <c r="O10" s="89">
        <f t="shared" si="3"/>
        <v>0</v>
      </c>
      <c r="P10" s="86">
        <f t="shared" si="4"/>
        <v>0</v>
      </c>
      <c r="Q10" s="91">
        <f t="shared" si="5"/>
        <v>1</v>
      </c>
      <c r="R10" s="91">
        <f t="shared" si="6"/>
        <v>16.414999999999999</v>
      </c>
      <c r="S10" s="86" t="s">
        <v>3585</v>
      </c>
      <c r="T10" s="86" t="s">
        <v>3580</v>
      </c>
      <c r="U10" s="86" t="s">
        <v>3581</v>
      </c>
    </row>
    <row r="11" spans="1:1326" s="94" customFormat="1" ht="13">
      <c r="A11" s="89">
        <v>3</v>
      </c>
      <c r="B11" s="90" t="s">
        <v>2080</v>
      </c>
      <c r="C11" s="90" t="s">
        <v>2081</v>
      </c>
      <c r="D11" s="89" t="s">
        <v>3382</v>
      </c>
      <c r="E11" s="89">
        <v>36</v>
      </c>
      <c r="F11" s="91">
        <v>16.39</v>
      </c>
      <c r="G11" s="86">
        <v>30</v>
      </c>
      <c r="H11" s="86" t="s">
        <v>2475</v>
      </c>
      <c r="I11" s="91">
        <v>15.57</v>
      </c>
      <c r="J11" s="86">
        <v>30</v>
      </c>
      <c r="K11" s="86" t="s">
        <v>2475</v>
      </c>
      <c r="L11" s="92">
        <f t="shared" si="0"/>
        <v>15.98</v>
      </c>
      <c r="M11" s="89">
        <f t="shared" si="1"/>
        <v>60</v>
      </c>
      <c r="N11" s="89">
        <f t="shared" si="2"/>
        <v>0</v>
      </c>
      <c r="O11" s="89">
        <f t="shared" si="3"/>
        <v>0</v>
      </c>
      <c r="P11" s="86">
        <f t="shared" si="4"/>
        <v>0</v>
      </c>
      <c r="Q11" s="91">
        <f t="shared" si="5"/>
        <v>1</v>
      </c>
      <c r="R11" s="91">
        <f t="shared" si="6"/>
        <v>15.98</v>
      </c>
      <c r="S11" s="86" t="s">
        <v>3585</v>
      </c>
      <c r="T11" s="86" t="s">
        <v>3580</v>
      </c>
      <c r="U11" s="86" t="s">
        <v>3581</v>
      </c>
    </row>
    <row r="12" spans="1:1326" s="94" customFormat="1" ht="13">
      <c r="A12" s="89">
        <v>4</v>
      </c>
      <c r="B12" s="90" t="s">
        <v>776</v>
      </c>
      <c r="C12" s="90" t="s">
        <v>777</v>
      </c>
      <c r="D12" s="89" t="s">
        <v>2777</v>
      </c>
      <c r="E12" s="89">
        <v>12</v>
      </c>
      <c r="F12" s="91">
        <v>15.81</v>
      </c>
      <c r="G12" s="86">
        <v>30</v>
      </c>
      <c r="H12" s="86" t="s">
        <v>2475</v>
      </c>
      <c r="I12" s="91">
        <v>16.059999999999999</v>
      </c>
      <c r="J12" s="86">
        <v>30</v>
      </c>
      <c r="K12" s="86" t="s">
        <v>2475</v>
      </c>
      <c r="L12" s="92">
        <f t="shared" si="0"/>
        <v>15.934999999999999</v>
      </c>
      <c r="M12" s="89">
        <f t="shared" si="1"/>
        <v>60</v>
      </c>
      <c r="N12" s="89">
        <f t="shared" si="2"/>
        <v>0</v>
      </c>
      <c r="O12" s="89">
        <f t="shared" si="3"/>
        <v>0</v>
      </c>
      <c r="P12" s="86">
        <f t="shared" si="4"/>
        <v>0</v>
      </c>
      <c r="Q12" s="91">
        <f t="shared" si="5"/>
        <v>1</v>
      </c>
      <c r="R12" s="91">
        <f t="shared" si="6"/>
        <v>15.934999999999999</v>
      </c>
      <c r="S12" s="86" t="s">
        <v>3579</v>
      </c>
      <c r="T12" s="86" t="s">
        <v>3580</v>
      </c>
      <c r="U12" s="86" t="s">
        <v>3581</v>
      </c>
    </row>
    <row r="13" spans="1:1326" s="94" customFormat="1" ht="13">
      <c r="A13" s="89">
        <v>5</v>
      </c>
      <c r="B13" s="90" t="s">
        <v>1541</v>
      </c>
      <c r="C13" s="90" t="s">
        <v>1542</v>
      </c>
      <c r="D13" s="89" t="s">
        <v>3092</v>
      </c>
      <c r="E13" s="89">
        <v>25</v>
      </c>
      <c r="F13" s="91">
        <v>15.81</v>
      </c>
      <c r="G13" s="86">
        <v>30</v>
      </c>
      <c r="H13" s="86" t="s">
        <v>2475</v>
      </c>
      <c r="I13" s="91">
        <v>15.54</v>
      </c>
      <c r="J13" s="86">
        <v>30</v>
      </c>
      <c r="K13" s="86" t="s">
        <v>2475</v>
      </c>
      <c r="L13" s="92">
        <f t="shared" si="0"/>
        <v>15.675000000000001</v>
      </c>
      <c r="M13" s="89">
        <f t="shared" si="1"/>
        <v>60</v>
      </c>
      <c r="N13" s="89">
        <f t="shared" si="2"/>
        <v>0</v>
      </c>
      <c r="O13" s="89">
        <f t="shared" si="3"/>
        <v>0</v>
      </c>
      <c r="P13" s="86">
        <f t="shared" si="4"/>
        <v>0</v>
      </c>
      <c r="Q13" s="91">
        <f t="shared" si="5"/>
        <v>1</v>
      </c>
      <c r="R13" s="91">
        <f t="shared" si="6"/>
        <v>15.675000000000001</v>
      </c>
      <c r="S13" s="86" t="s">
        <v>3585</v>
      </c>
      <c r="T13" s="86" t="s">
        <v>3580</v>
      </c>
      <c r="U13" s="86" t="s">
        <v>3581</v>
      </c>
    </row>
    <row r="14" spans="1:1326" s="94" customFormat="1" ht="13">
      <c r="A14" s="89">
        <v>6</v>
      </c>
      <c r="B14" s="95" t="s">
        <v>2406</v>
      </c>
      <c r="C14" s="95" t="s">
        <v>2407</v>
      </c>
      <c r="D14" s="89" t="s">
        <v>2408</v>
      </c>
      <c r="E14" s="89">
        <v>42</v>
      </c>
      <c r="F14" s="91">
        <v>13.46</v>
      </c>
      <c r="G14" s="86">
        <v>30</v>
      </c>
      <c r="H14" s="86" t="s">
        <v>2475</v>
      </c>
      <c r="I14" s="91">
        <v>17.77</v>
      </c>
      <c r="J14" s="86">
        <v>30</v>
      </c>
      <c r="K14" s="86" t="s">
        <v>2475</v>
      </c>
      <c r="L14" s="92">
        <f t="shared" si="0"/>
        <v>15.615</v>
      </c>
      <c r="M14" s="89">
        <f t="shared" si="1"/>
        <v>60</v>
      </c>
      <c r="N14" s="89">
        <f t="shared" si="2"/>
        <v>0</v>
      </c>
      <c r="O14" s="89">
        <f t="shared" si="3"/>
        <v>0</v>
      </c>
      <c r="P14" s="86">
        <f t="shared" si="4"/>
        <v>0</v>
      </c>
      <c r="Q14" s="91">
        <f t="shared" si="5"/>
        <v>1</v>
      </c>
      <c r="R14" s="91">
        <f t="shared" si="6"/>
        <v>15.615</v>
      </c>
      <c r="S14" s="86" t="s">
        <v>3585</v>
      </c>
      <c r="T14" s="86" t="s">
        <v>3581</v>
      </c>
      <c r="U14" s="86" t="s">
        <v>3580</v>
      </c>
    </row>
    <row r="15" spans="1:1326" s="94" customFormat="1" ht="13">
      <c r="A15" s="89">
        <v>7</v>
      </c>
      <c r="B15" s="90" t="s">
        <v>808</v>
      </c>
      <c r="C15" s="90" t="s">
        <v>809</v>
      </c>
      <c r="D15" s="89" t="s">
        <v>2791</v>
      </c>
      <c r="E15" s="89">
        <v>13</v>
      </c>
      <c r="F15" s="91">
        <v>14.67</v>
      </c>
      <c r="G15" s="86">
        <v>30</v>
      </c>
      <c r="H15" s="86" t="s">
        <v>2475</v>
      </c>
      <c r="I15" s="91">
        <v>16.55</v>
      </c>
      <c r="J15" s="86">
        <v>30</v>
      </c>
      <c r="K15" s="86" t="s">
        <v>2475</v>
      </c>
      <c r="L15" s="92">
        <f t="shared" si="0"/>
        <v>15.61</v>
      </c>
      <c r="M15" s="89">
        <f t="shared" si="1"/>
        <v>60</v>
      </c>
      <c r="N15" s="89">
        <f t="shared" si="2"/>
        <v>0</v>
      </c>
      <c r="O15" s="89">
        <f t="shared" si="3"/>
        <v>0</v>
      </c>
      <c r="P15" s="86">
        <f t="shared" si="4"/>
        <v>0</v>
      </c>
      <c r="Q15" s="91">
        <f t="shared" si="5"/>
        <v>1</v>
      </c>
      <c r="R15" s="91">
        <f t="shared" si="6"/>
        <v>15.61</v>
      </c>
      <c r="S15" s="86" t="s">
        <v>3583</v>
      </c>
      <c r="T15" s="86" t="s">
        <v>3580</v>
      </c>
      <c r="U15" s="86" t="s">
        <v>3581</v>
      </c>
    </row>
    <row r="16" spans="1:1326" s="94" customFormat="1" ht="13">
      <c r="A16" s="89">
        <v>8</v>
      </c>
      <c r="B16" s="95" t="s">
        <v>2176</v>
      </c>
      <c r="C16" s="95" t="s">
        <v>2177</v>
      </c>
      <c r="D16" s="89" t="s">
        <v>3438</v>
      </c>
      <c r="E16" s="89">
        <v>37</v>
      </c>
      <c r="F16" s="91">
        <v>14.69</v>
      </c>
      <c r="G16" s="86">
        <v>30</v>
      </c>
      <c r="H16" s="86" t="s">
        <v>2475</v>
      </c>
      <c r="I16" s="91">
        <v>15.89</v>
      </c>
      <c r="J16" s="86">
        <v>30</v>
      </c>
      <c r="K16" s="86" t="s">
        <v>2475</v>
      </c>
      <c r="L16" s="92">
        <f t="shared" si="0"/>
        <v>15.29</v>
      </c>
      <c r="M16" s="89">
        <f t="shared" si="1"/>
        <v>60</v>
      </c>
      <c r="N16" s="89">
        <f t="shared" si="2"/>
        <v>0</v>
      </c>
      <c r="O16" s="89">
        <f t="shared" si="3"/>
        <v>0</v>
      </c>
      <c r="P16" s="86">
        <f t="shared" si="4"/>
        <v>0</v>
      </c>
      <c r="Q16" s="91">
        <f t="shared" si="5"/>
        <v>1</v>
      </c>
      <c r="R16" s="91">
        <f t="shared" si="6"/>
        <v>15.29</v>
      </c>
      <c r="S16" s="86" t="s">
        <v>3585</v>
      </c>
      <c r="T16" s="86" t="s">
        <v>3580</v>
      </c>
      <c r="U16" s="86" t="s">
        <v>3581</v>
      </c>
    </row>
    <row r="17" spans="1:21" s="94" customFormat="1" ht="13">
      <c r="A17" s="89">
        <v>9</v>
      </c>
      <c r="B17" s="95" t="s">
        <v>2399</v>
      </c>
      <c r="C17" s="95" t="s">
        <v>2400</v>
      </c>
      <c r="D17" s="89" t="s">
        <v>3572</v>
      </c>
      <c r="E17" s="89">
        <v>42</v>
      </c>
      <c r="F17" s="91">
        <v>13.42</v>
      </c>
      <c r="G17" s="86">
        <v>30</v>
      </c>
      <c r="H17" s="86" t="s">
        <v>2475</v>
      </c>
      <c r="I17" s="91">
        <v>17.079999999999998</v>
      </c>
      <c r="J17" s="86">
        <v>30</v>
      </c>
      <c r="K17" s="86" t="s">
        <v>2475</v>
      </c>
      <c r="L17" s="92">
        <f t="shared" si="0"/>
        <v>15.25</v>
      </c>
      <c r="M17" s="89">
        <f t="shared" si="1"/>
        <v>60</v>
      </c>
      <c r="N17" s="89">
        <f t="shared" si="2"/>
        <v>0</v>
      </c>
      <c r="O17" s="89">
        <f t="shared" si="3"/>
        <v>0</v>
      </c>
      <c r="P17" s="86">
        <f t="shared" si="4"/>
        <v>0</v>
      </c>
      <c r="Q17" s="91">
        <f t="shared" si="5"/>
        <v>1</v>
      </c>
      <c r="R17" s="91">
        <f t="shared" si="6"/>
        <v>15.25</v>
      </c>
      <c r="S17" s="86" t="s">
        <v>3585</v>
      </c>
      <c r="T17" s="86" t="s">
        <v>3580</v>
      </c>
      <c r="U17" s="86" t="s">
        <v>3581</v>
      </c>
    </row>
    <row r="18" spans="1:21" s="94" customFormat="1" ht="13">
      <c r="A18" s="89">
        <v>10</v>
      </c>
      <c r="B18" s="90" t="s">
        <v>99</v>
      </c>
      <c r="C18" s="90" t="s">
        <v>100</v>
      </c>
      <c r="D18" s="89" t="s">
        <v>2512</v>
      </c>
      <c r="E18" s="89">
        <v>2</v>
      </c>
      <c r="F18" s="91">
        <v>14.76</v>
      </c>
      <c r="G18" s="86">
        <v>30</v>
      </c>
      <c r="H18" s="86" t="s">
        <v>2475</v>
      </c>
      <c r="I18" s="91">
        <v>14.3</v>
      </c>
      <c r="J18" s="86">
        <v>30</v>
      </c>
      <c r="K18" s="86" t="s">
        <v>2475</v>
      </c>
      <c r="L18" s="92">
        <f t="shared" si="0"/>
        <v>14.530000000000001</v>
      </c>
      <c r="M18" s="89">
        <f t="shared" si="1"/>
        <v>60</v>
      </c>
      <c r="N18" s="89">
        <f t="shared" si="2"/>
        <v>0</v>
      </c>
      <c r="O18" s="89">
        <f t="shared" si="3"/>
        <v>0</v>
      </c>
      <c r="P18" s="86">
        <f t="shared" si="4"/>
        <v>0</v>
      </c>
      <c r="Q18" s="91">
        <f t="shared" si="5"/>
        <v>1</v>
      </c>
      <c r="R18" s="91">
        <f t="shared" si="6"/>
        <v>14.530000000000001</v>
      </c>
      <c r="S18" s="86" t="s">
        <v>3579</v>
      </c>
      <c r="T18" s="86" t="s">
        <v>3580</v>
      </c>
      <c r="U18" s="86" t="s">
        <v>3581</v>
      </c>
    </row>
    <row r="19" spans="1:21" s="94" customFormat="1" ht="13">
      <c r="A19" s="89">
        <v>11</v>
      </c>
      <c r="B19" s="90" t="s">
        <v>2059</v>
      </c>
      <c r="C19" s="90" t="s">
        <v>2112</v>
      </c>
      <c r="D19" s="89" t="s">
        <v>3403</v>
      </c>
      <c r="E19" s="89">
        <v>36</v>
      </c>
      <c r="F19" s="91">
        <v>14</v>
      </c>
      <c r="G19" s="86">
        <v>30</v>
      </c>
      <c r="H19" s="86" t="s">
        <v>2475</v>
      </c>
      <c r="I19" s="91">
        <v>14.72</v>
      </c>
      <c r="J19" s="86">
        <v>30</v>
      </c>
      <c r="K19" s="86" t="s">
        <v>2475</v>
      </c>
      <c r="L19" s="92">
        <f t="shared" si="0"/>
        <v>14.36</v>
      </c>
      <c r="M19" s="89">
        <f t="shared" si="1"/>
        <v>60</v>
      </c>
      <c r="N19" s="89">
        <f t="shared" si="2"/>
        <v>0</v>
      </c>
      <c r="O19" s="89">
        <f t="shared" si="3"/>
        <v>0</v>
      </c>
      <c r="P19" s="86">
        <f t="shared" si="4"/>
        <v>0</v>
      </c>
      <c r="Q19" s="91">
        <f t="shared" si="5"/>
        <v>1</v>
      </c>
      <c r="R19" s="91">
        <f t="shared" si="6"/>
        <v>14.36</v>
      </c>
      <c r="S19" s="86" t="s">
        <v>3585</v>
      </c>
      <c r="T19" s="86" t="s">
        <v>3580</v>
      </c>
      <c r="U19" s="86" t="s">
        <v>3581</v>
      </c>
    </row>
    <row r="20" spans="1:21" s="94" customFormat="1" ht="13">
      <c r="A20" s="89">
        <v>12</v>
      </c>
      <c r="B20" s="95" t="s">
        <v>2208</v>
      </c>
      <c r="C20" s="95" t="s">
        <v>2209</v>
      </c>
      <c r="D20" s="96" t="s">
        <v>3454</v>
      </c>
      <c r="E20" s="89">
        <v>38</v>
      </c>
      <c r="F20" s="91">
        <v>13.77</v>
      </c>
      <c r="G20" s="86">
        <v>30</v>
      </c>
      <c r="H20" s="86" t="s">
        <v>2475</v>
      </c>
      <c r="I20" s="91">
        <v>14.92</v>
      </c>
      <c r="J20" s="86">
        <v>30</v>
      </c>
      <c r="K20" s="86" t="s">
        <v>2475</v>
      </c>
      <c r="L20" s="92">
        <f t="shared" si="0"/>
        <v>14.344999999999999</v>
      </c>
      <c r="M20" s="89">
        <f t="shared" si="1"/>
        <v>60</v>
      </c>
      <c r="N20" s="89">
        <f t="shared" si="2"/>
        <v>0</v>
      </c>
      <c r="O20" s="89">
        <f t="shared" si="3"/>
        <v>0</v>
      </c>
      <c r="P20" s="86">
        <f t="shared" si="4"/>
        <v>0</v>
      </c>
      <c r="Q20" s="91">
        <f t="shared" si="5"/>
        <v>1</v>
      </c>
      <c r="R20" s="91">
        <f t="shared" si="6"/>
        <v>14.344999999999999</v>
      </c>
      <c r="S20" s="86" t="s">
        <v>3585</v>
      </c>
      <c r="T20" s="86" t="s">
        <v>3580</v>
      </c>
      <c r="U20" s="86" t="s">
        <v>3581</v>
      </c>
    </row>
    <row r="21" spans="1:21" s="94" customFormat="1" ht="13">
      <c r="A21" s="89">
        <v>13</v>
      </c>
      <c r="B21" s="136" t="s">
        <v>1755</v>
      </c>
      <c r="C21" s="136" t="s">
        <v>213</v>
      </c>
      <c r="D21" s="89" t="s">
        <v>3197</v>
      </c>
      <c r="E21" s="89">
        <v>29</v>
      </c>
      <c r="F21" s="91">
        <v>15.06</v>
      </c>
      <c r="G21" s="86">
        <v>30</v>
      </c>
      <c r="H21" s="86" t="s">
        <v>2475</v>
      </c>
      <c r="I21" s="91">
        <v>13.62</v>
      </c>
      <c r="J21" s="86">
        <v>30</v>
      </c>
      <c r="K21" s="86" t="s">
        <v>2475</v>
      </c>
      <c r="L21" s="92">
        <f t="shared" si="0"/>
        <v>14.34</v>
      </c>
      <c r="M21" s="89">
        <f t="shared" si="1"/>
        <v>60</v>
      </c>
      <c r="N21" s="89">
        <f t="shared" si="2"/>
        <v>0</v>
      </c>
      <c r="O21" s="89">
        <f t="shared" si="3"/>
        <v>0</v>
      </c>
      <c r="P21" s="86">
        <f t="shared" si="4"/>
        <v>0</v>
      </c>
      <c r="Q21" s="91">
        <f t="shared" si="5"/>
        <v>1</v>
      </c>
      <c r="R21" s="91">
        <f t="shared" si="6"/>
        <v>14.34</v>
      </c>
      <c r="S21" s="86" t="s">
        <v>3585</v>
      </c>
      <c r="T21" s="86" t="s">
        <v>3582</v>
      </c>
      <c r="U21" s="86" t="s">
        <v>3581</v>
      </c>
    </row>
    <row r="22" spans="1:21" s="94" customFormat="1" ht="13">
      <c r="A22" s="89">
        <v>14</v>
      </c>
      <c r="B22" s="90" t="s">
        <v>1531</v>
      </c>
      <c r="C22" s="90" t="s">
        <v>188</v>
      </c>
      <c r="D22" s="89" t="s">
        <v>3087</v>
      </c>
      <c r="E22" s="89">
        <v>25</v>
      </c>
      <c r="F22" s="91">
        <v>15.62</v>
      </c>
      <c r="G22" s="86">
        <v>30</v>
      </c>
      <c r="H22" s="86" t="s">
        <v>2475</v>
      </c>
      <c r="I22" s="91">
        <v>13.04</v>
      </c>
      <c r="J22" s="86">
        <v>30</v>
      </c>
      <c r="K22" s="86" t="s">
        <v>2475</v>
      </c>
      <c r="L22" s="92">
        <f t="shared" si="0"/>
        <v>14.329999999999998</v>
      </c>
      <c r="M22" s="89">
        <f t="shared" si="1"/>
        <v>60</v>
      </c>
      <c r="N22" s="89">
        <f t="shared" si="2"/>
        <v>0</v>
      </c>
      <c r="O22" s="89">
        <f t="shared" si="3"/>
        <v>0</v>
      </c>
      <c r="P22" s="86">
        <f t="shared" si="4"/>
        <v>0</v>
      </c>
      <c r="Q22" s="91">
        <f t="shared" si="5"/>
        <v>1</v>
      </c>
      <c r="R22" s="91">
        <f t="shared" si="6"/>
        <v>14.329999999999998</v>
      </c>
      <c r="S22" s="86" t="s">
        <v>3585</v>
      </c>
      <c r="T22" s="86" t="s">
        <v>3580</v>
      </c>
      <c r="U22" s="86" t="s">
        <v>3581</v>
      </c>
    </row>
    <row r="23" spans="1:21" s="94" customFormat="1" ht="13">
      <c r="A23" s="89">
        <v>15</v>
      </c>
      <c r="B23" s="90" t="s">
        <v>1482</v>
      </c>
      <c r="C23" s="90" t="s">
        <v>689</v>
      </c>
      <c r="D23" s="89" t="s">
        <v>3060</v>
      </c>
      <c r="E23" s="89">
        <v>24</v>
      </c>
      <c r="F23" s="91">
        <v>13.96</v>
      </c>
      <c r="G23" s="86">
        <v>30</v>
      </c>
      <c r="H23" s="86" t="s">
        <v>2475</v>
      </c>
      <c r="I23" s="91">
        <v>14.68</v>
      </c>
      <c r="J23" s="86">
        <v>30</v>
      </c>
      <c r="K23" s="86" t="s">
        <v>2475</v>
      </c>
      <c r="L23" s="92">
        <f t="shared" si="0"/>
        <v>14.32</v>
      </c>
      <c r="M23" s="89">
        <f t="shared" si="1"/>
        <v>60</v>
      </c>
      <c r="N23" s="89">
        <f t="shared" si="2"/>
        <v>0</v>
      </c>
      <c r="O23" s="89">
        <f t="shared" si="3"/>
        <v>0</v>
      </c>
      <c r="P23" s="86">
        <f t="shared" si="4"/>
        <v>0</v>
      </c>
      <c r="Q23" s="91">
        <f t="shared" si="5"/>
        <v>1</v>
      </c>
      <c r="R23" s="91">
        <f t="shared" si="6"/>
        <v>14.32</v>
      </c>
      <c r="S23" s="86" t="s">
        <v>3585</v>
      </c>
      <c r="T23" s="86" t="s">
        <v>3580</v>
      </c>
      <c r="U23" s="86" t="s">
        <v>3581</v>
      </c>
    </row>
    <row r="24" spans="1:21" s="94" customFormat="1" ht="13">
      <c r="A24" s="89">
        <v>16</v>
      </c>
      <c r="B24" s="90" t="s">
        <v>1204</v>
      </c>
      <c r="C24" s="90" t="s">
        <v>275</v>
      </c>
      <c r="D24" s="89" t="s">
        <v>2949</v>
      </c>
      <c r="E24" s="89">
        <v>19</v>
      </c>
      <c r="F24" s="91">
        <v>14.69</v>
      </c>
      <c r="G24" s="86">
        <v>30</v>
      </c>
      <c r="H24" s="86" t="s">
        <v>2475</v>
      </c>
      <c r="I24" s="91">
        <v>13.94</v>
      </c>
      <c r="J24" s="86">
        <v>30</v>
      </c>
      <c r="K24" s="86" t="s">
        <v>2475</v>
      </c>
      <c r="L24" s="92">
        <f t="shared" si="0"/>
        <v>14.315</v>
      </c>
      <c r="M24" s="89">
        <f t="shared" si="1"/>
        <v>60</v>
      </c>
      <c r="N24" s="89">
        <f t="shared" si="2"/>
        <v>0</v>
      </c>
      <c r="O24" s="89">
        <f t="shared" si="3"/>
        <v>0</v>
      </c>
      <c r="P24" s="86">
        <f t="shared" si="4"/>
        <v>0</v>
      </c>
      <c r="Q24" s="91">
        <f t="shared" si="5"/>
        <v>1</v>
      </c>
      <c r="R24" s="91">
        <f t="shared" si="6"/>
        <v>14.315</v>
      </c>
      <c r="S24" s="86" t="s">
        <v>3583</v>
      </c>
      <c r="T24" s="86" t="s">
        <v>3580</v>
      </c>
      <c r="U24" s="86" t="s">
        <v>3581</v>
      </c>
    </row>
    <row r="25" spans="1:21" s="94" customFormat="1" ht="13">
      <c r="A25" s="89">
        <v>17</v>
      </c>
      <c r="B25" s="90" t="s">
        <v>670</v>
      </c>
      <c r="C25" s="90" t="s">
        <v>671</v>
      </c>
      <c r="D25" s="89" t="s">
        <v>2737</v>
      </c>
      <c r="E25" s="89">
        <v>10</v>
      </c>
      <c r="F25" s="91">
        <v>14.71</v>
      </c>
      <c r="G25" s="86">
        <v>30</v>
      </c>
      <c r="H25" s="86" t="s">
        <v>2475</v>
      </c>
      <c r="I25" s="91">
        <v>13.88</v>
      </c>
      <c r="J25" s="86">
        <v>30</v>
      </c>
      <c r="K25" s="86" t="s">
        <v>2475</v>
      </c>
      <c r="L25" s="92">
        <f t="shared" si="0"/>
        <v>14.295000000000002</v>
      </c>
      <c r="M25" s="89">
        <f t="shared" si="1"/>
        <v>60</v>
      </c>
      <c r="N25" s="89">
        <f t="shared" si="2"/>
        <v>0</v>
      </c>
      <c r="O25" s="89">
        <f t="shared" si="3"/>
        <v>0</v>
      </c>
      <c r="P25" s="86">
        <f t="shared" si="4"/>
        <v>0</v>
      </c>
      <c r="Q25" s="91">
        <f t="shared" si="5"/>
        <v>1</v>
      </c>
      <c r="R25" s="91">
        <f t="shared" si="6"/>
        <v>14.295000000000002</v>
      </c>
      <c r="S25" s="86" t="s">
        <v>3579</v>
      </c>
      <c r="T25" s="86" t="s">
        <v>3580</v>
      </c>
      <c r="U25" s="86" t="s">
        <v>3581</v>
      </c>
    </row>
    <row r="26" spans="1:21" s="94" customFormat="1" ht="13">
      <c r="A26" s="89">
        <v>18</v>
      </c>
      <c r="B26" s="90" t="s">
        <v>1112</v>
      </c>
      <c r="C26" s="90" t="s">
        <v>1113</v>
      </c>
      <c r="D26" s="89" t="s">
        <v>2911</v>
      </c>
      <c r="E26" s="89">
        <v>18</v>
      </c>
      <c r="F26" s="91">
        <v>14.07</v>
      </c>
      <c r="G26" s="86">
        <v>30</v>
      </c>
      <c r="H26" s="86" t="s">
        <v>2475</v>
      </c>
      <c r="I26" s="91">
        <v>14.43</v>
      </c>
      <c r="J26" s="86">
        <v>30</v>
      </c>
      <c r="K26" s="86" t="s">
        <v>2475</v>
      </c>
      <c r="L26" s="92">
        <f t="shared" si="0"/>
        <v>14.25</v>
      </c>
      <c r="M26" s="89">
        <f t="shared" si="1"/>
        <v>60</v>
      </c>
      <c r="N26" s="89">
        <f t="shared" si="2"/>
        <v>0</v>
      </c>
      <c r="O26" s="89">
        <f t="shared" si="3"/>
        <v>0</v>
      </c>
      <c r="P26" s="86">
        <f t="shared" si="4"/>
        <v>0</v>
      </c>
      <c r="Q26" s="91">
        <f t="shared" si="5"/>
        <v>1</v>
      </c>
      <c r="R26" s="91">
        <f t="shared" si="6"/>
        <v>14.25</v>
      </c>
      <c r="S26" s="86" t="s">
        <v>3583</v>
      </c>
      <c r="T26" s="86" t="s">
        <v>3580</v>
      </c>
      <c r="U26" s="86" t="s">
        <v>3581</v>
      </c>
    </row>
    <row r="27" spans="1:21" s="94" customFormat="1" ht="13">
      <c r="A27" s="89">
        <v>19</v>
      </c>
      <c r="B27" s="90" t="s">
        <v>1228</v>
      </c>
      <c r="C27" s="90" t="s">
        <v>188</v>
      </c>
      <c r="D27" s="96" t="s">
        <v>2957</v>
      </c>
      <c r="E27" s="89">
        <v>20</v>
      </c>
      <c r="F27" s="91">
        <v>14.71</v>
      </c>
      <c r="G27" s="86">
        <v>30</v>
      </c>
      <c r="H27" s="86" t="s">
        <v>2475</v>
      </c>
      <c r="I27" s="91">
        <v>13.71</v>
      </c>
      <c r="J27" s="86">
        <v>30</v>
      </c>
      <c r="K27" s="86" t="s">
        <v>2475</v>
      </c>
      <c r="L27" s="92">
        <f t="shared" si="0"/>
        <v>14.21</v>
      </c>
      <c r="M27" s="89">
        <f t="shared" si="1"/>
        <v>60</v>
      </c>
      <c r="N27" s="89">
        <f t="shared" si="2"/>
        <v>0</v>
      </c>
      <c r="O27" s="89">
        <f t="shared" si="3"/>
        <v>0</v>
      </c>
      <c r="P27" s="86">
        <f t="shared" si="4"/>
        <v>0</v>
      </c>
      <c r="Q27" s="91">
        <f t="shared" si="5"/>
        <v>1</v>
      </c>
      <c r="R27" s="91">
        <f t="shared" si="6"/>
        <v>14.21</v>
      </c>
      <c r="S27" s="86" t="s">
        <v>3583</v>
      </c>
      <c r="T27" s="86" t="s">
        <v>3580</v>
      </c>
      <c r="U27" s="86" t="s">
        <v>3581</v>
      </c>
    </row>
    <row r="28" spans="1:21" s="94" customFormat="1" ht="13">
      <c r="A28" s="89">
        <v>20</v>
      </c>
      <c r="B28" s="90" t="s">
        <v>681</v>
      </c>
      <c r="C28" s="90" t="s">
        <v>265</v>
      </c>
      <c r="D28" s="89" t="s">
        <v>2742</v>
      </c>
      <c r="E28" s="89">
        <v>11</v>
      </c>
      <c r="F28" s="91">
        <v>14.71</v>
      </c>
      <c r="G28" s="86">
        <v>30</v>
      </c>
      <c r="H28" s="86" t="s">
        <v>2475</v>
      </c>
      <c r="I28" s="91">
        <v>13.56</v>
      </c>
      <c r="J28" s="86">
        <v>30</v>
      </c>
      <c r="K28" s="86" t="s">
        <v>2475</v>
      </c>
      <c r="L28" s="92">
        <f t="shared" si="0"/>
        <v>14.135000000000002</v>
      </c>
      <c r="M28" s="89">
        <f t="shared" si="1"/>
        <v>60</v>
      </c>
      <c r="N28" s="89">
        <f t="shared" si="2"/>
        <v>0</v>
      </c>
      <c r="O28" s="89">
        <f t="shared" si="3"/>
        <v>0</v>
      </c>
      <c r="P28" s="86">
        <f t="shared" si="4"/>
        <v>0</v>
      </c>
      <c r="Q28" s="91">
        <f t="shared" si="5"/>
        <v>1</v>
      </c>
      <c r="R28" s="91">
        <f t="shared" si="6"/>
        <v>14.135000000000002</v>
      </c>
      <c r="S28" s="86" t="s">
        <v>3579</v>
      </c>
      <c r="T28" s="86" t="s">
        <v>3580</v>
      </c>
      <c r="U28" s="86" t="s">
        <v>3581</v>
      </c>
    </row>
    <row r="29" spans="1:21" s="94" customFormat="1" ht="13">
      <c r="A29" s="89">
        <v>21</v>
      </c>
      <c r="B29" s="90" t="s">
        <v>1486</v>
      </c>
      <c r="C29" s="90" t="s">
        <v>1487</v>
      </c>
      <c r="D29" s="89" t="s">
        <v>3062</v>
      </c>
      <c r="E29" s="89">
        <v>24</v>
      </c>
      <c r="F29" s="91">
        <v>14.46</v>
      </c>
      <c r="G29" s="86">
        <v>30</v>
      </c>
      <c r="H29" s="86" t="s">
        <v>2475</v>
      </c>
      <c r="I29" s="91">
        <v>13.75</v>
      </c>
      <c r="J29" s="86">
        <v>30</v>
      </c>
      <c r="K29" s="86" t="s">
        <v>2475</v>
      </c>
      <c r="L29" s="92">
        <f t="shared" si="0"/>
        <v>14.105</v>
      </c>
      <c r="M29" s="89">
        <f t="shared" si="1"/>
        <v>60</v>
      </c>
      <c r="N29" s="89">
        <f t="shared" si="2"/>
        <v>0</v>
      </c>
      <c r="O29" s="89">
        <f t="shared" si="3"/>
        <v>0</v>
      </c>
      <c r="P29" s="86">
        <f t="shared" si="4"/>
        <v>0</v>
      </c>
      <c r="Q29" s="91">
        <f t="shared" si="5"/>
        <v>1</v>
      </c>
      <c r="R29" s="91">
        <f t="shared" si="6"/>
        <v>14.105</v>
      </c>
      <c r="S29" s="86" t="s">
        <v>3585</v>
      </c>
      <c r="T29" s="86" t="s">
        <v>3580</v>
      </c>
      <c r="U29" s="86" t="s">
        <v>3581</v>
      </c>
    </row>
    <row r="30" spans="1:21" s="94" customFormat="1" ht="13">
      <c r="A30" s="89">
        <v>22</v>
      </c>
      <c r="B30" s="90" t="s">
        <v>1708</v>
      </c>
      <c r="C30" s="90" t="s">
        <v>1709</v>
      </c>
      <c r="D30" s="89" t="s">
        <v>3174</v>
      </c>
      <c r="E30" s="89">
        <v>28</v>
      </c>
      <c r="F30" s="91">
        <v>15.14</v>
      </c>
      <c r="G30" s="86">
        <v>30</v>
      </c>
      <c r="H30" s="86" t="s">
        <v>2475</v>
      </c>
      <c r="I30" s="91">
        <v>13.07</v>
      </c>
      <c r="J30" s="86">
        <v>30</v>
      </c>
      <c r="K30" s="86" t="s">
        <v>2475</v>
      </c>
      <c r="L30" s="92">
        <f t="shared" si="0"/>
        <v>14.105</v>
      </c>
      <c r="M30" s="89">
        <f t="shared" si="1"/>
        <v>60</v>
      </c>
      <c r="N30" s="89">
        <f t="shared" si="2"/>
        <v>0</v>
      </c>
      <c r="O30" s="89">
        <f t="shared" si="3"/>
        <v>0</v>
      </c>
      <c r="P30" s="86">
        <f t="shared" si="4"/>
        <v>0</v>
      </c>
      <c r="Q30" s="91">
        <f t="shared" si="5"/>
        <v>1</v>
      </c>
      <c r="R30" s="91">
        <f t="shared" si="6"/>
        <v>14.105</v>
      </c>
      <c r="S30" s="86" t="s">
        <v>3585</v>
      </c>
      <c r="T30" s="86" t="s">
        <v>3580</v>
      </c>
      <c r="U30" s="86" t="s">
        <v>3581</v>
      </c>
    </row>
    <row r="31" spans="1:21" s="94" customFormat="1" ht="13">
      <c r="A31" s="89">
        <v>23</v>
      </c>
      <c r="B31" s="90" t="s">
        <v>1252</v>
      </c>
      <c r="C31" s="90" t="s">
        <v>1253</v>
      </c>
      <c r="D31" s="96" t="s">
        <v>2964</v>
      </c>
      <c r="E31" s="89">
        <v>20</v>
      </c>
      <c r="F31" s="91">
        <v>13.65</v>
      </c>
      <c r="G31" s="86">
        <v>30</v>
      </c>
      <c r="H31" s="86" t="s">
        <v>2475</v>
      </c>
      <c r="I31" s="91">
        <v>14.55</v>
      </c>
      <c r="J31" s="86">
        <v>30</v>
      </c>
      <c r="K31" s="86" t="s">
        <v>2475</v>
      </c>
      <c r="L31" s="92">
        <f t="shared" si="0"/>
        <v>14.100000000000001</v>
      </c>
      <c r="M31" s="89">
        <f t="shared" si="1"/>
        <v>60</v>
      </c>
      <c r="N31" s="89">
        <f t="shared" si="2"/>
        <v>0</v>
      </c>
      <c r="O31" s="89">
        <f t="shared" si="3"/>
        <v>0</v>
      </c>
      <c r="P31" s="86">
        <f t="shared" si="4"/>
        <v>0</v>
      </c>
      <c r="Q31" s="91">
        <f t="shared" si="5"/>
        <v>1</v>
      </c>
      <c r="R31" s="91">
        <f t="shared" si="6"/>
        <v>14.100000000000001</v>
      </c>
      <c r="S31" s="86" t="s">
        <v>3583</v>
      </c>
      <c r="T31" s="86" t="s">
        <v>3580</v>
      </c>
      <c r="U31" s="86" t="s">
        <v>3581</v>
      </c>
    </row>
    <row r="32" spans="1:21" s="94" customFormat="1" ht="13">
      <c r="A32" s="89">
        <v>24</v>
      </c>
      <c r="B32" s="90" t="s">
        <v>1316</v>
      </c>
      <c r="C32" s="90" t="s">
        <v>1317</v>
      </c>
      <c r="D32" s="89" t="s">
        <v>2991</v>
      </c>
      <c r="E32" s="89">
        <v>21</v>
      </c>
      <c r="F32" s="91">
        <v>14.79</v>
      </c>
      <c r="G32" s="86">
        <v>30</v>
      </c>
      <c r="H32" s="86" t="s">
        <v>2475</v>
      </c>
      <c r="I32" s="91">
        <v>13.41</v>
      </c>
      <c r="J32" s="86">
        <v>30</v>
      </c>
      <c r="K32" s="86" t="s">
        <v>2475</v>
      </c>
      <c r="L32" s="92">
        <f t="shared" si="0"/>
        <v>14.1</v>
      </c>
      <c r="M32" s="89">
        <f t="shared" si="1"/>
        <v>60</v>
      </c>
      <c r="N32" s="89">
        <f t="shared" si="2"/>
        <v>0</v>
      </c>
      <c r="O32" s="89">
        <f t="shared" si="3"/>
        <v>0</v>
      </c>
      <c r="P32" s="86">
        <f t="shared" si="4"/>
        <v>0</v>
      </c>
      <c r="Q32" s="91">
        <f t="shared" si="5"/>
        <v>1</v>
      </c>
      <c r="R32" s="91">
        <f t="shared" si="6"/>
        <v>14.1</v>
      </c>
      <c r="S32" s="86" t="s">
        <v>3583</v>
      </c>
      <c r="T32" s="86" t="s">
        <v>3580</v>
      </c>
      <c r="U32" s="86" t="s">
        <v>3581</v>
      </c>
    </row>
    <row r="33" spans="1:21" s="94" customFormat="1" ht="13">
      <c r="A33" s="89">
        <v>25</v>
      </c>
      <c r="B33" s="90" t="s">
        <v>1267</v>
      </c>
      <c r="C33" s="90" t="s">
        <v>1268</v>
      </c>
      <c r="D33" s="96" t="s">
        <v>2971</v>
      </c>
      <c r="E33" s="89">
        <v>20</v>
      </c>
      <c r="F33" s="91">
        <v>13.94</v>
      </c>
      <c r="G33" s="86">
        <v>30</v>
      </c>
      <c r="H33" s="86" t="s">
        <v>2475</v>
      </c>
      <c r="I33" s="91">
        <v>14.23</v>
      </c>
      <c r="J33" s="86">
        <v>30</v>
      </c>
      <c r="K33" s="86" t="s">
        <v>2475</v>
      </c>
      <c r="L33" s="92">
        <f t="shared" si="0"/>
        <v>14.085000000000001</v>
      </c>
      <c r="M33" s="89">
        <f t="shared" si="1"/>
        <v>60</v>
      </c>
      <c r="N33" s="89">
        <f t="shared" si="2"/>
        <v>0</v>
      </c>
      <c r="O33" s="89">
        <f t="shared" si="3"/>
        <v>0</v>
      </c>
      <c r="P33" s="86">
        <f t="shared" si="4"/>
        <v>0</v>
      </c>
      <c r="Q33" s="91">
        <f t="shared" si="5"/>
        <v>1</v>
      </c>
      <c r="R33" s="91">
        <f t="shared" si="6"/>
        <v>14.085000000000001</v>
      </c>
      <c r="S33" s="86" t="s">
        <v>3583</v>
      </c>
      <c r="T33" s="86" t="s">
        <v>3580</v>
      </c>
      <c r="U33" s="86" t="s">
        <v>3581</v>
      </c>
    </row>
    <row r="34" spans="1:21" s="94" customFormat="1" ht="13">
      <c r="A34" s="89">
        <v>26</v>
      </c>
      <c r="B34" s="95" t="s">
        <v>2032</v>
      </c>
      <c r="C34" s="95" t="s">
        <v>261</v>
      </c>
      <c r="D34" s="89" t="s">
        <v>3358</v>
      </c>
      <c r="E34" s="89">
        <v>35</v>
      </c>
      <c r="F34" s="91">
        <v>14.21</v>
      </c>
      <c r="G34" s="86">
        <v>30</v>
      </c>
      <c r="H34" s="86" t="s">
        <v>2475</v>
      </c>
      <c r="I34" s="91">
        <v>13.84</v>
      </c>
      <c r="J34" s="86">
        <v>30</v>
      </c>
      <c r="K34" s="86" t="s">
        <v>2475</v>
      </c>
      <c r="L34" s="92">
        <f t="shared" si="0"/>
        <v>14.025</v>
      </c>
      <c r="M34" s="89">
        <f t="shared" si="1"/>
        <v>60</v>
      </c>
      <c r="N34" s="89">
        <f t="shared" si="2"/>
        <v>0</v>
      </c>
      <c r="O34" s="89">
        <f t="shared" si="3"/>
        <v>0</v>
      </c>
      <c r="P34" s="86">
        <f t="shared" si="4"/>
        <v>0</v>
      </c>
      <c r="Q34" s="91">
        <f t="shared" si="5"/>
        <v>1</v>
      </c>
      <c r="R34" s="91">
        <f t="shared" si="6"/>
        <v>14.025</v>
      </c>
      <c r="S34" s="86" t="s">
        <v>3585</v>
      </c>
      <c r="T34" s="86" t="s">
        <v>3580</v>
      </c>
      <c r="U34" s="86" t="s">
        <v>3581</v>
      </c>
    </row>
    <row r="35" spans="1:21" s="94" customFormat="1" ht="13">
      <c r="A35" s="89">
        <v>27</v>
      </c>
      <c r="B35" s="95" t="s">
        <v>1884</v>
      </c>
      <c r="C35" s="95" t="s">
        <v>709</v>
      </c>
      <c r="D35" s="96" t="s">
        <v>3266</v>
      </c>
      <c r="E35" s="89">
        <v>32</v>
      </c>
      <c r="F35" s="91">
        <v>12.16</v>
      </c>
      <c r="G35" s="86">
        <v>30</v>
      </c>
      <c r="H35" s="86" t="s">
        <v>2475</v>
      </c>
      <c r="I35" s="91">
        <v>15.65</v>
      </c>
      <c r="J35" s="86">
        <v>30</v>
      </c>
      <c r="K35" s="86" t="s">
        <v>2475</v>
      </c>
      <c r="L35" s="92">
        <f t="shared" si="0"/>
        <v>13.905000000000001</v>
      </c>
      <c r="M35" s="89">
        <f t="shared" si="1"/>
        <v>60</v>
      </c>
      <c r="N35" s="89">
        <f t="shared" si="2"/>
        <v>0</v>
      </c>
      <c r="O35" s="89">
        <f t="shared" si="3"/>
        <v>0</v>
      </c>
      <c r="P35" s="86">
        <f t="shared" si="4"/>
        <v>0</v>
      </c>
      <c r="Q35" s="91">
        <f t="shared" si="5"/>
        <v>1</v>
      </c>
      <c r="R35" s="91">
        <f t="shared" si="6"/>
        <v>13.905000000000001</v>
      </c>
      <c r="S35" s="86" t="s">
        <v>3585</v>
      </c>
      <c r="T35" s="86" t="s">
        <v>3580</v>
      </c>
      <c r="U35" s="86" t="s">
        <v>3581</v>
      </c>
    </row>
    <row r="36" spans="1:21" s="94" customFormat="1" ht="13">
      <c r="A36" s="89">
        <v>28</v>
      </c>
      <c r="B36" s="90" t="s">
        <v>1783</v>
      </c>
      <c r="C36" s="90" t="s">
        <v>604</v>
      </c>
      <c r="D36" s="89" t="s">
        <v>3216</v>
      </c>
      <c r="E36" s="89">
        <v>30</v>
      </c>
      <c r="F36" s="91">
        <v>14.77</v>
      </c>
      <c r="G36" s="86">
        <v>30</v>
      </c>
      <c r="H36" s="86" t="s">
        <v>2475</v>
      </c>
      <c r="I36" s="91">
        <v>12.91</v>
      </c>
      <c r="J36" s="86">
        <v>30</v>
      </c>
      <c r="K36" s="86" t="s">
        <v>2475</v>
      </c>
      <c r="L36" s="92">
        <f t="shared" si="0"/>
        <v>13.84</v>
      </c>
      <c r="M36" s="89">
        <f t="shared" si="1"/>
        <v>60</v>
      </c>
      <c r="N36" s="89">
        <f t="shared" si="2"/>
        <v>0</v>
      </c>
      <c r="O36" s="89">
        <f t="shared" si="3"/>
        <v>0</v>
      </c>
      <c r="P36" s="86">
        <f t="shared" si="4"/>
        <v>0</v>
      </c>
      <c r="Q36" s="91">
        <f t="shared" si="5"/>
        <v>1</v>
      </c>
      <c r="R36" s="91">
        <f t="shared" si="6"/>
        <v>13.84</v>
      </c>
      <c r="S36" s="86" t="s">
        <v>3585</v>
      </c>
      <c r="T36" s="86" t="s">
        <v>3580</v>
      </c>
      <c r="U36" s="86" t="s">
        <v>3581</v>
      </c>
    </row>
    <row r="37" spans="1:21" s="94" customFormat="1" ht="13">
      <c r="A37" s="89">
        <v>29</v>
      </c>
      <c r="B37" s="90" t="s">
        <v>119</v>
      </c>
      <c r="C37" s="90" t="s">
        <v>3656</v>
      </c>
      <c r="D37" s="89" t="s">
        <v>120</v>
      </c>
      <c r="E37" s="89">
        <v>2</v>
      </c>
      <c r="F37" s="91">
        <v>13.6</v>
      </c>
      <c r="G37" s="86">
        <v>30</v>
      </c>
      <c r="H37" s="86" t="s">
        <v>2475</v>
      </c>
      <c r="I37" s="91">
        <v>14.05</v>
      </c>
      <c r="J37" s="86">
        <v>30</v>
      </c>
      <c r="K37" s="86" t="s">
        <v>2475</v>
      </c>
      <c r="L37" s="92">
        <f t="shared" si="0"/>
        <v>13.824999999999999</v>
      </c>
      <c r="M37" s="89">
        <f t="shared" si="1"/>
        <v>60</v>
      </c>
      <c r="N37" s="89">
        <f t="shared" si="2"/>
        <v>0</v>
      </c>
      <c r="O37" s="89">
        <f t="shared" si="3"/>
        <v>0</v>
      </c>
      <c r="P37" s="86">
        <f t="shared" si="4"/>
        <v>0</v>
      </c>
      <c r="Q37" s="91">
        <f t="shared" si="5"/>
        <v>1</v>
      </c>
      <c r="R37" s="91">
        <f t="shared" si="6"/>
        <v>13.824999999999999</v>
      </c>
      <c r="S37" s="86" t="s">
        <v>3579</v>
      </c>
      <c r="T37" s="86" t="s">
        <v>3580</v>
      </c>
      <c r="U37" s="86" t="s">
        <v>3581</v>
      </c>
    </row>
    <row r="38" spans="1:21" s="94" customFormat="1" ht="13">
      <c r="A38" s="89">
        <v>30</v>
      </c>
      <c r="B38" s="90" t="s">
        <v>2311</v>
      </c>
      <c r="C38" s="90" t="s">
        <v>907</v>
      </c>
      <c r="D38" s="89" t="s">
        <v>3510</v>
      </c>
      <c r="E38" s="89">
        <v>40</v>
      </c>
      <c r="F38" s="91">
        <v>12.4</v>
      </c>
      <c r="G38" s="86">
        <v>30</v>
      </c>
      <c r="H38" s="86" t="s">
        <v>2475</v>
      </c>
      <c r="I38" s="91">
        <v>15</v>
      </c>
      <c r="J38" s="86">
        <v>30</v>
      </c>
      <c r="K38" s="86" t="s">
        <v>2475</v>
      </c>
      <c r="L38" s="92">
        <f t="shared" si="0"/>
        <v>13.7</v>
      </c>
      <c r="M38" s="89">
        <f t="shared" si="1"/>
        <v>60</v>
      </c>
      <c r="N38" s="89">
        <f t="shared" si="2"/>
        <v>0</v>
      </c>
      <c r="O38" s="89">
        <f t="shared" si="3"/>
        <v>0</v>
      </c>
      <c r="P38" s="86">
        <f t="shared" si="4"/>
        <v>0</v>
      </c>
      <c r="Q38" s="91">
        <f t="shared" si="5"/>
        <v>1</v>
      </c>
      <c r="R38" s="91">
        <f t="shared" si="6"/>
        <v>13.7</v>
      </c>
      <c r="S38" s="86" t="s">
        <v>3585</v>
      </c>
      <c r="T38" s="86" t="s">
        <v>3580</v>
      </c>
      <c r="U38" s="86" t="s">
        <v>3581</v>
      </c>
    </row>
    <row r="39" spans="1:21" s="94" customFormat="1" ht="13">
      <c r="A39" s="89">
        <v>31</v>
      </c>
      <c r="B39" s="136" t="s">
        <v>1748</v>
      </c>
      <c r="C39" s="136" t="s">
        <v>313</v>
      </c>
      <c r="D39" s="89" t="s">
        <v>3195</v>
      </c>
      <c r="E39" s="89">
        <v>29</v>
      </c>
      <c r="F39" s="91">
        <v>15.27</v>
      </c>
      <c r="G39" s="86">
        <v>30</v>
      </c>
      <c r="H39" s="86" t="s">
        <v>2475</v>
      </c>
      <c r="I39" s="91">
        <v>12.11</v>
      </c>
      <c r="J39" s="86">
        <v>30</v>
      </c>
      <c r="K39" s="86" t="s">
        <v>2475</v>
      </c>
      <c r="L39" s="92">
        <f t="shared" si="0"/>
        <v>13.69</v>
      </c>
      <c r="M39" s="89">
        <f t="shared" si="1"/>
        <v>60</v>
      </c>
      <c r="N39" s="89">
        <f t="shared" si="2"/>
        <v>0</v>
      </c>
      <c r="O39" s="89">
        <f t="shared" si="3"/>
        <v>0</v>
      </c>
      <c r="P39" s="86">
        <f t="shared" si="4"/>
        <v>0</v>
      </c>
      <c r="Q39" s="91">
        <f t="shared" si="5"/>
        <v>1</v>
      </c>
      <c r="R39" s="91">
        <f t="shared" si="6"/>
        <v>13.69</v>
      </c>
      <c r="S39" s="86" t="s">
        <v>3585</v>
      </c>
      <c r="T39" s="86" t="s">
        <v>3582</v>
      </c>
      <c r="U39" s="86" t="s">
        <v>3581</v>
      </c>
    </row>
    <row r="40" spans="1:21" s="94" customFormat="1" ht="13">
      <c r="A40" s="89">
        <v>32</v>
      </c>
      <c r="B40" s="90" t="s">
        <v>2310</v>
      </c>
      <c r="C40" s="90" t="s">
        <v>919</v>
      </c>
      <c r="D40" s="89" t="s">
        <v>3509</v>
      </c>
      <c r="E40" s="89">
        <v>40</v>
      </c>
      <c r="F40" s="91">
        <v>12.39</v>
      </c>
      <c r="G40" s="86">
        <v>30</v>
      </c>
      <c r="H40" s="86" t="s">
        <v>2475</v>
      </c>
      <c r="I40" s="91">
        <v>14.81</v>
      </c>
      <c r="J40" s="86">
        <v>30</v>
      </c>
      <c r="K40" s="86" t="s">
        <v>2475</v>
      </c>
      <c r="L40" s="92">
        <f t="shared" si="0"/>
        <v>13.600000000000001</v>
      </c>
      <c r="M40" s="89">
        <f t="shared" si="1"/>
        <v>60</v>
      </c>
      <c r="N40" s="89">
        <f t="shared" si="2"/>
        <v>0</v>
      </c>
      <c r="O40" s="89">
        <f t="shared" si="3"/>
        <v>0</v>
      </c>
      <c r="P40" s="86">
        <f t="shared" si="4"/>
        <v>0</v>
      </c>
      <c r="Q40" s="91">
        <f t="shared" si="5"/>
        <v>1</v>
      </c>
      <c r="R40" s="91">
        <f t="shared" si="6"/>
        <v>13.600000000000001</v>
      </c>
      <c r="S40" s="86" t="s">
        <v>3585</v>
      </c>
      <c r="T40" s="86" t="s">
        <v>3580</v>
      </c>
      <c r="U40" s="86" t="s">
        <v>3581</v>
      </c>
    </row>
    <row r="41" spans="1:21" s="94" customFormat="1" ht="13">
      <c r="A41" s="89">
        <v>33</v>
      </c>
      <c r="B41" s="90" t="s">
        <v>1058</v>
      </c>
      <c r="C41" s="90" t="s">
        <v>1059</v>
      </c>
      <c r="D41" s="89" t="s">
        <v>2888</v>
      </c>
      <c r="E41" s="89">
        <v>17</v>
      </c>
      <c r="F41" s="91">
        <v>13.54</v>
      </c>
      <c r="G41" s="86">
        <v>30</v>
      </c>
      <c r="H41" s="86" t="s">
        <v>2475</v>
      </c>
      <c r="I41" s="91">
        <v>13.66</v>
      </c>
      <c r="J41" s="86">
        <v>30</v>
      </c>
      <c r="K41" s="86" t="s">
        <v>2475</v>
      </c>
      <c r="L41" s="92">
        <f t="shared" si="0"/>
        <v>13.6</v>
      </c>
      <c r="M41" s="89">
        <f t="shared" si="1"/>
        <v>60</v>
      </c>
      <c r="N41" s="89">
        <f t="shared" si="2"/>
        <v>0</v>
      </c>
      <c r="O41" s="89">
        <f t="shared" si="3"/>
        <v>0</v>
      </c>
      <c r="P41" s="86">
        <f t="shared" si="4"/>
        <v>0</v>
      </c>
      <c r="Q41" s="91">
        <f t="shared" si="5"/>
        <v>1</v>
      </c>
      <c r="R41" s="91">
        <f t="shared" si="6"/>
        <v>13.6</v>
      </c>
      <c r="S41" s="86" t="s">
        <v>3583</v>
      </c>
      <c r="T41" s="86" t="s">
        <v>3580</v>
      </c>
      <c r="U41" s="86" t="s">
        <v>3581</v>
      </c>
    </row>
    <row r="42" spans="1:21" s="94" customFormat="1" ht="13">
      <c r="A42" s="89">
        <v>34</v>
      </c>
      <c r="B42" s="90" t="s">
        <v>896</v>
      </c>
      <c r="C42" s="90" t="s">
        <v>897</v>
      </c>
      <c r="D42" s="89" t="s">
        <v>898</v>
      </c>
      <c r="E42" s="89">
        <v>14</v>
      </c>
      <c r="F42" s="91">
        <v>14.67</v>
      </c>
      <c r="G42" s="86">
        <v>30</v>
      </c>
      <c r="H42" s="86" t="s">
        <v>2475</v>
      </c>
      <c r="I42" s="91">
        <v>13.654</v>
      </c>
      <c r="J42" s="86">
        <v>30</v>
      </c>
      <c r="K42" s="86" t="s">
        <v>2475</v>
      </c>
      <c r="L42" s="92">
        <f t="shared" si="0"/>
        <v>14.161999999999999</v>
      </c>
      <c r="M42" s="89">
        <f t="shared" si="1"/>
        <v>60</v>
      </c>
      <c r="N42" s="89">
        <f t="shared" si="2"/>
        <v>0</v>
      </c>
      <c r="O42" s="89">
        <f t="shared" si="3"/>
        <v>0</v>
      </c>
      <c r="P42" s="86">
        <f t="shared" si="4"/>
        <v>0</v>
      </c>
      <c r="Q42" s="91">
        <f>IF(P42=0,0.96,IF(P42=1,0.95,IF(P42=2,0.94,IF(P42=3,0.93))))</f>
        <v>0.96</v>
      </c>
      <c r="R42" s="91">
        <f t="shared" si="6"/>
        <v>13.595519999999999</v>
      </c>
      <c r="S42" s="86" t="s">
        <v>3583</v>
      </c>
      <c r="T42" s="86" t="s">
        <v>3580</v>
      </c>
      <c r="U42" s="86" t="s">
        <v>3581</v>
      </c>
    </row>
    <row r="43" spans="1:21" s="94" customFormat="1" ht="13">
      <c r="A43" s="89">
        <v>35</v>
      </c>
      <c r="B43" s="90" t="s">
        <v>988</v>
      </c>
      <c r="C43" s="90" t="s">
        <v>298</v>
      </c>
      <c r="D43" s="89" t="s">
        <v>2859</v>
      </c>
      <c r="E43" s="89">
        <v>16</v>
      </c>
      <c r="F43" s="91">
        <v>14</v>
      </c>
      <c r="G43" s="86">
        <v>30</v>
      </c>
      <c r="H43" s="86" t="s">
        <v>2475</v>
      </c>
      <c r="I43" s="91">
        <v>13.16</v>
      </c>
      <c r="J43" s="86">
        <v>30</v>
      </c>
      <c r="K43" s="86" t="s">
        <v>2475</v>
      </c>
      <c r="L43" s="92">
        <f t="shared" si="0"/>
        <v>13.58</v>
      </c>
      <c r="M43" s="89">
        <f t="shared" si="1"/>
        <v>60</v>
      </c>
      <c r="N43" s="89">
        <f t="shared" si="2"/>
        <v>0</v>
      </c>
      <c r="O43" s="89">
        <f t="shared" si="3"/>
        <v>0</v>
      </c>
      <c r="P43" s="86">
        <f t="shared" si="4"/>
        <v>0</v>
      </c>
      <c r="Q43" s="91">
        <f t="shared" ref="Q43:Q71" si="7">IF(P43=0,1,IF(P43=1,0.99,IF(P43=2,0.98,IF(P43=3,0.97))))</f>
        <v>1</v>
      </c>
      <c r="R43" s="91">
        <f t="shared" si="6"/>
        <v>13.58</v>
      </c>
      <c r="S43" s="86" t="s">
        <v>3583</v>
      </c>
      <c r="T43" s="86" t="s">
        <v>3580</v>
      </c>
      <c r="U43" s="86" t="s">
        <v>3581</v>
      </c>
    </row>
    <row r="44" spans="1:21" s="94" customFormat="1" ht="13">
      <c r="A44" s="89">
        <v>36</v>
      </c>
      <c r="B44" s="95" t="s">
        <v>2206</v>
      </c>
      <c r="C44" s="95" t="s">
        <v>1224</v>
      </c>
      <c r="D44" s="96" t="s">
        <v>3452</v>
      </c>
      <c r="E44" s="89">
        <v>38</v>
      </c>
      <c r="F44" s="91">
        <v>14.05</v>
      </c>
      <c r="G44" s="86">
        <v>30</v>
      </c>
      <c r="H44" s="86" t="s">
        <v>2475</v>
      </c>
      <c r="I44" s="91">
        <v>13.1</v>
      </c>
      <c r="J44" s="86">
        <v>30</v>
      </c>
      <c r="K44" s="86" t="s">
        <v>2475</v>
      </c>
      <c r="L44" s="92">
        <f t="shared" si="0"/>
        <v>13.574999999999999</v>
      </c>
      <c r="M44" s="89">
        <f t="shared" si="1"/>
        <v>60</v>
      </c>
      <c r="N44" s="89">
        <f t="shared" si="2"/>
        <v>0</v>
      </c>
      <c r="O44" s="89">
        <f t="shared" si="3"/>
        <v>0</v>
      </c>
      <c r="P44" s="86">
        <f t="shared" si="4"/>
        <v>0</v>
      </c>
      <c r="Q44" s="91">
        <f t="shared" si="7"/>
        <v>1</v>
      </c>
      <c r="R44" s="91">
        <f t="shared" si="6"/>
        <v>13.574999999999999</v>
      </c>
      <c r="S44" s="86" t="s">
        <v>3585</v>
      </c>
      <c r="T44" s="86" t="s">
        <v>3580</v>
      </c>
      <c r="U44" s="86" t="s">
        <v>3581</v>
      </c>
    </row>
    <row r="45" spans="1:21" s="94" customFormat="1" ht="13">
      <c r="A45" s="89">
        <v>37</v>
      </c>
      <c r="B45" s="90" t="s">
        <v>31</v>
      </c>
      <c r="C45" s="90" t="s">
        <v>32</v>
      </c>
      <c r="D45" s="89" t="s">
        <v>2488</v>
      </c>
      <c r="E45" s="89">
        <v>1</v>
      </c>
      <c r="F45" s="91">
        <v>13.25</v>
      </c>
      <c r="G45" s="86">
        <v>30</v>
      </c>
      <c r="H45" s="86" t="s">
        <v>2475</v>
      </c>
      <c r="I45" s="91">
        <v>13.88</v>
      </c>
      <c r="J45" s="86">
        <v>30</v>
      </c>
      <c r="K45" s="86" t="s">
        <v>2475</v>
      </c>
      <c r="L45" s="92">
        <f t="shared" si="0"/>
        <v>13.565000000000001</v>
      </c>
      <c r="M45" s="89">
        <f t="shared" si="1"/>
        <v>60</v>
      </c>
      <c r="N45" s="89">
        <f t="shared" si="2"/>
        <v>0</v>
      </c>
      <c r="O45" s="89">
        <f t="shared" si="3"/>
        <v>0</v>
      </c>
      <c r="P45" s="86">
        <f t="shared" si="4"/>
        <v>0</v>
      </c>
      <c r="Q45" s="91">
        <f t="shared" si="7"/>
        <v>1</v>
      </c>
      <c r="R45" s="91">
        <f t="shared" si="6"/>
        <v>13.565000000000001</v>
      </c>
      <c r="S45" s="86" t="s">
        <v>3579</v>
      </c>
      <c r="T45" s="86" t="s">
        <v>3580</v>
      </c>
      <c r="U45" s="86" t="s">
        <v>3581</v>
      </c>
    </row>
    <row r="46" spans="1:21" s="94" customFormat="1" ht="13">
      <c r="A46" s="89">
        <v>38</v>
      </c>
      <c r="B46" s="90" t="s">
        <v>353</v>
      </c>
      <c r="C46" s="90" t="s">
        <v>354</v>
      </c>
      <c r="D46" s="89" t="s">
        <v>2611</v>
      </c>
      <c r="E46" s="89">
        <v>5</v>
      </c>
      <c r="F46" s="91">
        <v>14.52</v>
      </c>
      <c r="G46" s="86">
        <v>30</v>
      </c>
      <c r="H46" s="86" t="s">
        <v>2475</v>
      </c>
      <c r="I46" s="91">
        <v>12.53</v>
      </c>
      <c r="J46" s="86">
        <v>30</v>
      </c>
      <c r="K46" s="86" t="s">
        <v>2475</v>
      </c>
      <c r="L46" s="92">
        <f t="shared" si="0"/>
        <v>13.524999999999999</v>
      </c>
      <c r="M46" s="89">
        <f t="shared" si="1"/>
        <v>60</v>
      </c>
      <c r="N46" s="89">
        <f t="shared" si="2"/>
        <v>0</v>
      </c>
      <c r="O46" s="89">
        <f t="shared" si="3"/>
        <v>0</v>
      </c>
      <c r="P46" s="86">
        <f t="shared" si="4"/>
        <v>0</v>
      </c>
      <c r="Q46" s="91">
        <f t="shared" si="7"/>
        <v>1</v>
      </c>
      <c r="R46" s="91">
        <f t="shared" si="6"/>
        <v>13.524999999999999</v>
      </c>
      <c r="S46" s="86" t="s">
        <v>3579</v>
      </c>
      <c r="T46" s="86" t="s">
        <v>3580</v>
      </c>
      <c r="U46" s="86" t="s">
        <v>3581</v>
      </c>
    </row>
    <row r="47" spans="1:21" s="94" customFormat="1" ht="13">
      <c r="A47" s="89">
        <v>39</v>
      </c>
      <c r="B47" s="95" t="s">
        <v>2096</v>
      </c>
      <c r="C47" s="95" t="s">
        <v>2160</v>
      </c>
      <c r="D47" s="89" t="s">
        <v>3427</v>
      </c>
      <c r="E47" s="89">
        <v>37</v>
      </c>
      <c r="F47" s="91">
        <v>13.07</v>
      </c>
      <c r="G47" s="86">
        <v>30</v>
      </c>
      <c r="H47" s="86" t="s">
        <v>2475</v>
      </c>
      <c r="I47" s="91">
        <v>13.91</v>
      </c>
      <c r="J47" s="86">
        <v>30</v>
      </c>
      <c r="K47" s="86" t="s">
        <v>2475</v>
      </c>
      <c r="L47" s="92">
        <f t="shared" si="0"/>
        <v>13.49</v>
      </c>
      <c r="M47" s="89">
        <f t="shared" si="1"/>
        <v>60</v>
      </c>
      <c r="N47" s="89">
        <f t="shared" si="2"/>
        <v>0</v>
      </c>
      <c r="O47" s="89">
        <f t="shared" si="3"/>
        <v>0</v>
      </c>
      <c r="P47" s="86">
        <f t="shared" si="4"/>
        <v>0</v>
      </c>
      <c r="Q47" s="91">
        <f t="shared" si="7"/>
        <v>1</v>
      </c>
      <c r="R47" s="91">
        <f t="shared" si="6"/>
        <v>13.49</v>
      </c>
      <c r="S47" s="86" t="s">
        <v>3585</v>
      </c>
      <c r="T47" s="86" t="s">
        <v>3580</v>
      </c>
      <c r="U47" s="86" t="s">
        <v>3581</v>
      </c>
    </row>
    <row r="48" spans="1:21" s="94" customFormat="1" ht="13">
      <c r="A48" s="89">
        <v>40</v>
      </c>
      <c r="B48" s="90" t="s">
        <v>2088</v>
      </c>
      <c r="C48" s="90" t="s">
        <v>1614</v>
      </c>
      <c r="D48" s="89" t="s">
        <v>3387</v>
      </c>
      <c r="E48" s="89">
        <v>36</v>
      </c>
      <c r="F48" s="91">
        <v>13.77</v>
      </c>
      <c r="G48" s="86">
        <v>30</v>
      </c>
      <c r="H48" s="86" t="s">
        <v>2475</v>
      </c>
      <c r="I48" s="91">
        <v>13.14</v>
      </c>
      <c r="J48" s="86">
        <v>30</v>
      </c>
      <c r="K48" s="86" t="s">
        <v>2475</v>
      </c>
      <c r="L48" s="92">
        <f t="shared" si="0"/>
        <v>13.455</v>
      </c>
      <c r="M48" s="89">
        <f t="shared" si="1"/>
        <v>60</v>
      </c>
      <c r="N48" s="89">
        <f t="shared" si="2"/>
        <v>0</v>
      </c>
      <c r="O48" s="89">
        <f t="shared" si="3"/>
        <v>0</v>
      </c>
      <c r="P48" s="86">
        <f t="shared" si="4"/>
        <v>0</v>
      </c>
      <c r="Q48" s="91">
        <f t="shared" si="7"/>
        <v>1</v>
      </c>
      <c r="R48" s="91">
        <f t="shared" si="6"/>
        <v>13.455</v>
      </c>
      <c r="S48" s="86" t="s">
        <v>3585</v>
      </c>
      <c r="T48" s="86" t="s">
        <v>3580</v>
      </c>
      <c r="U48" s="86" t="s">
        <v>3581</v>
      </c>
    </row>
    <row r="49" spans="1:21" s="94" customFormat="1" ht="13">
      <c r="A49" s="89">
        <v>41</v>
      </c>
      <c r="B49" s="93" t="s">
        <v>2263</v>
      </c>
      <c r="C49" s="93" t="s">
        <v>437</v>
      </c>
      <c r="D49" s="89" t="s">
        <v>3481</v>
      </c>
      <c r="E49" s="89">
        <v>39</v>
      </c>
      <c r="F49" s="91">
        <v>12.52</v>
      </c>
      <c r="G49" s="86">
        <v>30</v>
      </c>
      <c r="H49" s="86" t="s">
        <v>2475</v>
      </c>
      <c r="I49" s="91">
        <v>14.29</v>
      </c>
      <c r="J49" s="86">
        <v>30</v>
      </c>
      <c r="K49" s="86" t="s">
        <v>2475</v>
      </c>
      <c r="L49" s="92">
        <f t="shared" si="0"/>
        <v>13.404999999999999</v>
      </c>
      <c r="M49" s="89">
        <f t="shared" si="1"/>
        <v>60</v>
      </c>
      <c r="N49" s="89">
        <f t="shared" si="2"/>
        <v>0</v>
      </c>
      <c r="O49" s="89">
        <f t="shared" si="3"/>
        <v>0</v>
      </c>
      <c r="P49" s="86">
        <f t="shared" si="4"/>
        <v>0</v>
      </c>
      <c r="Q49" s="91">
        <f t="shared" si="7"/>
        <v>1</v>
      </c>
      <c r="R49" s="91">
        <f t="shared" si="6"/>
        <v>13.404999999999999</v>
      </c>
      <c r="S49" s="86" t="s">
        <v>3585</v>
      </c>
      <c r="T49" s="86" t="s">
        <v>3580</v>
      </c>
      <c r="U49" s="86" t="s">
        <v>3581</v>
      </c>
    </row>
    <row r="50" spans="1:21" s="94" customFormat="1" ht="13">
      <c r="A50" s="89">
        <v>42</v>
      </c>
      <c r="B50" s="90" t="s">
        <v>1988</v>
      </c>
      <c r="C50" s="90" t="s">
        <v>1546</v>
      </c>
      <c r="D50" s="89" t="s">
        <v>3330</v>
      </c>
      <c r="E50" s="89">
        <v>34</v>
      </c>
      <c r="F50" s="91">
        <v>12.61</v>
      </c>
      <c r="G50" s="86">
        <v>30</v>
      </c>
      <c r="H50" s="86" t="s">
        <v>2475</v>
      </c>
      <c r="I50" s="91">
        <v>14.12</v>
      </c>
      <c r="J50" s="86">
        <v>30</v>
      </c>
      <c r="K50" s="86" t="s">
        <v>2475</v>
      </c>
      <c r="L50" s="92">
        <f t="shared" si="0"/>
        <v>13.364999999999998</v>
      </c>
      <c r="M50" s="89">
        <f t="shared" si="1"/>
        <v>60</v>
      </c>
      <c r="N50" s="89">
        <f t="shared" si="2"/>
        <v>0</v>
      </c>
      <c r="O50" s="89">
        <f t="shared" si="3"/>
        <v>0</v>
      </c>
      <c r="P50" s="86">
        <f t="shared" si="4"/>
        <v>0</v>
      </c>
      <c r="Q50" s="91">
        <f t="shared" si="7"/>
        <v>1</v>
      </c>
      <c r="R50" s="91">
        <f t="shared" si="6"/>
        <v>13.364999999999998</v>
      </c>
      <c r="S50" s="86" t="s">
        <v>3585</v>
      </c>
      <c r="T50" s="86" t="s">
        <v>3580</v>
      </c>
      <c r="U50" s="86" t="s">
        <v>3581</v>
      </c>
    </row>
    <row r="51" spans="1:21" s="94" customFormat="1" ht="13">
      <c r="A51" s="89">
        <v>43</v>
      </c>
      <c r="B51" s="90" t="s">
        <v>1855</v>
      </c>
      <c r="C51" s="90" t="s">
        <v>3590</v>
      </c>
      <c r="D51" s="89" t="s">
        <v>3254</v>
      </c>
      <c r="E51" s="89">
        <v>31</v>
      </c>
      <c r="F51" s="91">
        <v>14.52</v>
      </c>
      <c r="G51" s="86">
        <v>30</v>
      </c>
      <c r="H51" s="86" t="s">
        <v>2475</v>
      </c>
      <c r="I51" s="91">
        <v>12.06</v>
      </c>
      <c r="J51" s="86">
        <v>30</v>
      </c>
      <c r="K51" s="86" t="s">
        <v>2475</v>
      </c>
      <c r="L51" s="92">
        <f t="shared" si="0"/>
        <v>13.29</v>
      </c>
      <c r="M51" s="89">
        <f t="shared" si="1"/>
        <v>60</v>
      </c>
      <c r="N51" s="89">
        <f t="shared" si="2"/>
        <v>0</v>
      </c>
      <c r="O51" s="89">
        <f t="shared" si="3"/>
        <v>0</v>
      </c>
      <c r="P51" s="86">
        <f t="shared" si="4"/>
        <v>0</v>
      </c>
      <c r="Q51" s="91">
        <f t="shared" si="7"/>
        <v>1</v>
      </c>
      <c r="R51" s="91">
        <f t="shared" si="6"/>
        <v>13.29</v>
      </c>
      <c r="S51" s="86" t="s">
        <v>3585</v>
      </c>
      <c r="T51" s="86" t="s">
        <v>3580</v>
      </c>
      <c r="U51" s="86" t="s">
        <v>3581</v>
      </c>
    </row>
    <row r="52" spans="1:21" s="94" customFormat="1" ht="13">
      <c r="A52" s="89">
        <v>44</v>
      </c>
      <c r="B52" s="90" t="s">
        <v>1934</v>
      </c>
      <c r="C52" s="90" t="s">
        <v>874</v>
      </c>
      <c r="D52" s="89" t="s">
        <v>3298</v>
      </c>
      <c r="E52" s="89">
        <v>33</v>
      </c>
      <c r="F52" s="91">
        <v>13.16</v>
      </c>
      <c r="G52" s="86">
        <v>30</v>
      </c>
      <c r="H52" s="86" t="s">
        <v>2475</v>
      </c>
      <c r="I52" s="91">
        <v>13.41</v>
      </c>
      <c r="J52" s="86">
        <v>30</v>
      </c>
      <c r="K52" s="86" t="s">
        <v>2475</v>
      </c>
      <c r="L52" s="92">
        <f t="shared" si="0"/>
        <v>13.285</v>
      </c>
      <c r="M52" s="89">
        <f t="shared" si="1"/>
        <v>60</v>
      </c>
      <c r="N52" s="89">
        <f t="shared" si="2"/>
        <v>0</v>
      </c>
      <c r="O52" s="89">
        <f t="shared" si="3"/>
        <v>0</v>
      </c>
      <c r="P52" s="86">
        <f t="shared" si="4"/>
        <v>0</v>
      </c>
      <c r="Q52" s="91">
        <f t="shared" si="7"/>
        <v>1</v>
      </c>
      <c r="R52" s="91">
        <f t="shared" si="6"/>
        <v>13.285</v>
      </c>
      <c r="S52" s="86" t="s">
        <v>3585</v>
      </c>
      <c r="T52" s="86" t="s">
        <v>3580</v>
      </c>
      <c r="U52" s="86" t="s">
        <v>3581</v>
      </c>
    </row>
    <row r="53" spans="1:21" s="94" customFormat="1" ht="13">
      <c r="A53" s="89">
        <v>45</v>
      </c>
      <c r="B53" s="90" t="s">
        <v>155</v>
      </c>
      <c r="C53" s="90" t="s">
        <v>3657</v>
      </c>
      <c r="D53" s="89" t="s">
        <v>157</v>
      </c>
      <c r="E53" s="89">
        <v>2</v>
      </c>
      <c r="F53" s="91">
        <v>12.71</v>
      </c>
      <c r="G53" s="86">
        <v>30</v>
      </c>
      <c r="H53" s="86" t="s">
        <v>2475</v>
      </c>
      <c r="I53" s="91">
        <v>13.85</v>
      </c>
      <c r="J53" s="86">
        <v>30</v>
      </c>
      <c r="K53" s="86" t="s">
        <v>2475</v>
      </c>
      <c r="L53" s="92">
        <f t="shared" si="0"/>
        <v>13.280000000000001</v>
      </c>
      <c r="M53" s="89">
        <f t="shared" si="1"/>
        <v>60</v>
      </c>
      <c r="N53" s="89">
        <f t="shared" si="2"/>
        <v>0</v>
      </c>
      <c r="O53" s="89">
        <f t="shared" si="3"/>
        <v>0</v>
      </c>
      <c r="P53" s="86">
        <f t="shared" si="4"/>
        <v>0</v>
      </c>
      <c r="Q53" s="91">
        <f t="shared" si="7"/>
        <v>1</v>
      </c>
      <c r="R53" s="91">
        <f t="shared" si="6"/>
        <v>13.280000000000001</v>
      </c>
      <c r="S53" s="86" t="s">
        <v>3579</v>
      </c>
      <c r="T53" s="86" t="s">
        <v>3580</v>
      </c>
      <c r="U53" s="86" t="s">
        <v>3581</v>
      </c>
    </row>
    <row r="54" spans="1:21" s="94" customFormat="1" ht="13">
      <c r="A54" s="89">
        <v>46</v>
      </c>
      <c r="B54" s="90" t="s">
        <v>2307</v>
      </c>
      <c r="C54" s="90" t="s">
        <v>275</v>
      </c>
      <c r="D54" s="89" t="s">
        <v>3506</v>
      </c>
      <c r="E54" s="89">
        <v>40</v>
      </c>
      <c r="F54" s="91">
        <v>11.88</v>
      </c>
      <c r="G54" s="86">
        <v>30</v>
      </c>
      <c r="H54" s="86" t="s">
        <v>2475</v>
      </c>
      <c r="I54" s="91">
        <v>14.65</v>
      </c>
      <c r="J54" s="86">
        <v>30</v>
      </c>
      <c r="K54" s="86" t="s">
        <v>2475</v>
      </c>
      <c r="L54" s="92">
        <f t="shared" si="0"/>
        <v>13.265000000000001</v>
      </c>
      <c r="M54" s="89">
        <f t="shared" si="1"/>
        <v>60</v>
      </c>
      <c r="N54" s="89">
        <f t="shared" si="2"/>
        <v>0</v>
      </c>
      <c r="O54" s="89">
        <f t="shared" si="3"/>
        <v>0</v>
      </c>
      <c r="P54" s="86">
        <f t="shared" si="4"/>
        <v>0</v>
      </c>
      <c r="Q54" s="91">
        <f t="shared" si="7"/>
        <v>1</v>
      </c>
      <c r="R54" s="91">
        <f t="shared" si="6"/>
        <v>13.265000000000001</v>
      </c>
      <c r="S54" s="86" t="s">
        <v>3585</v>
      </c>
      <c r="T54" s="86" t="s">
        <v>3580</v>
      </c>
      <c r="U54" s="86" t="s">
        <v>3581</v>
      </c>
    </row>
    <row r="55" spans="1:21" s="94" customFormat="1" ht="13">
      <c r="A55" s="89">
        <v>47</v>
      </c>
      <c r="B55" s="90" t="s">
        <v>2118</v>
      </c>
      <c r="C55" s="90" t="s">
        <v>2119</v>
      </c>
      <c r="D55" s="89" t="s">
        <v>3407</v>
      </c>
      <c r="E55" s="89">
        <v>36</v>
      </c>
      <c r="F55" s="91">
        <v>13.21</v>
      </c>
      <c r="G55" s="86">
        <v>30</v>
      </c>
      <c r="H55" s="86" t="s">
        <v>2475</v>
      </c>
      <c r="I55" s="91">
        <v>13.28</v>
      </c>
      <c r="J55" s="86">
        <v>30</v>
      </c>
      <c r="K55" s="86" t="s">
        <v>2475</v>
      </c>
      <c r="L55" s="92">
        <f t="shared" si="0"/>
        <v>13.245000000000001</v>
      </c>
      <c r="M55" s="89">
        <f t="shared" si="1"/>
        <v>60</v>
      </c>
      <c r="N55" s="89">
        <f t="shared" si="2"/>
        <v>0</v>
      </c>
      <c r="O55" s="89">
        <f t="shared" si="3"/>
        <v>0</v>
      </c>
      <c r="P55" s="86">
        <f t="shared" si="4"/>
        <v>0</v>
      </c>
      <c r="Q55" s="91">
        <f t="shared" si="7"/>
        <v>1</v>
      </c>
      <c r="R55" s="91">
        <f t="shared" si="6"/>
        <v>13.245000000000001</v>
      </c>
      <c r="S55" s="86" t="s">
        <v>3585</v>
      </c>
      <c r="T55" s="86" t="s">
        <v>3580</v>
      </c>
      <c r="U55" s="86" t="s">
        <v>3581</v>
      </c>
    </row>
    <row r="56" spans="1:21" s="94" customFormat="1" ht="13">
      <c r="A56" s="89">
        <v>48</v>
      </c>
      <c r="B56" s="90" t="s">
        <v>1174</v>
      </c>
      <c r="C56" s="90" t="s">
        <v>1978</v>
      </c>
      <c r="D56" s="89" t="s">
        <v>3325</v>
      </c>
      <c r="E56" s="89">
        <v>34</v>
      </c>
      <c r="F56" s="91">
        <v>13.18</v>
      </c>
      <c r="G56" s="86">
        <v>30</v>
      </c>
      <c r="H56" s="86" t="s">
        <v>2475</v>
      </c>
      <c r="I56" s="91">
        <v>13.2</v>
      </c>
      <c r="J56" s="86">
        <v>30</v>
      </c>
      <c r="K56" s="86" t="s">
        <v>2475</v>
      </c>
      <c r="L56" s="92">
        <f t="shared" si="0"/>
        <v>13.19</v>
      </c>
      <c r="M56" s="89">
        <f t="shared" si="1"/>
        <v>60</v>
      </c>
      <c r="N56" s="89">
        <f t="shared" si="2"/>
        <v>0</v>
      </c>
      <c r="O56" s="89">
        <f t="shared" si="3"/>
        <v>0</v>
      </c>
      <c r="P56" s="86">
        <f t="shared" si="4"/>
        <v>0</v>
      </c>
      <c r="Q56" s="91">
        <f t="shared" si="7"/>
        <v>1</v>
      </c>
      <c r="R56" s="91">
        <f t="shared" si="6"/>
        <v>13.19</v>
      </c>
      <c r="S56" s="86" t="s">
        <v>3585</v>
      </c>
      <c r="T56" s="86" t="s">
        <v>3580</v>
      </c>
      <c r="U56" s="86" t="s">
        <v>3581</v>
      </c>
    </row>
    <row r="57" spans="1:21" s="94" customFormat="1" ht="13">
      <c r="A57" s="89">
        <v>49</v>
      </c>
      <c r="B57" s="90" t="s">
        <v>2315</v>
      </c>
      <c r="C57" s="90" t="s">
        <v>50</v>
      </c>
      <c r="D57" s="89" t="s">
        <v>3513</v>
      </c>
      <c r="E57" s="89">
        <v>40</v>
      </c>
      <c r="F57" s="91">
        <v>10.64</v>
      </c>
      <c r="G57" s="86">
        <v>30</v>
      </c>
      <c r="H57" s="86" t="s">
        <v>2475</v>
      </c>
      <c r="I57" s="91">
        <v>15.65</v>
      </c>
      <c r="J57" s="86">
        <v>30</v>
      </c>
      <c r="K57" s="86" t="s">
        <v>2475</v>
      </c>
      <c r="L57" s="92">
        <f t="shared" si="0"/>
        <v>13.145</v>
      </c>
      <c r="M57" s="89">
        <f t="shared" si="1"/>
        <v>60</v>
      </c>
      <c r="N57" s="89">
        <f t="shared" si="2"/>
        <v>0</v>
      </c>
      <c r="O57" s="89">
        <f t="shared" si="3"/>
        <v>0</v>
      </c>
      <c r="P57" s="86">
        <f t="shared" si="4"/>
        <v>0</v>
      </c>
      <c r="Q57" s="91">
        <f t="shared" si="7"/>
        <v>1</v>
      </c>
      <c r="R57" s="91">
        <f t="shared" si="6"/>
        <v>13.145</v>
      </c>
      <c r="S57" s="86" t="s">
        <v>3585</v>
      </c>
      <c r="T57" s="86" t="s">
        <v>3580</v>
      </c>
      <c r="U57" s="86" t="s">
        <v>3581</v>
      </c>
    </row>
    <row r="58" spans="1:21" s="94" customFormat="1" ht="13">
      <c r="A58" s="89">
        <v>50</v>
      </c>
      <c r="B58" s="90" t="s">
        <v>635</v>
      </c>
      <c r="C58" s="90" t="s">
        <v>313</v>
      </c>
      <c r="D58" s="89" t="s">
        <v>2722</v>
      </c>
      <c r="E58" s="89">
        <v>10</v>
      </c>
      <c r="F58" s="91">
        <v>12.21</v>
      </c>
      <c r="G58" s="86">
        <v>30</v>
      </c>
      <c r="H58" s="86" t="s">
        <v>2475</v>
      </c>
      <c r="I58" s="91">
        <v>13.98</v>
      </c>
      <c r="J58" s="86">
        <v>30</v>
      </c>
      <c r="K58" s="86" t="s">
        <v>2475</v>
      </c>
      <c r="L58" s="92">
        <f t="shared" si="0"/>
        <v>13.095000000000001</v>
      </c>
      <c r="M58" s="89">
        <f t="shared" si="1"/>
        <v>60</v>
      </c>
      <c r="N58" s="89">
        <f t="shared" si="2"/>
        <v>0</v>
      </c>
      <c r="O58" s="89">
        <f t="shared" si="3"/>
        <v>0</v>
      </c>
      <c r="P58" s="86">
        <f t="shared" si="4"/>
        <v>0</v>
      </c>
      <c r="Q58" s="91">
        <f t="shared" si="7"/>
        <v>1</v>
      </c>
      <c r="R58" s="91">
        <f t="shared" si="6"/>
        <v>13.095000000000001</v>
      </c>
      <c r="S58" s="86" t="s">
        <v>3579</v>
      </c>
      <c r="T58" s="86" t="s">
        <v>3580</v>
      </c>
      <c r="U58" s="86" t="s">
        <v>3581</v>
      </c>
    </row>
    <row r="59" spans="1:21" s="94" customFormat="1" ht="13">
      <c r="A59" s="89">
        <v>51</v>
      </c>
      <c r="B59" s="136" t="s">
        <v>1592</v>
      </c>
      <c r="C59" s="136" t="s">
        <v>1191</v>
      </c>
      <c r="D59" s="89" t="s">
        <v>3116</v>
      </c>
      <c r="E59" s="89">
        <v>26</v>
      </c>
      <c r="F59" s="91">
        <v>12.39</v>
      </c>
      <c r="G59" s="86">
        <v>30</v>
      </c>
      <c r="H59" s="86" t="s">
        <v>2475</v>
      </c>
      <c r="I59" s="91">
        <v>13.79</v>
      </c>
      <c r="J59" s="86">
        <v>30</v>
      </c>
      <c r="K59" s="86" t="s">
        <v>2475</v>
      </c>
      <c r="L59" s="92">
        <f t="shared" si="0"/>
        <v>13.09</v>
      </c>
      <c r="M59" s="89">
        <f t="shared" si="1"/>
        <v>60</v>
      </c>
      <c r="N59" s="89">
        <f t="shared" si="2"/>
        <v>0</v>
      </c>
      <c r="O59" s="89">
        <f t="shared" si="3"/>
        <v>0</v>
      </c>
      <c r="P59" s="86">
        <f t="shared" si="4"/>
        <v>0</v>
      </c>
      <c r="Q59" s="91">
        <f t="shared" si="7"/>
        <v>1</v>
      </c>
      <c r="R59" s="91">
        <f t="shared" si="6"/>
        <v>13.09</v>
      </c>
      <c r="S59" s="86" t="s">
        <v>3585</v>
      </c>
      <c r="T59" s="86" t="s">
        <v>3582</v>
      </c>
      <c r="U59" s="86" t="s">
        <v>3581</v>
      </c>
    </row>
    <row r="60" spans="1:21" s="94" customFormat="1" ht="13">
      <c r="A60" s="89">
        <v>52</v>
      </c>
      <c r="B60" s="136" t="s">
        <v>1612</v>
      </c>
      <c r="C60" s="136" t="s">
        <v>86</v>
      </c>
      <c r="D60" s="89" t="s">
        <v>3123</v>
      </c>
      <c r="E60" s="89">
        <v>26</v>
      </c>
      <c r="F60" s="91">
        <v>14.38</v>
      </c>
      <c r="G60" s="86">
        <v>30</v>
      </c>
      <c r="H60" s="86" t="s">
        <v>2475</v>
      </c>
      <c r="I60" s="91">
        <v>11.8</v>
      </c>
      <c r="J60" s="86">
        <v>30</v>
      </c>
      <c r="K60" s="86" t="s">
        <v>2475</v>
      </c>
      <c r="L60" s="92">
        <f t="shared" si="0"/>
        <v>13.09</v>
      </c>
      <c r="M60" s="89">
        <f t="shared" si="1"/>
        <v>60</v>
      </c>
      <c r="N60" s="89">
        <f t="shared" si="2"/>
        <v>0</v>
      </c>
      <c r="O60" s="89">
        <f t="shared" si="3"/>
        <v>0</v>
      </c>
      <c r="P60" s="86">
        <f t="shared" si="4"/>
        <v>0</v>
      </c>
      <c r="Q60" s="91">
        <f t="shared" si="7"/>
        <v>1</v>
      </c>
      <c r="R60" s="91">
        <f t="shared" si="6"/>
        <v>13.09</v>
      </c>
      <c r="S60" s="86" t="s">
        <v>3585</v>
      </c>
      <c r="T60" s="86" t="s">
        <v>3582</v>
      </c>
      <c r="U60" s="86" t="s">
        <v>3581</v>
      </c>
    </row>
    <row r="61" spans="1:21" s="94" customFormat="1" ht="13">
      <c r="A61" s="89">
        <v>53</v>
      </c>
      <c r="B61" s="95" t="s">
        <v>1389</v>
      </c>
      <c r="C61" s="95" t="s">
        <v>174</v>
      </c>
      <c r="D61" s="96" t="s">
        <v>3040</v>
      </c>
      <c r="E61" s="89">
        <v>23</v>
      </c>
      <c r="F61" s="91">
        <v>13.44</v>
      </c>
      <c r="G61" s="86">
        <v>30</v>
      </c>
      <c r="H61" s="86" t="s">
        <v>2475</v>
      </c>
      <c r="I61" s="91">
        <v>12.72</v>
      </c>
      <c r="J61" s="86">
        <v>30</v>
      </c>
      <c r="K61" s="86" t="s">
        <v>2475</v>
      </c>
      <c r="L61" s="92">
        <f t="shared" si="0"/>
        <v>13.08</v>
      </c>
      <c r="M61" s="89">
        <f t="shared" si="1"/>
        <v>60</v>
      </c>
      <c r="N61" s="89">
        <f t="shared" si="2"/>
        <v>0</v>
      </c>
      <c r="O61" s="89">
        <f t="shared" si="3"/>
        <v>0</v>
      </c>
      <c r="P61" s="86">
        <f t="shared" si="4"/>
        <v>0</v>
      </c>
      <c r="Q61" s="91">
        <f t="shared" si="7"/>
        <v>1</v>
      </c>
      <c r="R61" s="91">
        <f t="shared" si="6"/>
        <v>13.08</v>
      </c>
      <c r="S61" s="86" t="s">
        <v>3585</v>
      </c>
      <c r="T61" s="86" t="s">
        <v>3580</v>
      </c>
      <c r="U61" s="86" t="s">
        <v>3581</v>
      </c>
    </row>
    <row r="62" spans="1:21" s="94" customFormat="1" ht="13">
      <c r="A62" s="89">
        <v>54</v>
      </c>
      <c r="B62" s="95" t="s">
        <v>1420</v>
      </c>
      <c r="C62" s="95" t="s">
        <v>149</v>
      </c>
      <c r="D62" s="96" t="s">
        <v>3029</v>
      </c>
      <c r="E62" s="89">
        <v>23</v>
      </c>
      <c r="F62" s="91">
        <v>14.07</v>
      </c>
      <c r="G62" s="86">
        <v>30</v>
      </c>
      <c r="H62" s="86" t="s">
        <v>2475</v>
      </c>
      <c r="I62" s="91">
        <v>12.08</v>
      </c>
      <c r="J62" s="86">
        <v>30</v>
      </c>
      <c r="K62" s="86" t="s">
        <v>2475</v>
      </c>
      <c r="L62" s="92">
        <f t="shared" si="0"/>
        <v>13.074999999999999</v>
      </c>
      <c r="M62" s="89">
        <f t="shared" si="1"/>
        <v>60</v>
      </c>
      <c r="N62" s="89">
        <f t="shared" si="2"/>
        <v>0</v>
      </c>
      <c r="O62" s="89">
        <f t="shared" si="3"/>
        <v>0</v>
      </c>
      <c r="P62" s="86">
        <f t="shared" si="4"/>
        <v>0</v>
      </c>
      <c r="Q62" s="91">
        <f t="shared" si="7"/>
        <v>1</v>
      </c>
      <c r="R62" s="91">
        <f t="shared" si="6"/>
        <v>13.074999999999999</v>
      </c>
      <c r="S62" s="86" t="s">
        <v>3585</v>
      </c>
      <c r="T62" s="86" t="s">
        <v>3580</v>
      </c>
      <c r="U62" s="86" t="s">
        <v>3581</v>
      </c>
    </row>
    <row r="63" spans="1:21" s="94" customFormat="1" ht="13">
      <c r="A63" s="89">
        <v>55</v>
      </c>
      <c r="B63" s="90" t="s">
        <v>835</v>
      </c>
      <c r="C63" s="90" t="s">
        <v>298</v>
      </c>
      <c r="D63" s="89" t="s">
        <v>2803</v>
      </c>
      <c r="E63" s="89">
        <v>13</v>
      </c>
      <c r="F63" s="91">
        <v>13.79</v>
      </c>
      <c r="G63" s="86">
        <v>30</v>
      </c>
      <c r="H63" s="86" t="s">
        <v>2475</v>
      </c>
      <c r="I63" s="91">
        <v>12.36</v>
      </c>
      <c r="J63" s="86">
        <v>30</v>
      </c>
      <c r="K63" s="86" t="s">
        <v>2475</v>
      </c>
      <c r="L63" s="92">
        <f t="shared" si="0"/>
        <v>13.074999999999999</v>
      </c>
      <c r="M63" s="89">
        <f t="shared" si="1"/>
        <v>60</v>
      </c>
      <c r="N63" s="89">
        <f t="shared" si="2"/>
        <v>0</v>
      </c>
      <c r="O63" s="89">
        <f t="shared" si="3"/>
        <v>0</v>
      </c>
      <c r="P63" s="86">
        <f t="shared" si="4"/>
        <v>0</v>
      </c>
      <c r="Q63" s="91">
        <f t="shared" si="7"/>
        <v>1</v>
      </c>
      <c r="R63" s="91">
        <f t="shared" si="6"/>
        <v>13.074999999999999</v>
      </c>
      <c r="S63" s="86" t="s">
        <v>3583</v>
      </c>
      <c r="T63" s="86" t="s">
        <v>3580</v>
      </c>
      <c r="U63" s="86" t="s">
        <v>3581</v>
      </c>
    </row>
    <row r="64" spans="1:21" s="94" customFormat="1" ht="13">
      <c r="A64" s="89">
        <v>56</v>
      </c>
      <c r="B64" s="90" t="s">
        <v>778</v>
      </c>
      <c r="C64" s="90" t="s">
        <v>779</v>
      </c>
      <c r="D64" s="89" t="s">
        <v>2778</v>
      </c>
      <c r="E64" s="89">
        <v>12</v>
      </c>
      <c r="F64" s="91">
        <v>13.14</v>
      </c>
      <c r="G64" s="86">
        <v>30</v>
      </c>
      <c r="H64" s="86" t="s">
        <v>2475</v>
      </c>
      <c r="I64" s="91">
        <v>12.99</v>
      </c>
      <c r="J64" s="86">
        <v>30</v>
      </c>
      <c r="K64" s="86" t="s">
        <v>2475</v>
      </c>
      <c r="L64" s="92">
        <f t="shared" si="0"/>
        <v>13.065000000000001</v>
      </c>
      <c r="M64" s="89">
        <f t="shared" si="1"/>
        <v>60</v>
      </c>
      <c r="N64" s="89">
        <f t="shared" si="2"/>
        <v>0</v>
      </c>
      <c r="O64" s="89">
        <f t="shared" si="3"/>
        <v>0</v>
      </c>
      <c r="P64" s="86">
        <f t="shared" si="4"/>
        <v>0</v>
      </c>
      <c r="Q64" s="91">
        <f t="shared" si="7"/>
        <v>1</v>
      </c>
      <c r="R64" s="91">
        <f t="shared" si="6"/>
        <v>13.065000000000001</v>
      </c>
      <c r="S64" s="86" t="s">
        <v>3579</v>
      </c>
      <c r="T64" s="86" t="s">
        <v>3580</v>
      </c>
      <c r="U64" s="86" t="s">
        <v>3581</v>
      </c>
    </row>
    <row r="65" spans="1:21" s="94" customFormat="1" ht="13">
      <c r="A65" s="89">
        <v>57</v>
      </c>
      <c r="B65" s="95" t="s">
        <v>2254</v>
      </c>
      <c r="C65" s="95" t="s">
        <v>188</v>
      </c>
      <c r="D65" s="96" t="s">
        <v>3476</v>
      </c>
      <c r="E65" s="89">
        <v>39</v>
      </c>
      <c r="F65" s="91">
        <v>11.74</v>
      </c>
      <c r="G65" s="86">
        <v>30</v>
      </c>
      <c r="H65" s="86" t="s">
        <v>2475</v>
      </c>
      <c r="I65" s="91">
        <v>14.35</v>
      </c>
      <c r="J65" s="86">
        <v>30</v>
      </c>
      <c r="K65" s="86" t="s">
        <v>2475</v>
      </c>
      <c r="L65" s="92">
        <f t="shared" si="0"/>
        <v>13.045</v>
      </c>
      <c r="M65" s="89">
        <f t="shared" si="1"/>
        <v>60</v>
      </c>
      <c r="N65" s="89">
        <f t="shared" si="2"/>
        <v>0</v>
      </c>
      <c r="O65" s="89">
        <f t="shared" si="3"/>
        <v>0</v>
      </c>
      <c r="P65" s="86">
        <f t="shared" si="4"/>
        <v>0</v>
      </c>
      <c r="Q65" s="91">
        <f t="shared" si="7"/>
        <v>1</v>
      </c>
      <c r="R65" s="91">
        <f t="shared" si="6"/>
        <v>13.045</v>
      </c>
      <c r="S65" s="86" t="s">
        <v>3585</v>
      </c>
      <c r="T65" s="86" t="s">
        <v>3580</v>
      </c>
      <c r="U65" s="86" t="s">
        <v>3581</v>
      </c>
    </row>
    <row r="66" spans="1:21" s="94" customFormat="1" ht="13">
      <c r="A66" s="89">
        <v>58</v>
      </c>
      <c r="B66" s="90" t="s">
        <v>1265</v>
      </c>
      <c r="C66" s="90" t="s">
        <v>1266</v>
      </c>
      <c r="D66" s="96" t="s">
        <v>2970</v>
      </c>
      <c r="E66" s="89">
        <v>20</v>
      </c>
      <c r="F66" s="91">
        <v>14.2</v>
      </c>
      <c r="G66" s="86">
        <v>30</v>
      </c>
      <c r="H66" s="86" t="s">
        <v>2475</v>
      </c>
      <c r="I66" s="91">
        <v>11.89</v>
      </c>
      <c r="J66" s="86">
        <v>30</v>
      </c>
      <c r="K66" s="86" t="s">
        <v>2475</v>
      </c>
      <c r="L66" s="92">
        <f t="shared" si="0"/>
        <v>13.045</v>
      </c>
      <c r="M66" s="89">
        <f t="shared" si="1"/>
        <v>60</v>
      </c>
      <c r="N66" s="89">
        <f t="shared" si="2"/>
        <v>0</v>
      </c>
      <c r="O66" s="89">
        <f t="shared" si="3"/>
        <v>0</v>
      </c>
      <c r="P66" s="86">
        <f t="shared" si="4"/>
        <v>0</v>
      </c>
      <c r="Q66" s="91">
        <f t="shared" si="7"/>
        <v>1</v>
      </c>
      <c r="R66" s="91">
        <f t="shared" si="6"/>
        <v>13.045</v>
      </c>
      <c r="S66" s="86" t="s">
        <v>3583</v>
      </c>
      <c r="T66" s="86" t="s">
        <v>3580</v>
      </c>
      <c r="U66" s="86" t="s">
        <v>3581</v>
      </c>
    </row>
    <row r="67" spans="1:21" s="94" customFormat="1" ht="13">
      <c r="A67" s="89">
        <v>59</v>
      </c>
      <c r="B67" s="93" t="s">
        <v>2273</v>
      </c>
      <c r="C67" s="93" t="s">
        <v>2274</v>
      </c>
      <c r="D67" s="89" t="s">
        <v>3489</v>
      </c>
      <c r="E67" s="89">
        <v>39</v>
      </c>
      <c r="F67" s="91">
        <v>10.98</v>
      </c>
      <c r="G67" s="86">
        <v>30</v>
      </c>
      <c r="H67" s="86" t="s">
        <v>2476</v>
      </c>
      <c r="I67" s="91">
        <v>15.35</v>
      </c>
      <c r="J67" s="86">
        <v>30</v>
      </c>
      <c r="K67" s="86" t="s">
        <v>2475</v>
      </c>
      <c r="L67" s="92">
        <f t="shared" si="0"/>
        <v>13.164999999999999</v>
      </c>
      <c r="M67" s="89">
        <f t="shared" si="1"/>
        <v>60</v>
      </c>
      <c r="N67" s="89">
        <f t="shared" si="2"/>
        <v>1</v>
      </c>
      <c r="O67" s="89">
        <f t="shared" si="3"/>
        <v>0</v>
      </c>
      <c r="P67" s="86">
        <f t="shared" si="4"/>
        <v>1</v>
      </c>
      <c r="Q67" s="91">
        <f t="shared" si="7"/>
        <v>0.99</v>
      </c>
      <c r="R67" s="91">
        <f t="shared" si="6"/>
        <v>13.033349999999999</v>
      </c>
      <c r="S67" s="86" t="s">
        <v>3585</v>
      </c>
      <c r="T67" s="86" t="s">
        <v>3580</v>
      </c>
      <c r="U67" s="86" t="s">
        <v>3581</v>
      </c>
    </row>
    <row r="68" spans="1:21" s="94" customFormat="1" ht="13">
      <c r="A68" s="89">
        <v>60</v>
      </c>
      <c r="B68" s="90" t="s">
        <v>500</v>
      </c>
      <c r="C68" s="90" t="s">
        <v>28</v>
      </c>
      <c r="D68" s="89" t="s">
        <v>2669</v>
      </c>
      <c r="E68" s="89">
        <v>8</v>
      </c>
      <c r="F68" s="91">
        <v>12.01</v>
      </c>
      <c r="G68" s="86">
        <v>30</v>
      </c>
      <c r="H68" s="86" t="s">
        <v>2475</v>
      </c>
      <c r="I68" s="91">
        <v>14.05</v>
      </c>
      <c r="J68" s="86">
        <v>30</v>
      </c>
      <c r="K68" s="86" t="s">
        <v>2475</v>
      </c>
      <c r="L68" s="92">
        <f t="shared" si="0"/>
        <v>13.030000000000001</v>
      </c>
      <c r="M68" s="89">
        <f t="shared" si="1"/>
        <v>60</v>
      </c>
      <c r="N68" s="89">
        <f t="shared" si="2"/>
        <v>0</v>
      </c>
      <c r="O68" s="89">
        <f t="shared" si="3"/>
        <v>0</v>
      </c>
      <c r="P68" s="86">
        <f t="shared" si="4"/>
        <v>0</v>
      </c>
      <c r="Q68" s="91">
        <f t="shared" si="7"/>
        <v>1</v>
      </c>
      <c r="R68" s="91">
        <f t="shared" si="6"/>
        <v>13.030000000000001</v>
      </c>
      <c r="S68" s="86" t="s">
        <v>3579</v>
      </c>
      <c r="T68" s="86" t="s">
        <v>3580</v>
      </c>
      <c r="U68" s="86" t="s">
        <v>3581</v>
      </c>
    </row>
    <row r="69" spans="1:21" s="94" customFormat="1" ht="13">
      <c r="A69" s="89">
        <v>61</v>
      </c>
      <c r="B69" s="90" t="s">
        <v>312</v>
      </c>
      <c r="C69" s="90" t="s">
        <v>1939</v>
      </c>
      <c r="D69" s="89" t="s">
        <v>3301</v>
      </c>
      <c r="E69" s="89">
        <v>33</v>
      </c>
      <c r="F69" s="91">
        <v>13.31</v>
      </c>
      <c r="G69" s="86">
        <v>30</v>
      </c>
      <c r="H69" s="86" t="s">
        <v>2475</v>
      </c>
      <c r="I69" s="91">
        <v>12.69</v>
      </c>
      <c r="J69" s="86">
        <v>30</v>
      </c>
      <c r="K69" s="86" t="s">
        <v>2475</v>
      </c>
      <c r="L69" s="92">
        <f t="shared" si="0"/>
        <v>13</v>
      </c>
      <c r="M69" s="89">
        <f t="shared" si="1"/>
        <v>60</v>
      </c>
      <c r="N69" s="89">
        <f t="shared" si="2"/>
        <v>0</v>
      </c>
      <c r="O69" s="89">
        <f t="shared" si="3"/>
        <v>0</v>
      </c>
      <c r="P69" s="86">
        <f t="shared" si="4"/>
        <v>0</v>
      </c>
      <c r="Q69" s="91">
        <f t="shared" si="7"/>
        <v>1</v>
      </c>
      <c r="R69" s="91">
        <f t="shared" si="6"/>
        <v>13</v>
      </c>
      <c r="S69" s="86" t="s">
        <v>3585</v>
      </c>
      <c r="T69" s="86" t="s">
        <v>3580</v>
      </c>
      <c r="U69" s="86" t="s">
        <v>3581</v>
      </c>
    </row>
    <row r="70" spans="1:21" s="94" customFormat="1" ht="13">
      <c r="A70" s="89">
        <v>62</v>
      </c>
      <c r="B70" s="90" t="s">
        <v>2318</v>
      </c>
      <c r="C70" s="90" t="s">
        <v>911</v>
      </c>
      <c r="D70" s="89" t="s">
        <v>3514</v>
      </c>
      <c r="E70" s="89">
        <v>40</v>
      </c>
      <c r="F70" s="91">
        <v>12.08</v>
      </c>
      <c r="G70" s="86">
        <v>30</v>
      </c>
      <c r="H70" s="86" t="s">
        <v>2475</v>
      </c>
      <c r="I70" s="91">
        <v>13.92</v>
      </c>
      <c r="J70" s="86">
        <v>30</v>
      </c>
      <c r="K70" s="86" t="s">
        <v>2475</v>
      </c>
      <c r="L70" s="92">
        <f t="shared" si="0"/>
        <v>13</v>
      </c>
      <c r="M70" s="89">
        <f t="shared" si="1"/>
        <v>60</v>
      </c>
      <c r="N70" s="89">
        <f t="shared" si="2"/>
        <v>0</v>
      </c>
      <c r="O70" s="89">
        <f t="shared" si="3"/>
        <v>0</v>
      </c>
      <c r="P70" s="86">
        <f t="shared" si="4"/>
        <v>0</v>
      </c>
      <c r="Q70" s="91">
        <f t="shared" si="7"/>
        <v>1</v>
      </c>
      <c r="R70" s="91">
        <f t="shared" si="6"/>
        <v>13</v>
      </c>
      <c r="S70" s="86" t="s">
        <v>3585</v>
      </c>
      <c r="T70" s="86" t="s">
        <v>3580</v>
      </c>
      <c r="U70" s="86" t="s">
        <v>3581</v>
      </c>
    </row>
    <row r="71" spans="1:21" s="94" customFormat="1" ht="13">
      <c r="A71" s="89">
        <v>63</v>
      </c>
      <c r="B71" s="90" t="s">
        <v>1859</v>
      </c>
      <c r="C71" s="90" t="s">
        <v>408</v>
      </c>
      <c r="D71" s="89" t="s">
        <v>3258</v>
      </c>
      <c r="E71" s="89">
        <v>31</v>
      </c>
      <c r="F71" s="91">
        <v>14.32</v>
      </c>
      <c r="G71" s="86">
        <v>30</v>
      </c>
      <c r="H71" s="86" t="s">
        <v>2475</v>
      </c>
      <c r="I71" s="91">
        <v>11.67</v>
      </c>
      <c r="J71" s="86">
        <v>30</v>
      </c>
      <c r="K71" s="86" t="s">
        <v>2475</v>
      </c>
      <c r="L71" s="92">
        <f t="shared" si="0"/>
        <v>12.995000000000001</v>
      </c>
      <c r="M71" s="89">
        <f t="shared" si="1"/>
        <v>60</v>
      </c>
      <c r="N71" s="89">
        <f t="shared" si="2"/>
        <v>0</v>
      </c>
      <c r="O71" s="89">
        <f t="shared" si="3"/>
        <v>0</v>
      </c>
      <c r="P71" s="86">
        <f t="shared" si="4"/>
        <v>0</v>
      </c>
      <c r="Q71" s="91">
        <f t="shared" si="7"/>
        <v>1</v>
      </c>
      <c r="R71" s="91">
        <f t="shared" si="6"/>
        <v>12.995000000000001</v>
      </c>
      <c r="S71" s="86" t="s">
        <v>3585</v>
      </c>
      <c r="T71" s="86" t="s">
        <v>3580</v>
      </c>
      <c r="U71" s="86" t="s">
        <v>3581</v>
      </c>
    </row>
    <row r="72" spans="1:21" s="94" customFormat="1" ht="13">
      <c r="A72" s="89">
        <v>64</v>
      </c>
      <c r="B72" s="136" t="s">
        <v>1599</v>
      </c>
      <c r="C72" s="136" t="s">
        <v>1600</v>
      </c>
      <c r="D72" s="89" t="s">
        <v>1601</v>
      </c>
      <c r="E72" s="89">
        <v>26</v>
      </c>
      <c r="F72" s="91">
        <v>12.98</v>
      </c>
      <c r="G72" s="86">
        <v>30</v>
      </c>
      <c r="H72" s="86" t="s">
        <v>2475</v>
      </c>
      <c r="I72" s="91">
        <v>13.98</v>
      </c>
      <c r="J72" s="86">
        <v>30</v>
      </c>
      <c r="K72" s="86" t="s">
        <v>2475</v>
      </c>
      <c r="L72" s="92">
        <f t="shared" si="0"/>
        <v>13.48</v>
      </c>
      <c r="M72" s="89">
        <f t="shared" si="1"/>
        <v>60</v>
      </c>
      <c r="N72" s="89">
        <f t="shared" si="2"/>
        <v>0</v>
      </c>
      <c r="O72" s="89">
        <f t="shared" si="3"/>
        <v>0</v>
      </c>
      <c r="P72" s="86">
        <f t="shared" si="4"/>
        <v>0</v>
      </c>
      <c r="Q72" s="91">
        <f>IF(P72=0,0.96,IF(P72=1,0.95,IF(P72=2,0.94,IF(P72=3,0.93))))</f>
        <v>0.96</v>
      </c>
      <c r="R72" s="91">
        <f t="shared" si="6"/>
        <v>12.940799999999999</v>
      </c>
      <c r="S72" s="86" t="s">
        <v>3585</v>
      </c>
      <c r="T72" s="86" t="s">
        <v>3582</v>
      </c>
      <c r="U72" s="86" t="s">
        <v>3581</v>
      </c>
    </row>
    <row r="73" spans="1:21" s="94" customFormat="1" ht="13">
      <c r="A73" s="89">
        <v>65</v>
      </c>
      <c r="B73" s="90" t="s">
        <v>255</v>
      </c>
      <c r="C73" s="90" t="s">
        <v>3658</v>
      </c>
      <c r="D73" s="89" t="s">
        <v>256</v>
      </c>
      <c r="E73" s="89">
        <v>4</v>
      </c>
      <c r="F73" s="91">
        <v>13.14</v>
      </c>
      <c r="G73" s="86">
        <v>30</v>
      </c>
      <c r="H73" s="86" t="s">
        <v>2475</v>
      </c>
      <c r="I73" s="91">
        <v>12.72</v>
      </c>
      <c r="J73" s="86">
        <v>30</v>
      </c>
      <c r="K73" s="86" t="s">
        <v>2475</v>
      </c>
      <c r="L73" s="92">
        <f t="shared" ref="L73:L136" si="8">(F73+I73)/2</f>
        <v>12.93</v>
      </c>
      <c r="M73" s="89">
        <f t="shared" ref="M73:M136" si="9">IF(L73&gt;=10,60,G73+J73)</f>
        <v>60</v>
      </c>
      <c r="N73" s="89">
        <f t="shared" ref="N73:N136" si="10">IF(H73="ACC",0,1)+IF(K73="ACC",0,1)</f>
        <v>0</v>
      </c>
      <c r="O73" s="89">
        <f t="shared" ref="O73:O136" si="11">IF(F73&lt;10,1,(IF(I73&lt;10,1,0)))</f>
        <v>0</v>
      </c>
      <c r="P73" s="86">
        <f t="shared" ref="P73:P136" si="12">N73+O73</f>
        <v>0</v>
      </c>
      <c r="Q73" s="91">
        <f t="shared" ref="Q73:Q87" si="13">IF(P73=0,1,IF(P73=1,0.99,IF(P73=2,0.98,IF(P73=3,0.97))))</f>
        <v>1</v>
      </c>
      <c r="R73" s="91">
        <f t="shared" ref="R73:R136" si="14">(L73*Q73)</f>
        <v>12.93</v>
      </c>
      <c r="S73" s="86" t="s">
        <v>3579</v>
      </c>
      <c r="T73" s="86" t="s">
        <v>3580</v>
      </c>
      <c r="U73" s="86" t="s">
        <v>3581</v>
      </c>
    </row>
    <row r="74" spans="1:21" s="94" customFormat="1" ht="13">
      <c r="A74" s="89">
        <v>66</v>
      </c>
      <c r="B74" s="90" t="s">
        <v>2464</v>
      </c>
      <c r="C74" s="90" t="s">
        <v>26</v>
      </c>
      <c r="D74" s="89" t="s">
        <v>2485</v>
      </c>
      <c r="E74" s="89">
        <v>1</v>
      </c>
      <c r="F74" s="91">
        <v>12.34</v>
      </c>
      <c r="G74" s="86">
        <v>30</v>
      </c>
      <c r="H74" s="86" t="s">
        <v>2475</v>
      </c>
      <c r="I74" s="91">
        <v>13.45</v>
      </c>
      <c r="J74" s="86">
        <v>30</v>
      </c>
      <c r="K74" s="86" t="s">
        <v>2475</v>
      </c>
      <c r="L74" s="92">
        <f t="shared" si="8"/>
        <v>12.895</v>
      </c>
      <c r="M74" s="89">
        <f t="shared" si="9"/>
        <v>60</v>
      </c>
      <c r="N74" s="89">
        <f t="shared" si="10"/>
        <v>0</v>
      </c>
      <c r="O74" s="89">
        <f t="shared" si="11"/>
        <v>0</v>
      </c>
      <c r="P74" s="86">
        <f t="shared" si="12"/>
        <v>0</v>
      </c>
      <c r="Q74" s="91">
        <f t="shared" si="13"/>
        <v>1</v>
      </c>
      <c r="R74" s="91">
        <f t="shared" si="14"/>
        <v>12.895</v>
      </c>
      <c r="S74" s="86" t="s">
        <v>3579</v>
      </c>
      <c r="T74" s="86" t="s">
        <v>3580</v>
      </c>
      <c r="U74" s="86" t="s">
        <v>3581</v>
      </c>
    </row>
    <row r="75" spans="1:21" s="94" customFormat="1" ht="13">
      <c r="A75" s="89">
        <v>67</v>
      </c>
      <c r="B75" s="90" t="s">
        <v>1065</v>
      </c>
      <c r="C75" s="90" t="s">
        <v>1046</v>
      </c>
      <c r="D75" s="89" t="s">
        <v>2892</v>
      </c>
      <c r="E75" s="89">
        <v>17</v>
      </c>
      <c r="F75" s="91">
        <v>11.24</v>
      </c>
      <c r="G75" s="86">
        <v>30</v>
      </c>
      <c r="H75" s="86" t="s">
        <v>2475</v>
      </c>
      <c r="I75" s="91">
        <v>14.51</v>
      </c>
      <c r="J75" s="86">
        <v>30</v>
      </c>
      <c r="K75" s="86" t="s">
        <v>2475</v>
      </c>
      <c r="L75" s="92">
        <f t="shared" si="8"/>
        <v>12.875</v>
      </c>
      <c r="M75" s="89">
        <f t="shared" si="9"/>
        <v>60</v>
      </c>
      <c r="N75" s="89">
        <f t="shared" si="10"/>
        <v>0</v>
      </c>
      <c r="O75" s="89">
        <f t="shared" si="11"/>
        <v>0</v>
      </c>
      <c r="P75" s="86">
        <f t="shared" si="12"/>
        <v>0</v>
      </c>
      <c r="Q75" s="91">
        <f t="shared" si="13"/>
        <v>1</v>
      </c>
      <c r="R75" s="91">
        <f t="shared" si="14"/>
        <v>12.875</v>
      </c>
      <c r="S75" s="86" t="s">
        <v>3583</v>
      </c>
      <c r="T75" s="86" t="s">
        <v>3580</v>
      </c>
      <c r="U75" s="86" t="s">
        <v>3581</v>
      </c>
    </row>
    <row r="76" spans="1:21" s="94" customFormat="1" ht="13">
      <c r="A76" s="89">
        <v>68</v>
      </c>
      <c r="B76" s="90" t="s">
        <v>55</v>
      </c>
      <c r="C76" s="90" t="s">
        <v>56</v>
      </c>
      <c r="D76" s="89" t="s">
        <v>2499</v>
      </c>
      <c r="E76" s="89">
        <v>1</v>
      </c>
      <c r="F76" s="91">
        <v>14.11</v>
      </c>
      <c r="G76" s="86">
        <v>30</v>
      </c>
      <c r="H76" s="86" t="s">
        <v>2475</v>
      </c>
      <c r="I76" s="91">
        <v>11.58</v>
      </c>
      <c r="J76" s="86">
        <v>30</v>
      </c>
      <c r="K76" s="86" t="s">
        <v>2475</v>
      </c>
      <c r="L76" s="92">
        <f t="shared" si="8"/>
        <v>12.844999999999999</v>
      </c>
      <c r="M76" s="89">
        <f t="shared" si="9"/>
        <v>60</v>
      </c>
      <c r="N76" s="89">
        <f t="shared" si="10"/>
        <v>0</v>
      </c>
      <c r="O76" s="89">
        <f t="shared" si="11"/>
        <v>0</v>
      </c>
      <c r="P76" s="86">
        <f t="shared" si="12"/>
        <v>0</v>
      </c>
      <c r="Q76" s="91">
        <f t="shared" si="13"/>
        <v>1</v>
      </c>
      <c r="R76" s="91">
        <f t="shared" si="14"/>
        <v>12.844999999999999</v>
      </c>
      <c r="S76" s="86" t="s">
        <v>3579</v>
      </c>
      <c r="T76" s="86" t="s">
        <v>3580</v>
      </c>
      <c r="U76" s="86" t="s">
        <v>3581</v>
      </c>
    </row>
    <row r="77" spans="1:21" s="94" customFormat="1" ht="13">
      <c r="A77" s="89">
        <v>69</v>
      </c>
      <c r="B77" s="90" t="s">
        <v>983</v>
      </c>
      <c r="C77" s="90" t="s">
        <v>112</v>
      </c>
      <c r="D77" s="89" t="s">
        <v>2857</v>
      </c>
      <c r="E77" s="89">
        <v>15</v>
      </c>
      <c r="F77" s="91">
        <v>11.58</v>
      </c>
      <c r="G77" s="86">
        <v>30</v>
      </c>
      <c r="H77" s="86" t="s">
        <v>2475</v>
      </c>
      <c r="I77" s="91">
        <v>14.11</v>
      </c>
      <c r="J77" s="86">
        <v>30</v>
      </c>
      <c r="K77" s="86" t="s">
        <v>2475</v>
      </c>
      <c r="L77" s="92">
        <f t="shared" si="8"/>
        <v>12.844999999999999</v>
      </c>
      <c r="M77" s="89">
        <f t="shared" si="9"/>
        <v>60</v>
      </c>
      <c r="N77" s="89">
        <f t="shared" si="10"/>
        <v>0</v>
      </c>
      <c r="O77" s="89">
        <f t="shared" si="11"/>
        <v>0</v>
      </c>
      <c r="P77" s="86">
        <f t="shared" si="12"/>
        <v>0</v>
      </c>
      <c r="Q77" s="91">
        <f t="shared" si="13"/>
        <v>1</v>
      </c>
      <c r="R77" s="91">
        <f t="shared" si="14"/>
        <v>12.844999999999999</v>
      </c>
      <c r="S77" s="86" t="s">
        <v>3583</v>
      </c>
      <c r="T77" s="86" t="s">
        <v>3580</v>
      </c>
      <c r="U77" s="86" t="s">
        <v>3581</v>
      </c>
    </row>
    <row r="78" spans="1:21" s="94" customFormat="1" ht="13">
      <c r="A78" s="89">
        <v>70</v>
      </c>
      <c r="B78" s="95" t="s">
        <v>2039</v>
      </c>
      <c r="C78" s="95" t="s">
        <v>205</v>
      </c>
      <c r="D78" s="89" t="s">
        <v>3363</v>
      </c>
      <c r="E78" s="89">
        <v>35</v>
      </c>
      <c r="F78" s="91">
        <v>12.34</v>
      </c>
      <c r="G78" s="86">
        <v>30</v>
      </c>
      <c r="H78" s="86" t="s">
        <v>2475</v>
      </c>
      <c r="I78" s="91">
        <v>13.31</v>
      </c>
      <c r="J78" s="86">
        <v>30</v>
      </c>
      <c r="K78" s="86" t="s">
        <v>2475</v>
      </c>
      <c r="L78" s="92">
        <f t="shared" si="8"/>
        <v>12.824999999999999</v>
      </c>
      <c r="M78" s="89">
        <f t="shared" si="9"/>
        <v>60</v>
      </c>
      <c r="N78" s="89">
        <f t="shared" si="10"/>
        <v>0</v>
      </c>
      <c r="O78" s="89">
        <f t="shared" si="11"/>
        <v>0</v>
      </c>
      <c r="P78" s="86">
        <f t="shared" si="12"/>
        <v>0</v>
      </c>
      <c r="Q78" s="91">
        <f t="shared" si="13"/>
        <v>1</v>
      </c>
      <c r="R78" s="91">
        <f t="shared" si="14"/>
        <v>12.824999999999999</v>
      </c>
      <c r="S78" s="86" t="s">
        <v>3585</v>
      </c>
      <c r="T78" s="86" t="s">
        <v>3580</v>
      </c>
      <c r="U78" s="86" t="s">
        <v>3581</v>
      </c>
    </row>
    <row r="79" spans="1:21" s="94" customFormat="1" ht="13">
      <c r="A79" s="89">
        <v>71</v>
      </c>
      <c r="B79" s="95" t="s">
        <v>2201</v>
      </c>
      <c r="C79" s="95" t="s">
        <v>1230</v>
      </c>
      <c r="D79" s="96" t="s">
        <v>3449</v>
      </c>
      <c r="E79" s="89">
        <v>38</v>
      </c>
      <c r="F79" s="91">
        <v>12.82</v>
      </c>
      <c r="G79" s="86">
        <v>30</v>
      </c>
      <c r="H79" s="86" t="s">
        <v>2476</v>
      </c>
      <c r="I79" s="91">
        <v>13.01</v>
      </c>
      <c r="J79" s="86">
        <v>30</v>
      </c>
      <c r="K79" s="86" t="s">
        <v>2475</v>
      </c>
      <c r="L79" s="92">
        <f t="shared" si="8"/>
        <v>12.914999999999999</v>
      </c>
      <c r="M79" s="89">
        <f t="shared" si="9"/>
        <v>60</v>
      </c>
      <c r="N79" s="89">
        <f t="shared" si="10"/>
        <v>1</v>
      </c>
      <c r="O79" s="89">
        <f t="shared" si="11"/>
        <v>0</v>
      </c>
      <c r="P79" s="86">
        <f t="shared" si="12"/>
        <v>1</v>
      </c>
      <c r="Q79" s="91">
        <f t="shared" si="13"/>
        <v>0.99</v>
      </c>
      <c r="R79" s="91">
        <f t="shared" si="14"/>
        <v>12.785849999999998</v>
      </c>
      <c r="S79" s="86" t="s">
        <v>3585</v>
      </c>
      <c r="T79" s="86" t="s">
        <v>3580</v>
      </c>
      <c r="U79" s="86" t="s">
        <v>3581</v>
      </c>
    </row>
    <row r="80" spans="1:21" s="94" customFormat="1" ht="13">
      <c r="A80" s="89">
        <v>72</v>
      </c>
      <c r="B80" s="90" t="s">
        <v>833</v>
      </c>
      <c r="C80" s="90" t="s">
        <v>834</v>
      </c>
      <c r="D80" s="89" t="s">
        <v>2802</v>
      </c>
      <c r="E80" s="89">
        <v>13</v>
      </c>
      <c r="F80" s="91">
        <v>11.16</v>
      </c>
      <c r="G80" s="86">
        <v>30</v>
      </c>
      <c r="H80" s="86" t="s">
        <v>2475</v>
      </c>
      <c r="I80" s="91">
        <v>14.39</v>
      </c>
      <c r="J80" s="86">
        <v>30</v>
      </c>
      <c r="K80" s="86" t="s">
        <v>2475</v>
      </c>
      <c r="L80" s="92">
        <f t="shared" si="8"/>
        <v>12.775</v>
      </c>
      <c r="M80" s="89">
        <f t="shared" si="9"/>
        <v>60</v>
      </c>
      <c r="N80" s="89">
        <f t="shared" si="10"/>
        <v>0</v>
      </c>
      <c r="O80" s="89">
        <f t="shared" si="11"/>
        <v>0</v>
      </c>
      <c r="P80" s="86">
        <f t="shared" si="12"/>
        <v>0</v>
      </c>
      <c r="Q80" s="91">
        <f t="shared" si="13"/>
        <v>1</v>
      </c>
      <c r="R80" s="91">
        <f t="shared" si="14"/>
        <v>12.775</v>
      </c>
      <c r="S80" s="86" t="s">
        <v>3583</v>
      </c>
      <c r="T80" s="86" t="s">
        <v>3580</v>
      </c>
      <c r="U80" s="86" t="s">
        <v>3581</v>
      </c>
    </row>
    <row r="81" spans="1:21" s="94" customFormat="1" ht="13">
      <c r="A81" s="89">
        <v>73</v>
      </c>
      <c r="B81" s="95" t="s">
        <v>2271</v>
      </c>
      <c r="C81" s="95" t="s">
        <v>2205</v>
      </c>
      <c r="D81" s="96" t="s">
        <v>3487</v>
      </c>
      <c r="E81" s="89">
        <v>39</v>
      </c>
      <c r="F81" s="91">
        <v>11.13</v>
      </c>
      <c r="G81" s="86">
        <v>30</v>
      </c>
      <c r="H81" s="86" t="s">
        <v>2475</v>
      </c>
      <c r="I81" s="91">
        <v>14.38</v>
      </c>
      <c r="J81" s="86">
        <v>30</v>
      </c>
      <c r="K81" s="86" t="s">
        <v>2475</v>
      </c>
      <c r="L81" s="92">
        <f t="shared" si="8"/>
        <v>12.755000000000001</v>
      </c>
      <c r="M81" s="89">
        <f t="shared" si="9"/>
        <v>60</v>
      </c>
      <c r="N81" s="89">
        <f t="shared" si="10"/>
        <v>0</v>
      </c>
      <c r="O81" s="89">
        <f t="shared" si="11"/>
        <v>0</v>
      </c>
      <c r="P81" s="86">
        <f t="shared" si="12"/>
        <v>0</v>
      </c>
      <c r="Q81" s="91">
        <f t="shared" si="13"/>
        <v>1</v>
      </c>
      <c r="R81" s="91">
        <f t="shared" si="14"/>
        <v>12.755000000000001</v>
      </c>
      <c r="S81" s="86" t="s">
        <v>3585</v>
      </c>
      <c r="T81" s="86" t="s">
        <v>3580</v>
      </c>
      <c r="U81" s="86" t="s">
        <v>3581</v>
      </c>
    </row>
    <row r="82" spans="1:21" s="94" customFormat="1" ht="13">
      <c r="A82" s="89">
        <v>74</v>
      </c>
      <c r="B82" s="90" t="s">
        <v>643</v>
      </c>
      <c r="C82" s="90" t="s">
        <v>116</v>
      </c>
      <c r="D82" s="89" t="s">
        <v>2726</v>
      </c>
      <c r="E82" s="89">
        <v>10</v>
      </c>
      <c r="F82" s="91">
        <v>11.8</v>
      </c>
      <c r="G82" s="86">
        <v>30</v>
      </c>
      <c r="H82" s="86" t="s">
        <v>2475</v>
      </c>
      <c r="I82" s="91">
        <v>13.66</v>
      </c>
      <c r="J82" s="86">
        <v>30</v>
      </c>
      <c r="K82" s="86" t="s">
        <v>2475</v>
      </c>
      <c r="L82" s="92">
        <f t="shared" si="8"/>
        <v>12.73</v>
      </c>
      <c r="M82" s="89">
        <f t="shared" si="9"/>
        <v>60</v>
      </c>
      <c r="N82" s="89">
        <f t="shared" si="10"/>
        <v>0</v>
      </c>
      <c r="O82" s="89">
        <f t="shared" si="11"/>
        <v>0</v>
      </c>
      <c r="P82" s="86">
        <f t="shared" si="12"/>
        <v>0</v>
      </c>
      <c r="Q82" s="91">
        <f t="shared" si="13"/>
        <v>1</v>
      </c>
      <c r="R82" s="91">
        <f t="shared" si="14"/>
        <v>12.73</v>
      </c>
      <c r="S82" s="86" t="s">
        <v>3579</v>
      </c>
      <c r="T82" s="86" t="s">
        <v>3580</v>
      </c>
      <c r="U82" s="86" t="s">
        <v>3581</v>
      </c>
    </row>
    <row r="83" spans="1:21" s="94" customFormat="1" ht="13">
      <c r="A83" s="89">
        <v>75</v>
      </c>
      <c r="B83" s="90" t="s">
        <v>1287</v>
      </c>
      <c r="C83" s="90" t="s">
        <v>1288</v>
      </c>
      <c r="D83" s="89" t="s">
        <v>2977</v>
      </c>
      <c r="E83" s="89">
        <v>21</v>
      </c>
      <c r="F83" s="91">
        <v>12.47</v>
      </c>
      <c r="G83" s="86">
        <v>30</v>
      </c>
      <c r="H83" s="86" t="s">
        <v>2475</v>
      </c>
      <c r="I83" s="91">
        <v>12.98</v>
      </c>
      <c r="J83" s="86">
        <v>30</v>
      </c>
      <c r="K83" s="86" t="s">
        <v>2475</v>
      </c>
      <c r="L83" s="92">
        <f t="shared" si="8"/>
        <v>12.725000000000001</v>
      </c>
      <c r="M83" s="89">
        <f t="shared" si="9"/>
        <v>60</v>
      </c>
      <c r="N83" s="89">
        <f t="shared" si="10"/>
        <v>0</v>
      </c>
      <c r="O83" s="89">
        <f t="shared" si="11"/>
        <v>0</v>
      </c>
      <c r="P83" s="86">
        <f t="shared" si="12"/>
        <v>0</v>
      </c>
      <c r="Q83" s="91">
        <f t="shared" si="13"/>
        <v>1</v>
      </c>
      <c r="R83" s="91">
        <f t="shared" si="14"/>
        <v>12.725000000000001</v>
      </c>
      <c r="S83" s="86" t="s">
        <v>3583</v>
      </c>
      <c r="T83" s="86" t="s">
        <v>3580</v>
      </c>
      <c r="U83" s="86" t="s">
        <v>3581</v>
      </c>
    </row>
    <row r="84" spans="1:21" s="94" customFormat="1" ht="13">
      <c r="A84" s="89">
        <v>76</v>
      </c>
      <c r="B84" s="90" t="s">
        <v>1166</v>
      </c>
      <c r="C84" s="90" t="s">
        <v>995</v>
      </c>
      <c r="D84" s="89" t="s">
        <v>2934</v>
      </c>
      <c r="E84" s="89">
        <v>18</v>
      </c>
      <c r="F84" s="91">
        <v>13.74</v>
      </c>
      <c r="G84" s="86">
        <v>30</v>
      </c>
      <c r="H84" s="86" t="s">
        <v>2475</v>
      </c>
      <c r="I84" s="91">
        <v>11.69</v>
      </c>
      <c r="J84" s="86">
        <v>30</v>
      </c>
      <c r="K84" s="86" t="s">
        <v>2475</v>
      </c>
      <c r="L84" s="92">
        <f t="shared" si="8"/>
        <v>12.715</v>
      </c>
      <c r="M84" s="89">
        <f t="shared" si="9"/>
        <v>60</v>
      </c>
      <c r="N84" s="89">
        <f t="shared" si="10"/>
        <v>0</v>
      </c>
      <c r="O84" s="89">
        <f t="shared" si="11"/>
        <v>0</v>
      </c>
      <c r="P84" s="86">
        <f t="shared" si="12"/>
        <v>0</v>
      </c>
      <c r="Q84" s="91">
        <f t="shared" si="13"/>
        <v>1</v>
      </c>
      <c r="R84" s="91">
        <f t="shared" si="14"/>
        <v>12.715</v>
      </c>
      <c r="S84" s="86" t="s">
        <v>3583</v>
      </c>
      <c r="T84" s="86" t="s">
        <v>3581</v>
      </c>
      <c r="U84" s="86" t="s">
        <v>3580</v>
      </c>
    </row>
    <row r="85" spans="1:21" s="94" customFormat="1" ht="13">
      <c r="A85" s="89">
        <v>77</v>
      </c>
      <c r="B85" s="90" t="s">
        <v>622</v>
      </c>
      <c r="C85" s="90" t="s">
        <v>623</v>
      </c>
      <c r="D85" s="89" t="s">
        <v>2719</v>
      </c>
      <c r="E85" s="89">
        <v>10</v>
      </c>
      <c r="F85" s="91">
        <v>11.26</v>
      </c>
      <c r="G85" s="86">
        <v>30</v>
      </c>
      <c r="H85" s="86" t="s">
        <v>2475</v>
      </c>
      <c r="I85" s="91">
        <v>14.15</v>
      </c>
      <c r="J85" s="86">
        <v>30</v>
      </c>
      <c r="K85" s="86" t="s">
        <v>2475</v>
      </c>
      <c r="L85" s="92">
        <f t="shared" si="8"/>
        <v>12.705</v>
      </c>
      <c r="M85" s="89">
        <f t="shared" si="9"/>
        <v>60</v>
      </c>
      <c r="N85" s="89">
        <f t="shared" si="10"/>
        <v>0</v>
      </c>
      <c r="O85" s="89">
        <f t="shared" si="11"/>
        <v>0</v>
      </c>
      <c r="P85" s="86">
        <f t="shared" si="12"/>
        <v>0</v>
      </c>
      <c r="Q85" s="91">
        <f t="shared" si="13"/>
        <v>1</v>
      </c>
      <c r="R85" s="91">
        <f t="shared" si="14"/>
        <v>12.705</v>
      </c>
      <c r="S85" s="86" t="s">
        <v>3579</v>
      </c>
      <c r="T85" s="86" t="s">
        <v>3580</v>
      </c>
      <c r="U85" s="86" t="s">
        <v>3581</v>
      </c>
    </row>
    <row r="86" spans="1:21" s="94" customFormat="1" ht="13">
      <c r="A86" s="89">
        <v>78</v>
      </c>
      <c r="B86" s="90" t="s">
        <v>2284</v>
      </c>
      <c r="C86" s="90" t="s">
        <v>205</v>
      </c>
      <c r="D86" s="89" t="s">
        <v>3524</v>
      </c>
      <c r="E86" s="89">
        <v>40</v>
      </c>
      <c r="F86" s="91">
        <v>11.74</v>
      </c>
      <c r="G86" s="86">
        <v>30</v>
      </c>
      <c r="H86" s="86" t="s">
        <v>2475</v>
      </c>
      <c r="I86" s="91">
        <v>13.61</v>
      </c>
      <c r="J86" s="86">
        <v>30</v>
      </c>
      <c r="K86" s="86" t="s">
        <v>2475</v>
      </c>
      <c r="L86" s="92">
        <f t="shared" si="8"/>
        <v>12.675000000000001</v>
      </c>
      <c r="M86" s="89">
        <f t="shared" si="9"/>
        <v>60</v>
      </c>
      <c r="N86" s="89">
        <f t="shared" si="10"/>
        <v>0</v>
      </c>
      <c r="O86" s="89">
        <f t="shared" si="11"/>
        <v>0</v>
      </c>
      <c r="P86" s="86">
        <f t="shared" si="12"/>
        <v>0</v>
      </c>
      <c r="Q86" s="91">
        <f t="shared" si="13"/>
        <v>1</v>
      </c>
      <c r="R86" s="91">
        <f t="shared" si="14"/>
        <v>12.675000000000001</v>
      </c>
      <c r="S86" s="86" t="s">
        <v>3585</v>
      </c>
      <c r="T86" s="86" t="s">
        <v>3580</v>
      </c>
      <c r="U86" s="86" t="s">
        <v>3581</v>
      </c>
    </row>
    <row r="87" spans="1:21" s="94" customFormat="1" ht="13">
      <c r="A87" s="89">
        <v>79</v>
      </c>
      <c r="B87" s="95" t="s">
        <v>2032</v>
      </c>
      <c r="C87" s="95" t="s">
        <v>2033</v>
      </c>
      <c r="D87" s="89" t="s">
        <v>3359</v>
      </c>
      <c r="E87" s="89">
        <v>35</v>
      </c>
      <c r="F87" s="91">
        <v>13.06</v>
      </c>
      <c r="G87" s="86">
        <v>30</v>
      </c>
      <c r="H87" s="86" t="s">
        <v>2476</v>
      </c>
      <c r="I87" s="91">
        <v>12.46</v>
      </c>
      <c r="J87" s="86">
        <v>30</v>
      </c>
      <c r="K87" s="86" t="s">
        <v>2475</v>
      </c>
      <c r="L87" s="92">
        <f t="shared" si="8"/>
        <v>12.760000000000002</v>
      </c>
      <c r="M87" s="89">
        <f t="shared" si="9"/>
        <v>60</v>
      </c>
      <c r="N87" s="89">
        <f t="shared" si="10"/>
        <v>1</v>
      </c>
      <c r="O87" s="89">
        <f t="shared" si="11"/>
        <v>0</v>
      </c>
      <c r="P87" s="86">
        <f t="shared" si="12"/>
        <v>1</v>
      </c>
      <c r="Q87" s="91">
        <f t="shared" si="13"/>
        <v>0.99</v>
      </c>
      <c r="R87" s="91">
        <f t="shared" si="14"/>
        <v>12.632400000000002</v>
      </c>
      <c r="S87" s="86" t="s">
        <v>3585</v>
      </c>
      <c r="T87" s="86" t="s">
        <v>3580</v>
      </c>
      <c r="U87" s="86" t="s">
        <v>3581</v>
      </c>
    </row>
    <row r="88" spans="1:21" s="94" customFormat="1" ht="13">
      <c r="A88" s="89">
        <v>80</v>
      </c>
      <c r="B88" s="90" t="s">
        <v>1686</v>
      </c>
      <c r="C88" s="90" t="s">
        <v>1687</v>
      </c>
      <c r="D88" s="89" t="s">
        <v>1688</v>
      </c>
      <c r="E88" s="89">
        <v>28</v>
      </c>
      <c r="F88" s="91">
        <v>10.36</v>
      </c>
      <c r="G88" s="86">
        <v>30</v>
      </c>
      <c r="H88" s="86" t="s">
        <v>2476</v>
      </c>
      <c r="I88" s="91">
        <v>16.489999999999998</v>
      </c>
      <c r="J88" s="86">
        <v>30</v>
      </c>
      <c r="K88" s="86" t="s">
        <v>2476</v>
      </c>
      <c r="L88" s="92">
        <f t="shared" si="8"/>
        <v>13.424999999999999</v>
      </c>
      <c r="M88" s="89">
        <f t="shared" si="9"/>
        <v>60</v>
      </c>
      <c r="N88" s="89">
        <f t="shared" si="10"/>
        <v>2</v>
      </c>
      <c r="O88" s="89">
        <f t="shared" si="11"/>
        <v>0</v>
      </c>
      <c r="P88" s="86">
        <f t="shared" si="12"/>
        <v>2</v>
      </c>
      <c r="Q88" s="91">
        <f>IF(P88=0,0.96,IF(P88=1,0.95,IF(P88=2,0.94,IF(P88=3,0.93))))</f>
        <v>0.94</v>
      </c>
      <c r="R88" s="91">
        <f t="shared" si="14"/>
        <v>12.619499999999999</v>
      </c>
      <c r="S88" s="86" t="s">
        <v>3585</v>
      </c>
      <c r="T88" s="86" t="s">
        <v>3580</v>
      </c>
      <c r="U88" s="86" t="s">
        <v>3581</v>
      </c>
    </row>
    <row r="89" spans="1:21" s="94" customFormat="1" ht="13">
      <c r="A89" s="89">
        <v>81</v>
      </c>
      <c r="B89" s="90" t="s">
        <v>939</v>
      </c>
      <c r="C89" s="90" t="s">
        <v>940</v>
      </c>
      <c r="D89" s="89" t="s">
        <v>2839</v>
      </c>
      <c r="E89" s="89">
        <v>15</v>
      </c>
      <c r="F89" s="91">
        <v>12.702</v>
      </c>
      <c r="G89" s="86">
        <v>30</v>
      </c>
      <c r="H89" s="86" t="s">
        <v>2475</v>
      </c>
      <c r="I89" s="91">
        <v>12.51</v>
      </c>
      <c r="J89" s="86">
        <v>30</v>
      </c>
      <c r="K89" s="86" t="s">
        <v>2475</v>
      </c>
      <c r="L89" s="92">
        <f t="shared" si="8"/>
        <v>12.606</v>
      </c>
      <c r="M89" s="89">
        <f t="shared" si="9"/>
        <v>60</v>
      </c>
      <c r="N89" s="89">
        <f t="shared" si="10"/>
        <v>0</v>
      </c>
      <c r="O89" s="89">
        <f t="shared" si="11"/>
        <v>0</v>
      </c>
      <c r="P89" s="86">
        <f t="shared" si="12"/>
        <v>0</v>
      </c>
      <c r="Q89" s="91">
        <f t="shared" ref="Q89:Q104" si="15">IF(P89=0,1,IF(P89=1,0.99,IF(P89=2,0.98,IF(P89=3,0.97))))</f>
        <v>1</v>
      </c>
      <c r="R89" s="91">
        <f t="shared" si="14"/>
        <v>12.606</v>
      </c>
      <c r="S89" s="86" t="s">
        <v>3583</v>
      </c>
      <c r="T89" s="86" t="s">
        <v>3580</v>
      </c>
      <c r="U89" s="86" t="s">
        <v>3581</v>
      </c>
    </row>
    <row r="90" spans="1:21" s="94" customFormat="1" ht="13">
      <c r="A90" s="89">
        <v>82</v>
      </c>
      <c r="B90" s="136" t="s">
        <v>1609</v>
      </c>
      <c r="C90" s="136" t="s">
        <v>278</v>
      </c>
      <c r="D90" s="89" t="s">
        <v>3122</v>
      </c>
      <c r="E90" s="89">
        <v>26</v>
      </c>
      <c r="F90" s="91">
        <v>12.22</v>
      </c>
      <c r="G90" s="86">
        <v>30</v>
      </c>
      <c r="H90" s="86" t="s">
        <v>2475</v>
      </c>
      <c r="I90" s="91">
        <v>12.99</v>
      </c>
      <c r="J90" s="86">
        <v>30</v>
      </c>
      <c r="K90" s="86" t="s">
        <v>2475</v>
      </c>
      <c r="L90" s="92">
        <f t="shared" si="8"/>
        <v>12.605</v>
      </c>
      <c r="M90" s="89">
        <f t="shared" si="9"/>
        <v>60</v>
      </c>
      <c r="N90" s="89">
        <f t="shared" si="10"/>
        <v>0</v>
      </c>
      <c r="O90" s="89">
        <f t="shared" si="11"/>
        <v>0</v>
      </c>
      <c r="P90" s="86">
        <f t="shared" si="12"/>
        <v>0</v>
      </c>
      <c r="Q90" s="91">
        <f t="shared" si="15"/>
        <v>1</v>
      </c>
      <c r="R90" s="91">
        <f t="shared" si="14"/>
        <v>12.605</v>
      </c>
      <c r="S90" s="86" t="s">
        <v>3585</v>
      </c>
      <c r="T90" s="86" t="s">
        <v>3582</v>
      </c>
      <c r="U90" s="86" t="s">
        <v>3581</v>
      </c>
    </row>
    <row r="91" spans="1:21" s="94" customFormat="1" ht="13">
      <c r="A91" s="89">
        <v>83</v>
      </c>
      <c r="B91" s="90" t="s">
        <v>673</v>
      </c>
      <c r="C91" s="90" t="s">
        <v>674</v>
      </c>
      <c r="D91" s="89" t="s">
        <v>2739</v>
      </c>
      <c r="E91" s="89">
        <v>11</v>
      </c>
      <c r="F91" s="91">
        <v>13.23</v>
      </c>
      <c r="G91" s="86">
        <v>30</v>
      </c>
      <c r="H91" s="86" t="s">
        <v>2475</v>
      </c>
      <c r="I91" s="91">
        <v>11.97</v>
      </c>
      <c r="J91" s="86">
        <v>30</v>
      </c>
      <c r="K91" s="86" t="s">
        <v>2475</v>
      </c>
      <c r="L91" s="92">
        <f t="shared" si="8"/>
        <v>12.600000000000001</v>
      </c>
      <c r="M91" s="89">
        <f t="shared" si="9"/>
        <v>60</v>
      </c>
      <c r="N91" s="89">
        <f t="shared" si="10"/>
        <v>0</v>
      </c>
      <c r="O91" s="89">
        <f t="shared" si="11"/>
        <v>0</v>
      </c>
      <c r="P91" s="86">
        <f t="shared" si="12"/>
        <v>0</v>
      </c>
      <c r="Q91" s="91">
        <f t="shared" si="15"/>
        <v>1</v>
      </c>
      <c r="R91" s="91">
        <f t="shared" si="14"/>
        <v>12.600000000000001</v>
      </c>
      <c r="S91" s="86" t="s">
        <v>3579</v>
      </c>
      <c r="T91" s="86" t="s">
        <v>3580</v>
      </c>
      <c r="U91" s="86" t="s">
        <v>3581</v>
      </c>
    </row>
    <row r="92" spans="1:21" s="94" customFormat="1" ht="13">
      <c r="A92" s="89">
        <v>84</v>
      </c>
      <c r="B92" s="90" t="s">
        <v>1486</v>
      </c>
      <c r="C92" s="90" t="s">
        <v>417</v>
      </c>
      <c r="D92" s="89" t="s">
        <v>3061</v>
      </c>
      <c r="E92" s="89">
        <v>24</v>
      </c>
      <c r="F92" s="91">
        <v>11.59</v>
      </c>
      <c r="G92" s="86">
        <v>30</v>
      </c>
      <c r="H92" s="86" t="s">
        <v>2475</v>
      </c>
      <c r="I92" s="91">
        <v>13.56</v>
      </c>
      <c r="J92" s="86">
        <v>30</v>
      </c>
      <c r="K92" s="86" t="s">
        <v>2475</v>
      </c>
      <c r="L92" s="92">
        <f t="shared" si="8"/>
        <v>12.574999999999999</v>
      </c>
      <c r="M92" s="89">
        <f t="shared" si="9"/>
        <v>60</v>
      </c>
      <c r="N92" s="89">
        <f t="shared" si="10"/>
        <v>0</v>
      </c>
      <c r="O92" s="89">
        <f t="shared" si="11"/>
        <v>0</v>
      </c>
      <c r="P92" s="86">
        <f t="shared" si="12"/>
        <v>0</v>
      </c>
      <c r="Q92" s="91">
        <f t="shared" si="15"/>
        <v>1</v>
      </c>
      <c r="R92" s="91">
        <f t="shared" si="14"/>
        <v>12.574999999999999</v>
      </c>
      <c r="S92" s="86" t="s">
        <v>3585</v>
      </c>
      <c r="T92" s="86" t="s">
        <v>3580</v>
      </c>
      <c r="U92" s="86" t="s">
        <v>3581</v>
      </c>
    </row>
    <row r="93" spans="1:21" s="94" customFormat="1" ht="13">
      <c r="A93" s="89">
        <v>85</v>
      </c>
      <c r="B93" s="90" t="s">
        <v>1467</v>
      </c>
      <c r="C93" s="90" t="s">
        <v>1468</v>
      </c>
      <c r="D93" s="89" t="s">
        <v>3050</v>
      </c>
      <c r="E93" s="89">
        <v>24</v>
      </c>
      <c r="F93" s="91">
        <v>11.69</v>
      </c>
      <c r="G93" s="86">
        <v>30</v>
      </c>
      <c r="H93" s="86" t="s">
        <v>2475</v>
      </c>
      <c r="I93" s="91">
        <v>13.44</v>
      </c>
      <c r="J93" s="86">
        <v>30</v>
      </c>
      <c r="K93" s="86" t="s">
        <v>2475</v>
      </c>
      <c r="L93" s="92">
        <f t="shared" si="8"/>
        <v>12.565</v>
      </c>
      <c r="M93" s="89">
        <f t="shared" si="9"/>
        <v>60</v>
      </c>
      <c r="N93" s="89">
        <f t="shared" si="10"/>
        <v>0</v>
      </c>
      <c r="O93" s="89">
        <f t="shared" si="11"/>
        <v>0</v>
      </c>
      <c r="P93" s="86">
        <f t="shared" si="12"/>
        <v>0</v>
      </c>
      <c r="Q93" s="91">
        <f t="shared" si="15"/>
        <v>1</v>
      </c>
      <c r="R93" s="91">
        <f t="shared" si="14"/>
        <v>12.565</v>
      </c>
      <c r="S93" s="86" t="s">
        <v>3585</v>
      </c>
      <c r="T93" s="86" t="s">
        <v>3580</v>
      </c>
      <c r="U93" s="86" t="s">
        <v>3581</v>
      </c>
    </row>
    <row r="94" spans="1:21" s="94" customFormat="1" ht="13">
      <c r="A94" s="89">
        <v>86</v>
      </c>
      <c r="B94" s="90" t="s">
        <v>79</v>
      </c>
      <c r="C94" s="90" t="s">
        <v>80</v>
      </c>
      <c r="D94" s="89" t="s">
        <v>2508</v>
      </c>
      <c r="E94" s="89">
        <v>1</v>
      </c>
      <c r="F94" s="91">
        <v>13.47</v>
      </c>
      <c r="G94" s="86">
        <v>30</v>
      </c>
      <c r="H94" s="86" t="s">
        <v>2475</v>
      </c>
      <c r="I94" s="91">
        <v>11.62</v>
      </c>
      <c r="J94" s="86">
        <v>30</v>
      </c>
      <c r="K94" s="86" t="s">
        <v>2475</v>
      </c>
      <c r="L94" s="92">
        <f t="shared" si="8"/>
        <v>12.545</v>
      </c>
      <c r="M94" s="89">
        <f t="shared" si="9"/>
        <v>60</v>
      </c>
      <c r="N94" s="89">
        <f t="shared" si="10"/>
        <v>0</v>
      </c>
      <c r="O94" s="89">
        <f t="shared" si="11"/>
        <v>0</v>
      </c>
      <c r="P94" s="86">
        <f t="shared" si="12"/>
        <v>0</v>
      </c>
      <c r="Q94" s="91">
        <f t="shared" si="15"/>
        <v>1</v>
      </c>
      <c r="R94" s="91">
        <f t="shared" si="14"/>
        <v>12.545</v>
      </c>
      <c r="S94" s="86" t="s">
        <v>3579</v>
      </c>
      <c r="T94" s="86" t="s">
        <v>3580</v>
      </c>
      <c r="U94" s="86" t="s">
        <v>3581</v>
      </c>
    </row>
    <row r="95" spans="1:21" s="94" customFormat="1" ht="13">
      <c r="A95" s="89">
        <v>87</v>
      </c>
      <c r="B95" s="90" t="s">
        <v>1942</v>
      </c>
      <c r="C95" s="90" t="s">
        <v>1943</v>
      </c>
      <c r="D95" s="89" t="s">
        <v>3303</v>
      </c>
      <c r="E95" s="89">
        <v>33</v>
      </c>
      <c r="F95" s="91">
        <v>10.33</v>
      </c>
      <c r="G95" s="86">
        <v>30</v>
      </c>
      <c r="H95" s="86" t="s">
        <v>2475</v>
      </c>
      <c r="I95" s="91">
        <v>14.73</v>
      </c>
      <c r="J95" s="86">
        <v>30</v>
      </c>
      <c r="K95" s="86" t="s">
        <v>2475</v>
      </c>
      <c r="L95" s="92">
        <f t="shared" si="8"/>
        <v>12.530000000000001</v>
      </c>
      <c r="M95" s="89">
        <f t="shared" si="9"/>
        <v>60</v>
      </c>
      <c r="N95" s="89">
        <f t="shared" si="10"/>
        <v>0</v>
      </c>
      <c r="O95" s="89">
        <f t="shared" si="11"/>
        <v>0</v>
      </c>
      <c r="P95" s="86">
        <f t="shared" si="12"/>
        <v>0</v>
      </c>
      <c r="Q95" s="91">
        <f t="shared" si="15"/>
        <v>1</v>
      </c>
      <c r="R95" s="91">
        <f t="shared" si="14"/>
        <v>12.530000000000001</v>
      </c>
      <c r="S95" s="86" t="s">
        <v>3585</v>
      </c>
      <c r="T95" s="86" t="s">
        <v>3580</v>
      </c>
      <c r="U95" s="86" t="s">
        <v>3581</v>
      </c>
    </row>
    <row r="96" spans="1:21" s="94" customFormat="1" ht="13">
      <c r="A96" s="89">
        <v>88</v>
      </c>
      <c r="B96" s="90" t="s">
        <v>923</v>
      </c>
      <c r="C96" s="90" t="s">
        <v>924</v>
      </c>
      <c r="D96" s="89" t="s">
        <v>2832</v>
      </c>
      <c r="E96" s="89">
        <v>14</v>
      </c>
      <c r="F96" s="91">
        <v>11.92</v>
      </c>
      <c r="G96" s="86">
        <v>30</v>
      </c>
      <c r="H96" s="86" t="s">
        <v>2476</v>
      </c>
      <c r="I96" s="91">
        <v>13.34</v>
      </c>
      <c r="J96" s="86">
        <v>30</v>
      </c>
      <c r="K96" s="86" t="s">
        <v>2475</v>
      </c>
      <c r="L96" s="92">
        <f t="shared" si="8"/>
        <v>12.629999999999999</v>
      </c>
      <c r="M96" s="89">
        <f t="shared" si="9"/>
        <v>60</v>
      </c>
      <c r="N96" s="89">
        <f t="shared" si="10"/>
        <v>1</v>
      </c>
      <c r="O96" s="89">
        <f t="shared" si="11"/>
        <v>0</v>
      </c>
      <c r="P96" s="86">
        <f t="shared" si="12"/>
        <v>1</v>
      </c>
      <c r="Q96" s="91">
        <f t="shared" si="15"/>
        <v>0.99</v>
      </c>
      <c r="R96" s="91">
        <f t="shared" si="14"/>
        <v>12.503699999999998</v>
      </c>
      <c r="S96" s="86" t="s">
        <v>3583</v>
      </c>
      <c r="T96" s="86" t="s">
        <v>3580</v>
      </c>
      <c r="U96" s="86" t="s">
        <v>3581</v>
      </c>
    </row>
    <row r="97" spans="1:21" s="94" customFormat="1" ht="13">
      <c r="A97" s="89">
        <v>89</v>
      </c>
      <c r="B97" s="90" t="s">
        <v>1221</v>
      </c>
      <c r="C97" s="90" t="s">
        <v>1222</v>
      </c>
      <c r="D97" s="96" t="s">
        <v>2953</v>
      </c>
      <c r="E97" s="89">
        <v>20</v>
      </c>
      <c r="F97" s="91">
        <v>10.81</v>
      </c>
      <c r="G97" s="86">
        <v>30</v>
      </c>
      <c r="H97" s="86" t="s">
        <v>2475</v>
      </c>
      <c r="I97" s="91">
        <v>14.19</v>
      </c>
      <c r="J97" s="86">
        <v>30</v>
      </c>
      <c r="K97" s="86" t="s">
        <v>2475</v>
      </c>
      <c r="L97" s="92">
        <f t="shared" si="8"/>
        <v>12.5</v>
      </c>
      <c r="M97" s="89">
        <f t="shared" si="9"/>
        <v>60</v>
      </c>
      <c r="N97" s="89">
        <f t="shared" si="10"/>
        <v>0</v>
      </c>
      <c r="O97" s="89">
        <f t="shared" si="11"/>
        <v>0</v>
      </c>
      <c r="P97" s="86">
        <f t="shared" si="12"/>
        <v>0</v>
      </c>
      <c r="Q97" s="91">
        <f t="shared" si="15"/>
        <v>1</v>
      </c>
      <c r="R97" s="91">
        <f t="shared" si="14"/>
        <v>12.5</v>
      </c>
      <c r="S97" s="86" t="s">
        <v>3583</v>
      </c>
      <c r="T97" s="86" t="s">
        <v>3580</v>
      </c>
      <c r="U97" s="86" t="s">
        <v>3581</v>
      </c>
    </row>
    <row r="98" spans="1:21" s="94" customFormat="1" ht="13">
      <c r="A98" s="89">
        <v>90</v>
      </c>
      <c r="B98" s="90" t="s">
        <v>584</v>
      </c>
      <c r="C98" s="90" t="s">
        <v>585</v>
      </c>
      <c r="D98" s="89" t="s">
        <v>2700</v>
      </c>
      <c r="E98" s="89">
        <v>9</v>
      </c>
      <c r="F98" s="91">
        <v>13.2</v>
      </c>
      <c r="G98" s="86">
        <v>30</v>
      </c>
      <c r="H98" s="86" t="s">
        <v>2475</v>
      </c>
      <c r="I98" s="91">
        <v>11.79</v>
      </c>
      <c r="J98" s="86">
        <v>30</v>
      </c>
      <c r="K98" s="86" t="s">
        <v>2475</v>
      </c>
      <c r="L98" s="92">
        <f t="shared" si="8"/>
        <v>12.494999999999999</v>
      </c>
      <c r="M98" s="89">
        <f t="shared" si="9"/>
        <v>60</v>
      </c>
      <c r="N98" s="89">
        <f t="shared" si="10"/>
        <v>0</v>
      </c>
      <c r="O98" s="89">
        <f t="shared" si="11"/>
        <v>0</v>
      </c>
      <c r="P98" s="86">
        <f t="shared" si="12"/>
        <v>0</v>
      </c>
      <c r="Q98" s="91">
        <f t="shared" si="15"/>
        <v>1</v>
      </c>
      <c r="R98" s="91">
        <f t="shared" si="14"/>
        <v>12.494999999999999</v>
      </c>
      <c r="S98" s="86" t="s">
        <v>3579</v>
      </c>
      <c r="T98" s="86" t="s">
        <v>3580</v>
      </c>
      <c r="U98" s="86" t="s">
        <v>3581</v>
      </c>
    </row>
    <row r="99" spans="1:21" s="94" customFormat="1" ht="13">
      <c r="A99" s="89">
        <v>91</v>
      </c>
      <c r="B99" s="90" t="s">
        <v>264</v>
      </c>
      <c r="C99" s="90" t="s">
        <v>265</v>
      </c>
      <c r="D99" s="89" t="s">
        <v>2574</v>
      </c>
      <c r="E99" s="89">
        <v>4</v>
      </c>
      <c r="F99" s="91">
        <v>13</v>
      </c>
      <c r="G99" s="86">
        <v>30</v>
      </c>
      <c r="H99" s="86" t="s">
        <v>2476</v>
      </c>
      <c r="I99" s="91">
        <v>12.22</v>
      </c>
      <c r="J99" s="86">
        <v>30</v>
      </c>
      <c r="K99" s="86" t="s">
        <v>2475</v>
      </c>
      <c r="L99" s="92">
        <f t="shared" si="8"/>
        <v>12.61</v>
      </c>
      <c r="M99" s="89">
        <f t="shared" si="9"/>
        <v>60</v>
      </c>
      <c r="N99" s="89">
        <f t="shared" si="10"/>
        <v>1</v>
      </c>
      <c r="O99" s="89">
        <f t="shared" si="11"/>
        <v>0</v>
      </c>
      <c r="P99" s="86">
        <f t="shared" si="12"/>
        <v>1</v>
      </c>
      <c r="Q99" s="91">
        <f t="shared" si="15"/>
        <v>0.99</v>
      </c>
      <c r="R99" s="91">
        <f t="shared" si="14"/>
        <v>12.483899999999998</v>
      </c>
      <c r="S99" s="86" t="s">
        <v>3579</v>
      </c>
      <c r="T99" s="86" t="s">
        <v>3580</v>
      </c>
      <c r="U99" s="86" t="s">
        <v>3581</v>
      </c>
    </row>
    <row r="100" spans="1:21" s="94" customFormat="1" ht="13">
      <c r="A100" s="89">
        <v>92</v>
      </c>
      <c r="B100" s="95" t="s">
        <v>1908</v>
      </c>
      <c r="C100" s="95" t="s">
        <v>926</v>
      </c>
      <c r="D100" s="96" t="s">
        <v>3283</v>
      </c>
      <c r="E100" s="89">
        <v>32</v>
      </c>
      <c r="F100" s="91">
        <v>13</v>
      </c>
      <c r="G100" s="86">
        <v>30</v>
      </c>
      <c r="H100" s="86" t="s">
        <v>2475</v>
      </c>
      <c r="I100" s="91">
        <v>11.91</v>
      </c>
      <c r="J100" s="86">
        <v>30</v>
      </c>
      <c r="K100" s="86" t="s">
        <v>2475</v>
      </c>
      <c r="L100" s="92">
        <f t="shared" si="8"/>
        <v>12.455</v>
      </c>
      <c r="M100" s="89">
        <f t="shared" si="9"/>
        <v>60</v>
      </c>
      <c r="N100" s="89">
        <f t="shared" si="10"/>
        <v>0</v>
      </c>
      <c r="O100" s="89">
        <f t="shared" si="11"/>
        <v>0</v>
      </c>
      <c r="P100" s="86">
        <f t="shared" si="12"/>
        <v>0</v>
      </c>
      <c r="Q100" s="91">
        <f t="shared" si="15"/>
        <v>1</v>
      </c>
      <c r="R100" s="91">
        <f t="shared" si="14"/>
        <v>12.455</v>
      </c>
      <c r="S100" s="86" t="s">
        <v>3585</v>
      </c>
      <c r="T100" s="86" t="s">
        <v>3580</v>
      </c>
      <c r="U100" s="86" t="s">
        <v>3581</v>
      </c>
    </row>
    <row r="101" spans="1:21" s="94" customFormat="1" ht="13">
      <c r="A101" s="89">
        <v>93</v>
      </c>
      <c r="B101" s="90" t="s">
        <v>130</v>
      </c>
      <c r="C101" s="90" t="s">
        <v>131</v>
      </c>
      <c r="D101" s="89" t="s">
        <v>2524</v>
      </c>
      <c r="E101" s="89">
        <v>2</v>
      </c>
      <c r="F101" s="91">
        <v>13.01</v>
      </c>
      <c r="G101" s="86">
        <v>30</v>
      </c>
      <c r="H101" s="86" t="s">
        <v>2475</v>
      </c>
      <c r="I101" s="91">
        <v>11.89</v>
      </c>
      <c r="J101" s="86">
        <v>30</v>
      </c>
      <c r="K101" s="86" t="s">
        <v>2475</v>
      </c>
      <c r="L101" s="92">
        <f t="shared" si="8"/>
        <v>12.45</v>
      </c>
      <c r="M101" s="89">
        <f t="shared" si="9"/>
        <v>60</v>
      </c>
      <c r="N101" s="89">
        <f t="shared" si="10"/>
        <v>0</v>
      </c>
      <c r="O101" s="89">
        <f t="shared" si="11"/>
        <v>0</v>
      </c>
      <c r="P101" s="86">
        <f t="shared" si="12"/>
        <v>0</v>
      </c>
      <c r="Q101" s="91">
        <f t="shared" si="15"/>
        <v>1</v>
      </c>
      <c r="R101" s="91">
        <f t="shared" si="14"/>
        <v>12.45</v>
      </c>
      <c r="S101" s="86" t="s">
        <v>3579</v>
      </c>
      <c r="T101" s="86" t="s">
        <v>3580</v>
      </c>
      <c r="U101" s="86" t="s">
        <v>3581</v>
      </c>
    </row>
    <row r="102" spans="1:21" s="94" customFormat="1" ht="13">
      <c r="A102" s="89">
        <v>94</v>
      </c>
      <c r="B102" s="90" t="s">
        <v>821</v>
      </c>
      <c r="C102" s="90" t="s">
        <v>621</v>
      </c>
      <c r="D102" s="89" t="s">
        <v>2796</v>
      </c>
      <c r="E102" s="89">
        <v>13</v>
      </c>
      <c r="F102" s="91">
        <v>13.24</v>
      </c>
      <c r="G102" s="86">
        <v>30</v>
      </c>
      <c r="H102" s="86" t="s">
        <v>2475</v>
      </c>
      <c r="I102" s="91">
        <v>11.64</v>
      </c>
      <c r="J102" s="86">
        <v>30</v>
      </c>
      <c r="K102" s="86" t="s">
        <v>2475</v>
      </c>
      <c r="L102" s="92">
        <f t="shared" si="8"/>
        <v>12.440000000000001</v>
      </c>
      <c r="M102" s="89">
        <f t="shared" si="9"/>
        <v>60</v>
      </c>
      <c r="N102" s="89">
        <f t="shared" si="10"/>
        <v>0</v>
      </c>
      <c r="O102" s="89">
        <f t="shared" si="11"/>
        <v>0</v>
      </c>
      <c r="P102" s="86">
        <f t="shared" si="12"/>
        <v>0</v>
      </c>
      <c r="Q102" s="91">
        <f t="shared" si="15"/>
        <v>1</v>
      </c>
      <c r="R102" s="91">
        <f t="shared" si="14"/>
        <v>12.440000000000001</v>
      </c>
      <c r="S102" s="86" t="s">
        <v>3583</v>
      </c>
      <c r="T102" s="86" t="s">
        <v>3580</v>
      </c>
      <c r="U102" s="86" t="s">
        <v>3581</v>
      </c>
    </row>
    <row r="103" spans="1:21" s="94" customFormat="1" ht="13">
      <c r="A103" s="89">
        <v>95</v>
      </c>
      <c r="B103" s="90" t="s">
        <v>1469</v>
      </c>
      <c r="C103" s="90" t="s">
        <v>1470</v>
      </c>
      <c r="D103" s="89" t="s">
        <v>3051</v>
      </c>
      <c r="E103" s="89">
        <v>24</v>
      </c>
      <c r="F103" s="91">
        <v>11.27</v>
      </c>
      <c r="G103" s="86">
        <v>30</v>
      </c>
      <c r="H103" s="86" t="s">
        <v>2475</v>
      </c>
      <c r="I103" s="91">
        <v>13.6</v>
      </c>
      <c r="J103" s="86">
        <v>30</v>
      </c>
      <c r="K103" s="86" t="s">
        <v>2475</v>
      </c>
      <c r="L103" s="92">
        <f t="shared" si="8"/>
        <v>12.434999999999999</v>
      </c>
      <c r="M103" s="89">
        <f t="shared" si="9"/>
        <v>60</v>
      </c>
      <c r="N103" s="89">
        <f t="shared" si="10"/>
        <v>0</v>
      </c>
      <c r="O103" s="89">
        <f t="shared" si="11"/>
        <v>0</v>
      </c>
      <c r="P103" s="86">
        <f t="shared" si="12"/>
        <v>0</v>
      </c>
      <c r="Q103" s="91">
        <f t="shared" si="15"/>
        <v>1</v>
      </c>
      <c r="R103" s="91">
        <f t="shared" si="14"/>
        <v>12.434999999999999</v>
      </c>
      <c r="S103" s="86" t="s">
        <v>3585</v>
      </c>
      <c r="T103" s="86" t="s">
        <v>3581</v>
      </c>
      <c r="U103" s="86" t="s">
        <v>3580</v>
      </c>
    </row>
    <row r="104" spans="1:21" s="94" customFormat="1" ht="13">
      <c r="A104" s="89">
        <v>96</v>
      </c>
      <c r="B104" s="95" t="s">
        <v>1905</v>
      </c>
      <c r="C104" s="95" t="s">
        <v>1906</v>
      </c>
      <c r="D104" s="96" t="s">
        <v>3281</v>
      </c>
      <c r="E104" s="89">
        <v>32</v>
      </c>
      <c r="F104" s="91">
        <v>12.74</v>
      </c>
      <c r="G104" s="86">
        <v>30</v>
      </c>
      <c r="H104" s="86" t="s">
        <v>2475</v>
      </c>
      <c r="I104" s="91">
        <v>12.36</v>
      </c>
      <c r="J104" s="86">
        <v>30</v>
      </c>
      <c r="K104" s="86" t="s">
        <v>2476</v>
      </c>
      <c r="L104" s="92">
        <f t="shared" si="8"/>
        <v>12.55</v>
      </c>
      <c r="M104" s="89">
        <f t="shared" si="9"/>
        <v>60</v>
      </c>
      <c r="N104" s="89">
        <f t="shared" si="10"/>
        <v>1</v>
      </c>
      <c r="O104" s="89">
        <f t="shared" si="11"/>
        <v>0</v>
      </c>
      <c r="P104" s="86">
        <f t="shared" si="12"/>
        <v>1</v>
      </c>
      <c r="Q104" s="91">
        <f t="shared" si="15"/>
        <v>0.99</v>
      </c>
      <c r="R104" s="91">
        <f t="shared" si="14"/>
        <v>12.4245</v>
      </c>
      <c r="S104" s="86" t="s">
        <v>3585</v>
      </c>
      <c r="T104" s="86" t="s">
        <v>3581</v>
      </c>
      <c r="U104" s="86" t="s">
        <v>3580</v>
      </c>
    </row>
    <row r="105" spans="1:21" s="94" customFormat="1" ht="13">
      <c r="A105" s="89">
        <v>97</v>
      </c>
      <c r="B105" s="90" t="s">
        <v>1239</v>
      </c>
      <c r="C105" s="90" t="s">
        <v>1240</v>
      </c>
      <c r="D105" s="96" t="s">
        <v>1241</v>
      </c>
      <c r="E105" s="89">
        <v>20</v>
      </c>
      <c r="F105" s="91">
        <v>11.73</v>
      </c>
      <c r="G105" s="86">
        <v>30</v>
      </c>
      <c r="H105" s="86" t="s">
        <v>2475</v>
      </c>
      <c r="I105" s="91">
        <v>14.13</v>
      </c>
      <c r="J105" s="86">
        <v>30</v>
      </c>
      <c r="K105" s="86" t="s">
        <v>2475</v>
      </c>
      <c r="L105" s="92">
        <f t="shared" si="8"/>
        <v>12.93</v>
      </c>
      <c r="M105" s="89">
        <f t="shared" si="9"/>
        <v>60</v>
      </c>
      <c r="N105" s="89">
        <f t="shared" si="10"/>
        <v>0</v>
      </c>
      <c r="O105" s="89">
        <f t="shared" si="11"/>
        <v>0</v>
      </c>
      <c r="P105" s="86">
        <f t="shared" si="12"/>
        <v>0</v>
      </c>
      <c r="Q105" s="91">
        <f>IF(P105=0,0.96,IF(P105=1,0.95,IF(P105=2,0.94,IF(P105=3,0.93))))</f>
        <v>0.96</v>
      </c>
      <c r="R105" s="91">
        <f t="shared" si="14"/>
        <v>12.412799999999999</v>
      </c>
      <c r="S105" s="86" t="s">
        <v>3583</v>
      </c>
      <c r="T105" s="86" t="s">
        <v>3580</v>
      </c>
      <c r="U105" s="86" t="s">
        <v>3581</v>
      </c>
    </row>
    <row r="106" spans="1:21" s="94" customFormat="1" ht="13">
      <c r="A106" s="89">
        <v>98</v>
      </c>
      <c r="B106" s="90" t="s">
        <v>231</v>
      </c>
      <c r="C106" s="90" t="s">
        <v>232</v>
      </c>
      <c r="D106" s="89" t="s">
        <v>2565</v>
      </c>
      <c r="E106" s="89">
        <v>4</v>
      </c>
      <c r="F106" s="91">
        <v>13.12</v>
      </c>
      <c r="G106" s="86">
        <v>30</v>
      </c>
      <c r="H106" s="86" t="s">
        <v>2475</v>
      </c>
      <c r="I106" s="91">
        <v>11.69</v>
      </c>
      <c r="J106" s="86">
        <v>30</v>
      </c>
      <c r="K106" s="86" t="s">
        <v>2475</v>
      </c>
      <c r="L106" s="92">
        <f t="shared" si="8"/>
        <v>12.404999999999999</v>
      </c>
      <c r="M106" s="89">
        <f t="shared" si="9"/>
        <v>60</v>
      </c>
      <c r="N106" s="89">
        <f t="shared" si="10"/>
        <v>0</v>
      </c>
      <c r="O106" s="89">
        <f t="shared" si="11"/>
        <v>0</v>
      </c>
      <c r="P106" s="86">
        <f t="shared" si="12"/>
        <v>0</v>
      </c>
      <c r="Q106" s="91">
        <f>IF(P106=0,1,IF(P106=1,0.99,IF(P106=2,0.98,IF(P106=3,0.97))))</f>
        <v>1</v>
      </c>
      <c r="R106" s="91">
        <f t="shared" si="14"/>
        <v>12.404999999999999</v>
      </c>
      <c r="S106" s="86" t="s">
        <v>3579</v>
      </c>
      <c r="T106" s="86" t="s">
        <v>3580</v>
      </c>
      <c r="U106" s="86" t="s">
        <v>3581</v>
      </c>
    </row>
    <row r="107" spans="1:21" s="94" customFormat="1" ht="13">
      <c r="A107" s="89">
        <v>99</v>
      </c>
      <c r="B107" s="90" t="s">
        <v>984</v>
      </c>
      <c r="C107" s="90" t="s">
        <v>985</v>
      </c>
      <c r="D107" s="89" t="s">
        <v>2858</v>
      </c>
      <c r="E107" s="89">
        <v>15</v>
      </c>
      <c r="F107" s="91">
        <v>12.91</v>
      </c>
      <c r="G107" s="86">
        <v>30</v>
      </c>
      <c r="H107" s="86" t="s">
        <v>2475</v>
      </c>
      <c r="I107" s="91">
        <v>11.83</v>
      </c>
      <c r="J107" s="86">
        <v>30</v>
      </c>
      <c r="K107" s="86" t="s">
        <v>2475</v>
      </c>
      <c r="L107" s="92">
        <f t="shared" si="8"/>
        <v>12.370000000000001</v>
      </c>
      <c r="M107" s="89">
        <f t="shared" si="9"/>
        <v>60</v>
      </c>
      <c r="N107" s="89">
        <f t="shared" si="10"/>
        <v>0</v>
      </c>
      <c r="O107" s="89">
        <f t="shared" si="11"/>
        <v>0</v>
      </c>
      <c r="P107" s="86">
        <f t="shared" si="12"/>
        <v>0</v>
      </c>
      <c r="Q107" s="91">
        <f>IF(P107=0,1,IF(P107=1,0.99,IF(P107=2,0.98,IF(P107=3,0.97))))</f>
        <v>1</v>
      </c>
      <c r="R107" s="91">
        <f t="shared" si="14"/>
        <v>12.370000000000001</v>
      </c>
      <c r="S107" s="86" t="s">
        <v>3583</v>
      </c>
      <c r="T107" s="86" t="s">
        <v>3580</v>
      </c>
      <c r="U107" s="86" t="s">
        <v>3581</v>
      </c>
    </row>
    <row r="108" spans="1:21" s="94" customFormat="1" ht="13">
      <c r="A108" s="89">
        <v>100</v>
      </c>
      <c r="B108" s="90" t="s">
        <v>708</v>
      </c>
      <c r="C108" s="90" t="s">
        <v>709</v>
      </c>
      <c r="D108" s="89" t="s">
        <v>2753</v>
      </c>
      <c r="E108" s="89">
        <v>11</v>
      </c>
      <c r="F108" s="91">
        <v>12.4</v>
      </c>
      <c r="G108" s="86">
        <v>30</v>
      </c>
      <c r="H108" s="86" t="s">
        <v>2475</v>
      </c>
      <c r="I108" s="91">
        <v>12.33</v>
      </c>
      <c r="J108" s="86">
        <v>30</v>
      </c>
      <c r="K108" s="86" t="s">
        <v>2475</v>
      </c>
      <c r="L108" s="92">
        <f t="shared" si="8"/>
        <v>12.365</v>
      </c>
      <c r="M108" s="89">
        <f t="shared" si="9"/>
        <v>60</v>
      </c>
      <c r="N108" s="89">
        <f t="shared" si="10"/>
        <v>0</v>
      </c>
      <c r="O108" s="89">
        <f t="shared" si="11"/>
        <v>0</v>
      </c>
      <c r="P108" s="86">
        <f t="shared" si="12"/>
        <v>0</v>
      </c>
      <c r="Q108" s="91">
        <f>IF(P108=0,1,IF(P108=1,0.99,IF(P108=2,0.98,IF(P108=3,0.97))))</f>
        <v>1</v>
      </c>
      <c r="R108" s="91">
        <f t="shared" si="14"/>
        <v>12.365</v>
      </c>
      <c r="S108" s="86" t="s">
        <v>3579</v>
      </c>
      <c r="T108" s="86" t="s">
        <v>3580</v>
      </c>
      <c r="U108" s="86" t="s">
        <v>3581</v>
      </c>
    </row>
    <row r="109" spans="1:21" s="94" customFormat="1" ht="13">
      <c r="A109" s="89">
        <v>101</v>
      </c>
      <c r="B109" s="95" t="s">
        <v>676</v>
      </c>
      <c r="C109" s="95" t="s">
        <v>677</v>
      </c>
      <c r="D109" s="89" t="s">
        <v>678</v>
      </c>
      <c r="E109" s="89">
        <v>11</v>
      </c>
      <c r="F109" s="91">
        <v>12.64</v>
      </c>
      <c r="G109" s="86">
        <v>30</v>
      </c>
      <c r="H109" s="86" t="s">
        <v>2475</v>
      </c>
      <c r="I109" s="91">
        <v>13.11</v>
      </c>
      <c r="J109" s="86">
        <v>30</v>
      </c>
      <c r="K109" s="86" t="s">
        <v>2475</v>
      </c>
      <c r="L109" s="92">
        <f t="shared" si="8"/>
        <v>12.875</v>
      </c>
      <c r="M109" s="89">
        <f t="shared" si="9"/>
        <v>60</v>
      </c>
      <c r="N109" s="89">
        <f t="shared" si="10"/>
        <v>0</v>
      </c>
      <c r="O109" s="89">
        <f t="shared" si="11"/>
        <v>0</v>
      </c>
      <c r="P109" s="86">
        <f t="shared" si="12"/>
        <v>0</v>
      </c>
      <c r="Q109" s="91">
        <f>IF(P109=0,0.96,IF(P109=1,0.95,IF(P109=2,0.94,IF(P109=3,0.93))))</f>
        <v>0.96</v>
      </c>
      <c r="R109" s="91">
        <f t="shared" si="14"/>
        <v>12.36</v>
      </c>
      <c r="S109" s="86" t="s">
        <v>3579</v>
      </c>
      <c r="T109" s="86" t="s">
        <v>3580</v>
      </c>
      <c r="U109" s="86" t="s">
        <v>3581</v>
      </c>
    </row>
    <row r="110" spans="1:21" s="94" customFormat="1" ht="13">
      <c r="A110" s="89">
        <v>102</v>
      </c>
      <c r="B110" s="90" t="s">
        <v>932</v>
      </c>
      <c r="C110" s="90" t="s">
        <v>64</v>
      </c>
      <c r="D110" s="89" t="s">
        <v>933</v>
      </c>
      <c r="E110" s="89">
        <v>15</v>
      </c>
      <c r="F110" s="91">
        <v>13.44</v>
      </c>
      <c r="G110" s="86">
        <v>30</v>
      </c>
      <c r="H110" s="86" t="s">
        <v>2475</v>
      </c>
      <c r="I110" s="91">
        <v>12.24</v>
      </c>
      <c r="J110" s="86">
        <v>30</v>
      </c>
      <c r="K110" s="86" t="s">
        <v>2475</v>
      </c>
      <c r="L110" s="92">
        <f t="shared" si="8"/>
        <v>12.84</v>
      </c>
      <c r="M110" s="89">
        <f t="shared" si="9"/>
        <v>60</v>
      </c>
      <c r="N110" s="89">
        <f t="shared" si="10"/>
        <v>0</v>
      </c>
      <c r="O110" s="89">
        <f t="shared" si="11"/>
        <v>0</v>
      </c>
      <c r="P110" s="86">
        <f t="shared" si="12"/>
        <v>0</v>
      </c>
      <c r="Q110" s="91">
        <f>IF(P110=0,0.96,IF(P110=1,0.95,IF(P110=2,0.94,IF(P110=3,0.93))))</f>
        <v>0.96</v>
      </c>
      <c r="R110" s="91">
        <f t="shared" si="14"/>
        <v>12.3264</v>
      </c>
      <c r="S110" s="86" t="s">
        <v>3583</v>
      </c>
      <c r="T110" s="86" t="s">
        <v>3580</v>
      </c>
      <c r="U110" s="86" t="s">
        <v>3581</v>
      </c>
    </row>
    <row r="111" spans="1:21" s="94" customFormat="1" ht="13">
      <c r="A111" s="89">
        <v>103</v>
      </c>
      <c r="B111" s="95" t="s">
        <v>2051</v>
      </c>
      <c r="C111" s="95" t="s">
        <v>2052</v>
      </c>
      <c r="D111" s="89" t="s">
        <v>3372</v>
      </c>
      <c r="E111" s="89">
        <v>35</v>
      </c>
      <c r="F111" s="91">
        <v>10.65</v>
      </c>
      <c r="G111" s="86">
        <v>30</v>
      </c>
      <c r="H111" s="86" t="s">
        <v>2475</v>
      </c>
      <c r="I111" s="91">
        <v>13.99</v>
      </c>
      <c r="J111" s="86">
        <v>30</v>
      </c>
      <c r="K111" s="86" t="s">
        <v>2475</v>
      </c>
      <c r="L111" s="92">
        <f t="shared" si="8"/>
        <v>12.32</v>
      </c>
      <c r="M111" s="89">
        <f t="shared" si="9"/>
        <v>60</v>
      </c>
      <c r="N111" s="89">
        <f t="shared" si="10"/>
        <v>0</v>
      </c>
      <c r="O111" s="89">
        <f t="shared" si="11"/>
        <v>0</v>
      </c>
      <c r="P111" s="86">
        <f t="shared" si="12"/>
        <v>0</v>
      </c>
      <c r="Q111" s="91">
        <f t="shared" ref="Q111:Q157" si="16">IF(P111=0,1,IF(P111=1,0.99,IF(P111=2,0.98,IF(P111=3,0.97))))</f>
        <v>1</v>
      </c>
      <c r="R111" s="91">
        <f t="shared" si="14"/>
        <v>12.32</v>
      </c>
      <c r="S111" s="86" t="s">
        <v>3585</v>
      </c>
      <c r="T111" s="86" t="s">
        <v>3580</v>
      </c>
      <c r="U111" s="86" t="s">
        <v>3581</v>
      </c>
    </row>
    <row r="112" spans="1:21" s="94" customFormat="1" ht="13">
      <c r="A112" s="89">
        <v>104</v>
      </c>
      <c r="B112" s="95" t="s">
        <v>2230</v>
      </c>
      <c r="C112" s="95" t="s">
        <v>2231</v>
      </c>
      <c r="D112" s="96" t="s">
        <v>3465</v>
      </c>
      <c r="E112" s="89">
        <v>38</v>
      </c>
      <c r="F112" s="91">
        <v>12.32</v>
      </c>
      <c r="G112" s="86">
        <v>30</v>
      </c>
      <c r="H112" s="86" t="s">
        <v>2475</v>
      </c>
      <c r="I112" s="91">
        <v>12.31</v>
      </c>
      <c r="J112" s="86">
        <v>30</v>
      </c>
      <c r="K112" s="86" t="s">
        <v>2475</v>
      </c>
      <c r="L112" s="92">
        <f t="shared" si="8"/>
        <v>12.315000000000001</v>
      </c>
      <c r="M112" s="89">
        <f t="shared" si="9"/>
        <v>60</v>
      </c>
      <c r="N112" s="89">
        <f t="shared" si="10"/>
        <v>0</v>
      </c>
      <c r="O112" s="89">
        <f t="shared" si="11"/>
        <v>0</v>
      </c>
      <c r="P112" s="86">
        <f t="shared" si="12"/>
        <v>0</v>
      </c>
      <c r="Q112" s="91">
        <f t="shared" si="16"/>
        <v>1</v>
      </c>
      <c r="R112" s="91">
        <f t="shared" si="14"/>
        <v>12.315000000000001</v>
      </c>
      <c r="S112" s="86" t="s">
        <v>3585</v>
      </c>
      <c r="T112" s="86" t="s">
        <v>3580</v>
      </c>
      <c r="U112" s="86" t="s">
        <v>3581</v>
      </c>
    </row>
    <row r="113" spans="1:21" s="94" customFormat="1" ht="13">
      <c r="A113" s="89">
        <v>105</v>
      </c>
      <c r="B113" s="95" t="s">
        <v>2284</v>
      </c>
      <c r="C113" s="95" t="s">
        <v>419</v>
      </c>
      <c r="D113" s="96" t="s">
        <v>3495</v>
      </c>
      <c r="E113" s="89">
        <v>39</v>
      </c>
      <c r="F113" s="91">
        <v>11.14</v>
      </c>
      <c r="G113" s="86">
        <v>30</v>
      </c>
      <c r="H113" s="86" t="s">
        <v>2475</v>
      </c>
      <c r="I113" s="91">
        <v>13.44</v>
      </c>
      <c r="J113" s="86">
        <v>30</v>
      </c>
      <c r="K113" s="86" t="s">
        <v>2475</v>
      </c>
      <c r="L113" s="92">
        <f t="shared" si="8"/>
        <v>12.29</v>
      </c>
      <c r="M113" s="89">
        <f t="shared" si="9"/>
        <v>60</v>
      </c>
      <c r="N113" s="89">
        <f t="shared" si="10"/>
        <v>0</v>
      </c>
      <c r="O113" s="89">
        <f t="shared" si="11"/>
        <v>0</v>
      </c>
      <c r="P113" s="86">
        <f t="shared" si="12"/>
        <v>0</v>
      </c>
      <c r="Q113" s="91">
        <f t="shared" si="16"/>
        <v>1</v>
      </c>
      <c r="R113" s="91">
        <f t="shared" si="14"/>
        <v>12.29</v>
      </c>
      <c r="S113" s="86" t="s">
        <v>3585</v>
      </c>
      <c r="T113" s="86" t="s">
        <v>3580</v>
      </c>
      <c r="U113" s="86" t="s">
        <v>3581</v>
      </c>
    </row>
    <row r="114" spans="1:21" s="94" customFormat="1" ht="13">
      <c r="A114" s="89">
        <v>106</v>
      </c>
      <c r="B114" s="90" t="s">
        <v>1005</v>
      </c>
      <c r="C114" s="90" t="s">
        <v>406</v>
      </c>
      <c r="D114" s="89" t="s">
        <v>2863</v>
      </c>
      <c r="E114" s="89">
        <v>16</v>
      </c>
      <c r="F114" s="91">
        <v>12.16</v>
      </c>
      <c r="G114" s="86">
        <v>30</v>
      </c>
      <c r="H114" s="86" t="s">
        <v>2475</v>
      </c>
      <c r="I114" s="91">
        <v>12.36</v>
      </c>
      <c r="J114" s="86">
        <v>30</v>
      </c>
      <c r="K114" s="86" t="s">
        <v>2475</v>
      </c>
      <c r="L114" s="92">
        <f t="shared" si="8"/>
        <v>12.26</v>
      </c>
      <c r="M114" s="89">
        <f t="shared" si="9"/>
        <v>60</v>
      </c>
      <c r="N114" s="89">
        <f t="shared" si="10"/>
        <v>0</v>
      </c>
      <c r="O114" s="89">
        <f t="shared" si="11"/>
        <v>0</v>
      </c>
      <c r="P114" s="86">
        <f t="shared" si="12"/>
        <v>0</v>
      </c>
      <c r="Q114" s="91">
        <f t="shared" si="16"/>
        <v>1</v>
      </c>
      <c r="R114" s="91">
        <f t="shared" si="14"/>
        <v>12.26</v>
      </c>
      <c r="S114" s="86" t="s">
        <v>3583</v>
      </c>
      <c r="T114" s="86" t="s">
        <v>3580</v>
      </c>
      <c r="U114" s="86" t="s">
        <v>3581</v>
      </c>
    </row>
    <row r="115" spans="1:21" s="94" customFormat="1" ht="13">
      <c r="A115" s="89">
        <v>107</v>
      </c>
      <c r="B115" s="90" t="s">
        <v>943</v>
      </c>
      <c r="C115" s="90" t="s">
        <v>944</v>
      </c>
      <c r="D115" s="89" t="s">
        <v>2841</v>
      </c>
      <c r="E115" s="89">
        <v>15</v>
      </c>
      <c r="F115" s="91">
        <v>11.11</v>
      </c>
      <c r="G115" s="86">
        <v>30</v>
      </c>
      <c r="H115" s="86" t="s">
        <v>2475</v>
      </c>
      <c r="I115" s="91">
        <v>13.36</v>
      </c>
      <c r="J115" s="86">
        <v>30</v>
      </c>
      <c r="K115" s="86" t="s">
        <v>2475</v>
      </c>
      <c r="L115" s="92">
        <f t="shared" si="8"/>
        <v>12.234999999999999</v>
      </c>
      <c r="M115" s="89">
        <f t="shared" si="9"/>
        <v>60</v>
      </c>
      <c r="N115" s="89">
        <f t="shared" si="10"/>
        <v>0</v>
      </c>
      <c r="O115" s="89">
        <f t="shared" si="11"/>
        <v>0</v>
      </c>
      <c r="P115" s="86">
        <f t="shared" si="12"/>
        <v>0</v>
      </c>
      <c r="Q115" s="91">
        <f t="shared" si="16"/>
        <v>1</v>
      </c>
      <c r="R115" s="91">
        <f t="shared" si="14"/>
        <v>12.234999999999999</v>
      </c>
      <c r="S115" s="86" t="s">
        <v>3583</v>
      </c>
      <c r="T115" s="86" t="s">
        <v>3580</v>
      </c>
      <c r="U115" s="86" t="s">
        <v>3581</v>
      </c>
    </row>
    <row r="116" spans="1:21" s="94" customFormat="1" ht="13">
      <c r="A116" s="89">
        <v>108</v>
      </c>
      <c r="B116" s="90" t="s">
        <v>562</v>
      </c>
      <c r="C116" s="90" t="s">
        <v>564</v>
      </c>
      <c r="D116" s="89" t="s">
        <v>2694</v>
      </c>
      <c r="E116" s="89">
        <v>9</v>
      </c>
      <c r="F116" s="91">
        <v>11.17</v>
      </c>
      <c r="G116" s="86">
        <v>30</v>
      </c>
      <c r="H116" s="86" t="s">
        <v>2475</v>
      </c>
      <c r="I116" s="91">
        <v>13.29</v>
      </c>
      <c r="J116" s="86">
        <v>30</v>
      </c>
      <c r="K116" s="86" t="s">
        <v>2475</v>
      </c>
      <c r="L116" s="92">
        <f t="shared" si="8"/>
        <v>12.23</v>
      </c>
      <c r="M116" s="89">
        <f t="shared" si="9"/>
        <v>60</v>
      </c>
      <c r="N116" s="89">
        <f t="shared" si="10"/>
        <v>0</v>
      </c>
      <c r="O116" s="89">
        <f t="shared" si="11"/>
        <v>0</v>
      </c>
      <c r="P116" s="86">
        <f t="shared" si="12"/>
        <v>0</v>
      </c>
      <c r="Q116" s="91">
        <f t="shared" si="16"/>
        <v>1</v>
      </c>
      <c r="R116" s="91">
        <f t="shared" si="14"/>
        <v>12.23</v>
      </c>
      <c r="S116" s="86" t="s">
        <v>3579</v>
      </c>
      <c r="T116" s="86" t="s">
        <v>3580</v>
      </c>
      <c r="U116" s="86" t="s">
        <v>3581</v>
      </c>
    </row>
    <row r="117" spans="1:21" s="94" customFormat="1" ht="13">
      <c r="A117" s="89">
        <v>109</v>
      </c>
      <c r="B117" s="90" t="s">
        <v>750</v>
      </c>
      <c r="C117" s="90" t="s">
        <v>751</v>
      </c>
      <c r="D117" s="89" t="s">
        <v>2771</v>
      </c>
      <c r="E117" s="89">
        <v>12</v>
      </c>
      <c r="F117" s="91">
        <v>12.67</v>
      </c>
      <c r="G117" s="86">
        <v>30</v>
      </c>
      <c r="H117" s="86" t="s">
        <v>2475</v>
      </c>
      <c r="I117" s="91">
        <v>11.78</v>
      </c>
      <c r="J117" s="86">
        <v>30</v>
      </c>
      <c r="K117" s="86" t="s">
        <v>2475</v>
      </c>
      <c r="L117" s="92">
        <f t="shared" si="8"/>
        <v>12.225</v>
      </c>
      <c r="M117" s="89">
        <f t="shared" si="9"/>
        <v>60</v>
      </c>
      <c r="N117" s="89">
        <f t="shared" si="10"/>
        <v>0</v>
      </c>
      <c r="O117" s="89">
        <f t="shared" si="11"/>
        <v>0</v>
      </c>
      <c r="P117" s="86">
        <f t="shared" si="12"/>
        <v>0</v>
      </c>
      <c r="Q117" s="91">
        <f t="shared" si="16"/>
        <v>1</v>
      </c>
      <c r="R117" s="91">
        <f t="shared" si="14"/>
        <v>12.225</v>
      </c>
      <c r="S117" s="86" t="s">
        <v>3579</v>
      </c>
      <c r="T117" s="86" t="s">
        <v>3580</v>
      </c>
      <c r="U117" s="86" t="s">
        <v>3581</v>
      </c>
    </row>
    <row r="118" spans="1:21" s="94" customFormat="1" ht="13">
      <c r="A118" s="89">
        <v>110</v>
      </c>
      <c r="B118" s="90" t="s">
        <v>257</v>
      </c>
      <c r="C118" s="90" t="s">
        <v>3659</v>
      </c>
      <c r="D118" s="89" t="s">
        <v>259</v>
      </c>
      <c r="E118" s="89">
        <v>4</v>
      </c>
      <c r="F118" s="91">
        <v>10.1</v>
      </c>
      <c r="G118" s="86">
        <v>30</v>
      </c>
      <c r="H118" s="86" t="s">
        <v>2475</v>
      </c>
      <c r="I118" s="91">
        <v>14.3</v>
      </c>
      <c r="J118" s="86">
        <v>30</v>
      </c>
      <c r="K118" s="86" t="s">
        <v>2475</v>
      </c>
      <c r="L118" s="92">
        <f t="shared" si="8"/>
        <v>12.2</v>
      </c>
      <c r="M118" s="89">
        <f t="shared" si="9"/>
        <v>60</v>
      </c>
      <c r="N118" s="89">
        <f t="shared" si="10"/>
        <v>0</v>
      </c>
      <c r="O118" s="89">
        <f t="shared" si="11"/>
        <v>0</v>
      </c>
      <c r="P118" s="86">
        <f t="shared" si="12"/>
        <v>0</v>
      </c>
      <c r="Q118" s="91">
        <f t="shared" si="16"/>
        <v>1</v>
      </c>
      <c r="R118" s="91">
        <f t="shared" si="14"/>
        <v>12.2</v>
      </c>
      <c r="S118" s="86" t="s">
        <v>3579</v>
      </c>
      <c r="T118" s="86" t="s">
        <v>3580</v>
      </c>
      <c r="U118" s="86" t="s">
        <v>3581</v>
      </c>
    </row>
    <row r="119" spans="1:21" s="94" customFormat="1" ht="13">
      <c r="A119" s="89">
        <v>111</v>
      </c>
      <c r="B119" s="90" t="s">
        <v>1504</v>
      </c>
      <c r="C119" s="90" t="s">
        <v>64</v>
      </c>
      <c r="D119" s="89" t="s">
        <v>3073</v>
      </c>
      <c r="E119" s="89">
        <v>24</v>
      </c>
      <c r="F119" s="91">
        <v>12.18</v>
      </c>
      <c r="G119" s="86">
        <v>30</v>
      </c>
      <c r="H119" s="86" t="s">
        <v>2475</v>
      </c>
      <c r="I119" s="91">
        <v>12.44</v>
      </c>
      <c r="J119" s="86">
        <v>30</v>
      </c>
      <c r="K119" s="86" t="s">
        <v>2476</v>
      </c>
      <c r="L119" s="92">
        <f t="shared" si="8"/>
        <v>12.309999999999999</v>
      </c>
      <c r="M119" s="89">
        <f t="shared" si="9"/>
        <v>60</v>
      </c>
      <c r="N119" s="89">
        <f t="shared" si="10"/>
        <v>1</v>
      </c>
      <c r="O119" s="89">
        <f t="shared" si="11"/>
        <v>0</v>
      </c>
      <c r="P119" s="86">
        <f t="shared" si="12"/>
        <v>1</v>
      </c>
      <c r="Q119" s="91">
        <f t="shared" si="16"/>
        <v>0.99</v>
      </c>
      <c r="R119" s="91">
        <f t="shared" si="14"/>
        <v>12.186899999999998</v>
      </c>
      <c r="S119" s="86" t="s">
        <v>3585</v>
      </c>
      <c r="T119" s="86" t="s">
        <v>3580</v>
      </c>
      <c r="U119" s="86" t="s">
        <v>3581</v>
      </c>
    </row>
    <row r="120" spans="1:21" s="94" customFormat="1" ht="13">
      <c r="A120" s="89">
        <v>112</v>
      </c>
      <c r="B120" s="90" t="s">
        <v>774</v>
      </c>
      <c r="C120" s="90" t="s">
        <v>775</v>
      </c>
      <c r="D120" s="89" t="s">
        <v>2776</v>
      </c>
      <c r="E120" s="89">
        <v>12</v>
      </c>
      <c r="F120" s="91">
        <v>13.35</v>
      </c>
      <c r="G120" s="86">
        <v>30</v>
      </c>
      <c r="H120" s="86" t="s">
        <v>2475</v>
      </c>
      <c r="I120" s="91">
        <v>10.99</v>
      </c>
      <c r="J120" s="86">
        <v>30</v>
      </c>
      <c r="K120" s="86" t="s">
        <v>2475</v>
      </c>
      <c r="L120" s="92">
        <f t="shared" si="8"/>
        <v>12.17</v>
      </c>
      <c r="M120" s="89">
        <f t="shared" si="9"/>
        <v>60</v>
      </c>
      <c r="N120" s="89">
        <f t="shared" si="10"/>
        <v>0</v>
      </c>
      <c r="O120" s="89">
        <f t="shared" si="11"/>
        <v>0</v>
      </c>
      <c r="P120" s="86">
        <f t="shared" si="12"/>
        <v>0</v>
      </c>
      <c r="Q120" s="91">
        <f t="shared" si="16"/>
        <v>1</v>
      </c>
      <c r="R120" s="91">
        <f t="shared" si="14"/>
        <v>12.17</v>
      </c>
      <c r="S120" s="86" t="s">
        <v>3579</v>
      </c>
      <c r="T120" s="86" t="s">
        <v>3580</v>
      </c>
      <c r="U120" s="86" t="s">
        <v>3581</v>
      </c>
    </row>
    <row r="121" spans="1:21" s="94" customFormat="1" ht="13">
      <c r="A121" s="89">
        <v>113</v>
      </c>
      <c r="B121" s="90" t="s">
        <v>859</v>
      </c>
      <c r="C121" s="90" t="s">
        <v>508</v>
      </c>
      <c r="D121" s="89" t="s">
        <v>2814</v>
      </c>
      <c r="E121" s="89">
        <v>14</v>
      </c>
      <c r="F121" s="91">
        <v>12.04</v>
      </c>
      <c r="G121" s="86">
        <v>30</v>
      </c>
      <c r="H121" s="86" t="s">
        <v>2475</v>
      </c>
      <c r="I121" s="91">
        <v>12.28</v>
      </c>
      <c r="J121" s="86">
        <v>30</v>
      </c>
      <c r="K121" s="86" t="s">
        <v>2475</v>
      </c>
      <c r="L121" s="92">
        <f t="shared" si="8"/>
        <v>12.16</v>
      </c>
      <c r="M121" s="89">
        <f t="shared" si="9"/>
        <v>60</v>
      </c>
      <c r="N121" s="89">
        <f t="shared" si="10"/>
        <v>0</v>
      </c>
      <c r="O121" s="89">
        <f t="shared" si="11"/>
        <v>0</v>
      </c>
      <c r="P121" s="86">
        <f t="shared" si="12"/>
        <v>0</v>
      </c>
      <c r="Q121" s="91">
        <f t="shared" si="16"/>
        <v>1</v>
      </c>
      <c r="R121" s="91">
        <f t="shared" si="14"/>
        <v>12.16</v>
      </c>
      <c r="S121" s="86" t="s">
        <v>3583</v>
      </c>
      <c r="T121" s="86" t="s">
        <v>3580</v>
      </c>
      <c r="U121" s="86" t="s">
        <v>3581</v>
      </c>
    </row>
    <row r="122" spans="1:21" s="94" customFormat="1" ht="13">
      <c r="A122" s="89">
        <v>114</v>
      </c>
      <c r="B122" s="90" t="s">
        <v>1995</v>
      </c>
      <c r="C122" s="90" t="s">
        <v>188</v>
      </c>
      <c r="D122" s="89" t="s">
        <v>3335</v>
      </c>
      <c r="E122" s="89">
        <v>34</v>
      </c>
      <c r="F122" s="91">
        <v>10.84</v>
      </c>
      <c r="G122" s="86">
        <v>30</v>
      </c>
      <c r="H122" s="86" t="s">
        <v>2475</v>
      </c>
      <c r="I122" s="91">
        <v>13.46</v>
      </c>
      <c r="J122" s="86">
        <v>30</v>
      </c>
      <c r="K122" s="86" t="s">
        <v>2475</v>
      </c>
      <c r="L122" s="92">
        <f t="shared" si="8"/>
        <v>12.15</v>
      </c>
      <c r="M122" s="89">
        <f t="shared" si="9"/>
        <v>60</v>
      </c>
      <c r="N122" s="89">
        <f t="shared" si="10"/>
        <v>0</v>
      </c>
      <c r="O122" s="89">
        <f t="shared" si="11"/>
        <v>0</v>
      </c>
      <c r="P122" s="86">
        <f t="shared" si="12"/>
        <v>0</v>
      </c>
      <c r="Q122" s="91">
        <f t="shared" si="16"/>
        <v>1</v>
      </c>
      <c r="R122" s="91">
        <f t="shared" si="14"/>
        <v>12.15</v>
      </c>
      <c r="S122" s="86" t="s">
        <v>3585</v>
      </c>
      <c r="T122" s="86" t="s">
        <v>3580</v>
      </c>
      <c r="U122" s="86" t="s">
        <v>3581</v>
      </c>
    </row>
    <row r="123" spans="1:21" s="94" customFormat="1" ht="13">
      <c r="A123" s="89">
        <v>115</v>
      </c>
      <c r="B123" s="90" t="s">
        <v>964</v>
      </c>
      <c r="C123" s="90" t="s">
        <v>965</v>
      </c>
      <c r="D123" s="89" t="s">
        <v>2850</v>
      </c>
      <c r="E123" s="89">
        <v>15</v>
      </c>
      <c r="F123" s="91">
        <v>12.72</v>
      </c>
      <c r="G123" s="86">
        <v>30</v>
      </c>
      <c r="H123" s="86" t="s">
        <v>2476</v>
      </c>
      <c r="I123" s="91">
        <v>11.82</v>
      </c>
      <c r="J123" s="86">
        <v>30</v>
      </c>
      <c r="K123" s="86" t="s">
        <v>2475</v>
      </c>
      <c r="L123" s="92">
        <f t="shared" si="8"/>
        <v>12.27</v>
      </c>
      <c r="M123" s="89">
        <f t="shared" si="9"/>
        <v>60</v>
      </c>
      <c r="N123" s="89">
        <f t="shared" si="10"/>
        <v>1</v>
      </c>
      <c r="O123" s="89">
        <f t="shared" si="11"/>
        <v>0</v>
      </c>
      <c r="P123" s="86">
        <f t="shared" si="12"/>
        <v>1</v>
      </c>
      <c r="Q123" s="91">
        <f t="shared" si="16"/>
        <v>0.99</v>
      </c>
      <c r="R123" s="91">
        <f t="shared" si="14"/>
        <v>12.1473</v>
      </c>
      <c r="S123" s="86" t="s">
        <v>3583</v>
      </c>
      <c r="T123" s="86" t="s">
        <v>3580</v>
      </c>
      <c r="U123" s="86" t="s">
        <v>3581</v>
      </c>
    </row>
    <row r="124" spans="1:21" s="94" customFormat="1" ht="13">
      <c r="A124" s="89">
        <v>116</v>
      </c>
      <c r="B124" s="95" t="s">
        <v>2028</v>
      </c>
      <c r="C124" s="95" t="s">
        <v>2029</v>
      </c>
      <c r="D124" s="89" t="s">
        <v>3355</v>
      </c>
      <c r="E124" s="89">
        <v>35</v>
      </c>
      <c r="F124" s="91">
        <v>11.59</v>
      </c>
      <c r="G124" s="86">
        <v>30</v>
      </c>
      <c r="H124" s="86" t="s">
        <v>2475</v>
      </c>
      <c r="I124" s="91">
        <v>12.69</v>
      </c>
      <c r="J124" s="86">
        <v>30</v>
      </c>
      <c r="K124" s="86" t="s">
        <v>2475</v>
      </c>
      <c r="L124" s="92">
        <f t="shared" si="8"/>
        <v>12.14</v>
      </c>
      <c r="M124" s="89">
        <f t="shared" si="9"/>
        <v>60</v>
      </c>
      <c r="N124" s="89">
        <f t="shared" si="10"/>
        <v>0</v>
      </c>
      <c r="O124" s="89">
        <f t="shared" si="11"/>
        <v>0</v>
      </c>
      <c r="P124" s="86">
        <f t="shared" si="12"/>
        <v>0</v>
      </c>
      <c r="Q124" s="91">
        <f t="shared" si="16"/>
        <v>1</v>
      </c>
      <c r="R124" s="91">
        <f t="shared" si="14"/>
        <v>12.14</v>
      </c>
      <c r="S124" s="86" t="s">
        <v>3585</v>
      </c>
      <c r="T124" s="86" t="s">
        <v>3580</v>
      </c>
      <c r="U124" s="86" t="s">
        <v>3581</v>
      </c>
    </row>
    <row r="125" spans="1:21" s="94" customFormat="1" ht="13">
      <c r="A125" s="89">
        <v>117</v>
      </c>
      <c r="B125" s="90" t="s">
        <v>68</v>
      </c>
      <c r="C125" s="90" t="s">
        <v>69</v>
      </c>
      <c r="D125" s="89" t="s">
        <v>2505</v>
      </c>
      <c r="E125" s="89">
        <v>1</v>
      </c>
      <c r="F125" s="91">
        <v>12.04</v>
      </c>
      <c r="G125" s="86">
        <v>30</v>
      </c>
      <c r="H125" s="86" t="s">
        <v>2475</v>
      </c>
      <c r="I125" s="91">
        <v>12.24</v>
      </c>
      <c r="J125" s="86">
        <v>30</v>
      </c>
      <c r="K125" s="86" t="s">
        <v>2475</v>
      </c>
      <c r="L125" s="92">
        <f t="shared" si="8"/>
        <v>12.14</v>
      </c>
      <c r="M125" s="89">
        <f t="shared" si="9"/>
        <v>60</v>
      </c>
      <c r="N125" s="89">
        <f t="shared" si="10"/>
        <v>0</v>
      </c>
      <c r="O125" s="89">
        <f t="shared" si="11"/>
        <v>0</v>
      </c>
      <c r="P125" s="86">
        <f t="shared" si="12"/>
        <v>0</v>
      </c>
      <c r="Q125" s="91">
        <f t="shared" si="16"/>
        <v>1</v>
      </c>
      <c r="R125" s="91">
        <f t="shared" si="14"/>
        <v>12.14</v>
      </c>
      <c r="S125" s="86" t="s">
        <v>3579</v>
      </c>
      <c r="T125" s="86" t="s">
        <v>3581</v>
      </c>
      <c r="U125" s="86" t="s">
        <v>3582</v>
      </c>
    </row>
    <row r="126" spans="1:21" s="94" customFormat="1" ht="13">
      <c r="A126" s="89">
        <v>118</v>
      </c>
      <c r="B126" s="90" t="s">
        <v>451</v>
      </c>
      <c r="C126" s="90" t="s">
        <v>452</v>
      </c>
      <c r="D126" s="89" t="s">
        <v>2652</v>
      </c>
      <c r="E126" s="89">
        <v>7</v>
      </c>
      <c r="F126" s="91">
        <v>12.11</v>
      </c>
      <c r="G126" s="86">
        <v>30</v>
      </c>
      <c r="H126" s="86" t="s">
        <v>2475</v>
      </c>
      <c r="I126" s="91">
        <v>12.16</v>
      </c>
      <c r="J126" s="86">
        <v>30</v>
      </c>
      <c r="K126" s="86" t="s">
        <v>2475</v>
      </c>
      <c r="L126" s="92">
        <f t="shared" si="8"/>
        <v>12.135</v>
      </c>
      <c r="M126" s="89">
        <f t="shared" si="9"/>
        <v>60</v>
      </c>
      <c r="N126" s="89">
        <f t="shared" si="10"/>
        <v>0</v>
      </c>
      <c r="O126" s="89">
        <f t="shared" si="11"/>
        <v>0</v>
      </c>
      <c r="P126" s="86">
        <f t="shared" si="12"/>
        <v>0</v>
      </c>
      <c r="Q126" s="91">
        <f t="shared" si="16"/>
        <v>1</v>
      </c>
      <c r="R126" s="91">
        <f t="shared" si="14"/>
        <v>12.135</v>
      </c>
      <c r="S126" s="86" t="s">
        <v>3579</v>
      </c>
      <c r="T126" s="86" t="s">
        <v>3580</v>
      </c>
      <c r="U126" s="86" t="s">
        <v>3581</v>
      </c>
    </row>
    <row r="127" spans="1:21" s="94" customFormat="1" ht="13">
      <c r="A127" s="89">
        <v>119</v>
      </c>
      <c r="B127" s="95" t="s">
        <v>2369</v>
      </c>
      <c r="C127" s="95" t="s">
        <v>2370</v>
      </c>
      <c r="D127" s="89" t="s">
        <v>3557</v>
      </c>
      <c r="E127" s="89">
        <v>42</v>
      </c>
      <c r="F127" s="91">
        <v>10.61</v>
      </c>
      <c r="G127" s="86">
        <v>30</v>
      </c>
      <c r="H127" s="86" t="s">
        <v>2476</v>
      </c>
      <c r="I127" s="91">
        <v>13.81</v>
      </c>
      <c r="J127" s="86">
        <v>30</v>
      </c>
      <c r="K127" s="86" t="s">
        <v>2475</v>
      </c>
      <c r="L127" s="92">
        <f t="shared" si="8"/>
        <v>12.21</v>
      </c>
      <c r="M127" s="89">
        <f t="shared" si="9"/>
        <v>60</v>
      </c>
      <c r="N127" s="89">
        <f t="shared" si="10"/>
        <v>1</v>
      </c>
      <c r="O127" s="89">
        <f t="shared" si="11"/>
        <v>0</v>
      </c>
      <c r="P127" s="86">
        <f t="shared" si="12"/>
        <v>1</v>
      </c>
      <c r="Q127" s="91">
        <f t="shared" si="16"/>
        <v>0.99</v>
      </c>
      <c r="R127" s="91">
        <f t="shared" si="14"/>
        <v>12.087900000000001</v>
      </c>
      <c r="S127" s="86" t="s">
        <v>3585</v>
      </c>
      <c r="T127" s="86" t="s">
        <v>3580</v>
      </c>
      <c r="U127" s="86" t="s">
        <v>3581</v>
      </c>
    </row>
    <row r="128" spans="1:21" s="94" customFormat="1" ht="13">
      <c r="A128" s="89">
        <v>120</v>
      </c>
      <c r="B128" s="90" t="s">
        <v>212</v>
      </c>
      <c r="C128" s="90" t="s">
        <v>213</v>
      </c>
      <c r="D128" s="89" t="s">
        <v>2558</v>
      </c>
      <c r="E128" s="89">
        <v>3</v>
      </c>
      <c r="F128" s="91">
        <v>11.59</v>
      </c>
      <c r="G128" s="86">
        <v>30</v>
      </c>
      <c r="H128" s="86" t="s">
        <v>2475</v>
      </c>
      <c r="I128" s="91">
        <v>12.57</v>
      </c>
      <c r="J128" s="86">
        <v>30</v>
      </c>
      <c r="K128" s="86" t="s">
        <v>2475</v>
      </c>
      <c r="L128" s="92">
        <f t="shared" si="8"/>
        <v>12.08</v>
      </c>
      <c r="M128" s="89">
        <f t="shared" si="9"/>
        <v>60</v>
      </c>
      <c r="N128" s="89">
        <f t="shared" si="10"/>
        <v>0</v>
      </c>
      <c r="O128" s="89">
        <f t="shared" si="11"/>
        <v>0</v>
      </c>
      <c r="P128" s="86">
        <f t="shared" si="12"/>
        <v>0</v>
      </c>
      <c r="Q128" s="91">
        <f t="shared" si="16"/>
        <v>1</v>
      </c>
      <c r="R128" s="91">
        <f t="shared" si="14"/>
        <v>12.08</v>
      </c>
      <c r="S128" s="86" t="s">
        <v>3579</v>
      </c>
      <c r="T128" s="86" t="s">
        <v>3580</v>
      </c>
      <c r="U128" s="86" t="s">
        <v>3581</v>
      </c>
    </row>
    <row r="129" spans="1:21" s="94" customFormat="1" ht="13">
      <c r="A129" s="89">
        <v>121</v>
      </c>
      <c r="B129" s="95" t="s">
        <v>1392</v>
      </c>
      <c r="C129" s="95" t="s">
        <v>1393</v>
      </c>
      <c r="D129" s="96" t="s">
        <v>3016</v>
      </c>
      <c r="E129" s="89">
        <v>22</v>
      </c>
      <c r="F129" s="91">
        <v>12.26</v>
      </c>
      <c r="G129" s="86">
        <v>30</v>
      </c>
      <c r="H129" s="86" t="s">
        <v>2475</v>
      </c>
      <c r="I129" s="91">
        <v>11.89</v>
      </c>
      <c r="J129" s="86">
        <v>30</v>
      </c>
      <c r="K129" s="86" t="s">
        <v>2475</v>
      </c>
      <c r="L129" s="92">
        <f t="shared" si="8"/>
        <v>12.074999999999999</v>
      </c>
      <c r="M129" s="89">
        <f t="shared" si="9"/>
        <v>60</v>
      </c>
      <c r="N129" s="89">
        <f t="shared" si="10"/>
        <v>0</v>
      </c>
      <c r="O129" s="89">
        <f t="shared" si="11"/>
        <v>0</v>
      </c>
      <c r="P129" s="86">
        <f t="shared" si="12"/>
        <v>0</v>
      </c>
      <c r="Q129" s="91">
        <f t="shared" si="16"/>
        <v>1</v>
      </c>
      <c r="R129" s="91">
        <f t="shared" si="14"/>
        <v>12.074999999999999</v>
      </c>
      <c r="S129" s="86" t="s">
        <v>3585</v>
      </c>
      <c r="T129" s="86" t="s">
        <v>3582</v>
      </c>
      <c r="U129" s="86" t="s">
        <v>3581</v>
      </c>
    </row>
    <row r="130" spans="1:21" s="94" customFormat="1" ht="13">
      <c r="A130" s="89">
        <v>122</v>
      </c>
      <c r="B130" s="90" t="s">
        <v>229</v>
      </c>
      <c r="C130" s="90" t="s">
        <v>230</v>
      </c>
      <c r="D130" s="89" t="s">
        <v>2564</v>
      </c>
      <c r="E130" s="89">
        <v>3</v>
      </c>
      <c r="F130" s="91">
        <v>12.09</v>
      </c>
      <c r="G130" s="86">
        <v>30</v>
      </c>
      <c r="H130" s="86" t="s">
        <v>2475</v>
      </c>
      <c r="I130" s="91">
        <v>12.06</v>
      </c>
      <c r="J130" s="86">
        <v>30</v>
      </c>
      <c r="K130" s="86" t="s">
        <v>2475</v>
      </c>
      <c r="L130" s="92">
        <f t="shared" si="8"/>
        <v>12.074999999999999</v>
      </c>
      <c r="M130" s="89">
        <f t="shared" si="9"/>
        <v>60</v>
      </c>
      <c r="N130" s="89">
        <f t="shared" si="10"/>
        <v>0</v>
      </c>
      <c r="O130" s="89">
        <f t="shared" si="11"/>
        <v>0</v>
      </c>
      <c r="P130" s="86">
        <f t="shared" si="12"/>
        <v>0</v>
      </c>
      <c r="Q130" s="91">
        <f t="shared" si="16"/>
        <v>1</v>
      </c>
      <c r="R130" s="91">
        <f t="shared" si="14"/>
        <v>12.074999999999999</v>
      </c>
      <c r="S130" s="86" t="s">
        <v>3579</v>
      </c>
      <c r="T130" s="86" t="s">
        <v>3580</v>
      </c>
      <c r="U130" s="86" t="s">
        <v>3581</v>
      </c>
    </row>
    <row r="131" spans="1:21" s="94" customFormat="1" ht="13">
      <c r="A131" s="89">
        <v>123</v>
      </c>
      <c r="B131" s="90" t="s">
        <v>395</v>
      </c>
      <c r="C131" s="90" t="s">
        <v>396</v>
      </c>
      <c r="D131" s="89" t="s">
        <v>2626</v>
      </c>
      <c r="E131" s="89">
        <v>6</v>
      </c>
      <c r="F131" s="91">
        <v>12.89</v>
      </c>
      <c r="G131" s="86">
        <v>30</v>
      </c>
      <c r="H131" s="86" t="s">
        <v>2475</v>
      </c>
      <c r="I131" s="91">
        <v>11.26</v>
      </c>
      <c r="J131" s="86">
        <v>30</v>
      </c>
      <c r="K131" s="86" t="s">
        <v>2475</v>
      </c>
      <c r="L131" s="92">
        <f t="shared" si="8"/>
        <v>12.074999999999999</v>
      </c>
      <c r="M131" s="89">
        <f t="shared" si="9"/>
        <v>60</v>
      </c>
      <c r="N131" s="89">
        <f t="shared" si="10"/>
        <v>0</v>
      </c>
      <c r="O131" s="89">
        <f t="shared" si="11"/>
        <v>0</v>
      </c>
      <c r="P131" s="86">
        <f t="shared" si="12"/>
        <v>0</v>
      </c>
      <c r="Q131" s="91">
        <f t="shared" si="16"/>
        <v>1</v>
      </c>
      <c r="R131" s="91">
        <f t="shared" si="14"/>
        <v>12.074999999999999</v>
      </c>
      <c r="S131" s="86" t="s">
        <v>3579</v>
      </c>
      <c r="T131" s="86" t="s">
        <v>3580</v>
      </c>
      <c r="U131" s="86" t="s">
        <v>3581</v>
      </c>
    </row>
    <row r="132" spans="1:21" s="94" customFormat="1" ht="13">
      <c r="A132" s="89">
        <v>124</v>
      </c>
      <c r="B132" s="90" t="s">
        <v>769</v>
      </c>
      <c r="C132" s="90" t="s">
        <v>770</v>
      </c>
      <c r="D132" s="89" t="s">
        <v>2775</v>
      </c>
      <c r="E132" s="89">
        <v>12</v>
      </c>
      <c r="F132" s="91">
        <v>10.91</v>
      </c>
      <c r="G132" s="86">
        <v>30</v>
      </c>
      <c r="H132" s="86" t="s">
        <v>2475</v>
      </c>
      <c r="I132" s="91">
        <v>13.2</v>
      </c>
      <c r="J132" s="86">
        <v>30</v>
      </c>
      <c r="K132" s="86" t="s">
        <v>2475</v>
      </c>
      <c r="L132" s="92">
        <f t="shared" si="8"/>
        <v>12.055</v>
      </c>
      <c r="M132" s="89">
        <f t="shared" si="9"/>
        <v>60</v>
      </c>
      <c r="N132" s="89">
        <f t="shared" si="10"/>
        <v>0</v>
      </c>
      <c r="O132" s="89">
        <f t="shared" si="11"/>
        <v>0</v>
      </c>
      <c r="P132" s="86">
        <f t="shared" si="12"/>
        <v>0</v>
      </c>
      <c r="Q132" s="91">
        <f t="shared" si="16"/>
        <v>1</v>
      </c>
      <c r="R132" s="91">
        <f t="shared" si="14"/>
        <v>12.055</v>
      </c>
      <c r="S132" s="86" t="s">
        <v>3579</v>
      </c>
      <c r="T132" s="86" t="s">
        <v>3580</v>
      </c>
      <c r="U132" s="86" t="s">
        <v>3581</v>
      </c>
    </row>
    <row r="133" spans="1:21" s="94" customFormat="1" ht="13">
      <c r="A133" s="89">
        <v>125</v>
      </c>
      <c r="B133" s="90" t="s">
        <v>504</v>
      </c>
      <c r="C133" s="90" t="s">
        <v>505</v>
      </c>
      <c r="D133" s="89" t="s">
        <v>2673</v>
      </c>
      <c r="E133" s="89">
        <v>8</v>
      </c>
      <c r="F133" s="91">
        <v>12.48</v>
      </c>
      <c r="G133" s="86">
        <v>30</v>
      </c>
      <c r="H133" s="86" t="s">
        <v>2475</v>
      </c>
      <c r="I133" s="91">
        <v>11.61</v>
      </c>
      <c r="J133" s="86">
        <v>30</v>
      </c>
      <c r="K133" s="86" t="s">
        <v>2475</v>
      </c>
      <c r="L133" s="92">
        <f t="shared" si="8"/>
        <v>12.045</v>
      </c>
      <c r="M133" s="89">
        <f t="shared" si="9"/>
        <v>60</v>
      </c>
      <c r="N133" s="89">
        <f t="shared" si="10"/>
        <v>0</v>
      </c>
      <c r="O133" s="89">
        <f t="shared" si="11"/>
        <v>0</v>
      </c>
      <c r="P133" s="86">
        <f t="shared" si="12"/>
        <v>0</v>
      </c>
      <c r="Q133" s="91">
        <f t="shared" si="16"/>
        <v>1</v>
      </c>
      <c r="R133" s="91">
        <f t="shared" si="14"/>
        <v>12.045</v>
      </c>
      <c r="S133" s="86" t="s">
        <v>3579</v>
      </c>
      <c r="T133" s="86" t="s">
        <v>3580</v>
      </c>
      <c r="U133" s="86" t="s">
        <v>3581</v>
      </c>
    </row>
    <row r="134" spans="1:21" s="94" customFormat="1" ht="13">
      <c r="A134" s="89">
        <v>126</v>
      </c>
      <c r="B134" s="90" t="s">
        <v>1019</v>
      </c>
      <c r="C134" s="90" t="s">
        <v>305</v>
      </c>
      <c r="D134" s="89" t="s">
        <v>2871</v>
      </c>
      <c r="E134" s="89">
        <v>16</v>
      </c>
      <c r="F134" s="91">
        <v>12.26</v>
      </c>
      <c r="G134" s="86">
        <v>30</v>
      </c>
      <c r="H134" s="86" t="s">
        <v>2475</v>
      </c>
      <c r="I134" s="91">
        <v>11.83</v>
      </c>
      <c r="J134" s="86">
        <v>30</v>
      </c>
      <c r="K134" s="86" t="s">
        <v>2475</v>
      </c>
      <c r="L134" s="92">
        <f t="shared" si="8"/>
        <v>12.045</v>
      </c>
      <c r="M134" s="89">
        <f t="shared" si="9"/>
        <v>60</v>
      </c>
      <c r="N134" s="89">
        <f t="shared" si="10"/>
        <v>0</v>
      </c>
      <c r="O134" s="89">
        <f t="shared" si="11"/>
        <v>0</v>
      </c>
      <c r="P134" s="86">
        <f t="shared" si="12"/>
        <v>0</v>
      </c>
      <c r="Q134" s="91">
        <f t="shared" si="16"/>
        <v>1</v>
      </c>
      <c r="R134" s="91">
        <f t="shared" si="14"/>
        <v>12.045</v>
      </c>
      <c r="S134" s="86" t="s">
        <v>3583</v>
      </c>
      <c r="T134" s="86" t="s">
        <v>3580</v>
      </c>
      <c r="U134" s="86" t="s">
        <v>3581</v>
      </c>
    </row>
    <row r="135" spans="1:21" s="94" customFormat="1" ht="13">
      <c r="A135" s="89">
        <v>127</v>
      </c>
      <c r="B135" s="136" t="s">
        <v>1605</v>
      </c>
      <c r="C135" s="136" t="s">
        <v>1606</v>
      </c>
      <c r="D135" s="89" t="s">
        <v>3120</v>
      </c>
      <c r="E135" s="89">
        <v>26</v>
      </c>
      <c r="F135" s="91">
        <v>13.59</v>
      </c>
      <c r="G135" s="86">
        <v>30</v>
      </c>
      <c r="H135" s="86" t="s">
        <v>2475</v>
      </c>
      <c r="I135" s="91">
        <v>10.49</v>
      </c>
      <c r="J135" s="86">
        <v>30</v>
      </c>
      <c r="K135" s="86" t="s">
        <v>2475</v>
      </c>
      <c r="L135" s="92">
        <f t="shared" si="8"/>
        <v>12.04</v>
      </c>
      <c r="M135" s="89">
        <f t="shared" si="9"/>
        <v>60</v>
      </c>
      <c r="N135" s="89">
        <f t="shared" si="10"/>
        <v>0</v>
      </c>
      <c r="O135" s="89">
        <f t="shared" si="11"/>
        <v>0</v>
      </c>
      <c r="P135" s="86">
        <f t="shared" si="12"/>
        <v>0</v>
      </c>
      <c r="Q135" s="91">
        <f t="shared" si="16"/>
        <v>1</v>
      </c>
      <c r="R135" s="91">
        <f t="shared" si="14"/>
        <v>12.04</v>
      </c>
      <c r="S135" s="86" t="s">
        <v>3585</v>
      </c>
      <c r="T135" s="86" t="s">
        <v>3582</v>
      </c>
      <c r="U135" s="86" t="s">
        <v>3581</v>
      </c>
    </row>
    <row r="136" spans="1:21" s="94" customFormat="1" ht="13">
      <c r="A136" s="89">
        <v>128</v>
      </c>
      <c r="B136" s="90" t="s">
        <v>684</v>
      </c>
      <c r="C136" s="90" t="s">
        <v>685</v>
      </c>
      <c r="D136" s="89" t="s">
        <v>2744</v>
      </c>
      <c r="E136" s="89">
        <v>11</v>
      </c>
      <c r="F136" s="91">
        <v>13.12</v>
      </c>
      <c r="G136" s="86">
        <v>30</v>
      </c>
      <c r="H136" s="86" t="s">
        <v>2475</v>
      </c>
      <c r="I136" s="91">
        <v>10.96</v>
      </c>
      <c r="J136" s="86">
        <v>30</v>
      </c>
      <c r="K136" s="86" t="s">
        <v>2475</v>
      </c>
      <c r="L136" s="92">
        <f t="shared" si="8"/>
        <v>12.04</v>
      </c>
      <c r="M136" s="89">
        <f t="shared" si="9"/>
        <v>60</v>
      </c>
      <c r="N136" s="89">
        <f t="shared" si="10"/>
        <v>0</v>
      </c>
      <c r="O136" s="89">
        <f t="shared" si="11"/>
        <v>0</v>
      </c>
      <c r="P136" s="86">
        <f t="shared" si="12"/>
        <v>0</v>
      </c>
      <c r="Q136" s="91">
        <f t="shared" si="16"/>
        <v>1</v>
      </c>
      <c r="R136" s="91">
        <f t="shared" si="14"/>
        <v>12.04</v>
      </c>
      <c r="S136" s="86" t="s">
        <v>3579</v>
      </c>
      <c r="T136" s="86" t="s">
        <v>3580</v>
      </c>
      <c r="U136" s="86" t="s">
        <v>3581</v>
      </c>
    </row>
    <row r="137" spans="1:21" s="94" customFormat="1" ht="13">
      <c r="A137" s="89">
        <v>129</v>
      </c>
      <c r="B137" s="90" t="s">
        <v>138</v>
      </c>
      <c r="C137" s="90" t="s">
        <v>139</v>
      </c>
      <c r="D137" s="89" t="s">
        <v>2529</v>
      </c>
      <c r="E137" s="89">
        <v>2</v>
      </c>
      <c r="F137" s="91">
        <v>11.37</v>
      </c>
      <c r="G137" s="86">
        <v>30</v>
      </c>
      <c r="H137" s="86" t="s">
        <v>2475</v>
      </c>
      <c r="I137" s="91">
        <v>12.63</v>
      </c>
      <c r="J137" s="86">
        <v>30</v>
      </c>
      <c r="K137" s="86" t="s">
        <v>2475</v>
      </c>
      <c r="L137" s="92">
        <f t="shared" ref="L137:L200" si="17">(F137+I137)/2</f>
        <v>12</v>
      </c>
      <c r="M137" s="89">
        <f t="shared" ref="M137:M200" si="18">IF(L137&gt;=10,60,G137+J137)</f>
        <v>60</v>
      </c>
      <c r="N137" s="89">
        <f t="shared" ref="N137:N200" si="19">IF(H137="ACC",0,1)+IF(K137="ACC",0,1)</f>
        <v>0</v>
      </c>
      <c r="O137" s="89">
        <f t="shared" ref="O137:O200" si="20">IF(F137&lt;10,1,(IF(I137&lt;10,1,0)))</f>
        <v>0</v>
      </c>
      <c r="P137" s="86">
        <f t="shared" ref="P137:P200" si="21">N137+O137</f>
        <v>0</v>
      </c>
      <c r="Q137" s="91">
        <f t="shared" si="16"/>
        <v>1</v>
      </c>
      <c r="R137" s="91">
        <f t="shared" ref="R137:R200" si="22">(L137*Q137)</f>
        <v>12</v>
      </c>
      <c r="S137" s="86" t="s">
        <v>3579</v>
      </c>
      <c r="T137" s="86" t="s">
        <v>3580</v>
      </c>
      <c r="U137" s="86" t="s">
        <v>3581</v>
      </c>
    </row>
    <row r="138" spans="1:21" s="94" customFormat="1" ht="13">
      <c r="A138" s="89">
        <v>130</v>
      </c>
      <c r="B138" s="90" t="s">
        <v>1794</v>
      </c>
      <c r="C138" s="90" t="s">
        <v>290</v>
      </c>
      <c r="D138" s="89" t="s">
        <v>3221</v>
      </c>
      <c r="E138" s="89">
        <v>30</v>
      </c>
      <c r="F138" s="91">
        <v>11.14</v>
      </c>
      <c r="G138" s="86">
        <v>30</v>
      </c>
      <c r="H138" s="86" t="s">
        <v>2475</v>
      </c>
      <c r="I138" s="91">
        <v>12.85</v>
      </c>
      <c r="J138" s="86">
        <v>30</v>
      </c>
      <c r="K138" s="86" t="s">
        <v>2475</v>
      </c>
      <c r="L138" s="92">
        <f t="shared" si="17"/>
        <v>11.995000000000001</v>
      </c>
      <c r="M138" s="89">
        <f t="shared" si="18"/>
        <v>60</v>
      </c>
      <c r="N138" s="89">
        <f t="shared" si="19"/>
        <v>0</v>
      </c>
      <c r="O138" s="89">
        <f t="shared" si="20"/>
        <v>0</v>
      </c>
      <c r="P138" s="86">
        <f t="shared" si="21"/>
        <v>0</v>
      </c>
      <c r="Q138" s="91">
        <f t="shared" si="16"/>
        <v>1</v>
      </c>
      <c r="R138" s="91">
        <f t="shared" si="22"/>
        <v>11.995000000000001</v>
      </c>
      <c r="S138" s="86" t="s">
        <v>3585</v>
      </c>
      <c r="T138" s="86" t="s">
        <v>3580</v>
      </c>
      <c r="U138" s="86" t="s">
        <v>3581</v>
      </c>
    </row>
    <row r="139" spans="1:21" s="94" customFormat="1" ht="13">
      <c r="A139" s="89">
        <v>131</v>
      </c>
      <c r="B139" s="90" t="s">
        <v>739</v>
      </c>
      <c r="C139" s="90" t="s">
        <v>740</v>
      </c>
      <c r="D139" s="89" t="s">
        <v>2764</v>
      </c>
      <c r="E139" s="89">
        <v>11</v>
      </c>
      <c r="F139" s="91">
        <v>10.51</v>
      </c>
      <c r="G139" s="86">
        <v>30</v>
      </c>
      <c r="H139" s="86" t="s">
        <v>2475</v>
      </c>
      <c r="I139" s="91">
        <v>13.48</v>
      </c>
      <c r="J139" s="86">
        <v>30</v>
      </c>
      <c r="K139" s="86" t="s">
        <v>2475</v>
      </c>
      <c r="L139" s="92">
        <f t="shared" si="17"/>
        <v>11.995000000000001</v>
      </c>
      <c r="M139" s="89">
        <f t="shared" si="18"/>
        <v>60</v>
      </c>
      <c r="N139" s="89">
        <f t="shared" si="19"/>
        <v>0</v>
      </c>
      <c r="O139" s="89">
        <f t="shared" si="20"/>
        <v>0</v>
      </c>
      <c r="P139" s="86">
        <f t="shared" si="21"/>
        <v>0</v>
      </c>
      <c r="Q139" s="91">
        <f t="shared" si="16"/>
        <v>1</v>
      </c>
      <c r="R139" s="91">
        <f t="shared" si="22"/>
        <v>11.995000000000001</v>
      </c>
      <c r="S139" s="86" t="s">
        <v>3579</v>
      </c>
      <c r="T139" s="86" t="s">
        <v>3580</v>
      </c>
      <c r="U139" s="86" t="s">
        <v>3581</v>
      </c>
    </row>
    <row r="140" spans="1:21" s="94" customFormat="1" ht="13">
      <c r="A140" s="89">
        <v>132</v>
      </c>
      <c r="B140" s="90" t="s">
        <v>268</v>
      </c>
      <c r="C140" s="90" t="s">
        <v>269</v>
      </c>
      <c r="D140" s="89" t="s">
        <v>2576</v>
      </c>
      <c r="E140" s="89">
        <v>4</v>
      </c>
      <c r="F140" s="91">
        <v>11.62</v>
      </c>
      <c r="G140" s="86">
        <v>30</v>
      </c>
      <c r="H140" s="86" t="s">
        <v>2475</v>
      </c>
      <c r="I140" s="91">
        <v>12.35</v>
      </c>
      <c r="J140" s="86">
        <v>30</v>
      </c>
      <c r="K140" s="86" t="s">
        <v>2475</v>
      </c>
      <c r="L140" s="92">
        <f t="shared" si="17"/>
        <v>11.984999999999999</v>
      </c>
      <c r="M140" s="89">
        <f t="shared" si="18"/>
        <v>60</v>
      </c>
      <c r="N140" s="89">
        <f t="shared" si="19"/>
        <v>0</v>
      </c>
      <c r="O140" s="89">
        <f t="shared" si="20"/>
        <v>0</v>
      </c>
      <c r="P140" s="86">
        <f t="shared" si="21"/>
        <v>0</v>
      </c>
      <c r="Q140" s="91">
        <f t="shared" si="16"/>
        <v>1</v>
      </c>
      <c r="R140" s="91">
        <f t="shared" si="22"/>
        <v>11.984999999999999</v>
      </c>
      <c r="S140" s="86" t="s">
        <v>3579</v>
      </c>
      <c r="T140" s="86" t="s">
        <v>3580</v>
      </c>
      <c r="U140" s="86" t="s">
        <v>3581</v>
      </c>
    </row>
    <row r="141" spans="1:21" s="94" customFormat="1" ht="13">
      <c r="A141" s="89">
        <v>133</v>
      </c>
      <c r="B141" s="95" t="s">
        <v>3599</v>
      </c>
      <c r="C141" s="95" t="s">
        <v>1226</v>
      </c>
      <c r="D141" s="96" t="s">
        <v>3006</v>
      </c>
      <c r="E141" s="89">
        <v>22</v>
      </c>
      <c r="F141" s="91">
        <v>13.12</v>
      </c>
      <c r="G141" s="86">
        <v>30</v>
      </c>
      <c r="H141" s="86" t="s">
        <v>2475</v>
      </c>
      <c r="I141" s="91">
        <v>10.82</v>
      </c>
      <c r="J141" s="86">
        <v>30</v>
      </c>
      <c r="K141" s="86" t="s">
        <v>2475</v>
      </c>
      <c r="L141" s="92">
        <f t="shared" si="17"/>
        <v>11.969999999999999</v>
      </c>
      <c r="M141" s="89">
        <f t="shared" si="18"/>
        <v>60</v>
      </c>
      <c r="N141" s="89">
        <f t="shared" si="19"/>
        <v>0</v>
      </c>
      <c r="O141" s="89">
        <f t="shared" si="20"/>
        <v>0</v>
      </c>
      <c r="P141" s="86">
        <f t="shared" si="21"/>
        <v>0</v>
      </c>
      <c r="Q141" s="91">
        <f t="shared" si="16"/>
        <v>1</v>
      </c>
      <c r="R141" s="91">
        <f t="shared" si="22"/>
        <v>11.969999999999999</v>
      </c>
      <c r="S141" s="86" t="s">
        <v>3585</v>
      </c>
      <c r="T141" s="86" t="s">
        <v>3581</v>
      </c>
      <c r="U141" s="86" t="s">
        <v>3582</v>
      </c>
    </row>
    <row r="142" spans="1:21" s="94" customFormat="1" ht="13">
      <c r="A142" s="89">
        <v>134</v>
      </c>
      <c r="B142" s="90" t="s">
        <v>404</v>
      </c>
      <c r="C142" s="90" t="s">
        <v>302</v>
      </c>
      <c r="D142" s="89" t="s">
        <v>2629</v>
      </c>
      <c r="E142" s="89">
        <v>6</v>
      </c>
      <c r="F142" s="91">
        <v>11.39</v>
      </c>
      <c r="G142" s="86">
        <v>30</v>
      </c>
      <c r="H142" s="86" t="s">
        <v>2475</v>
      </c>
      <c r="I142" s="91">
        <v>12.52</v>
      </c>
      <c r="J142" s="86">
        <v>30</v>
      </c>
      <c r="K142" s="86" t="s">
        <v>2475</v>
      </c>
      <c r="L142" s="92">
        <f t="shared" si="17"/>
        <v>11.955</v>
      </c>
      <c r="M142" s="89">
        <f t="shared" si="18"/>
        <v>60</v>
      </c>
      <c r="N142" s="89">
        <f t="shared" si="19"/>
        <v>0</v>
      </c>
      <c r="O142" s="89">
        <f t="shared" si="20"/>
        <v>0</v>
      </c>
      <c r="P142" s="86">
        <f t="shared" si="21"/>
        <v>0</v>
      </c>
      <c r="Q142" s="91">
        <f t="shared" si="16"/>
        <v>1</v>
      </c>
      <c r="R142" s="91">
        <f t="shared" si="22"/>
        <v>11.955</v>
      </c>
      <c r="S142" s="86" t="s">
        <v>3579</v>
      </c>
      <c r="T142" s="86" t="s">
        <v>3580</v>
      </c>
      <c r="U142" s="86" t="s">
        <v>3581</v>
      </c>
    </row>
    <row r="143" spans="1:21" s="94" customFormat="1" ht="13">
      <c r="A143" s="89">
        <v>135</v>
      </c>
      <c r="B143" s="90" t="s">
        <v>977</v>
      </c>
      <c r="C143" s="90" t="s">
        <v>298</v>
      </c>
      <c r="D143" s="89" t="s">
        <v>2855</v>
      </c>
      <c r="E143" s="89">
        <v>15</v>
      </c>
      <c r="F143" s="91">
        <v>12.09</v>
      </c>
      <c r="G143" s="86">
        <v>30</v>
      </c>
      <c r="H143" s="86" t="s">
        <v>2475</v>
      </c>
      <c r="I143" s="91">
        <v>11.81</v>
      </c>
      <c r="J143" s="86">
        <v>30</v>
      </c>
      <c r="K143" s="86" t="s">
        <v>2475</v>
      </c>
      <c r="L143" s="92">
        <f t="shared" si="17"/>
        <v>11.95</v>
      </c>
      <c r="M143" s="89">
        <f t="shared" si="18"/>
        <v>60</v>
      </c>
      <c r="N143" s="89">
        <f t="shared" si="19"/>
        <v>0</v>
      </c>
      <c r="O143" s="89">
        <f t="shared" si="20"/>
        <v>0</v>
      </c>
      <c r="P143" s="86">
        <f t="shared" si="21"/>
        <v>0</v>
      </c>
      <c r="Q143" s="91">
        <f t="shared" si="16"/>
        <v>1</v>
      </c>
      <c r="R143" s="91">
        <f t="shared" si="22"/>
        <v>11.95</v>
      </c>
      <c r="S143" s="86" t="s">
        <v>3583</v>
      </c>
      <c r="T143" s="86" t="s">
        <v>3580</v>
      </c>
      <c r="U143" s="86" t="s">
        <v>3581</v>
      </c>
    </row>
    <row r="144" spans="1:21" s="94" customFormat="1" ht="13">
      <c r="A144" s="89">
        <v>136</v>
      </c>
      <c r="B144" s="95" t="s">
        <v>1265</v>
      </c>
      <c r="C144" s="95" t="s">
        <v>657</v>
      </c>
      <c r="D144" s="96" t="s">
        <v>3492</v>
      </c>
      <c r="E144" s="89">
        <v>39</v>
      </c>
      <c r="F144" s="91">
        <v>12.45</v>
      </c>
      <c r="G144" s="86">
        <v>30</v>
      </c>
      <c r="H144" s="86" t="s">
        <v>2476</v>
      </c>
      <c r="I144" s="91">
        <v>11.68</v>
      </c>
      <c r="J144" s="86">
        <v>30</v>
      </c>
      <c r="K144" s="86" t="s">
        <v>2475</v>
      </c>
      <c r="L144" s="92">
        <f t="shared" si="17"/>
        <v>12.065</v>
      </c>
      <c r="M144" s="89">
        <f t="shared" si="18"/>
        <v>60</v>
      </c>
      <c r="N144" s="89">
        <f t="shared" si="19"/>
        <v>1</v>
      </c>
      <c r="O144" s="89">
        <f t="shared" si="20"/>
        <v>0</v>
      </c>
      <c r="P144" s="86">
        <f t="shared" si="21"/>
        <v>1</v>
      </c>
      <c r="Q144" s="91">
        <f t="shared" si="16"/>
        <v>0.99</v>
      </c>
      <c r="R144" s="91">
        <f t="shared" si="22"/>
        <v>11.94435</v>
      </c>
      <c r="S144" s="86" t="s">
        <v>3585</v>
      </c>
      <c r="T144" s="86" t="s">
        <v>3580</v>
      </c>
      <c r="U144" s="86" t="s">
        <v>3581</v>
      </c>
    </row>
    <row r="145" spans="1:21" s="94" customFormat="1" ht="13">
      <c r="A145" s="89">
        <v>137</v>
      </c>
      <c r="B145" s="136" t="s">
        <v>1735</v>
      </c>
      <c r="C145" s="136" t="s">
        <v>298</v>
      </c>
      <c r="D145" s="89" t="s">
        <v>3188</v>
      </c>
      <c r="E145" s="89">
        <v>29</v>
      </c>
      <c r="F145" s="91">
        <v>12.1</v>
      </c>
      <c r="G145" s="86">
        <v>30</v>
      </c>
      <c r="H145" s="86" t="s">
        <v>2475</v>
      </c>
      <c r="I145" s="91">
        <v>11.74</v>
      </c>
      <c r="J145" s="86">
        <v>30</v>
      </c>
      <c r="K145" s="86" t="s">
        <v>2475</v>
      </c>
      <c r="L145" s="92">
        <f t="shared" si="17"/>
        <v>11.92</v>
      </c>
      <c r="M145" s="89">
        <f t="shared" si="18"/>
        <v>60</v>
      </c>
      <c r="N145" s="89">
        <f t="shared" si="19"/>
        <v>0</v>
      </c>
      <c r="O145" s="89">
        <f t="shared" si="20"/>
        <v>0</v>
      </c>
      <c r="P145" s="86">
        <f t="shared" si="21"/>
        <v>0</v>
      </c>
      <c r="Q145" s="91">
        <f t="shared" si="16"/>
        <v>1</v>
      </c>
      <c r="R145" s="91">
        <f t="shared" si="22"/>
        <v>11.92</v>
      </c>
      <c r="S145" s="86" t="s">
        <v>3585</v>
      </c>
      <c r="T145" s="86" t="s">
        <v>3582</v>
      </c>
      <c r="U145" s="86" t="s">
        <v>3581</v>
      </c>
    </row>
    <row r="146" spans="1:21" s="94" customFormat="1" ht="13">
      <c r="A146" s="89">
        <v>138</v>
      </c>
      <c r="B146" s="95" t="s">
        <v>1401</v>
      </c>
      <c r="C146" s="95" t="s">
        <v>60</v>
      </c>
      <c r="D146" s="96" t="s">
        <v>3019</v>
      </c>
      <c r="E146" s="89">
        <v>23</v>
      </c>
      <c r="F146" s="91">
        <v>13.49</v>
      </c>
      <c r="G146" s="86">
        <v>30</v>
      </c>
      <c r="H146" s="86" t="s">
        <v>2475</v>
      </c>
      <c r="I146" s="91">
        <v>10.31</v>
      </c>
      <c r="J146" s="86">
        <v>30</v>
      </c>
      <c r="K146" s="86" t="s">
        <v>2475</v>
      </c>
      <c r="L146" s="92">
        <f t="shared" si="17"/>
        <v>11.9</v>
      </c>
      <c r="M146" s="89">
        <f t="shared" si="18"/>
        <v>60</v>
      </c>
      <c r="N146" s="89">
        <f t="shared" si="19"/>
        <v>0</v>
      </c>
      <c r="O146" s="89">
        <f t="shared" si="20"/>
        <v>0</v>
      </c>
      <c r="P146" s="86">
        <f t="shared" si="21"/>
        <v>0</v>
      </c>
      <c r="Q146" s="91">
        <f t="shared" si="16"/>
        <v>1</v>
      </c>
      <c r="R146" s="91">
        <f t="shared" si="22"/>
        <v>11.9</v>
      </c>
      <c r="S146" s="86" t="s">
        <v>3585</v>
      </c>
      <c r="T146" s="86" t="s">
        <v>3580</v>
      </c>
      <c r="U146" s="86" t="s">
        <v>3581</v>
      </c>
    </row>
    <row r="147" spans="1:21" s="94" customFormat="1" ht="13">
      <c r="A147" s="89">
        <v>139</v>
      </c>
      <c r="B147" s="95" t="s">
        <v>2169</v>
      </c>
      <c r="C147" s="95" t="s">
        <v>634</v>
      </c>
      <c r="D147" s="89" t="s">
        <v>3434</v>
      </c>
      <c r="E147" s="89">
        <v>37</v>
      </c>
      <c r="F147" s="91">
        <v>12.51</v>
      </c>
      <c r="G147" s="86">
        <v>30</v>
      </c>
      <c r="H147" s="86" t="s">
        <v>2476</v>
      </c>
      <c r="I147" s="91">
        <v>11.53</v>
      </c>
      <c r="J147" s="86">
        <v>30</v>
      </c>
      <c r="K147" s="86" t="s">
        <v>2475</v>
      </c>
      <c r="L147" s="92">
        <f t="shared" si="17"/>
        <v>12.02</v>
      </c>
      <c r="M147" s="89">
        <f t="shared" si="18"/>
        <v>60</v>
      </c>
      <c r="N147" s="89">
        <f t="shared" si="19"/>
        <v>1</v>
      </c>
      <c r="O147" s="89">
        <f t="shared" si="20"/>
        <v>0</v>
      </c>
      <c r="P147" s="86">
        <f t="shared" si="21"/>
        <v>1</v>
      </c>
      <c r="Q147" s="91">
        <f t="shared" si="16"/>
        <v>0.99</v>
      </c>
      <c r="R147" s="91">
        <f t="shared" si="22"/>
        <v>11.899799999999999</v>
      </c>
      <c r="S147" s="86" t="s">
        <v>3585</v>
      </c>
      <c r="T147" s="86" t="s">
        <v>3580</v>
      </c>
      <c r="U147" s="86" t="s">
        <v>3581</v>
      </c>
    </row>
    <row r="148" spans="1:21" s="94" customFormat="1" ht="13">
      <c r="A148" s="89">
        <v>140</v>
      </c>
      <c r="B148" s="90" t="s">
        <v>566</v>
      </c>
      <c r="C148" s="90" t="s">
        <v>567</v>
      </c>
      <c r="D148" s="89" t="s">
        <v>2696</v>
      </c>
      <c r="E148" s="89">
        <v>9</v>
      </c>
      <c r="F148" s="91">
        <v>11.41</v>
      </c>
      <c r="G148" s="86">
        <v>30</v>
      </c>
      <c r="H148" s="86" t="s">
        <v>2476</v>
      </c>
      <c r="I148" s="91">
        <v>12.85</v>
      </c>
      <c r="J148" s="86">
        <v>30</v>
      </c>
      <c r="K148" s="86" t="s">
        <v>2476</v>
      </c>
      <c r="L148" s="92">
        <f t="shared" si="17"/>
        <v>12.129999999999999</v>
      </c>
      <c r="M148" s="89">
        <f t="shared" si="18"/>
        <v>60</v>
      </c>
      <c r="N148" s="89">
        <f t="shared" si="19"/>
        <v>2</v>
      </c>
      <c r="O148" s="89">
        <f t="shared" si="20"/>
        <v>0</v>
      </c>
      <c r="P148" s="86">
        <f t="shared" si="21"/>
        <v>2</v>
      </c>
      <c r="Q148" s="91">
        <f t="shared" si="16"/>
        <v>0.98</v>
      </c>
      <c r="R148" s="91">
        <f t="shared" si="22"/>
        <v>11.8874</v>
      </c>
      <c r="S148" s="86" t="s">
        <v>3579</v>
      </c>
      <c r="T148" s="86" t="s">
        <v>3581</v>
      </c>
      <c r="U148" s="86" t="s">
        <v>3580</v>
      </c>
    </row>
    <row r="149" spans="1:21" s="94" customFormat="1" ht="13">
      <c r="A149" s="89">
        <v>141</v>
      </c>
      <c r="B149" s="136" t="s">
        <v>1771</v>
      </c>
      <c r="C149" s="136" t="s">
        <v>1772</v>
      </c>
      <c r="D149" s="89" t="s">
        <v>3208</v>
      </c>
      <c r="E149" s="89">
        <v>29</v>
      </c>
      <c r="F149" s="91">
        <v>12.63</v>
      </c>
      <c r="G149" s="86">
        <v>30</v>
      </c>
      <c r="H149" s="86" t="s">
        <v>2475</v>
      </c>
      <c r="I149" s="91">
        <v>11.13</v>
      </c>
      <c r="J149" s="86">
        <v>30</v>
      </c>
      <c r="K149" s="86" t="s">
        <v>2475</v>
      </c>
      <c r="L149" s="92">
        <f t="shared" si="17"/>
        <v>11.88</v>
      </c>
      <c r="M149" s="89">
        <f t="shared" si="18"/>
        <v>60</v>
      </c>
      <c r="N149" s="89">
        <f t="shared" si="19"/>
        <v>0</v>
      </c>
      <c r="O149" s="89">
        <f t="shared" si="20"/>
        <v>0</v>
      </c>
      <c r="P149" s="86">
        <f t="shared" si="21"/>
        <v>0</v>
      </c>
      <c r="Q149" s="91">
        <f t="shared" si="16"/>
        <v>1</v>
      </c>
      <c r="R149" s="91">
        <f t="shared" si="22"/>
        <v>11.88</v>
      </c>
      <c r="S149" s="86" t="s">
        <v>3585</v>
      </c>
      <c r="T149" s="86" t="s">
        <v>3582</v>
      </c>
      <c r="U149" s="86" t="s">
        <v>3581</v>
      </c>
    </row>
    <row r="150" spans="1:21" s="94" customFormat="1" ht="13">
      <c r="A150" s="89">
        <v>142</v>
      </c>
      <c r="B150" s="95" t="s">
        <v>2241</v>
      </c>
      <c r="C150" s="95" t="s">
        <v>2242</v>
      </c>
      <c r="D150" s="96" t="s">
        <v>3468</v>
      </c>
      <c r="E150" s="89">
        <v>39</v>
      </c>
      <c r="F150" s="91">
        <v>12.74</v>
      </c>
      <c r="G150" s="86">
        <v>30</v>
      </c>
      <c r="H150" s="86" t="s">
        <v>2475</v>
      </c>
      <c r="I150" s="91">
        <v>11.02</v>
      </c>
      <c r="J150" s="86">
        <v>30</v>
      </c>
      <c r="K150" s="86" t="s">
        <v>2475</v>
      </c>
      <c r="L150" s="92">
        <f t="shared" si="17"/>
        <v>11.879999999999999</v>
      </c>
      <c r="M150" s="89">
        <f t="shared" si="18"/>
        <v>60</v>
      </c>
      <c r="N150" s="89">
        <f t="shared" si="19"/>
        <v>0</v>
      </c>
      <c r="O150" s="89">
        <f t="shared" si="20"/>
        <v>0</v>
      </c>
      <c r="P150" s="86">
        <f t="shared" si="21"/>
        <v>0</v>
      </c>
      <c r="Q150" s="91">
        <f t="shared" si="16"/>
        <v>1</v>
      </c>
      <c r="R150" s="91">
        <f t="shared" si="22"/>
        <v>11.879999999999999</v>
      </c>
      <c r="S150" s="86" t="s">
        <v>3585</v>
      </c>
      <c r="T150" s="86" t="s">
        <v>3580</v>
      </c>
      <c r="U150" s="86" t="s">
        <v>3581</v>
      </c>
    </row>
    <row r="151" spans="1:21" s="94" customFormat="1" ht="13">
      <c r="A151" s="89">
        <v>143</v>
      </c>
      <c r="B151" s="90" t="s">
        <v>462</v>
      </c>
      <c r="C151" s="90" t="s">
        <v>463</v>
      </c>
      <c r="D151" s="89" t="s">
        <v>2658</v>
      </c>
      <c r="E151" s="89">
        <v>7</v>
      </c>
      <c r="F151" s="91">
        <v>12.16</v>
      </c>
      <c r="G151" s="86">
        <v>30</v>
      </c>
      <c r="H151" s="86" t="s">
        <v>2476</v>
      </c>
      <c r="I151" s="91">
        <v>11.84</v>
      </c>
      <c r="J151" s="86">
        <v>30</v>
      </c>
      <c r="K151" s="86" t="s">
        <v>2475</v>
      </c>
      <c r="L151" s="92">
        <f t="shared" si="17"/>
        <v>12</v>
      </c>
      <c r="M151" s="89">
        <f t="shared" si="18"/>
        <v>60</v>
      </c>
      <c r="N151" s="89">
        <f t="shared" si="19"/>
        <v>1</v>
      </c>
      <c r="O151" s="89">
        <f t="shared" si="20"/>
        <v>0</v>
      </c>
      <c r="P151" s="86">
        <f t="shared" si="21"/>
        <v>1</v>
      </c>
      <c r="Q151" s="91">
        <f t="shared" si="16"/>
        <v>0.99</v>
      </c>
      <c r="R151" s="91">
        <f t="shared" si="22"/>
        <v>11.879999999999999</v>
      </c>
      <c r="S151" s="86" t="s">
        <v>3579</v>
      </c>
      <c r="T151" s="86" t="s">
        <v>3580</v>
      </c>
      <c r="U151" s="86" t="s">
        <v>3581</v>
      </c>
    </row>
    <row r="152" spans="1:21" s="94" customFormat="1" ht="13">
      <c r="A152" s="89">
        <v>144</v>
      </c>
      <c r="B152" s="90" t="s">
        <v>1847</v>
      </c>
      <c r="C152" s="90" t="s">
        <v>1010</v>
      </c>
      <c r="D152" s="89" t="s">
        <v>3247</v>
      </c>
      <c r="E152" s="89">
        <v>31</v>
      </c>
      <c r="F152" s="91">
        <v>14.03</v>
      </c>
      <c r="G152" s="86">
        <v>30</v>
      </c>
      <c r="H152" s="86" t="s">
        <v>2475</v>
      </c>
      <c r="I152" s="91">
        <v>9.8800000000000008</v>
      </c>
      <c r="J152" s="86">
        <v>22</v>
      </c>
      <c r="K152" s="86" t="s">
        <v>2475</v>
      </c>
      <c r="L152" s="92">
        <f t="shared" si="17"/>
        <v>11.955</v>
      </c>
      <c r="M152" s="89">
        <f t="shared" si="18"/>
        <v>60</v>
      </c>
      <c r="N152" s="89">
        <f t="shared" si="19"/>
        <v>0</v>
      </c>
      <c r="O152" s="89">
        <f t="shared" si="20"/>
        <v>1</v>
      </c>
      <c r="P152" s="86">
        <f t="shared" si="21"/>
        <v>1</v>
      </c>
      <c r="Q152" s="91">
        <f t="shared" si="16"/>
        <v>0.99</v>
      </c>
      <c r="R152" s="91">
        <f t="shared" si="22"/>
        <v>11.83545</v>
      </c>
      <c r="S152" s="86" t="s">
        <v>3585</v>
      </c>
      <c r="T152" s="86" t="s">
        <v>3580</v>
      </c>
      <c r="U152" s="86" t="s">
        <v>3581</v>
      </c>
    </row>
    <row r="153" spans="1:21" s="94" customFormat="1" ht="13">
      <c r="A153" s="89">
        <v>145</v>
      </c>
      <c r="B153" s="90" t="s">
        <v>2302</v>
      </c>
      <c r="C153" s="90" t="s">
        <v>2303</v>
      </c>
      <c r="D153" s="89" t="s">
        <v>3501</v>
      </c>
      <c r="E153" s="89">
        <v>40</v>
      </c>
      <c r="F153" s="91">
        <v>11.06</v>
      </c>
      <c r="G153" s="86">
        <v>30</v>
      </c>
      <c r="H153" s="86" t="s">
        <v>2475</v>
      </c>
      <c r="I153" s="91">
        <v>12.59</v>
      </c>
      <c r="J153" s="86">
        <v>30</v>
      </c>
      <c r="K153" s="86" t="s">
        <v>2475</v>
      </c>
      <c r="L153" s="92">
        <f t="shared" si="17"/>
        <v>11.824999999999999</v>
      </c>
      <c r="M153" s="89">
        <f t="shared" si="18"/>
        <v>60</v>
      </c>
      <c r="N153" s="89">
        <f t="shared" si="19"/>
        <v>0</v>
      </c>
      <c r="O153" s="89">
        <f t="shared" si="20"/>
        <v>0</v>
      </c>
      <c r="P153" s="86">
        <f t="shared" si="21"/>
        <v>0</v>
      </c>
      <c r="Q153" s="91">
        <f t="shared" si="16"/>
        <v>1</v>
      </c>
      <c r="R153" s="91">
        <f t="shared" si="22"/>
        <v>11.824999999999999</v>
      </c>
      <c r="S153" s="86" t="s">
        <v>3585</v>
      </c>
      <c r="T153" s="86" t="s">
        <v>3580</v>
      </c>
      <c r="U153" s="86" t="s">
        <v>3581</v>
      </c>
    </row>
    <row r="154" spans="1:21" s="94" customFormat="1" ht="13">
      <c r="A154" s="89">
        <v>146</v>
      </c>
      <c r="B154" s="90" t="s">
        <v>1019</v>
      </c>
      <c r="C154" s="90" t="s">
        <v>1020</v>
      </c>
      <c r="D154" s="89" t="s">
        <v>2870</v>
      </c>
      <c r="E154" s="89">
        <v>16</v>
      </c>
      <c r="F154" s="91">
        <v>12</v>
      </c>
      <c r="G154" s="86">
        <v>30</v>
      </c>
      <c r="H154" s="86" t="s">
        <v>2475</v>
      </c>
      <c r="I154" s="91">
        <v>11.65</v>
      </c>
      <c r="J154" s="86">
        <v>30</v>
      </c>
      <c r="K154" s="86" t="s">
        <v>2475</v>
      </c>
      <c r="L154" s="92">
        <f t="shared" si="17"/>
        <v>11.824999999999999</v>
      </c>
      <c r="M154" s="89">
        <f t="shared" si="18"/>
        <v>60</v>
      </c>
      <c r="N154" s="89">
        <f t="shared" si="19"/>
        <v>0</v>
      </c>
      <c r="O154" s="89">
        <f t="shared" si="20"/>
        <v>0</v>
      </c>
      <c r="P154" s="86">
        <f t="shared" si="21"/>
        <v>0</v>
      </c>
      <c r="Q154" s="91">
        <f t="shared" si="16"/>
        <v>1</v>
      </c>
      <c r="R154" s="91">
        <f t="shared" si="22"/>
        <v>11.824999999999999</v>
      </c>
      <c r="S154" s="86" t="s">
        <v>3583</v>
      </c>
      <c r="T154" s="86" t="s">
        <v>3580</v>
      </c>
      <c r="U154" s="86" t="s">
        <v>3581</v>
      </c>
    </row>
    <row r="155" spans="1:21" s="94" customFormat="1" ht="13">
      <c r="A155" s="89">
        <v>147</v>
      </c>
      <c r="B155" s="90" t="s">
        <v>1025</v>
      </c>
      <c r="C155" s="90" t="s">
        <v>1026</v>
      </c>
      <c r="D155" s="89" t="s">
        <v>2875</v>
      </c>
      <c r="E155" s="89">
        <v>16</v>
      </c>
      <c r="F155" s="91">
        <v>12.33</v>
      </c>
      <c r="G155" s="86">
        <v>30</v>
      </c>
      <c r="H155" s="86" t="s">
        <v>2476</v>
      </c>
      <c r="I155" s="91">
        <v>11.54</v>
      </c>
      <c r="J155" s="86">
        <v>30</v>
      </c>
      <c r="K155" s="86" t="s">
        <v>2475</v>
      </c>
      <c r="L155" s="92">
        <f t="shared" si="17"/>
        <v>11.934999999999999</v>
      </c>
      <c r="M155" s="89">
        <f t="shared" si="18"/>
        <v>60</v>
      </c>
      <c r="N155" s="89">
        <f t="shared" si="19"/>
        <v>1</v>
      </c>
      <c r="O155" s="89">
        <f t="shared" si="20"/>
        <v>0</v>
      </c>
      <c r="P155" s="86">
        <f t="shared" si="21"/>
        <v>1</v>
      </c>
      <c r="Q155" s="91">
        <f t="shared" si="16"/>
        <v>0.99</v>
      </c>
      <c r="R155" s="91">
        <f t="shared" si="22"/>
        <v>11.815649999999998</v>
      </c>
      <c r="S155" s="86" t="s">
        <v>3583</v>
      </c>
      <c r="T155" s="86" t="s">
        <v>3580</v>
      </c>
      <c r="U155" s="86" t="s">
        <v>3581</v>
      </c>
    </row>
    <row r="156" spans="1:21" s="94" customFormat="1" ht="13">
      <c r="A156" s="89">
        <v>148</v>
      </c>
      <c r="B156" s="90" t="s">
        <v>620</v>
      </c>
      <c r="C156" s="90" t="s">
        <v>621</v>
      </c>
      <c r="D156" s="89" t="s">
        <v>2718</v>
      </c>
      <c r="E156" s="89">
        <v>10</v>
      </c>
      <c r="F156" s="91">
        <v>11.3</v>
      </c>
      <c r="G156" s="86">
        <v>30</v>
      </c>
      <c r="H156" s="86" t="s">
        <v>2476</v>
      </c>
      <c r="I156" s="91">
        <v>12.81</v>
      </c>
      <c r="J156" s="86">
        <v>30</v>
      </c>
      <c r="K156" s="86" t="s">
        <v>2476</v>
      </c>
      <c r="L156" s="92">
        <f t="shared" si="17"/>
        <v>12.055</v>
      </c>
      <c r="M156" s="89">
        <f t="shared" si="18"/>
        <v>60</v>
      </c>
      <c r="N156" s="89">
        <f t="shared" si="19"/>
        <v>2</v>
      </c>
      <c r="O156" s="89">
        <f t="shared" si="20"/>
        <v>0</v>
      </c>
      <c r="P156" s="86">
        <f t="shared" si="21"/>
        <v>2</v>
      </c>
      <c r="Q156" s="91">
        <f t="shared" si="16"/>
        <v>0.98</v>
      </c>
      <c r="R156" s="91">
        <f t="shared" si="22"/>
        <v>11.8139</v>
      </c>
      <c r="S156" s="86" t="s">
        <v>3579</v>
      </c>
      <c r="T156" s="86" t="s">
        <v>3580</v>
      </c>
      <c r="U156" s="86" t="s">
        <v>3581</v>
      </c>
    </row>
    <row r="157" spans="1:21" s="94" customFormat="1" ht="13">
      <c r="A157" s="89">
        <v>149</v>
      </c>
      <c r="B157" s="90" t="s">
        <v>1125</v>
      </c>
      <c r="C157" s="90" t="s">
        <v>621</v>
      </c>
      <c r="D157" s="89" t="s">
        <v>2919</v>
      </c>
      <c r="E157" s="89">
        <v>18</v>
      </c>
      <c r="F157" s="91">
        <v>11.83</v>
      </c>
      <c r="G157" s="86">
        <v>30</v>
      </c>
      <c r="H157" s="86" t="s">
        <v>2476</v>
      </c>
      <c r="I157" s="91">
        <v>12.03</v>
      </c>
      <c r="J157" s="86">
        <v>30</v>
      </c>
      <c r="K157" s="86" t="s">
        <v>2475</v>
      </c>
      <c r="L157" s="92">
        <f t="shared" si="17"/>
        <v>11.93</v>
      </c>
      <c r="M157" s="89">
        <f t="shared" si="18"/>
        <v>60</v>
      </c>
      <c r="N157" s="89">
        <f t="shared" si="19"/>
        <v>1</v>
      </c>
      <c r="O157" s="89">
        <f t="shared" si="20"/>
        <v>0</v>
      </c>
      <c r="P157" s="86">
        <f t="shared" si="21"/>
        <v>1</v>
      </c>
      <c r="Q157" s="91">
        <f t="shared" si="16"/>
        <v>0.99</v>
      </c>
      <c r="R157" s="91">
        <f t="shared" si="22"/>
        <v>11.810699999999999</v>
      </c>
      <c r="S157" s="86" t="s">
        <v>3583</v>
      </c>
      <c r="T157" s="86" t="s">
        <v>3580</v>
      </c>
      <c r="U157" s="86" t="s">
        <v>3581</v>
      </c>
    </row>
    <row r="158" spans="1:21" s="94" customFormat="1" ht="13">
      <c r="A158" s="89">
        <v>150</v>
      </c>
      <c r="B158" s="90" t="s">
        <v>2072</v>
      </c>
      <c r="C158" s="90" t="s">
        <v>2073</v>
      </c>
      <c r="D158" s="89" t="s">
        <v>2074</v>
      </c>
      <c r="E158" s="89">
        <v>36</v>
      </c>
      <c r="F158" s="91">
        <v>12.11</v>
      </c>
      <c r="G158" s="86">
        <v>30</v>
      </c>
      <c r="H158" s="86" t="s">
        <v>2475</v>
      </c>
      <c r="I158" s="91">
        <v>12.49</v>
      </c>
      <c r="J158" s="86">
        <v>30</v>
      </c>
      <c r="K158" s="86" t="s">
        <v>2475</v>
      </c>
      <c r="L158" s="92">
        <f t="shared" si="17"/>
        <v>12.3</v>
      </c>
      <c r="M158" s="89">
        <f t="shared" si="18"/>
        <v>60</v>
      </c>
      <c r="N158" s="89">
        <f t="shared" si="19"/>
        <v>0</v>
      </c>
      <c r="O158" s="89">
        <f t="shared" si="20"/>
        <v>0</v>
      </c>
      <c r="P158" s="86">
        <f t="shared" si="21"/>
        <v>0</v>
      </c>
      <c r="Q158" s="91">
        <f>IF(P158=0,0.96,IF(P158=1,0.95,IF(P158=2,0.94,IF(P158=3,0.93))))</f>
        <v>0.96</v>
      </c>
      <c r="R158" s="91">
        <f t="shared" si="22"/>
        <v>11.808</v>
      </c>
      <c r="S158" s="86" t="s">
        <v>3585</v>
      </c>
      <c r="T158" s="86" t="s">
        <v>3580</v>
      </c>
      <c r="U158" s="86" t="s">
        <v>3581</v>
      </c>
    </row>
    <row r="159" spans="1:21" s="94" customFormat="1" ht="13">
      <c r="A159" s="89">
        <v>151</v>
      </c>
      <c r="B159" s="90" t="s">
        <v>1720</v>
      </c>
      <c r="C159" s="90" t="s">
        <v>275</v>
      </c>
      <c r="D159" s="89" t="s">
        <v>3179</v>
      </c>
      <c r="E159" s="89">
        <v>28</v>
      </c>
      <c r="F159" s="91">
        <v>13</v>
      </c>
      <c r="G159" s="86">
        <v>30</v>
      </c>
      <c r="H159" s="86" t="s">
        <v>2475</v>
      </c>
      <c r="I159" s="91">
        <v>10.85</v>
      </c>
      <c r="J159" s="86">
        <v>30</v>
      </c>
      <c r="K159" s="86" t="s">
        <v>2476</v>
      </c>
      <c r="L159" s="92">
        <f t="shared" si="17"/>
        <v>11.925000000000001</v>
      </c>
      <c r="M159" s="89">
        <f t="shared" si="18"/>
        <v>60</v>
      </c>
      <c r="N159" s="89">
        <f t="shared" si="19"/>
        <v>1</v>
      </c>
      <c r="O159" s="89">
        <f t="shared" si="20"/>
        <v>0</v>
      </c>
      <c r="P159" s="86">
        <f t="shared" si="21"/>
        <v>1</v>
      </c>
      <c r="Q159" s="91">
        <f t="shared" ref="Q159:Q165" si="23">IF(P159=0,1,IF(P159=1,0.99,IF(P159=2,0.98,IF(P159=3,0.97))))</f>
        <v>0.99</v>
      </c>
      <c r="R159" s="91">
        <f t="shared" si="22"/>
        <v>11.80575</v>
      </c>
      <c r="S159" s="86" t="s">
        <v>3585</v>
      </c>
      <c r="T159" s="86" t="s">
        <v>3580</v>
      </c>
      <c r="U159" s="86" t="s">
        <v>3581</v>
      </c>
    </row>
    <row r="160" spans="1:21" s="94" customFormat="1" ht="13">
      <c r="A160" s="89">
        <v>152</v>
      </c>
      <c r="B160" s="90" t="s">
        <v>1526</v>
      </c>
      <c r="C160" s="90" t="s">
        <v>290</v>
      </c>
      <c r="D160" s="89" t="s">
        <v>3085</v>
      </c>
      <c r="E160" s="89">
        <v>25</v>
      </c>
      <c r="F160" s="91">
        <v>12.23</v>
      </c>
      <c r="G160" s="86">
        <v>30</v>
      </c>
      <c r="H160" s="86" t="s">
        <v>2475</v>
      </c>
      <c r="I160" s="91">
        <v>11.38</v>
      </c>
      <c r="J160" s="86">
        <v>30</v>
      </c>
      <c r="K160" s="86" t="s">
        <v>2475</v>
      </c>
      <c r="L160" s="92">
        <f t="shared" si="17"/>
        <v>11.805</v>
      </c>
      <c r="M160" s="89">
        <f t="shared" si="18"/>
        <v>60</v>
      </c>
      <c r="N160" s="89">
        <f t="shared" si="19"/>
        <v>0</v>
      </c>
      <c r="O160" s="89">
        <f t="shared" si="20"/>
        <v>0</v>
      </c>
      <c r="P160" s="86">
        <f t="shared" si="21"/>
        <v>0</v>
      </c>
      <c r="Q160" s="91">
        <f t="shared" si="23"/>
        <v>1</v>
      </c>
      <c r="R160" s="91">
        <f t="shared" si="22"/>
        <v>11.805</v>
      </c>
      <c r="S160" s="86" t="s">
        <v>3585</v>
      </c>
      <c r="T160" s="86" t="s">
        <v>3580</v>
      </c>
      <c r="U160" s="86" t="s">
        <v>3581</v>
      </c>
    </row>
    <row r="161" spans="1:21" s="94" customFormat="1" ht="13">
      <c r="A161" s="89">
        <v>153</v>
      </c>
      <c r="B161" s="95" t="s">
        <v>2394</v>
      </c>
      <c r="C161" s="95" t="s">
        <v>302</v>
      </c>
      <c r="D161" s="89" t="s">
        <v>3570</v>
      </c>
      <c r="E161" s="89">
        <v>42</v>
      </c>
      <c r="F161" s="91">
        <v>10.76</v>
      </c>
      <c r="G161" s="86">
        <v>30</v>
      </c>
      <c r="H161" s="86" t="s">
        <v>2475</v>
      </c>
      <c r="I161" s="91">
        <v>12.85</v>
      </c>
      <c r="J161" s="86">
        <v>30</v>
      </c>
      <c r="K161" s="86" t="s">
        <v>2475</v>
      </c>
      <c r="L161" s="92">
        <f t="shared" si="17"/>
        <v>11.805</v>
      </c>
      <c r="M161" s="89">
        <f t="shared" si="18"/>
        <v>60</v>
      </c>
      <c r="N161" s="89">
        <f t="shared" si="19"/>
        <v>0</v>
      </c>
      <c r="O161" s="89">
        <f t="shared" si="20"/>
        <v>0</v>
      </c>
      <c r="P161" s="86">
        <f t="shared" si="21"/>
        <v>0</v>
      </c>
      <c r="Q161" s="91">
        <f t="shared" si="23"/>
        <v>1</v>
      </c>
      <c r="R161" s="91">
        <f t="shared" si="22"/>
        <v>11.805</v>
      </c>
      <c r="S161" s="86" t="s">
        <v>3585</v>
      </c>
      <c r="T161" s="86" t="s">
        <v>3580</v>
      </c>
      <c r="U161" s="86" t="s">
        <v>3581</v>
      </c>
    </row>
    <row r="162" spans="1:21" s="94" customFormat="1" ht="13">
      <c r="A162" s="89">
        <v>154</v>
      </c>
      <c r="B162" s="90" t="s">
        <v>1851</v>
      </c>
      <c r="C162" s="90" t="s">
        <v>707</v>
      </c>
      <c r="D162" s="89" t="s">
        <v>3251</v>
      </c>
      <c r="E162" s="89">
        <v>31</v>
      </c>
      <c r="F162" s="91">
        <v>12.32</v>
      </c>
      <c r="G162" s="86">
        <v>30</v>
      </c>
      <c r="H162" s="86" t="s">
        <v>2476</v>
      </c>
      <c r="I162" s="91">
        <v>11.76</v>
      </c>
      <c r="J162" s="86">
        <v>30</v>
      </c>
      <c r="K162" s="86" t="s">
        <v>2476</v>
      </c>
      <c r="L162" s="92">
        <f t="shared" si="17"/>
        <v>12.04</v>
      </c>
      <c r="M162" s="89">
        <f t="shared" si="18"/>
        <v>60</v>
      </c>
      <c r="N162" s="89">
        <f t="shared" si="19"/>
        <v>2</v>
      </c>
      <c r="O162" s="89">
        <f t="shared" si="20"/>
        <v>0</v>
      </c>
      <c r="P162" s="86">
        <f t="shared" si="21"/>
        <v>2</v>
      </c>
      <c r="Q162" s="91">
        <f t="shared" si="23"/>
        <v>0.98</v>
      </c>
      <c r="R162" s="91">
        <f t="shared" si="22"/>
        <v>11.799199999999999</v>
      </c>
      <c r="S162" s="86" t="s">
        <v>3585</v>
      </c>
      <c r="T162" s="86" t="s">
        <v>3580</v>
      </c>
      <c r="U162" s="86" t="s">
        <v>3581</v>
      </c>
    </row>
    <row r="163" spans="1:21" s="94" customFormat="1" ht="13">
      <c r="A163" s="89">
        <v>155</v>
      </c>
      <c r="B163" s="90" t="s">
        <v>2306</v>
      </c>
      <c r="C163" s="90" t="s">
        <v>1743</v>
      </c>
      <c r="D163" s="89" t="s">
        <v>3505</v>
      </c>
      <c r="E163" s="89">
        <v>40</v>
      </c>
      <c r="F163" s="91">
        <v>10.43</v>
      </c>
      <c r="G163" s="86">
        <v>30</v>
      </c>
      <c r="H163" s="86" t="s">
        <v>2475</v>
      </c>
      <c r="I163" s="91">
        <v>13.14</v>
      </c>
      <c r="J163" s="86">
        <v>30</v>
      </c>
      <c r="K163" s="86" t="s">
        <v>2475</v>
      </c>
      <c r="L163" s="92">
        <f t="shared" si="17"/>
        <v>11.785</v>
      </c>
      <c r="M163" s="89">
        <f t="shared" si="18"/>
        <v>60</v>
      </c>
      <c r="N163" s="89">
        <f t="shared" si="19"/>
        <v>0</v>
      </c>
      <c r="O163" s="89">
        <f t="shared" si="20"/>
        <v>0</v>
      </c>
      <c r="P163" s="86">
        <f t="shared" si="21"/>
        <v>0</v>
      </c>
      <c r="Q163" s="91">
        <f t="shared" si="23"/>
        <v>1</v>
      </c>
      <c r="R163" s="91">
        <f t="shared" si="22"/>
        <v>11.785</v>
      </c>
      <c r="S163" s="86" t="s">
        <v>3585</v>
      </c>
      <c r="T163" s="86" t="s">
        <v>3580</v>
      </c>
      <c r="U163" s="86" t="s">
        <v>3581</v>
      </c>
    </row>
    <row r="164" spans="1:21" s="94" customFormat="1" ht="13">
      <c r="A164" s="89">
        <v>156</v>
      </c>
      <c r="B164" s="90" t="s">
        <v>545</v>
      </c>
      <c r="C164" s="90" t="s">
        <v>546</v>
      </c>
      <c r="D164" s="89" t="s">
        <v>2686</v>
      </c>
      <c r="E164" s="89">
        <v>8</v>
      </c>
      <c r="F164" s="91">
        <v>13.35</v>
      </c>
      <c r="G164" s="86">
        <v>30</v>
      </c>
      <c r="H164" s="86" t="s">
        <v>2475</v>
      </c>
      <c r="I164" s="91">
        <v>10.220000000000001</v>
      </c>
      <c r="J164" s="86">
        <v>30</v>
      </c>
      <c r="K164" s="86" t="s">
        <v>2475</v>
      </c>
      <c r="L164" s="92">
        <f t="shared" si="17"/>
        <v>11.785</v>
      </c>
      <c r="M164" s="89">
        <f t="shared" si="18"/>
        <v>60</v>
      </c>
      <c r="N164" s="89">
        <f t="shared" si="19"/>
        <v>0</v>
      </c>
      <c r="O164" s="89">
        <f t="shared" si="20"/>
        <v>0</v>
      </c>
      <c r="P164" s="86">
        <f t="shared" si="21"/>
        <v>0</v>
      </c>
      <c r="Q164" s="91">
        <f t="shared" si="23"/>
        <v>1</v>
      </c>
      <c r="R164" s="91">
        <f t="shared" si="22"/>
        <v>11.785</v>
      </c>
      <c r="S164" s="86" t="s">
        <v>3579</v>
      </c>
      <c r="T164" s="86" t="s">
        <v>3580</v>
      </c>
      <c r="U164" s="86" t="s">
        <v>3581</v>
      </c>
    </row>
    <row r="165" spans="1:21" s="94" customFormat="1" ht="17.149999999999999" customHeight="1">
      <c r="A165" s="89">
        <v>157</v>
      </c>
      <c r="B165" s="90" t="s">
        <v>286</v>
      </c>
      <c r="C165" s="90" t="s">
        <v>3660</v>
      </c>
      <c r="D165" s="89" t="s">
        <v>288</v>
      </c>
      <c r="E165" s="89">
        <v>4</v>
      </c>
      <c r="F165" s="91">
        <v>9.94</v>
      </c>
      <c r="G165" s="86">
        <v>16</v>
      </c>
      <c r="H165" s="86" t="s">
        <v>2476</v>
      </c>
      <c r="I165" s="91">
        <v>14.11</v>
      </c>
      <c r="J165" s="86">
        <v>30</v>
      </c>
      <c r="K165" s="86" t="s">
        <v>2475</v>
      </c>
      <c r="L165" s="92">
        <f t="shared" si="17"/>
        <v>12.024999999999999</v>
      </c>
      <c r="M165" s="89">
        <f t="shared" si="18"/>
        <v>60</v>
      </c>
      <c r="N165" s="89">
        <f t="shared" si="19"/>
        <v>1</v>
      </c>
      <c r="O165" s="89">
        <f t="shared" si="20"/>
        <v>1</v>
      </c>
      <c r="P165" s="86">
        <f t="shared" si="21"/>
        <v>2</v>
      </c>
      <c r="Q165" s="91">
        <f t="shared" si="23"/>
        <v>0.98</v>
      </c>
      <c r="R165" s="91">
        <f t="shared" si="22"/>
        <v>11.784499999999998</v>
      </c>
      <c r="S165" s="86" t="s">
        <v>3579</v>
      </c>
      <c r="T165" s="86" t="s">
        <v>3580</v>
      </c>
      <c r="U165" s="86" t="s">
        <v>3581</v>
      </c>
    </row>
    <row r="166" spans="1:21" s="94" customFormat="1" ht="13">
      <c r="A166" s="89">
        <v>158</v>
      </c>
      <c r="B166" s="95" t="s">
        <v>2218</v>
      </c>
      <c r="C166" s="95" t="s">
        <v>2203</v>
      </c>
      <c r="D166" s="96" t="s">
        <v>2219</v>
      </c>
      <c r="E166" s="89">
        <v>38</v>
      </c>
      <c r="F166" s="91">
        <v>13.12</v>
      </c>
      <c r="G166" s="86">
        <v>30</v>
      </c>
      <c r="H166" s="86" t="s">
        <v>2475</v>
      </c>
      <c r="I166" s="91">
        <v>12.49</v>
      </c>
      <c r="J166" s="86">
        <v>30</v>
      </c>
      <c r="K166" s="86" t="s">
        <v>2475</v>
      </c>
      <c r="L166" s="92">
        <f t="shared" si="17"/>
        <v>12.805</v>
      </c>
      <c r="M166" s="89">
        <f t="shared" si="18"/>
        <v>60</v>
      </c>
      <c r="N166" s="89">
        <f t="shared" si="19"/>
        <v>0</v>
      </c>
      <c r="O166" s="89">
        <f t="shared" si="20"/>
        <v>0</v>
      </c>
      <c r="P166" s="86">
        <f t="shared" si="21"/>
        <v>0</v>
      </c>
      <c r="Q166" s="91">
        <f>IF(P166=0,0.92,IF(P166=1,0.91,IF(P166=2,0.9,IF(P166=3,0.89))))</f>
        <v>0.92</v>
      </c>
      <c r="R166" s="91">
        <f t="shared" si="22"/>
        <v>11.7806</v>
      </c>
      <c r="S166" s="86" t="s">
        <v>3585</v>
      </c>
      <c r="T166" s="86" t="s">
        <v>3580</v>
      </c>
      <c r="U166" s="86" t="s">
        <v>3581</v>
      </c>
    </row>
    <row r="167" spans="1:21" s="94" customFormat="1" ht="13">
      <c r="A167" s="89">
        <v>159</v>
      </c>
      <c r="B167" s="90" t="s">
        <v>435</v>
      </c>
      <c r="C167" s="90" t="s">
        <v>60</v>
      </c>
      <c r="D167" s="89" t="s">
        <v>2646</v>
      </c>
      <c r="E167" s="89">
        <v>7</v>
      </c>
      <c r="F167" s="91">
        <v>12.56</v>
      </c>
      <c r="G167" s="86">
        <v>30</v>
      </c>
      <c r="H167" s="86" t="s">
        <v>2475</v>
      </c>
      <c r="I167" s="91">
        <v>10.96</v>
      </c>
      <c r="J167" s="86">
        <v>30</v>
      </c>
      <c r="K167" s="86" t="s">
        <v>2475</v>
      </c>
      <c r="L167" s="92">
        <f t="shared" si="17"/>
        <v>11.760000000000002</v>
      </c>
      <c r="M167" s="89">
        <f t="shared" si="18"/>
        <v>60</v>
      </c>
      <c r="N167" s="89">
        <f t="shared" si="19"/>
        <v>0</v>
      </c>
      <c r="O167" s="89">
        <f t="shared" si="20"/>
        <v>0</v>
      </c>
      <c r="P167" s="86">
        <f t="shared" si="21"/>
        <v>0</v>
      </c>
      <c r="Q167" s="91">
        <f t="shared" ref="Q167:Q201" si="24">IF(P167=0,1,IF(P167=1,0.99,IF(P167=2,0.98,IF(P167=3,0.97))))</f>
        <v>1</v>
      </c>
      <c r="R167" s="91">
        <f t="shared" si="22"/>
        <v>11.760000000000002</v>
      </c>
      <c r="S167" s="86" t="s">
        <v>3579</v>
      </c>
      <c r="T167" s="86" t="s">
        <v>3580</v>
      </c>
      <c r="U167" s="86" t="s">
        <v>3581</v>
      </c>
    </row>
    <row r="168" spans="1:21" s="94" customFormat="1" ht="13">
      <c r="A168" s="89">
        <v>160</v>
      </c>
      <c r="B168" s="90" t="s">
        <v>1227</v>
      </c>
      <c r="C168" s="90" t="s">
        <v>979</v>
      </c>
      <c r="D168" s="96" t="s">
        <v>2956</v>
      </c>
      <c r="E168" s="89">
        <v>20</v>
      </c>
      <c r="F168" s="91">
        <v>11.85</v>
      </c>
      <c r="G168" s="86">
        <v>30</v>
      </c>
      <c r="H168" s="86" t="s">
        <v>2475</v>
      </c>
      <c r="I168" s="91">
        <v>11.66</v>
      </c>
      <c r="J168" s="86">
        <v>30</v>
      </c>
      <c r="K168" s="86" t="s">
        <v>2475</v>
      </c>
      <c r="L168" s="92">
        <f t="shared" si="17"/>
        <v>11.754999999999999</v>
      </c>
      <c r="M168" s="89">
        <f t="shared" si="18"/>
        <v>60</v>
      </c>
      <c r="N168" s="89">
        <f t="shared" si="19"/>
        <v>0</v>
      </c>
      <c r="O168" s="89">
        <f t="shared" si="20"/>
        <v>0</v>
      </c>
      <c r="P168" s="86">
        <f t="shared" si="21"/>
        <v>0</v>
      </c>
      <c r="Q168" s="91">
        <f t="shared" si="24"/>
        <v>1</v>
      </c>
      <c r="R168" s="91">
        <f t="shared" si="22"/>
        <v>11.754999999999999</v>
      </c>
      <c r="S168" s="86" t="s">
        <v>3583</v>
      </c>
      <c r="T168" s="86" t="s">
        <v>3580</v>
      </c>
      <c r="U168" s="86" t="s">
        <v>3581</v>
      </c>
    </row>
    <row r="169" spans="1:21" s="94" customFormat="1" ht="13">
      <c r="A169" s="89">
        <v>161</v>
      </c>
      <c r="B169" s="95" t="s">
        <v>2276</v>
      </c>
      <c r="C169" s="95" t="s">
        <v>936</v>
      </c>
      <c r="D169" s="96" t="s">
        <v>3491</v>
      </c>
      <c r="E169" s="89">
        <v>39</v>
      </c>
      <c r="F169" s="91">
        <v>12.12</v>
      </c>
      <c r="G169" s="86">
        <v>30</v>
      </c>
      <c r="H169" s="86" t="s">
        <v>2475</v>
      </c>
      <c r="I169" s="91">
        <v>11.38</v>
      </c>
      <c r="J169" s="86">
        <v>30</v>
      </c>
      <c r="K169" s="86" t="s">
        <v>2475</v>
      </c>
      <c r="L169" s="92">
        <f t="shared" si="17"/>
        <v>11.75</v>
      </c>
      <c r="M169" s="89">
        <f t="shared" si="18"/>
        <v>60</v>
      </c>
      <c r="N169" s="89">
        <f t="shared" si="19"/>
        <v>0</v>
      </c>
      <c r="O169" s="89">
        <f t="shared" si="20"/>
        <v>0</v>
      </c>
      <c r="P169" s="86">
        <f t="shared" si="21"/>
        <v>0</v>
      </c>
      <c r="Q169" s="91">
        <f t="shared" si="24"/>
        <v>1</v>
      </c>
      <c r="R169" s="91">
        <f t="shared" si="22"/>
        <v>11.75</v>
      </c>
      <c r="S169" s="86" t="s">
        <v>3585</v>
      </c>
      <c r="T169" s="86" t="s">
        <v>3580</v>
      </c>
      <c r="U169" s="86" t="s">
        <v>3581</v>
      </c>
    </row>
    <row r="170" spans="1:21" s="94" customFormat="1" ht="13">
      <c r="A170" s="89">
        <v>162</v>
      </c>
      <c r="B170" s="90" t="s">
        <v>799</v>
      </c>
      <c r="C170" s="90" t="s">
        <v>100</v>
      </c>
      <c r="D170" s="89" t="s">
        <v>2787</v>
      </c>
      <c r="E170" s="89">
        <v>12</v>
      </c>
      <c r="F170" s="91">
        <v>11.78</v>
      </c>
      <c r="G170" s="86">
        <v>30</v>
      </c>
      <c r="H170" s="86" t="s">
        <v>2475</v>
      </c>
      <c r="I170" s="91">
        <v>11.72</v>
      </c>
      <c r="J170" s="86">
        <v>30</v>
      </c>
      <c r="K170" s="86" t="s">
        <v>2475</v>
      </c>
      <c r="L170" s="92">
        <f t="shared" si="17"/>
        <v>11.75</v>
      </c>
      <c r="M170" s="89">
        <f t="shared" si="18"/>
        <v>60</v>
      </c>
      <c r="N170" s="89">
        <f t="shared" si="19"/>
        <v>0</v>
      </c>
      <c r="O170" s="89">
        <f t="shared" si="20"/>
        <v>0</v>
      </c>
      <c r="P170" s="86">
        <f t="shared" si="21"/>
        <v>0</v>
      </c>
      <c r="Q170" s="91">
        <f t="shared" si="24"/>
        <v>1</v>
      </c>
      <c r="R170" s="91">
        <f t="shared" si="22"/>
        <v>11.75</v>
      </c>
      <c r="S170" s="86" t="s">
        <v>3579</v>
      </c>
      <c r="T170" s="86" t="s">
        <v>3580</v>
      </c>
      <c r="U170" s="86" t="s">
        <v>3581</v>
      </c>
    </row>
    <row r="171" spans="1:21" s="94" customFormat="1" ht="13">
      <c r="A171" s="89">
        <v>163</v>
      </c>
      <c r="B171" s="90" t="s">
        <v>1933</v>
      </c>
      <c r="C171" s="90" t="s">
        <v>265</v>
      </c>
      <c r="D171" s="89" t="s">
        <v>3297</v>
      </c>
      <c r="E171" s="89">
        <v>33</v>
      </c>
      <c r="F171" s="91">
        <v>12.28</v>
      </c>
      <c r="G171" s="86">
        <v>30</v>
      </c>
      <c r="H171" s="86" t="s">
        <v>2475</v>
      </c>
      <c r="I171" s="91">
        <v>11.21</v>
      </c>
      <c r="J171" s="86">
        <v>30</v>
      </c>
      <c r="K171" s="86" t="s">
        <v>2475</v>
      </c>
      <c r="L171" s="92">
        <f t="shared" si="17"/>
        <v>11.745000000000001</v>
      </c>
      <c r="M171" s="89">
        <f t="shared" si="18"/>
        <v>60</v>
      </c>
      <c r="N171" s="89">
        <f t="shared" si="19"/>
        <v>0</v>
      </c>
      <c r="O171" s="89">
        <f t="shared" si="20"/>
        <v>0</v>
      </c>
      <c r="P171" s="86">
        <f t="shared" si="21"/>
        <v>0</v>
      </c>
      <c r="Q171" s="91">
        <f t="shared" si="24"/>
        <v>1</v>
      </c>
      <c r="R171" s="91">
        <f t="shared" si="22"/>
        <v>11.745000000000001</v>
      </c>
      <c r="S171" s="86" t="s">
        <v>3585</v>
      </c>
      <c r="T171" s="86" t="s">
        <v>3580</v>
      </c>
      <c r="U171" s="86" t="s">
        <v>3581</v>
      </c>
    </row>
    <row r="172" spans="1:21" s="94" customFormat="1" ht="13">
      <c r="A172" s="89">
        <v>164</v>
      </c>
      <c r="B172" s="136" t="s">
        <v>1742</v>
      </c>
      <c r="C172" s="136" t="s">
        <v>1743</v>
      </c>
      <c r="D172" s="89" t="s">
        <v>3192</v>
      </c>
      <c r="E172" s="89">
        <v>29</v>
      </c>
      <c r="F172" s="91">
        <v>13.2</v>
      </c>
      <c r="G172" s="86">
        <v>30</v>
      </c>
      <c r="H172" s="86" t="s">
        <v>2475</v>
      </c>
      <c r="I172" s="91">
        <v>10.26</v>
      </c>
      <c r="J172" s="86">
        <v>30</v>
      </c>
      <c r="K172" s="86" t="s">
        <v>2475</v>
      </c>
      <c r="L172" s="92">
        <f t="shared" si="17"/>
        <v>11.73</v>
      </c>
      <c r="M172" s="89">
        <f t="shared" si="18"/>
        <v>60</v>
      </c>
      <c r="N172" s="89">
        <f t="shared" si="19"/>
        <v>0</v>
      </c>
      <c r="O172" s="89">
        <f t="shared" si="20"/>
        <v>0</v>
      </c>
      <c r="P172" s="86">
        <f t="shared" si="21"/>
        <v>0</v>
      </c>
      <c r="Q172" s="91">
        <f t="shared" si="24"/>
        <v>1</v>
      </c>
      <c r="R172" s="91">
        <f t="shared" si="22"/>
        <v>11.73</v>
      </c>
      <c r="S172" s="86" t="s">
        <v>3585</v>
      </c>
      <c r="T172" s="86" t="s">
        <v>3582</v>
      </c>
      <c r="U172" s="86" t="s">
        <v>3581</v>
      </c>
    </row>
    <row r="173" spans="1:21" s="94" customFormat="1" ht="13">
      <c r="A173" s="89">
        <v>165</v>
      </c>
      <c r="B173" s="95" t="s">
        <v>1439</v>
      </c>
      <c r="C173" s="95" t="s">
        <v>213</v>
      </c>
      <c r="D173" s="96" t="s">
        <v>3036</v>
      </c>
      <c r="E173" s="89">
        <v>23</v>
      </c>
      <c r="F173" s="91">
        <v>13.29</v>
      </c>
      <c r="G173" s="86">
        <v>30</v>
      </c>
      <c r="H173" s="86" t="s">
        <v>2475</v>
      </c>
      <c r="I173" s="91">
        <v>10.15</v>
      </c>
      <c r="J173" s="86">
        <v>30</v>
      </c>
      <c r="K173" s="86" t="s">
        <v>2475</v>
      </c>
      <c r="L173" s="92">
        <f t="shared" si="17"/>
        <v>11.719999999999999</v>
      </c>
      <c r="M173" s="89">
        <f t="shared" si="18"/>
        <v>60</v>
      </c>
      <c r="N173" s="89">
        <f t="shared" si="19"/>
        <v>0</v>
      </c>
      <c r="O173" s="89">
        <f t="shared" si="20"/>
        <v>0</v>
      </c>
      <c r="P173" s="86">
        <f t="shared" si="21"/>
        <v>0</v>
      </c>
      <c r="Q173" s="91">
        <f t="shared" si="24"/>
        <v>1</v>
      </c>
      <c r="R173" s="91">
        <f t="shared" si="22"/>
        <v>11.719999999999999</v>
      </c>
      <c r="S173" s="86" t="s">
        <v>3585</v>
      </c>
      <c r="T173" s="86" t="s">
        <v>3580</v>
      </c>
      <c r="U173" s="86" t="s">
        <v>3581</v>
      </c>
    </row>
    <row r="174" spans="1:21" s="94" customFormat="1" ht="13">
      <c r="A174" s="89">
        <v>166</v>
      </c>
      <c r="B174" s="90" t="s">
        <v>1946</v>
      </c>
      <c r="C174" s="90" t="s">
        <v>1947</v>
      </c>
      <c r="D174" s="89" t="s">
        <v>3306</v>
      </c>
      <c r="E174" s="89">
        <v>33</v>
      </c>
      <c r="F174" s="91">
        <v>13.14</v>
      </c>
      <c r="G174" s="86">
        <v>30</v>
      </c>
      <c r="H174" s="86" t="s">
        <v>2475</v>
      </c>
      <c r="I174" s="91">
        <v>10.29</v>
      </c>
      <c r="J174" s="86">
        <v>30</v>
      </c>
      <c r="K174" s="86" t="s">
        <v>2475</v>
      </c>
      <c r="L174" s="92">
        <f t="shared" si="17"/>
        <v>11.715</v>
      </c>
      <c r="M174" s="89">
        <f t="shared" si="18"/>
        <v>60</v>
      </c>
      <c r="N174" s="89">
        <f t="shared" si="19"/>
        <v>0</v>
      </c>
      <c r="O174" s="89">
        <f t="shared" si="20"/>
        <v>0</v>
      </c>
      <c r="P174" s="86">
        <f t="shared" si="21"/>
        <v>0</v>
      </c>
      <c r="Q174" s="91">
        <f t="shared" si="24"/>
        <v>1</v>
      </c>
      <c r="R174" s="91">
        <f t="shared" si="22"/>
        <v>11.715</v>
      </c>
      <c r="S174" s="86" t="s">
        <v>3585</v>
      </c>
      <c r="T174" s="86" t="s">
        <v>3580</v>
      </c>
      <c r="U174" s="86" t="s">
        <v>3581</v>
      </c>
    </row>
    <row r="175" spans="1:21" s="94" customFormat="1" ht="13">
      <c r="A175" s="89">
        <v>167</v>
      </c>
      <c r="B175" s="90" t="s">
        <v>1165</v>
      </c>
      <c r="C175" s="90" t="s">
        <v>64</v>
      </c>
      <c r="D175" s="89" t="s">
        <v>2933</v>
      </c>
      <c r="E175" s="89">
        <v>18</v>
      </c>
      <c r="F175" s="91">
        <v>11.28</v>
      </c>
      <c r="G175" s="86">
        <v>30</v>
      </c>
      <c r="H175" s="86" t="s">
        <v>2475</v>
      </c>
      <c r="I175" s="91">
        <v>12.15</v>
      </c>
      <c r="J175" s="86">
        <v>30</v>
      </c>
      <c r="K175" s="86" t="s">
        <v>2475</v>
      </c>
      <c r="L175" s="92">
        <f t="shared" si="17"/>
        <v>11.715</v>
      </c>
      <c r="M175" s="89">
        <f t="shared" si="18"/>
        <v>60</v>
      </c>
      <c r="N175" s="89">
        <f t="shared" si="19"/>
        <v>0</v>
      </c>
      <c r="O175" s="89">
        <f t="shared" si="20"/>
        <v>0</v>
      </c>
      <c r="P175" s="86">
        <f t="shared" si="21"/>
        <v>0</v>
      </c>
      <c r="Q175" s="91">
        <f t="shared" si="24"/>
        <v>1</v>
      </c>
      <c r="R175" s="91">
        <f t="shared" si="22"/>
        <v>11.715</v>
      </c>
      <c r="S175" s="86" t="s">
        <v>3583</v>
      </c>
      <c r="T175" s="86" t="s">
        <v>3580</v>
      </c>
      <c r="U175" s="86" t="s">
        <v>3581</v>
      </c>
    </row>
    <row r="176" spans="1:21" s="94" customFormat="1" ht="13">
      <c r="A176" s="89">
        <v>168</v>
      </c>
      <c r="B176" s="90" t="s">
        <v>1489</v>
      </c>
      <c r="C176" s="90" t="s">
        <v>1490</v>
      </c>
      <c r="D176" s="89" t="s">
        <v>3064</v>
      </c>
      <c r="E176" s="89">
        <v>24</v>
      </c>
      <c r="F176" s="91">
        <v>11.83</v>
      </c>
      <c r="G176" s="86">
        <v>30</v>
      </c>
      <c r="H176" s="86" t="s">
        <v>2476</v>
      </c>
      <c r="I176" s="91">
        <v>11.83</v>
      </c>
      <c r="J176" s="86">
        <v>30</v>
      </c>
      <c r="K176" s="86" t="s">
        <v>2475</v>
      </c>
      <c r="L176" s="92">
        <f t="shared" si="17"/>
        <v>11.83</v>
      </c>
      <c r="M176" s="89">
        <f t="shared" si="18"/>
        <v>60</v>
      </c>
      <c r="N176" s="89">
        <f t="shared" si="19"/>
        <v>1</v>
      </c>
      <c r="O176" s="89">
        <f t="shared" si="20"/>
        <v>0</v>
      </c>
      <c r="P176" s="86">
        <f t="shared" si="21"/>
        <v>1</v>
      </c>
      <c r="Q176" s="91">
        <f t="shared" si="24"/>
        <v>0.99</v>
      </c>
      <c r="R176" s="91">
        <f t="shared" si="22"/>
        <v>11.7117</v>
      </c>
      <c r="S176" s="86" t="s">
        <v>3585</v>
      </c>
      <c r="T176" s="86" t="s">
        <v>3580</v>
      </c>
      <c r="U176" s="86" t="s">
        <v>3581</v>
      </c>
    </row>
    <row r="177" spans="1:21" s="94" customFormat="1" ht="13">
      <c r="A177" s="89">
        <v>169</v>
      </c>
      <c r="B177" s="90" t="s">
        <v>577</v>
      </c>
      <c r="C177" s="90" t="s">
        <v>578</v>
      </c>
      <c r="D177" s="89" t="s">
        <v>2698</v>
      </c>
      <c r="E177" s="89">
        <v>9</v>
      </c>
      <c r="F177" s="91">
        <v>12.37</v>
      </c>
      <c r="G177" s="86">
        <v>30</v>
      </c>
      <c r="H177" s="86" t="s">
        <v>2476</v>
      </c>
      <c r="I177" s="91">
        <v>11.27</v>
      </c>
      <c r="J177" s="86">
        <v>30</v>
      </c>
      <c r="K177" s="86" t="s">
        <v>2475</v>
      </c>
      <c r="L177" s="92">
        <f t="shared" si="17"/>
        <v>11.82</v>
      </c>
      <c r="M177" s="89">
        <f t="shared" si="18"/>
        <v>60</v>
      </c>
      <c r="N177" s="89">
        <f t="shared" si="19"/>
        <v>1</v>
      </c>
      <c r="O177" s="89">
        <f t="shared" si="20"/>
        <v>0</v>
      </c>
      <c r="P177" s="86">
        <f t="shared" si="21"/>
        <v>1</v>
      </c>
      <c r="Q177" s="91">
        <f t="shared" si="24"/>
        <v>0.99</v>
      </c>
      <c r="R177" s="91">
        <f t="shared" si="22"/>
        <v>11.7018</v>
      </c>
      <c r="S177" s="86" t="s">
        <v>3579</v>
      </c>
      <c r="T177" s="86" t="s">
        <v>3580</v>
      </c>
      <c r="U177" s="86" t="s">
        <v>3581</v>
      </c>
    </row>
    <row r="178" spans="1:21" s="94" customFormat="1" ht="13">
      <c r="A178" s="89">
        <v>170</v>
      </c>
      <c r="B178" s="90" t="s">
        <v>1107</v>
      </c>
      <c r="C178" s="90" t="s">
        <v>1108</v>
      </c>
      <c r="D178" s="89" t="s">
        <v>2910</v>
      </c>
      <c r="E178" s="89">
        <v>17</v>
      </c>
      <c r="F178" s="91">
        <v>11.7</v>
      </c>
      <c r="G178" s="86">
        <v>30</v>
      </c>
      <c r="H178" s="86" t="s">
        <v>2476</v>
      </c>
      <c r="I178" s="91">
        <v>11.93</v>
      </c>
      <c r="J178" s="86">
        <v>30</v>
      </c>
      <c r="K178" s="86" t="s">
        <v>2475</v>
      </c>
      <c r="L178" s="92">
        <f t="shared" si="17"/>
        <v>11.815</v>
      </c>
      <c r="M178" s="89">
        <f t="shared" si="18"/>
        <v>60</v>
      </c>
      <c r="N178" s="89">
        <f t="shared" si="19"/>
        <v>1</v>
      </c>
      <c r="O178" s="89">
        <f t="shared" si="20"/>
        <v>0</v>
      </c>
      <c r="P178" s="86">
        <f t="shared" si="21"/>
        <v>1</v>
      </c>
      <c r="Q178" s="91">
        <f t="shared" si="24"/>
        <v>0.99</v>
      </c>
      <c r="R178" s="91">
        <f t="shared" si="22"/>
        <v>11.69685</v>
      </c>
      <c r="S178" s="86" t="s">
        <v>3583</v>
      </c>
      <c r="T178" s="86" t="s">
        <v>3580</v>
      </c>
      <c r="U178" s="86" t="s">
        <v>3581</v>
      </c>
    </row>
    <row r="179" spans="1:21" s="94" customFormat="1" ht="13">
      <c r="A179" s="89">
        <v>171</v>
      </c>
      <c r="B179" s="90" t="s">
        <v>2089</v>
      </c>
      <c r="C179" s="90" t="s">
        <v>1064</v>
      </c>
      <c r="D179" s="89" t="s">
        <v>3388</v>
      </c>
      <c r="E179" s="89">
        <v>36</v>
      </c>
      <c r="F179" s="91">
        <v>12.86</v>
      </c>
      <c r="G179" s="86">
        <v>30</v>
      </c>
      <c r="H179" s="86" t="s">
        <v>2475</v>
      </c>
      <c r="I179" s="91">
        <v>10.53</v>
      </c>
      <c r="J179" s="86">
        <v>30</v>
      </c>
      <c r="K179" s="86" t="s">
        <v>2475</v>
      </c>
      <c r="L179" s="92">
        <f t="shared" si="17"/>
        <v>11.695</v>
      </c>
      <c r="M179" s="89">
        <f t="shared" si="18"/>
        <v>60</v>
      </c>
      <c r="N179" s="89">
        <f t="shared" si="19"/>
        <v>0</v>
      </c>
      <c r="O179" s="89">
        <f t="shared" si="20"/>
        <v>0</v>
      </c>
      <c r="P179" s="86">
        <f t="shared" si="21"/>
        <v>0</v>
      </c>
      <c r="Q179" s="91">
        <f t="shared" si="24"/>
        <v>1</v>
      </c>
      <c r="R179" s="91">
        <f t="shared" si="22"/>
        <v>11.695</v>
      </c>
      <c r="S179" s="86" t="s">
        <v>3585</v>
      </c>
      <c r="T179" s="86" t="s">
        <v>3580</v>
      </c>
      <c r="U179" s="86" t="s">
        <v>3581</v>
      </c>
    </row>
    <row r="180" spans="1:21" s="94" customFormat="1" ht="13">
      <c r="A180" s="89">
        <v>172</v>
      </c>
      <c r="B180" s="95" t="s">
        <v>1910</v>
      </c>
      <c r="C180" s="95" t="s">
        <v>1911</v>
      </c>
      <c r="D180" s="96" t="s">
        <v>3285</v>
      </c>
      <c r="E180" s="89">
        <v>32</v>
      </c>
      <c r="F180" s="91">
        <v>10.01</v>
      </c>
      <c r="G180" s="86">
        <v>30</v>
      </c>
      <c r="H180" s="86" t="s">
        <v>2475</v>
      </c>
      <c r="I180" s="91">
        <v>13.36</v>
      </c>
      <c r="J180" s="86">
        <v>30</v>
      </c>
      <c r="K180" s="86" t="s">
        <v>2475</v>
      </c>
      <c r="L180" s="92">
        <f t="shared" si="17"/>
        <v>11.684999999999999</v>
      </c>
      <c r="M180" s="89">
        <f t="shared" si="18"/>
        <v>60</v>
      </c>
      <c r="N180" s="89">
        <f t="shared" si="19"/>
        <v>0</v>
      </c>
      <c r="O180" s="89">
        <f t="shared" si="20"/>
        <v>0</v>
      </c>
      <c r="P180" s="86">
        <f t="shared" si="21"/>
        <v>0</v>
      </c>
      <c r="Q180" s="91">
        <f t="shared" si="24"/>
        <v>1</v>
      </c>
      <c r="R180" s="91">
        <f t="shared" si="22"/>
        <v>11.684999999999999</v>
      </c>
      <c r="S180" s="86" t="s">
        <v>3585</v>
      </c>
      <c r="T180" s="86" t="s">
        <v>3580</v>
      </c>
      <c r="U180" s="86" t="s">
        <v>3581</v>
      </c>
    </row>
    <row r="181" spans="1:21" s="94" customFormat="1" ht="13">
      <c r="A181" s="89">
        <v>173</v>
      </c>
      <c r="B181" s="90" t="s">
        <v>1962</v>
      </c>
      <c r="C181" s="90" t="s">
        <v>1963</v>
      </c>
      <c r="D181" s="89" t="s">
        <v>3313</v>
      </c>
      <c r="E181" s="89">
        <v>33</v>
      </c>
      <c r="F181" s="91">
        <v>11.6</v>
      </c>
      <c r="G181" s="86">
        <v>30</v>
      </c>
      <c r="H181" s="86" t="s">
        <v>2475</v>
      </c>
      <c r="I181" s="91">
        <v>11.75</v>
      </c>
      <c r="J181" s="86">
        <v>30</v>
      </c>
      <c r="K181" s="86" t="s">
        <v>2475</v>
      </c>
      <c r="L181" s="92">
        <f t="shared" si="17"/>
        <v>11.675000000000001</v>
      </c>
      <c r="M181" s="89">
        <f t="shared" si="18"/>
        <v>60</v>
      </c>
      <c r="N181" s="89">
        <f t="shared" si="19"/>
        <v>0</v>
      </c>
      <c r="O181" s="89">
        <f t="shared" si="20"/>
        <v>0</v>
      </c>
      <c r="P181" s="86">
        <f t="shared" si="21"/>
        <v>0</v>
      </c>
      <c r="Q181" s="91">
        <f t="shared" si="24"/>
        <v>1</v>
      </c>
      <c r="R181" s="91">
        <f t="shared" si="22"/>
        <v>11.675000000000001</v>
      </c>
      <c r="S181" s="86" t="s">
        <v>3585</v>
      </c>
      <c r="T181" s="86" t="s">
        <v>3580</v>
      </c>
      <c r="U181" s="86" t="s">
        <v>3581</v>
      </c>
    </row>
    <row r="182" spans="1:21" s="94" customFormat="1" ht="13">
      <c r="A182" s="89">
        <v>174</v>
      </c>
      <c r="B182" s="95" t="s">
        <v>1347</v>
      </c>
      <c r="C182" s="95" t="s">
        <v>1348</v>
      </c>
      <c r="D182" s="96" t="s">
        <v>2999</v>
      </c>
      <c r="E182" s="89">
        <v>22</v>
      </c>
      <c r="F182" s="91">
        <v>12.41</v>
      </c>
      <c r="G182" s="86">
        <v>30</v>
      </c>
      <c r="H182" s="86" t="s">
        <v>2475</v>
      </c>
      <c r="I182" s="91">
        <v>10.92</v>
      </c>
      <c r="J182" s="86">
        <v>30</v>
      </c>
      <c r="K182" s="86" t="s">
        <v>2475</v>
      </c>
      <c r="L182" s="92">
        <f t="shared" si="17"/>
        <v>11.664999999999999</v>
      </c>
      <c r="M182" s="89">
        <f t="shared" si="18"/>
        <v>60</v>
      </c>
      <c r="N182" s="89">
        <f t="shared" si="19"/>
        <v>0</v>
      </c>
      <c r="O182" s="89">
        <f t="shared" si="20"/>
        <v>0</v>
      </c>
      <c r="P182" s="86">
        <f t="shared" si="21"/>
        <v>0</v>
      </c>
      <c r="Q182" s="91">
        <f t="shared" si="24"/>
        <v>1</v>
      </c>
      <c r="R182" s="91">
        <f t="shared" si="22"/>
        <v>11.664999999999999</v>
      </c>
      <c r="S182" s="86" t="s">
        <v>3585</v>
      </c>
      <c r="T182" s="86" t="s">
        <v>3582</v>
      </c>
      <c r="U182" s="86" t="s">
        <v>3581</v>
      </c>
    </row>
    <row r="183" spans="1:21" s="94" customFormat="1" ht="13">
      <c r="A183" s="89">
        <v>175</v>
      </c>
      <c r="B183" s="90" t="s">
        <v>589</v>
      </c>
      <c r="C183" s="90" t="s">
        <v>644</v>
      </c>
      <c r="D183" s="89" t="s">
        <v>2728</v>
      </c>
      <c r="E183" s="89">
        <v>10</v>
      </c>
      <c r="F183" s="91">
        <v>11.46</v>
      </c>
      <c r="G183" s="86">
        <v>30</v>
      </c>
      <c r="H183" s="86" t="s">
        <v>2475</v>
      </c>
      <c r="I183" s="91">
        <v>11.87</v>
      </c>
      <c r="J183" s="86">
        <v>30</v>
      </c>
      <c r="K183" s="86" t="s">
        <v>2475</v>
      </c>
      <c r="L183" s="92">
        <f t="shared" si="17"/>
        <v>11.664999999999999</v>
      </c>
      <c r="M183" s="89">
        <f t="shared" si="18"/>
        <v>60</v>
      </c>
      <c r="N183" s="89">
        <f t="shared" si="19"/>
        <v>0</v>
      </c>
      <c r="O183" s="89">
        <f t="shared" si="20"/>
        <v>0</v>
      </c>
      <c r="P183" s="86">
        <f t="shared" si="21"/>
        <v>0</v>
      </c>
      <c r="Q183" s="91">
        <f t="shared" si="24"/>
        <v>1</v>
      </c>
      <c r="R183" s="91">
        <f t="shared" si="22"/>
        <v>11.664999999999999</v>
      </c>
      <c r="S183" s="86" t="s">
        <v>3579</v>
      </c>
      <c r="T183" s="86" t="s">
        <v>3580</v>
      </c>
      <c r="U183" s="86" t="s">
        <v>3581</v>
      </c>
    </row>
    <row r="184" spans="1:21" s="94" customFormat="1" ht="13">
      <c r="A184" s="89">
        <v>176</v>
      </c>
      <c r="B184" s="90" t="s">
        <v>1770</v>
      </c>
      <c r="C184" s="90" t="s">
        <v>653</v>
      </c>
      <c r="D184" s="89" t="s">
        <v>3231</v>
      </c>
      <c r="E184" s="89">
        <v>30</v>
      </c>
      <c r="F184" s="91">
        <v>10.19</v>
      </c>
      <c r="G184" s="86">
        <v>30</v>
      </c>
      <c r="H184" s="86" t="s">
        <v>2475</v>
      </c>
      <c r="I184" s="91">
        <v>13.12</v>
      </c>
      <c r="J184" s="86">
        <v>30</v>
      </c>
      <c r="K184" s="86" t="s">
        <v>2475</v>
      </c>
      <c r="L184" s="92">
        <f t="shared" si="17"/>
        <v>11.654999999999999</v>
      </c>
      <c r="M184" s="89">
        <f t="shared" si="18"/>
        <v>60</v>
      </c>
      <c r="N184" s="89">
        <f t="shared" si="19"/>
        <v>0</v>
      </c>
      <c r="O184" s="89">
        <f t="shared" si="20"/>
        <v>0</v>
      </c>
      <c r="P184" s="86">
        <f t="shared" si="21"/>
        <v>0</v>
      </c>
      <c r="Q184" s="91">
        <f t="shared" si="24"/>
        <v>1</v>
      </c>
      <c r="R184" s="91">
        <f t="shared" si="22"/>
        <v>11.654999999999999</v>
      </c>
      <c r="S184" s="86" t="s">
        <v>3585</v>
      </c>
      <c r="T184" s="86" t="s">
        <v>3580</v>
      </c>
      <c r="U184" s="86" t="s">
        <v>3581</v>
      </c>
    </row>
    <row r="185" spans="1:21" s="94" customFormat="1" ht="13">
      <c r="A185" s="89">
        <v>177</v>
      </c>
      <c r="B185" s="95" t="s">
        <v>1365</v>
      </c>
      <c r="C185" s="95" t="s">
        <v>561</v>
      </c>
      <c r="D185" s="96" t="s">
        <v>3005</v>
      </c>
      <c r="E185" s="89">
        <v>22</v>
      </c>
      <c r="F185" s="91">
        <v>11.94</v>
      </c>
      <c r="G185" s="86">
        <v>30</v>
      </c>
      <c r="H185" s="86" t="s">
        <v>2475</v>
      </c>
      <c r="I185" s="91">
        <v>11.34</v>
      </c>
      <c r="J185" s="86">
        <v>30</v>
      </c>
      <c r="K185" s="86" t="s">
        <v>2475</v>
      </c>
      <c r="L185" s="92">
        <f t="shared" si="17"/>
        <v>11.64</v>
      </c>
      <c r="M185" s="89">
        <f t="shared" si="18"/>
        <v>60</v>
      </c>
      <c r="N185" s="89">
        <f t="shared" si="19"/>
        <v>0</v>
      </c>
      <c r="O185" s="89">
        <f t="shared" si="20"/>
        <v>0</v>
      </c>
      <c r="P185" s="86">
        <f t="shared" si="21"/>
        <v>0</v>
      </c>
      <c r="Q185" s="91">
        <f t="shared" si="24"/>
        <v>1</v>
      </c>
      <c r="R185" s="91">
        <f t="shared" si="22"/>
        <v>11.64</v>
      </c>
      <c r="S185" s="86" t="s">
        <v>3585</v>
      </c>
      <c r="T185" s="86" t="s">
        <v>3582</v>
      </c>
      <c r="U185" s="86" t="s">
        <v>3581</v>
      </c>
    </row>
    <row r="186" spans="1:21" s="94" customFormat="1" ht="13">
      <c r="A186" s="89">
        <v>178</v>
      </c>
      <c r="B186" s="90" t="s">
        <v>534</v>
      </c>
      <c r="C186" s="90" t="s">
        <v>535</v>
      </c>
      <c r="D186" s="89" t="s">
        <v>2684</v>
      </c>
      <c r="E186" s="89">
        <v>8</v>
      </c>
      <c r="F186" s="91">
        <v>11.08</v>
      </c>
      <c r="G186" s="86">
        <v>30</v>
      </c>
      <c r="H186" s="86" t="s">
        <v>2475</v>
      </c>
      <c r="I186" s="91">
        <v>12.17</v>
      </c>
      <c r="J186" s="86">
        <v>30</v>
      </c>
      <c r="K186" s="86" t="s">
        <v>2475</v>
      </c>
      <c r="L186" s="92">
        <f t="shared" si="17"/>
        <v>11.625</v>
      </c>
      <c r="M186" s="89">
        <f t="shared" si="18"/>
        <v>60</v>
      </c>
      <c r="N186" s="89">
        <f t="shared" si="19"/>
        <v>0</v>
      </c>
      <c r="O186" s="89">
        <f t="shared" si="20"/>
        <v>0</v>
      </c>
      <c r="P186" s="86">
        <f t="shared" si="21"/>
        <v>0</v>
      </c>
      <c r="Q186" s="91">
        <f t="shared" si="24"/>
        <v>1</v>
      </c>
      <c r="R186" s="91">
        <f t="shared" si="22"/>
        <v>11.625</v>
      </c>
      <c r="S186" s="86" t="s">
        <v>3579</v>
      </c>
      <c r="T186" s="86" t="s">
        <v>3580</v>
      </c>
      <c r="U186" s="86" t="s">
        <v>3581</v>
      </c>
    </row>
    <row r="187" spans="1:21" s="94" customFormat="1" ht="13">
      <c r="A187" s="89">
        <v>179</v>
      </c>
      <c r="B187" s="90" t="s">
        <v>362</v>
      </c>
      <c r="C187" s="90" t="s">
        <v>69</v>
      </c>
      <c r="D187" s="89" t="s">
        <v>2616</v>
      </c>
      <c r="E187" s="89">
        <v>6</v>
      </c>
      <c r="F187" s="91">
        <v>11.87</v>
      </c>
      <c r="G187" s="86">
        <v>30</v>
      </c>
      <c r="H187" s="86" t="s">
        <v>2476</v>
      </c>
      <c r="I187" s="91">
        <v>11.6</v>
      </c>
      <c r="J187" s="86">
        <v>30</v>
      </c>
      <c r="K187" s="86" t="s">
        <v>2475</v>
      </c>
      <c r="L187" s="92">
        <f t="shared" si="17"/>
        <v>11.734999999999999</v>
      </c>
      <c r="M187" s="89">
        <f t="shared" si="18"/>
        <v>60</v>
      </c>
      <c r="N187" s="89">
        <f t="shared" si="19"/>
        <v>1</v>
      </c>
      <c r="O187" s="89">
        <f t="shared" si="20"/>
        <v>0</v>
      </c>
      <c r="P187" s="86">
        <f t="shared" si="21"/>
        <v>1</v>
      </c>
      <c r="Q187" s="91">
        <f t="shared" si="24"/>
        <v>0.99</v>
      </c>
      <c r="R187" s="91">
        <f t="shared" si="22"/>
        <v>11.617649999999999</v>
      </c>
      <c r="S187" s="86" t="s">
        <v>3579</v>
      </c>
      <c r="T187" s="86" t="s">
        <v>3580</v>
      </c>
      <c r="U187" s="86" t="s">
        <v>3581</v>
      </c>
    </row>
    <row r="188" spans="1:21" s="94" customFormat="1" ht="13">
      <c r="A188" s="89">
        <v>180</v>
      </c>
      <c r="B188" s="90" t="s">
        <v>785</v>
      </c>
      <c r="C188" s="90" t="s">
        <v>786</v>
      </c>
      <c r="D188" s="89" t="s">
        <v>2782</v>
      </c>
      <c r="E188" s="89">
        <v>12</v>
      </c>
      <c r="F188" s="91">
        <v>10.09</v>
      </c>
      <c r="G188" s="86">
        <v>30</v>
      </c>
      <c r="H188" s="86" t="s">
        <v>2475</v>
      </c>
      <c r="I188" s="91">
        <v>13.14</v>
      </c>
      <c r="J188" s="86">
        <v>30</v>
      </c>
      <c r="K188" s="86" t="s">
        <v>2475</v>
      </c>
      <c r="L188" s="92">
        <f t="shared" si="17"/>
        <v>11.615</v>
      </c>
      <c r="M188" s="89">
        <f t="shared" si="18"/>
        <v>60</v>
      </c>
      <c r="N188" s="89">
        <f t="shared" si="19"/>
        <v>0</v>
      </c>
      <c r="O188" s="89">
        <f t="shared" si="20"/>
        <v>0</v>
      </c>
      <c r="P188" s="86">
        <f t="shared" si="21"/>
        <v>0</v>
      </c>
      <c r="Q188" s="91">
        <f t="shared" si="24"/>
        <v>1</v>
      </c>
      <c r="R188" s="91">
        <f t="shared" si="22"/>
        <v>11.615</v>
      </c>
      <c r="S188" s="86" t="s">
        <v>3579</v>
      </c>
      <c r="T188" s="86" t="s">
        <v>3581</v>
      </c>
      <c r="U188" s="86" t="s">
        <v>3580</v>
      </c>
    </row>
    <row r="189" spans="1:21" s="94" customFormat="1" ht="13">
      <c r="A189" s="89">
        <v>181</v>
      </c>
      <c r="B189" s="90" t="s">
        <v>445</v>
      </c>
      <c r="C189" s="90" t="s">
        <v>446</v>
      </c>
      <c r="D189" s="89" t="s">
        <v>2650</v>
      </c>
      <c r="E189" s="89">
        <v>7</v>
      </c>
      <c r="F189" s="91">
        <v>10.56</v>
      </c>
      <c r="G189" s="86">
        <v>30</v>
      </c>
      <c r="H189" s="86" t="s">
        <v>2475</v>
      </c>
      <c r="I189" s="91">
        <v>12.65</v>
      </c>
      <c r="J189" s="86">
        <v>30</v>
      </c>
      <c r="K189" s="86" t="s">
        <v>2475</v>
      </c>
      <c r="L189" s="92">
        <f t="shared" si="17"/>
        <v>11.605</v>
      </c>
      <c r="M189" s="89">
        <f t="shared" si="18"/>
        <v>60</v>
      </c>
      <c r="N189" s="89">
        <f t="shared" si="19"/>
        <v>0</v>
      </c>
      <c r="O189" s="89">
        <f t="shared" si="20"/>
        <v>0</v>
      </c>
      <c r="P189" s="86">
        <f t="shared" si="21"/>
        <v>0</v>
      </c>
      <c r="Q189" s="91">
        <f t="shared" si="24"/>
        <v>1</v>
      </c>
      <c r="R189" s="91">
        <f t="shared" si="22"/>
        <v>11.605</v>
      </c>
      <c r="S189" s="86" t="s">
        <v>3579</v>
      </c>
      <c r="T189" s="86" t="s">
        <v>3580</v>
      </c>
      <c r="U189" s="86" t="s">
        <v>3581</v>
      </c>
    </row>
    <row r="190" spans="1:21" s="94" customFormat="1" ht="13">
      <c r="A190" s="89">
        <v>182</v>
      </c>
      <c r="B190" s="90" t="s">
        <v>1999</v>
      </c>
      <c r="C190" s="90" t="s">
        <v>340</v>
      </c>
      <c r="D190" s="89" t="s">
        <v>3338</v>
      </c>
      <c r="E190" s="89">
        <v>34</v>
      </c>
      <c r="F190" s="91">
        <v>11.54</v>
      </c>
      <c r="G190" s="86">
        <v>30</v>
      </c>
      <c r="H190" s="86" t="s">
        <v>2475</v>
      </c>
      <c r="I190" s="91">
        <v>11.89</v>
      </c>
      <c r="J190" s="86">
        <v>30</v>
      </c>
      <c r="K190" s="86" t="s">
        <v>2476</v>
      </c>
      <c r="L190" s="92">
        <f t="shared" si="17"/>
        <v>11.715</v>
      </c>
      <c r="M190" s="89">
        <f t="shared" si="18"/>
        <v>60</v>
      </c>
      <c r="N190" s="89">
        <f t="shared" si="19"/>
        <v>1</v>
      </c>
      <c r="O190" s="89">
        <f t="shared" si="20"/>
        <v>0</v>
      </c>
      <c r="P190" s="86">
        <f t="shared" si="21"/>
        <v>1</v>
      </c>
      <c r="Q190" s="91">
        <f t="shared" si="24"/>
        <v>0.99</v>
      </c>
      <c r="R190" s="91">
        <f t="shared" si="22"/>
        <v>11.597849999999999</v>
      </c>
      <c r="S190" s="86" t="s">
        <v>3585</v>
      </c>
      <c r="T190" s="86" t="s">
        <v>3580</v>
      </c>
      <c r="U190" s="86" t="s">
        <v>3581</v>
      </c>
    </row>
    <row r="191" spans="1:21" s="94" customFormat="1" ht="13">
      <c r="A191" s="89">
        <v>183</v>
      </c>
      <c r="B191" s="95" t="s">
        <v>2216</v>
      </c>
      <c r="C191" s="95" t="s">
        <v>2217</v>
      </c>
      <c r="D191" s="96" t="s">
        <v>3457</v>
      </c>
      <c r="E191" s="89">
        <v>38</v>
      </c>
      <c r="F191" s="91">
        <v>11.46</v>
      </c>
      <c r="G191" s="86">
        <v>30</v>
      </c>
      <c r="H191" s="86" t="s">
        <v>2475</v>
      </c>
      <c r="I191" s="91">
        <v>11.73</v>
      </c>
      <c r="J191" s="86">
        <v>30</v>
      </c>
      <c r="K191" s="86" t="s">
        <v>2475</v>
      </c>
      <c r="L191" s="92">
        <f t="shared" si="17"/>
        <v>11.595000000000001</v>
      </c>
      <c r="M191" s="89">
        <f t="shared" si="18"/>
        <v>60</v>
      </c>
      <c r="N191" s="89">
        <f t="shared" si="19"/>
        <v>0</v>
      </c>
      <c r="O191" s="89">
        <f t="shared" si="20"/>
        <v>0</v>
      </c>
      <c r="P191" s="86">
        <f t="shared" si="21"/>
        <v>0</v>
      </c>
      <c r="Q191" s="91">
        <f t="shared" si="24"/>
        <v>1</v>
      </c>
      <c r="R191" s="91">
        <f t="shared" si="22"/>
        <v>11.595000000000001</v>
      </c>
      <c r="S191" s="86" t="s">
        <v>3585</v>
      </c>
      <c r="T191" s="86" t="s">
        <v>3580</v>
      </c>
      <c r="U191" s="86" t="s">
        <v>3581</v>
      </c>
    </row>
    <row r="192" spans="1:21" s="94" customFormat="1" ht="13">
      <c r="A192" s="89">
        <v>184</v>
      </c>
      <c r="B192" s="95" t="s">
        <v>1353</v>
      </c>
      <c r="C192" s="95" t="s">
        <v>1354</v>
      </c>
      <c r="D192" s="96" t="s">
        <v>3001</v>
      </c>
      <c r="E192" s="89">
        <v>22</v>
      </c>
      <c r="F192" s="91">
        <v>13.19</v>
      </c>
      <c r="G192" s="86">
        <v>30</v>
      </c>
      <c r="H192" s="86" t="s">
        <v>2475</v>
      </c>
      <c r="I192" s="91">
        <v>10</v>
      </c>
      <c r="J192" s="86">
        <v>30</v>
      </c>
      <c r="K192" s="86" t="s">
        <v>2475</v>
      </c>
      <c r="L192" s="92">
        <f t="shared" si="17"/>
        <v>11.594999999999999</v>
      </c>
      <c r="M192" s="89">
        <f t="shared" si="18"/>
        <v>60</v>
      </c>
      <c r="N192" s="89">
        <f t="shared" si="19"/>
        <v>0</v>
      </c>
      <c r="O192" s="89">
        <f t="shared" si="20"/>
        <v>0</v>
      </c>
      <c r="P192" s="86">
        <f t="shared" si="21"/>
        <v>0</v>
      </c>
      <c r="Q192" s="91">
        <f t="shared" si="24"/>
        <v>1</v>
      </c>
      <c r="R192" s="91">
        <f t="shared" si="22"/>
        <v>11.594999999999999</v>
      </c>
      <c r="S192" s="86" t="s">
        <v>3585</v>
      </c>
      <c r="T192" s="86" t="s">
        <v>3582</v>
      </c>
      <c r="U192" s="86" t="s">
        <v>3581</v>
      </c>
    </row>
    <row r="193" spans="1:21" s="94" customFormat="1" ht="13">
      <c r="A193" s="89">
        <v>185</v>
      </c>
      <c r="B193" s="90" t="s">
        <v>1471</v>
      </c>
      <c r="C193" s="90" t="s">
        <v>1472</v>
      </c>
      <c r="D193" s="89" t="s">
        <v>3052</v>
      </c>
      <c r="E193" s="89">
        <v>24</v>
      </c>
      <c r="F193" s="91">
        <v>12.93</v>
      </c>
      <c r="G193" s="86">
        <v>30</v>
      </c>
      <c r="H193" s="86" t="s">
        <v>2475</v>
      </c>
      <c r="I193" s="91">
        <v>10.26</v>
      </c>
      <c r="J193" s="86">
        <v>30</v>
      </c>
      <c r="K193" s="86" t="s">
        <v>2475</v>
      </c>
      <c r="L193" s="92">
        <f t="shared" si="17"/>
        <v>11.594999999999999</v>
      </c>
      <c r="M193" s="89">
        <f t="shared" si="18"/>
        <v>60</v>
      </c>
      <c r="N193" s="89">
        <f t="shared" si="19"/>
        <v>0</v>
      </c>
      <c r="O193" s="89">
        <f t="shared" si="20"/>
        <v>0</v>
      </c>
      <c r="P193" s="86">
        <f t="shared" si="21"/>
        <v>0</v>
      </c>
      <c r="Q193" s="91">
        <f t="shared" si="24"/>
        <v>1</v>
      </c>
      <c r="R193" s="91">
        <f t="shared" si="22"/>
        <v>11.594999999999999</v>
      </c>
      <c r="S193" s="86" t="s">
        <v>3585</v>
      </c>
      <c r="T193" s="86" t="s">
        <v>3580</v>
      </c>
      <c r="U193" s="86" t="s">
        <v>3581</v>
      </c>
    </row>
    <row r="194" spans="1:21" s="94" customFormat="1" ht="13">
      <c r="A194" s="89">
        <v>186</v>
      </c>
      <c r="B194" s="90" t="s">
        <v>925</v>
      </c>
      <c r="C194" s="90" t="s">
        <v>364</v>
      </c>
      <c r="D194" s="89" t="s">
        <v>2833</v>
      </c>
      <c r="E194" s="89">
        <v>14</v>
      </c>
      <c r="F194" s="91">
        <v>10.32</v>
      </c>
      <c r="G194" s="86">
        <v>30</v>
      </c>
      <c r="H194" s="86" t="s">
        <v>2475</v>
      </c>
      <c r="I194" s="91">
        <v>12.81</v>
      </c>
      <c r="J194" s="86">
        <v>30</v>
      </c>
      <c r="K194" s="86" t="s">
        <v>2475</v>
      </c>
      <c r="L194" s="92">
        <f t="shared" si="17"/>
        <v>11.565000000000001</v>
      </c>
      <c r="M194" s="89">
        <f t="shared" si="18"/>
        <v>60</v>
      </c>
      <c r="N194" s="89">
        <f t="shared" si="19"/>
        <v>0</v>
      </c>
      <c r="O194" s="89">
        <f t="shared" si="20"/>
        <v>0</v>
      </c>
      <c r="P194" s="86">
        <f t="shared" si="21"/>
        <v>0</v>
      </c>
      <c r="Q194" s="91">
        <f t="shared" si="24"/>
        <v>1</v>
      </c>
      <c r="R194" s="91">
        <f t="shared" si="22"/>
        <v>11.565000000000001</v>
      </c>
      <c r="S194" s="86" t="s">
        <v>3583</v>
      </c>
      <c r="T194" s="86" t="s">
        <v>3580</v>
      </c>
      <c r="U194" s="86" t="s">
        <v>3581</v>
      </c>
    </row>
    <row r="195" spans="1:21" s="94" customFormat="1" ht="13">
      <c r="A195" s="89">
        <v>187</v>
      </c>
      <c r="B195" s="95" t="s">
        <v>1396</v>
      </c>
      <c r="C195" s="95" t="s">
        <v>1397</v>
      </c>
      <c r="D195" s="96" t="s">
        <v>3018</v>
      </c>
      <c r="E195" s="89">
        <v>22</v>
      </c>
      <c r="F195" s="91">
        <v>12.61</v>
      </c>
      <c r="G195" s="86">
        <v>30</v>
      </c>
      <c r="H195" s="86" t="s">
        <v>2475</v>
      </c>
      <c r="I195" s="91">
        <v>10.51</v>
      </c>
      <c r="J195" s="86">
        <v>30</v>
      </c>
      <c r="K195" s="86" t="s">
        <v>2475</v>
      </c>
      <c r="L195" s="92">
        <f t="shared" si="17"/>
        <v>11.559999999999999</v>
      </c>
      <c r="M195" s="89">
        <f t="shared" si="18"/>
        <v>60</v>
      </c>
      <c r="N195" s="89">
        <f t="shared" si="19"/>
        <v>0</v>
      </c>
      <c r="O195" s="89">
        <f t="shared" si="20"/>
        <v>0</v>
      </c>
      <c r="P195" s="86">
        <f t="shared" si="21"/>
        <v>0</v>
      </c>
      <c r="Q195" s="91">
        <f t="shared" si="24"/>
        <v>1</v>
      </c>
      <c r="R195" s="91">
        <f t="shared" si="22"/>
        <v>11.559999999999999</v>
      </c>
      <c r="S195" s="86" t="s">
        <v>3585</v>
      </c>
      <c r="T195" s="86" t="s">
        <v>3582</v>
      </c>
      <c r="U195" s="86" t="s">
        <v>3581</v>
      </c>
    </row>
    <row r="196" spans="1:21" s="94" customFormat="1" ht="13">
      <c r="A196" s="89">
        <v>188</v>
      </c>
      <c r="B196" s="136" t="s">
        <v>1759</v>
      </c>
      <c r="C196" s="136" t="s">
        <v>823</v>
      </c>
      <c r="D196" s="89" t="s">
        <v>3200</v>
      </c>
      <c r="E196" s="89">
        <v>29</v>
      </c>
      <c r="F196" s="91">
        <v>11.41</v>
      </c>
      <c r="G196" s="86">
        <v>30</v>
      </c>
      <c r="H196" s="86" t="s">
        <v>2475</v>
      </c>
      <c r="I196" s="91">
        <v>11.7</v>
      </c>
      <c r="J196" s="86">
        <v>30</v>
      </c>
      <c r="K196" s="86" t="s">
        <v>2475</v>
      </c>
      <c r="L196" s="92">
        <f t="shared" si="17"/>
        <v>11.555</v>
      </c>
      <c r="M196" s="89">
        <f t="shared" si="18"/>
        <v>60</v>
      </c>
      <c r="N196" s="89">
        <f t="shared" si="19"/>
        <v>0</v>
      </c>
      <c r="O196" s="89">
        <f t="shared" si="20"/>
        <v>0</v>
      </c>
      <c r="P196" s="86">
        <f t="shared" si="21"/>
        <v>0</v>
      </c>
      <c r="Q196" s="91">
        <f t="shared" si="24"/>
        <v>1</v>
      </c>
      <c r="R196" s="91">
        <f t="shared" si="22"/>
        <v>11.555</v>
      </c>
      <c r="S196" s="86" t="s">
        <v>3585</v>
      </c>
      <c r="T196" s="86" t="s">
        <v>3582</v>
      </c>
      <c r="U196" s="86" t="s">
        <v>3581</v>
      </c>
    </row>
    <row r="197" spans="1:21" s="94" customFormat="1" ht="13">
      <c r="A197" s="89">
        <v>189</v>
      </c>
      <c r="B197" s="90" t="s">
        <v>191</v>
      </c>
      <c r="C197" s="90" t="s">
        <v>100</v>
      </c>
      <c r="D197" s="89" t="s">
        <v>2553</v>
      </c>
      <c r="E197" s="89">
        <v>3</v>
      </c>
      <c r="F197" s="91">
        <v>13.31</v>
      </c>
      <c r="G197" s="86">
        <v>30</v>
      </c>
      <c r="H197" s="86" t="s">
        <v>2476</v>
      </c>
      <c r="I197" s="91">
        <v>10.27</v>
      </c>
      <c r="J197" s="86">
        <v>30</v>
      </c>
      <c r="K197" s="86" t="s">
        <v>2476</v>
      </c>
      <c r="L197" s="92">
        <f t="shared" si="17"/>
        <v>11.79</v>
      </c>
      <c r="M197" s="89">
        <f t="shared" si="18"/>
        <v>60</v>
      </c>
      <c r="N197" s="89">
        <f t="shared" si="19"/>
        <v>2</v>
      </c>
      <c r="O197" s="89">
        <f t="shared" si="20"/>
        <v>0</v>
      </c>
      <c r="P197" s="86">
        <f t="shared" si="21"/>
        <v>2</v>
      </c>
      <c r="Q197" s="91">
        <f t="shared" si="24"/>
        <v>0.98</v>
      </c>
      <c r="R197" s="91">
        <f t="shared" si="22"/>
        <v>11.5542</v>
      </c>
      <c r="S197" s="86" t="s">
        <v>3579</v>
      </c>
      <c r="T197" s="86" t="s">
        <v>3580</v>
      </c>
      <c r="U197" s="86" t="s">
        <v>3581</v>
      </c>
    </row>
    <row r="198" spans="1:21" s="94" customFormat="1" ht="13">
      <c r="A198" s="89">
        <v>190</v>
      </c>
      <c r="B198" s="90" t="s">
        <v>951</v>
      </c>
      <c r="C198" s="90" t="s">
        <v>952</v>
      </c>
      <c r="D198" s="89" t="s">
        <v>2844</v>
      </c>
      <c r="E198" s="89">
        <v>15</v>
      </c>
      <c r="F198" s="91">
        <v>11.47</v>
      </c>
      <c r="G198" s="86">
        <v>30</v>
      </c>
      <c r="H198" s="86" t="s">
        <v>2476</v>
      </c>
      <c r="I198" s="91">
        <v>11.86</v>
      </c>
      <c r="J198" s="86">
        <v>30</v>
      </c>
      <c r="K198" s="86" t="s">
        <v>2475</v>
      </c>
      <c r="L198" s="92">
        <f t="shared" si="17"/>
        <v>11.664999999999999</v>
      </c>
      <c r="M198" s="89">
        <f t="shared" si="18"/>
        <v>60</v>
      </c>
      <c r="N198" s="89">
        <f t="shared" si="19"/>
        <v>1</v>
      </c>
      <c r="O198" s="89">
        <f t="shared" si="20"/>
        <v>0</v>
      </c>
      <c r="P198" s="86">
        <f t="shared" si="21"/>
        <v>1</v>
      </c>
      <c r="Q198" s="91">
        <f t="shared" si="24"/>
        <v>0.99</v>
      </c>
      <c r="R198" s="91">
        <f t="shared" si="22"/>
        <v>11.548349999999999</v>
      </c>
      <c r="S198" s="86" t="s">
        <v>3583</v>
      </c>
      <c r="T198" s="86" t="s">
        <v>3580</v>
      </c>
      <c r="U198" s="86" t="s">
        <v>3581</v>
      </c>
    </row>
    <row r="199" spans="1:21" s="94" customFormat="1" ht="13">
      <c r="A199" s="89">
        <v>191</v>
      </c>
      <c r="B199" s="90" t="s">
        <v>2004</v>
      </c>
      <c r="C199" s="90" t="s">
        <v>707</v>
      </c>
      <c r="D199" s="89" t="s">
        <v>3341</v>
      </c>
      <c r="E199" s="89">
        <v>34</v>
      </c>
      <c r="F199" s="91">
        <v>9.77</v>
      </c>
      <c r="G199" s="86">
        <v>12</v>
      </c>
      <c r="H199" s="86" t="s">
        <v>2476</v>
      </c>
      <c r="I199" s="91">
        <v>13.78</v>
      </c>
      <c r="J199" s="86">
        <v>30</v>
      </c>
      <c r="K199" s="86" t="s">
        <v>2475</v>
      </c>
      <c r="L199" s="92">
        <f t="shared" si="17"/>
        <v>11.774999999999999</v>
      </c>
      <c r="M199" s="89">
        <f t="shared" si="18"/>
        <v>60</v>
      </c>
      <c r="N199" s="89">
        <f t="shared" si="19"/>
        <v>1</v>
      </c>
      <c r="O199" s="89">
        <f t="shared" si="20"/>
        <v>1</v>
      </c>
      <c r="P199" s="86">
        <f t="shared" si="21"/>
        <v>2</v>
      </c>
      <c r="Q199" s="91">
        <f t="shared" si="24"/>
        <v>0.98</v>
      </c>
      <c r="R199" s="91">
        <f t="shared" si="22"/>
        <v>11.539499999999999</v>
      </c>
      <c r="S199" s="86" t="s">
        <v>3585</v>
      </c>
      <c r="T199" s="86" t="s">
        <v>3580</v>
      </c>
      <c r="U199" s="86" t="s">
        <v>3581</v>
      </c>
    </row>
    <row r="200" spans="1:21" s="94" customFormat="1" ht="13">
      <c r="A200" s="89">
        <v>192</v>
      </c>
      <c r="B200" s="90" t="s">
        <v>2097</v>
      </c>
      <c r="C200" s="90" t="s">
        <v>2098</v>
      </c>
      <c r="D200" s="89" t="s">
        <v>3396</v>
      </c>
      <c r="E200" s="89">
        <v>36</v>
      </c>
      <c r="F200" s="91">
        <v>12.47</v>
      </c>
      <c r="G200" s="86">
        <v>30</v>
      </c>
      <c r="H200" s="86" t="s">
        <v>2476</v>
      </c>
      <c r="I200" s="91">
        <v>10.84</v>
      </c>
      <c r="J200" s="86">
        <v>30</v>
      </c>
      <c r="K200" s="86" t="s">
        <v>2475</v>
      </c>
      <c r="L200" s="92">
        <f t="shared" si="17"/>
        <v>11.655000000000001</v>
      </c>
      <c r="M200" s="89">
        <f t="shared" si="18"/>
        <v>60</v>
      </c>
      <c r="N200" s="89">
        <f t="shared" si="19"/>
        <v>1</v>
      </c>
      <c r="O200" s="89">
        <f t="shared" si="20"/>
        <v>0</v>
      </c>
      <c r="P200" s="86">
        <f t="shared" si="21"/>
        <v>1</v>
      </c>
      <c r="Q200" s="91">
        <f t="shared" si="24"/>
        <v>0.99</v>
      </c>
      <c r="R200" s="91">
        <f t="shared" si="22"/>
        <v>11.538450000000001</v>
      </c>
      <c r="S200" s="86" t="s">
        <v>3585</v>
      </c>
      <c r="T200" s="86" t="s">
        <v>3580</v>
      </c>
      <c r="U200" s="86" t="s">
        <v>3581</v>
      </c>
    </row>
    <row r="201" spans="1:21" s="94" customFormat="1" ht="13">
      <c r="A201" s="89">
        <v>193</v>
      </c>
      <c r="B201" s="95" t="s">
        <v>1345</v>
      </c>
      <c r="C201" s="95" t="s">
        <v>1346</v>
      </c>
      <c r="D201" s="96" t="s">
        <v>2998</v>
      </c>
      <c r="E201" s="89">
        <v>22</v>
      </c>
      <c r="F201" s="91">
        <v>12.74</v>
      </c>
      <c r="G201" s="86">
        <v>30</v>
      </c>
      <c r="H201" s="86" t="s">
        <v>2475</v>
      </c>
      <c r="I201" s="91">
        <v>10.33</v>
      </c>
      <c r="J201" s="86">
        <v>30</v>
      </c>
      <c r="K201" s="86" t="s">
        <v>2475</v>
      </c>
      <c r="L201" s="92">
        <f t="shared" ref="L201:L264" si="25">(F201+I201)/2</f>
        <v>11.535</v>
      </c>
      <c r="M201" s="89">
        <f t="shared" ref="M201:M264" si="26">IF(L201&gt;=10,60,G201+J201)</f>
        <v>60</v>
      </c>
      <c r="N201" s="89">
        <f t="shared" ref="N201:N264" si="27">IF(H201="ACC",0,1)+IF(K201="ACC",0,1)</f>
        <v>0</v>
      </c>
      <c r="O201" s="89">
        <f t="shared" ref="O201:O225" si="28">IF(F201&lt;10,1,(IF(I201&lt;10,1,0)))</f>
        <v>0</v>
      </c>
      <c r="P201" s="86">
        <f t="shared" ref="P201:P264" si="29">N201+O201</f>
        <v>0</v>
      </c>
      <c r="Q201" s="91">
        <f t="shared" si="24"/>
        <v>1</v>
      </c>
      <c r="R201" s="91">
        <f t="shared" ref="R201:R264" si="30">(L201*Q201)</f>
        <v>11.535</v>
      </c>
      <c r="S201" s="86" t="s">
        <v>3585</v>
      </c>
      <c r="T201" s="86" t="s">
        <v>3582</v>
      </c>
      <c r="U201" s="86" t="s">
        <v>3581</v>
      </c>
    </row>
    <row r="202" spans="1:21" s="94" customFormat="1" ht="13">
      <c r="A202" s="89">
        <v>194</v>
      </c>
      <c r="B202" s="90" t="s">
        <v>1950</v>
      </c>
      <c r="C202" s="90" t="s">
        <v>116</v>
      </c>
      <c r="D202" s="89" t="s">
        <v>3308</v>
      </c>
      <c r="E202" s="89">
        <v>33</v>
      </c>
      <c r="F202" s="91">
        <v>11.76</v>
      </c>
      <c r="G202" s="86">
        <v>30</v>
      </c>
      <c r="H202" s="86" t="s">
        <v>2475</v>
      </c>
      <c r="I202" s="91">
        <v>12.26</v>
      </c>
      <c r="J202" s="86">
        <v>30</v>
      </c>
      <c r="K202" s="86" t="s">
        <v>2475</v>
      </c>
      <c r="L202" s="92">
        <f t="shared" si="25"/>
        <v>12.01</v>
      </c>
      <c r="M202" s="89">
        <f t="shared" si="26"/>
        <v>60</v>
      </c>
      <c r="N202" s="89">
        <f t="shared" si="27"/>
        <v>0</v>
      </c>
      <c r="O202" s="89">
        <f t="shared" si="28"/>
        <v>0</v>
      </c>
      <c r="P202" s="86">
        <f t="shared" si="29"/>
        <v>0</v>
      </c>
      <c r="Q202" s="91">
        <f>IF(P202=0,0.96,IF(P202=1,0.95,IF(P202=2,0.94,IF(P202=3,0.93))))</f>
        <v>0.96</v>
      </c>
      <c r="R202" s="91">
        <f t="shared" si="30"/>
        <v>11.529599999999999</v>
      </c>
      <c r="S202" s="86" t="s">
        <v>3585</v>
      </c>
      <c r="T202" s="86" t="s">
        <v>3580</v>
      </c>
      <c r="U202" s="86" t="s">
        <v>3581</v>
      </c>
    </row>
    <row r="203" spans="1:21" s="94" customFormat="1" ht="13">
      <c r="A203" s="89">
        <v>195</v>
      </c>
      <c r="B203" s="90" t="s">
        <v>1498</v>
      </c>
      <c r="C203" s="90" t="s">
        <v>319</v>
      </c>
      <c r="D203" s="89" t="s">
        <v>3068</v>
      </c>
      <c r="E203" s="89">
        <v>24</v>
      </c>
      <c r="F203" s="91">
        <v>11.03</v>
      </c>
      <c r="G203" s="86">
        <v>30</v>
      </c>
      <c r="H203" s="86" t="s">
        <v>2475</v>
      </c>
      <c r="I203" s="91">
        <v>12.01</v>
      </c>
      <c r="J203" s="86">
        <v>30</v>
      </c>
      <c r="K203" s="86" t="s">
        <v>2475</v>
      </c>
      <c r="L203" s="92">
        <f t="shared" si="25"/>
        <v>11.52</v>
      </c>
      <c r="M203" s="89">
        <f t="shared" si="26"/>
        <v>60</v>
      </c>
      <c r="N203" s="89">
        <f t="shared" si="27"/>
        <v>0</v>
      </c>
      <c r="O203" s="89">
        <f t="shared" si="28"/>
        <v>0</v>
      </c>
      <c r="P203" s="86">
        <f t="shared" si="29"/>
        <v>0</v>
      </c>
      <c r="Q203" s="91">
        <f t="shared" ref="Q203:Q230" si="31">IF(P203=0,1,IF(P203=1,0.99,IF(P203=2,0.98,IF(P203=3,0.97))))</f>
        <v>1</v>
      </c>
      <c r="R203" s="91">
        <f t="shared" si="30"/>
        <v>11.52</v>
      </c>
      <c r="S203" s="86" t="s">
        <v>3585</v>
      </c>
      <c r="T203" s="86" t="s">
        <v>3580</v>
      </c>
      <c r="U203" s="86" t="s">
        <v>3581</v>
      </c>
    </row>
    <row r="204" spans="1:21" s="94" customFormat="1" ht="13">
      <c r="A204" s="89">
        <v>196</v>
      </c>
      <c r="B204" s="95" t="s">
        <v>2197</v>
      </c>
      <c r="C204" s="95" t="s">
        <v>164</v>
      </c>
      <c r="D204" s="96" t="s">
        <v>3446</v>
      </c>
      <c r="E204" s="89">
        <v>38</v>
      </c>
      <c r="F204" s="91">
        <v>10.9</v>
      </c>
      <c r="G204" s="86">
        <v>30</v>
      </c>
      <c r="H204" s="86" t="s">
        <v>2475</v>
      </c>
      <c r="I204" s="91">
        <v>12.13</v>
      </c>
      <c r="J204" s="86">
        <v>30</v>
      </c>
      <c r="K204" s="86" t="s">
        <v>2475</v>
      </c>
      <c r="L204" s="92">
        <f t="shared" si="25"/>
        <v>11.515000000000001</v>
      </c>
      <c r="M204" s="89">
        <f t="shared" si="26"/>
        <v>60</v>
      </c>
      <c r="N204" s="89">
        <f t="shared" si="27"/>
        <v>0</v>
      </c>
      <c r="O204" s="89">
        <f t="shared" si="28"/>
        <v>0</v>
      </c>
      <c r="P204" s="86">
        <f t="shared" si="29"/>
        <v>0</v>
      </c>
      <c r="Q204" s="91">
        <f t="shared" si="31"/>
        <v>1</v>
      </c>
      <c r="R204" s="91">
        <f t="shared" si="30"/>
        <v>11.515000000000001</v>
      </c>
      <c r="S204" s="86" t="s">
        <v>3585</v>
      </c>
      <c r="T204" s="86" t="s">
        <v>3580</v>
      </c>
      <c r="U204" s="86" t="s">
        <v>3581</v>
      </c>
    </row>
    <row r="205" spans="1:21" s="94" customFormat="1" ht="13">
      <c r="A205" s="89">
        <v>197</v>
      </c>
      <c r="B205" s="90" t="s">
        <v>1967</v>
      </c>
      <c r="C205" s="90" t="s">
        <v>298</v>
      </c>
      <c r="D205" s="89" t="s">
        <v>3523</v>
      </c>
      <c r="E205" s="89">
        <v>40</v>
      </c>
      <c r="F205" s="91">
        <v>11.29</v>
      </c>
      <c r="G205" s="86">
        <v>30</v>
      </c>
      <c r="H205" s="86" t="s">
        <v>2476</v>
      </c>
      <c r="I205" s="91">
        <v>11.97</v>
      </c>
      <c r="J205" s="86">
        <v>30</v>
      </c>
      <c r="K205" s="86" t="s">
        <v>2475</v>
      </c>
      <c r="L205" s="92">
        <f t="shared" si="25"/>
        <v>11.629999999999999</v>
      </c>
      <c r="M205" s="89">
        <f t="shared" si="26"/>
        <v>60</v>
      </c>
      <c r="N205" s="89">
        <f t="shared" si="27"/>
        <v>1</v>
      </c>
      <c r="O205" s="89">
        <f t="shared" si="28"/>
        <v>0</v>
      </c>
      <c r="P205" s="86">
        <f t="shared" si="29"/>
        <v>1</v>
      </c>
      <c r="Q205" s="91">
        <f t="shared" si="31"/>
        <v>0.99</v>
      </c>
      <c r="R205" s="91">
        <f t="shared" si="30"/>
        <v>11.513699999999998</v>
      </c>
      <c r="S205" s="86" t="s">
        <v>3585</v>
      </c>
      <c r="T205" s="86" t="s">
        <v>3580</v>
      </c>
      <c r="U205" s="86" t="s">
        <v>3581</v>
      </c>
    </row>
    <row r="206" spans="1:21" s="94" customFormat="1" ht="13">
      <c r="A206" s="89">
        <v>198</v>
      </c>
      <c r="B206" s="90" t="s">
        <v>375</v>
      </c>
      <c r="C206" s="90" t="s">
        <v>376</v>
      </c>
      <c r="D206" s="89" t="s">
        <v>2620</v>
      </c>
      <c r="E206" s="89">
        <v>6</v>
      </c>
      <c r="F206" s="91">
        <v>12.03</v>
      </c>
      <c r="G206" s="86">
        <v>30</v>
      </c>
      <c r="H206" s="86" t="s">
        <v>2476</v>
      </c>
      <c r="I206" s="91">
        <v>11.22</v>
      </c>
      <c r="J206" s="86">
        <v>30</v>
      </c>
      <c r="K206" s="86" t="s">
        <v>2475</v>
      </c>
      <c r="L206" s="92">
        <f t="shared" si="25"/>
        <v>11.625</v>
      </c>
      <c r="M206" s="89">
        <f t="shared" si="26"/>
        <v>60</v>
      </c>
      <c r="N206" s="89">
        <f t="shared" si="27"/>
        <v>1</v>
      </c>
      <c r="O206" s="89">
        <f t="shared" si="28"/>
        <v>0</v>
      </c>
      <c r="P206" s="86">
        <f t="shared" si="29"/>
        <v>1</v>
      </c>
      <c r="Q206" s="91">
        <f t="shared" si="31"/>
        <v>0.99</v>
      </c>
      <c r="R206" s="91">
        <f t="shared" si="30"/>
        <v>11.508749999999999</v>
      </c>
      <c r="S206" s="86" t="s">
        <v>3579</v>
      </c>
      <c r="T206" s="86" t="s">
        <v>3580</v>
      </c>
      <c r="U206" s="86" t="s">
        <v>3581</v>
      </c>
    </row>
    <row r="207" spans="1:21" s="94" customFormat="1" ht="13">
      <c r="A207" s="89">
        <v>199</v>
      </c>
      <c r="B207" s="90" t="s">
        <v>547</v>
      </c>
      <c r="C207" s="90" t="s">
        <v>64</v>
      </c>
      <c r="D207" s="89" t="s">
        <v>2687</v>
      </c>
      <c r="E207" s="89">
        <v>8</v>
      </c>
      <c r="F207" s="91">
        <v>12.11</v>
      </c>
      <c r="G207" s="86">
        <v>30</v>
      </c>
      <c r="H207" s="86" t="s">
        <v>2476</v>
      </c>
      <c r="I207" s="91">
        <v>11.12</v>
      </c>
      <c r="J207" s="86">
        <v>30</v>
      </c>
      <c r="K207" s="86" t="s">
        <v>2475</v>
      </c>
      <c r="L207" s="92">
        <f t="shared" si="25"/>
        <v>11.614999999999998</v>
      </c>
      <c r="M207" s="89">
        <f t="shared" si="26"/>
        <v>60</v>
      </c>
      <c r="N207" s="89">
        <f t="shared" si="27"/>
        <v>1</v>
      </c>
      <c r="O207" s="89">
        <f t="shared" si="28"/>
        <v>0</v>
      </c>
      <c r="P207" s="86">
        <f t="shared" si="29"/>
        <v>1</v>
      </c>
      <c r="Q207" s="91">
        <f t="shared" si="31"/>
        <v>0.99</v>
      </c>
      <c r="R207" s="91">
        <f t="shared" si="30"/>
        <v>11.498849999999999</v>
      </c>
      <c r="S207" s="86" t="s">
        <v>3579</v>
      </c>
      <c r="T207" s="86" t="s">
        <v>3580</v>
      </c>
      <c r="U207" s="86" t="s">
        <v>3581</v>
      </c>
    </row>
    <row r="208" spans="1:21" s="94" customFormat="1" ht="13">
      <c r="A208" s="89">
        <v>200</v>
      </c>
      <c r="B208" s="90" t="s">
        <v>146</v>
      </c>
      <c r="C208" s="90" t="s">
        <v>147</v>
      </c>
      <c r="D208" s="89" t="s">
        <v>2532</v>
      </c>
      <c r="E208" s="89">
        <v>2</v>
      </c>
      <c r="F208" s="91">
        <v>12.96</v>
      </c>
      <c r="G208" s="86">
        <v>30</v>
      </c>
      <c r="H208" s="86" t="s">
        <v>2475</v>
      </c>
      <c r="I208" s="91">
        <v>10.029999999999999</v>
      </c>
      <c r="J208" s="86">
        <v>30</v>
      </c>
      <c r="K208" s="86" t="s">
        <v>2475</v>
      </c>
      <c r="L208" s="92">
        <f t="shared" si="25"/>
        <v>11.495000000000001</v>
      </c>
      <c r="M208" s="89">
        <f t="shared" si="26"/>
        <v>60</v>
      </c>
      <c r="N208" s="89">
        <f t="shared" si="27"/>
        <v>0</v>
      </c>
      <c r="O208" s="89">
        <f t="shared" si="28"/>
        <v>0</v>
      </c>
      <c r="P208" s="86">
        <f t="shared" si="29"/>
        <v>0</v>
      </c>
      <c r="Q208" s="91">
        <f t="shared" si="31"/>
        <v>1</v>
      </c>
      <c r="R208" s="91">
        <f t="shared" si="30"/>
        <v>11.495000000000001</v>
      </c>
      <c r="S208" s="86" t="s">
        <v>3579</v>
      </c>
      <c r="T208" s="86" t="s">
        <v>3580</v>
      </c>
      <c r="U208" s="86" t="s">
        <v>3581</v>
      </c>
    </row>
    <row r="209" spans="1:21" s="94" customFormat="1" ht="13">
      <c r="A209" s="89">
        <v>201</v>
      </c>
      <c r="B209" s="90" t="s">
        <v>1479</v>
      </c>
      <c r="C209" s="90" t="s">
        <v>794</v>
      </c>
      <c r="D209" s="89" t="s">
        <v>3057</v>
      </c>
      <c r="E209" s="89">
        <v>24</v>
      </c>
      <c r="F209" s="91">
        <v>11.66</v>
      </c>
      <c r="G209" s="86">
        <v>30</v>
      </c>
      <c r="H209" s="86" t="s">
        <v>2475</v>
      </c>
      <c r="I209" s="91">
        <v>11.32</v>
      </c>
      <c r="J209" s="86">
        <v>30</v>
      </c>
      <c r="K209" s="86" t="s">
        <v>2475</v>
      </c>
      <c r="L209" s="92">
        <f t="shared" si="25"/>
        <v>11.49</v>
      </c>
      <c r="M209" s="89">
        <f t="shared" si="26"/>
        <v>60</v>
      </c>
      <c r="N209" s="89">
        <f t="shared" si="27"/>
        <v>0</v>
      </c>
      <c r="O209" s="89">
        <f t="shared" si="28"/>
        <v>0</v>
      </c>
      <c r="P209" s="86">
        <f t="shared" si="29"/>
        <v>0</v>
      </c>
      <c r="Q209" s="91">
        <f t="shared" si="31"/>
        <v>1</v>
      </c>
      <c r="R209" s="91">
        <f t="shared" si="30"/>
        <v>11.49</v>
      </c>
      <c r="S209" s="86" t="s">
        <v>3585</v>
      </c>
      <c r="T209" s="86" t="s">
        <v>3580</v>
      </c>
      <c r="U209" s="86" t="s">
        <v>3581</v>
      </c>
    </row>
    <row r="210" spans="1:21" s="94" customFormat="1" ht="13">
      <c r="A210" s="89">
        <v>202</v>
      </c>
      <c r="B210" s="90" t="s">
        <v>420</v>
      </c>
      <c r="C210" s="90" t="s">
        <v>104</v>
      </c>
      <c r="D210" s="89" t="s">
        <v>2638</v>
      </c>
      <c r="E210" s="89">
        <v>6</v>
      </c>
      <c r="F210" s="91">
        <v>12.41</v>
      </c>
      <c r="G210" s="86">
        <v>30</v>
      </c>
      <c r="H210" s="86" t="s">
        <v>2475</v>
      </c>
      <c r="I210" s="91">
        <v>10.57</v>
      </c>
      <c r="J210" s="86">
        <v>30</v>
      </c>
      <c r="K210" s="86" t="s">
        <v>2475</v>
      </c>
      <c r="L210" s="92">
        <f t="shared" si="25"/>
        <v>11.49</v>
      </c>
      <c r="M210" s="89">
        <f t="shared" si="26"/>
        <v>60</v>
      </c>
      <c r="N210" s="89">
        <f t="shared" si="27"/>
        <v>0</v>
      </c>
      <c r="O210" s="89">
        <f t="shared" si="28"/>
        <v>0</v>
      </c>
      <c r="P210" s="86">
        <f t="shared" si="29"/>
        <v>0</v>
      </c>
      <c r="Q210" s="91">
        <f t="shared" si="31"/>
        <v>1</v>
      </c>
      <c r="R210" s="91">
        <f t="shared" si="30"/>
        <v>11.49</v>
      </c>
      <c r="S210" s="86" t="s">
        <v>3579</v>
      </c>
      <c r="T210" s="86" t="s">
        <v>3580</v>
      </c>
      <c r="U210" s="86" t="s">
        <v>3581</v>
      </c>
    </row>
    <row r="211" spans="1:21" s="94" customFormat="1" ht="13">
      <c r="A211" s="89">
        <v>203</v>
      </c>
      <c r="B211" s="90" t="s">
        <v>610</v>
      </c>
      <c r="C211" s="90" t="s">
        <v>611</v>
      </c>
      <c r="D211" s="89" t="s">
        <v>2714</v>
      </c>
      <c r="E211" s="89">
        <v>10</v>
      </c>
      <c r="F211" s="91">
        <v>11.68</v>
      </c>
      <c r="G211" s="86">
        <v>30</v>
      </c>
      <c r="H211" s="86" t="s">
        <v>2475</v>
      </c>
      <c r="I211" s="91">
        <v>11.3</v>
      </c>
      <c r="J211" s="86">
        <v>30</v>
      </c>
      <c r="K211" s="86" t="s">
        <v>2475</v>
      </c>
      <c r="L211" s="92">
        <f t="shared" si="25"/>
        <v>11.49</v>
      </c>
      <c r="M211" s="89">
        <f t="shared" si="26"/>
        <v>60</v>
      </c>
      <c r="N211" s="89">
        <f t="shared" si="27"/>
        <v>0</v>
      </c>
      <c r="O211" s="89">
        <f t="shared" si="28"/>
        <v>0</v>
      </c>
      <c r="P211" s="86">
        <f t="shared" si="29"/>
        <v>0</v>
      </c>
      <c r="Q211" s="91">
        <f t="shared" si="31"/>
        <v>1</v>
      </c>
      <c r="R211" s="91">
        <f t="shared" si="30"/>
        <v>11.49</v>
      </c>
      <c r="S211" s="86" t="s">
        <v>3579</v>
      </c>
      <c r="T211" s="86" t="s">
        <v>3580</v>
      </c>
      <c r="U211" s="86" t="s">
        <v>3581</v>
      </c>
    </row>
    <row r="212" spans="1:21" s="94" customFormat="1" ht="13">
      <c r="A212" s="89">
        <v>204</v>
      </c>
      <c r="B212" s="90" t="s">
        <v>704</v>
      </c>
      <c r="C212" s="90" t="s">
        <v>705</v>
      </c>
      <c r="D212" s="89" t="s">
        <v>2751</v>
      </c>
      <c r="E212" s="89">
        <v>11</v>
      </c>
      <c r="F212" s="91">
        <v>11.12</v>
      </c>
      <c r="G212" s="86">
        <v>30</v>
      </c>
      <c r="H212" s="86" t="s">
        <v>2476</v>
      </c>
      <c r="I212" s="91">
        <v>12.09</v>
      </c>
      <c r="J212" s="86">
        <v>30</v>
      </c>
      <c r="K212" s="86" t="s">
        <v>2475</v>
      </c>
      <c r="L212" s="92">
        <f t="shared" si="25"/>
        <v>11.605</v>
      </c>
      <c r="M212" s="89">
        <f t="shared" si="26"/>
        <v>60</v>
      </c>
      <c r="N212" s="89">
        <f t="shared" si="27"/>
        <v>1</v>
      </c>
      <c r="O212" s="89">
        <f t="shared" si="28"/>
        <v>0</v>
      </c>
      <c r="P212" s="86">
        <f t="shared" si="29"/>
        <v>1</v>
      </c>
      <c r="Q212" s="91">
        <f t="shared" si="31"/>
        <v>0.99</v>
      </c>
      <c r="R212" s="91">
        <f t="shared" si="30"/>
        <v>11.488950000000001</v>
      </c>
      <c r="S212" s="86" t="s">
        <v>3579</v>
      </c>
      <c r="T212" s="86" t="s">
        <v>3580</v>
      </c>
      <c r="U212" s="86" t="s">
        <v>3581</v>
      </c>
    </row>
    <row r="213" spans="1:21" s="94" customFormat="1" ht="13">
      <c r="A213" s="89">
        <v>205</v>
      </c>
      <c r="B213" s="90" t="s">
        <v>134</v>
      </c>
      <c r="C213" s="90" t="s">
        <v>133</v>
      </c>
      <c r="D213" s="89" t="s">
        <v>2526</v>
      </c>
      <c r="E213" s="89">
        <v>2</v>
      </c>
      <c r="F213" s="91">
        <v>11.55</v>
      </c>
      <c r="G213" s="86">
        <v>30</v>
      </c>
      <c r="H213" s="86" t="s">
        <v>2475</v>
      </c>
      <c r="I213" s="91">
        <v>11.42</v>
      </c>
      <c r="J213" s="86">
        <v>30</v>
      </c>
      <c r="K213" s="86" t="s">
        <v>2475</v>
      </c>
      <c r="L213" s="92">
        <f t="shared" si="25"/>
        <v>11.484999999999999</v>
      </c>
      <c r="M213" s="89">
        <f t="shared" si="26"/>
        <v>60</v>
      </c>
      <c r="N213" s="89">
        <f t="shared" si="27"/>
        <v>0</v>
      </c>
      <c r="O213" s="89">
        <f t="shared" si="28"/>
        <v>0</v>
      </c>
      <c r="P213" s="86">
        <f t="shared" si="29"/>
        <v>0</v>
      </c>
      <c r="Q213" s="91">
        <f t="shared" si="31"/>
        <v>1</v>
      </c>
      <c r="R213" s="91">
        <f t="shared" si="30"/>
        <v>11.484999999999999</v>
      </c>
      <c r="S213" s="86" t="s">
        <v>3579</v>
      </c>
      <c r="T213" s="86" t="s">
        <v>3580</v>
      </c>
      <c r="U213" s="86" t="s">
        <v>3581</v>
      </c>
    </row>
    <row r="214" spans="1:21" s="94" customFormat="1" ht="13">
      <c r="A214" s="89">
        <v>206</v>
      </c>
      <c r="B214" s="90" t="s">
        <v>1964</v>
      </c>
      <c r="C214" s="90" t="s">
        <v>1772</v>
      </c>
      <c r="D214" s="89" t="s">
        <v>3314</v>
      </c>
      <c r="E214" s="89">
        <v>33</v>
      </c>
      <c r="F214" s="91">
        <v>10.42</v>
      </c>
      <c r="G214" s="86">
        <v>30</v>
      </c>
      <c r="H214" s="86" t="s">
        <v>2475</v>
      </c>
      <c r="I214" s="91">
        <v>12.54</v>
      </c>
      <c r="J214" s="86">
        <v>30</v>
      </c>
      <c r="K214" s="86" t="s">
        <v>2475</v>
      </c>
      <c r="L214" s="92">
        <f t="shared" si="25"/>
        <v>11.48</v>
      </c>
      <c r="M214" s="89">
        <f t="shared" si="26"/>
        <v>60</v>
      </c>
      <c r="N214" s="89">
        <f t="shared" si="27"/>
        <v>0</v>
      </c>
      <c r="O214" s="89">
        <f t="shared" si="28"/>
        <v>0</v>
      </c>
      <c r="P214" s="86">
        <f t="shared" si="29"/>
        <v>0</v>
      </c>
      <c r="Q214" s="91">
        <f t="shared" si="31"/>
        <v>1</v>
      </c>
      <c r="R214" s="91">
        <f t="shared" si="30"/>
        <v>11.48</v>
      </c>
      <c r="S214" s="86" t="s">
        <v>3585</v>
      </c>
      <c r="T214" s="86" t="s">
        <v>3581</v>
      </c>
      <c r="U214" s="86" t="s">
        <v>3580</v>
      </c>
    </row>
    <row r="215" spans="1:21" s="94" customFormat="1" ht="13">
      <c r="A215" s="89">
        <v>207</v>
      </c>
      <c r="B215" s="90" t="s">
        <v>1863</v>
      </c>
      <c r="C215" s="90" t="s">
        <v>3661</v>
      </c>
      <c r="D215" s="89" t="s">
        <v>3259</v>
      </c>
      <c r="E215" s="89">
        <v>31</v>
      </c>
      <c r="F215" s="91">
        <v>11.47</v>
      </c>
      <c r="G215" s="86">
        <v>30</v>
      </c>
      <c r="H215" s="86" t="s">
        <v>2476</v>
      </c>
      <c r="I215" s="91">
        <v>11.71</v>
      </c>
      <c r="J215" s="86">
        <v>30</v>
      </c>
      <c r="K215" s="86" t="s">
        <v>2475</v>
      </c>
      <c r="L215" s="92">
        <f t="shared" si="25"/>
        <v>11.59</v>
      </c>
      <c r="M215" s="89">
        <f t="shared" si="26"/>
        <v>60</v>
      </c>
      <c r="N215" s="89">
        <f t="shared" si="27"/>
        <v>1</v>
      </c>
      <c r="O215" s="89">
        <f t="shared" si="28"/>
        <v>0</v>
      </c>
      <c r="P215" s="86">
        <f t="shared" si="29"/>
        <v>1</v>
      </c>
      <c r="Q215" s="91">
        <f t="shared" si="31"/>
        <v>0.99</v>
      </c>
      <c r="R215" s="91">
        <f t="shared" si="30"/>
        <v>11.4741</v>
      </c>
      <c r="S215" s="86" t="s">
        <v>3585</v>
      </c>
      <c r="T215" s="86" t="s">
        <v>3580</v>
      </c>
      <c r="U215" s="86" t="s">
        <v>3581</v>
      </c>
    </row>
    <row r="216" spans="1:21" s="94" customFormat="1" ht="13">
      <c r="A216" s="89">
        <v>208</v>
      </c>
      <c r="B216" s="90" t="s">
        <v>1545</v>
      </c>
      <c r="C216" s="90" t="s">
        <v>1546</v>
      </c>
      <c r="D216" s="89" t="s">
        <v>3094</v>
      </c>
      <c r="E216" s="89">
        <v>25</v>
      </c>
      <c r="F216" s="91">
        <v>10.89</v>
      </c>
      <c r="G216" s="86">
        <v>30</v>
      </c>
      <c r="H216" s="86" t="s">
        <v>2475</v>
      </c>
      <c r="I216" s="91">
        <v>12.03</v>
      </c>
      <c r="J216" s="86">
        <v>30</v>
      </c>
      <c r="K216" s="86" t="s">
        <v>2475</v>
      </c>
      <c r="L216" s="92">
        <f t="shared" si="25"/>
        <v>11.46</v>
      </c>
      <c r="M216" s="89">
        <f t="shared" si="26"/>
        <v>60</v>
      </c>
      <c r="N216" s="89">
        <f t="shared" si="27"/>
        <v>0</v>
      </c>
      <c r="O216" s="89">
        <f t="shared" si="28"/>
        <v>0</v>
      </c>
      <c r="P216" s="86">
        <f t="shared" si="29"/>
        <v>0</v>
      </c>
      <c r="Q216" s="91">
        <f t="shared" si="31"/>
        <v>1</v>
      </c>
      <c r="R216" s="91">
        <f t="shared" si="30"/>
        <v>11.46</v>
      </c>
      <c r="S216" s="86" t="s">
        <v>3585</v>
      </c>
      <c r="T216" s="86" t="s">
        <v>3580</v>
      </c>
      <c r="U216" s="86" t="s">
        <v>3581</v>
      </c>
    </row>
    <row r="217" spans="1:21" s="94" customFormat="1" ht="13">
      <c r="A217" s="89">
        <v>209</v>
      </c>
      <c r="B217" s="90" t="s">
        <v>1465</v>
      </c>
      <c r="C217" s="90" t="s">
        <v>1466</v>
      </c>
      <c r="D217" s="89" t="s">
        <v>3049</v>
      </c>
      <c r="E217" s="89">
        <v>24</v>
      </c>
      <c r="F217" s="91">
        <v>11.65</v>
      </c>
      <c r="G217" s="86">
        <v>30</v>
      </c>
      <c r="H217" s="86" t="s">
        <v>2475</v>
      </c>
      <c r="I217" s="91">
        <v>11.25</v>
      </c>
      <c r="J217" s="86">
        <v>30</v>
      </c>
      <c r="K217" s="86" t="s">
        <v>2475</v>
      </c>
      <c r="L217" s="92">
        <f t="shared" si="25"/>
        <v>11.45</v>
      </c>
      <c r="M217" s="89">
        <f t="shared" si="26"/>
        <v>60</v>
      </c>
      <c r="N217" s="89">
        <f t="shared" si="27"/>
        <v>0</v>
      </c>
      <c r="O217" s="89">
        <f t="shared" si="28"/>
        <v>0</v>
      </c>
      <c r="P217" s="86">
        <f t="shared" si="29"/>
        <v>0</v>
      </c>
      <c r="Q217" s="91">
        <f t="shared" si="31"/>
        <v>1</v>
      </c>
      <c r="R217" s="91">
        <f t="shared" si="30"/>
        <v>11.45</v>
      </c>
      <c r="S217" s="86" t="s">
        <v>3585</v>
      </c>
      <c r="T217" s="86" t="s">
        <v>3580</v>
      </c>
      <c r="U217" s="86" t="s">
        <v>3581</v>
      </c>
    </row>
    <row r="218" spans="1:21" s="94" customFormat="1" ht="13">
      <c r="A218" s="89">
        <v>210</v>
      </c>
      <c r="B218" s="90" t="s">
        <v>1561</v>
      </c>
      <c r="C218" s="90" t="s">
        <v>1562</v>
      </c>
      <c r="D218" s="89" t="s">
        <v>3101</v>
      </c>
      <c r="E218" s="89">
        <v>25</v>
      </c>
      <c r="F218" s="91">
        <v>12.23</v>
      </c>
      <c r="G218" s="86">
        <v>30</v>
      </c>
      <c r="H218" s="86" t="s">
        <v>2476</v>
      </c>
      <c r="I218" s="91">
        <v>10.9</v>
      </c>
      <c r="J218" s="86">
        <v>30</v>
      </c>
      <c r="K218" s="86" t="s">
        <v>2475</v>
      </c>
      <c r="L218" s="92">
        <f t="shared" si="25"/>
        <v>11.565000000000001</v>
      </c>
      <c r="M218" s="89">
        <f t="shared" si="26"/>
        <v>60</v>
      </c>
      <c r="N218" s="89">
        <f t="shared" si="27"/>
        <v>1</v>
      </c>
      <c r="O218" s="89">
        <f t="shared" si="28"/>
        <v>0</v>
      </c>
      <c r="P218" s="86">
        <f t="shared" si="29"/>
        <v>1</v>
      </c>
      <c r="Q218" s="91">
        <f t="shared" si="31"/>
        <v>0.99</v>
      </c>
      <c r="R218" s="91">
        <f t="shared" si="30"/>
        <v>11.449350000000001</v>
      </c>
      <c r="S218" s="86" t="s">
        <v>3585</v>
      </c>
      <c r="T218" s="86" t="s">
        <v>3580</v>
      </c>
      <c r="U218" s="86" t="s">
        <v>3581</v>
      </c>
    </row>
    <row r="219" spans="1:21" s="94" customFormat="1" ht="13">
      <c r="A219" s="89">
        <v>211</v>
      </c>
      <c r="B219" s="90" t="s">
        <v>348</v>
      </c>
      <c r="C219" s="90" t="s">
        <v>349</v>
      </c>
      <c r="D219" s="89" t="s">
        <v>2610</v>
      </c>
      <c r="E219" s="89">
        <v>5</v>
      </c>
      <c r="F219" s="91">
        <v>11.99</v>
      </c>
      <c r="G219" s="86">
        <v>30</v>
      </c>
      <c r="H219" s="86" t="s">
        <v>2476</v>
      </c>
      <c r="I219" s="91">
        <v>11.12</v>
      </c>
      <c r="J219" s="86">
        <v>30</v>
      </c>
      <c r="K219" s="86" t="s">
        <v>2475</v>
      </c>
      <c r="L219" s="92">
        <f t="shared" si="25"/>
        <v>11.555</v>
      </c>
      <c r="M219" s="89">
        <f t="shared" si="26"/>
        <v>60</v>
      </c>
      <c r="N219" s="89">
        <f t="shared" si="27"/>
        <v>1</v>
      </c>
      <c r="O219" s="89">
        <f t="shared" si="28"/>
        <v>0</v>
      </c>
      <c r="P219" s="86">
        <f t="shared" si="29"/>
        <v>1</v>
      </c>
      <c r="Q219" s="91">
        <f t="shared" si="31"/>
        <v>0.99</v>
      </c>
      <c r="R219" s="91">
        <f t="shared" si="30"/>
        <v>11.439449999999999</v>
      </c>
      <c r="S219" s="86" t="s">
        <v>3579</v>
      </c>
      <c r="T219" s="86" t="s">
        <v>3580</v>
      </c>
      <c r="U219" s="86" t="s">
        <v>3581</v>
      </c>
    </row>
    <row r="220" spans="1:21" s="94" customFormat="1" ht="13">
      <c r="A220" s="89">
        <v>212</v>
      </c>
      <c r="B220" s="95" t="s">
        <v>2196</v>
      </c>
      <c r="C220" s="95" t="s">
        <v>1282</v>
      </c>
      <c r="D220" s="96" t="s">
        <v>3445</v>
      </c>
      <c r="E220" s="89">
        <v>38</v>
      </c>
      <c r="F220" s="91">
        <v>11.92</v>
      </c>
      <c r="G220" s="86">
        <v>30</v>
      </c>
      <c r="H220" s="86" t="s">
        <v>2475</v>
      </c>
      <c r="I220" s="91">
        <v>10.94</v>
      </c>
      <c r="J220" s="86">
        <v>30</v>
      </c>
      <c r="K220" s="86" t="s">
        <v>2475</v>
      </c>
      <c r="L220" s="92">
        <f t="shared" si="25"/>
        <v>11.43</v>
      </c>
      <c r="M220" s="89">
        <f t="shared" si="26"/>
        <v>60</v>
      </c>
      <c r="N220" s="89">
        <f t="shared" si="27"/>
        <v>0</v>
      </c>
      <c r="O220" s="89">
        <f t="shared" si="28"/>
        <v>0</v>
      </c>
      <c r="P220" s="86">
        <f t="shared" si="29"/>
        <v>0</v>
      </c>
      <c r="Q220" s="91">
        <f t="shared" si="31"/>
        <v>1</v>
      </c>
      <c r="R220" s="91">
        <f t="shared" si="30"/>
        <v>11.43</v>
      </c>
      <c r="S220" s="86" t="s">
        <v>3585</v>
      </c>
      <c r="T220" s="86" t="s">
        <v>3580</v>
      </c>
      <c r="U220" s="86" t="s">
        <v>3581</v>
      </c>
    </row>
    <row r="221" spans="1:21" s="94" customFormat="1" ht="13">
      <c r="A221" s="89">
        <v>213</v>
      </c>
      <c r="B221" s="90" t="s">
        <v>1201</v>
      </c>
      <c r="C221" s="90" t="s">
        <v>417</v>
      </c>
      <c r="D221" s="89" t="s">
        <v>2947</v>
      </c>
      <c r="E221" s="89">
        <v>19</v>
      </c>
      <c r="F221" s="91">
        <v>11.92</v>
      </c>
      <c r="G221" s="86">
        <v>30</v>
      </c>
      <c r="H221" s="86" t="s">
        <v>2476</v>
      </c>
      <c r="I221" s="91">
        <v>11.17</v>
      </c>
      <c r="J221" s="86">
        <v>30</v>
      </c>
      <c r="K221" s="86" t="s">
        <v>2475</v>
      </c>
      <c r="L221" s="92">
        <f t="shared" si="25"/>
        <v>11.545</v>
      </c>
      <c r="M221" s="89">
        <f t="shared" si="26"/>
        <v>60</v>
      </c>
      <c r="N221" s="89">
        <f t="shared" si="27"/>
        <v>1</v>
      </c>
      <c r="O221" s="89">
        <f t="shared" si="28"/>
        <v>0</v>
      </c>
      <c r="P221" s="86">
        <f t="shared" si="29"/>
        <v>1</v>
      </c>
      <c r="Q221" s="91">
        <f t="shared" si="31"/>
        <v>0.99</v>
      </c>
      <c r="R221" s="91">
        <f t="shared" si="30"/>
        <v>11.429549999999999</v>
      </c>
      <c r="S221" s="86" t="s">
        <v>3583</v>
      </c>
      <c r="T221" s="86" t="s">
        <v>3580</v>
      </c>
      <c r="U221" s="86" t="s">
        <v>3581</v>
      </c>
    </row>
    <row r="222" spans="1:21" s="94" customFormat="1" ht="13">
      <c r="A222" s="89">
        <v>214</v>
      </c>
      <c r="B222" s="90" t="s">
        <v>453</v>
      </c>
      <c r="C222" s="90" t="s">
        <v>454</v>
      </c>
      <c r="D222" s="89" t="s">
        <v>2653</v>
      </c>
      <c r="E222" s="89">
        <v>7</v>
      </c>
      <c r="F222" s="91">
        <v>11.42</v>
      </c>
      <c r="G222" s="86">
        <v>30</v>
      </c>
      <c r="H222" s="86" t="s">
        <v>2475</v>
      </c>
      <c r="I222" s="91">
        <v>11.41</v>
      </c>
      <c r="J222" s="86">
        <v>30</v>
      </c>
      <c r="K222" s="86" t="s">
        <v>2475</v>
      </c>
      <c r="L222" s="92">
        <f t="shared" si="25"/>
        <v>11.414999999999999</v>
      </c>
      <c r="M222" s="89">
        <f t="shared" si="26"/>
        <v>60</v>
      </c>
      <c r="N222" s="89">
        <f t="shared" si="27"/>
        <v>0</v>
      </c>
      <c r="O222" s="89">
        <f t="shared" si="28"/>
        <v>0</v>
      </c>
      <c r="P222" s="86">
        <f t="shared" si="29"/>
        <v>0</v>
      </c>
      <c r="Q222" s="91">
        <f t="shared" si="31"/>
        <v>1</v>
      </c>
      <c r="R222" s="91">
        <f t="shared" si="30"/>
        <v>11.414999999999999</v>
      </c>
      <c r="S222" s="86" t="s">
        <v>3579</v>
      </c>
      <c r="T222" s="86" t="s">
        <v>3580</v>
      </c>
      <c r="U222" s="86" t="s">
        <v>3581</v>
      </c>
    </row>
    <row r="223" spans="1:21" s="94" customFormat="1" ht="13">
      <c r="A223" s="89">
        <v>215</v>
      </c>
      <c r="B223" s="90" t="s">
        <v>813</v>
      </c>
      <c r="C223" s="90" t="s">
        <v>814</v>
      </c>
      <c r="D223" s="89" t="s">
        <v>2794</v>
      </c>
      <c r="E223" s="89">
        <v>13</v>
      </c>
      <c r="F223" s="91">
        <v>10.79</v>
      </c>
      <c r="G223" s="86">
        <v>30</v>
      </c>
      <c r="H223" s="86" t="s">
        <v>2475</v>
      </c>
      <c r="I223" s="91">
        <v>12.02</v>
      </c>
      <c r="J223" s="86">
        <v>30</v>
      </c>
      <c r="K223" s="86" t="s">
        <v>2475</v>
      </c>
      <c r="L223" s="92">
        <f t="shared" si="25"/>
        <v>11.404999999999999</v>
      </c>
      <c r="M223" s="89">
        <f t="shared" si="26"/>
        <v>60</v>
      </c>
      <c r="N223" s="89">
        <f t="shared" si="27"/>
        <v>0</v>
      </c>
      <c r="O223" s="89">
        <f t="shared" si="28"/>
        <v>0</v>
      </c>
      <c r="P223" s="86">
        <f t="shared" si="29"/>
        <v>0</v>
      </c>
      <c r="Q223" s="91">
        <f t="shared" si="31"/>
        <v>1</v>
      </c>
      <c r="R223" s="91">
        <f t="shared" si="30"/>
        <v>11.404999999999999</v>
      </c>
      <c r="S223" s="86" t="s">
        <v>3583</v>
      </c>
      <c r="T223" s="86" t="s">
        <v>3580</v>
      </c>
      <c r="U223" s="86" t="s">
        <v>3581</v>
      </c>
    </row>
    <row r="224" spans="1:21" s="94" customFormat="1" ht="13">
      <c r="A224" s="89">
        <v>216</v>
      </c>
      <c r="B224" s="90" t="s">
        <v>237</v>
      </c>
      <c r="C224" s="90" t="s">
        <v>238</v>
      </c>
      <c r="D224" s="89" t="s">
        <v>2567</v>
      </c>
      <c r="E224" s="89">
        <v>4</v>
      </c>
      <c r="F224" s="91">
        <v>11.42</v>
      </c>
      <c r="G224" s="86">
        <v>30</v>
      </c>
      <c r="H224" s="86" t="s">
        <v>2476</v>
      </c>
      <c r="I224" s="91">
        <v>11.84</v>
      </c>
      <c r="J224" s="86">
        <v>30</v>
      </c>
      <c r="K224" s="86" t="s">
        <v>2476</v>
      </c>
      <c r="L224" s="92">
        <f t="shared" si="25"/>
        <v>11.629999999999999</v>
      </c>
      <c r="M224" s="89">
        <f t="shared" si="26"/>
        <v>60</v>
      </c>
      <c r="N224" s="89">
        <f t="shared" si="27"/>
        <v>2</v>
      </c>
      <c r="O224" s="89">
        <f t="shared" si="28"/>
        <v>0</v>
      </c>
      <c r="P224" s="86">
        <f t="shared" si="29"/>
        <v>2</v>
      </c>
      <c r="Q224" s="91">
        <f t="shared" si="31"/>
        <v>0.98</v>
      </c>
      <c r="R224" s="91">
        <f t="shared" si="30"/>
        <v>11.397399999999999</v>
      </c>
      <c r="S224" s="86" t="s">
        <v>3579</v>
      </c>
      <c r="T224" s="86" t="s">
        <v>3580</v>
      </c>
      <c r="U224" s="86" t="s">
        <v>3581</v>
      </c>
    </row>
    <row r="225" spans="1:21" s="94" customFormat="1" ht="13">
      <c r="A225" s="89">
        <v>217</v>
      </c>
      <c r="B225" s="90" t="s">
        <v>521</v>
      </c>
      <c r="C225" s="90" t="s">
        <v>586</v>
      </c>
      <c r="D225" s="89" t="s">
        <v>2701</v>
      </c>
      <c r="E225" s="89">
        <v>9</v>
      </c>
      <c r="F225" s="91">
        <v>12.14</v>
      </c>
      <c r="G225" s="86">
        <v>30</v>
      </c>
      <c r="H225" s="86" t="s">
        <v>2475</v>
      </c>
      <c r="I225" s="91">
        <v>10.65</v>
      </c>
      <c r="J225" s="86">
        <v>30</v>
      </c>
      <c r="K225" s="86" t="s">
        <v>2475</v>
      </c>
      <c r="L225" s="92">
        <f t="shared" si="25"/>
        <v>11.395</v>
      </c>
      <c r="M225" s="89">
        <f t="shared" si="26"/>
        <v>60</v>
      </c>
      <c r="N225" s="89">
        <f t="shared" si="27"/>
        <v>0</v>
      </c>
      <c r="O225" s="89">
        <f t="shared" si="28"/>
        <v>0</v>
      </c>
      <c r="P225" s="86">
        <f t="shared" si="29"/>
        <v>0</v>
      </c>
      <c r="Q225" s="91">
        <f t="shared" si="31"/>
        <v>1</v>
      </c>
      <c r="R225" s="91">
        <f t="shared" si="30"/>
        <v>11.395</v>
      </c>
      <c r="S225" s="86" t="s">
        <v>3579</v>
      </c>
      <c r="T225" s="86" t="s">
        <v>3580</v>
      </c>
      <c r="U225" s="86" t="s">
        <v>3581</v>
      </c>
    </row>
    <row r="226" spans="1:21" s="94" customFormat="1" ht="13">
      <c r="A226" s="89">
        <v>218</v>
      </c>
      <c r="B226" s="90" t="s">
        <v>858</v>
      </c>
      <c r="C226" s="90" t="s">
        <v>412</v>
      </c>
      <c r="D226" s="89" t="s">
        <v>2813</v>
      </c>
      <c r="E226" s="89">
        <v>14</v>
      </c>
      <c r="F226" s="91">
        <v>12.13</v>
      </c>
      <c r="G226" s="86">
        <v>30</v>
      </c>
      <c r="H226" s="86" t="s">
        <v>2476</v>
      </c>
      <c r="I226" s="91">
        <v>10.89</v>
      </c>
      <c r="J226" s="86">
        <v>30</v>
      </c>
      <c r="K226" s="86" t="s">
        <v>2475</v>
      </c>
      <c r="L226" s="92">
        <f t="shared" si="25"/>
        <v>11.510000000000002</v>
      </c>
      <c r="M226" s="89">
        <v>60</v>
      </c>
      <c r="N226" s="89">
        <f t="shared" si="27"/>
        <v>1</v>
      </c>
      <c r="O226" s="89"/>
      <c r="P226" s="86">
        <f t="shared" si="29"/>
        <v>1</v>
      </c>
      <c r="Q226" s="91">
        <f t="shared" si="31"/>
        <v>0.99</v>
      </c>
      <c r="R226" s="91">
        <f t="shared" si="30"/>
        <v>11.394900000000002</v>
      </c>
      <c r="S226" s="86" t="s">
        <v>3583</v>
      </c>
      <c r="T226" s="86" t="s">
        <v>3580</v>
      </c>
      <c r="U226" s="86" t="s">
        <v>3581</v>
      </c>
    </row>
    <row r="227" spans="1:21" s="94" customFormat="1" ht="13">
      <c r="A227" s="89">
        <v>219</v>
      </c>
      <c r="B227" s="90" t="s">
        <v>1088</v>
      </c>
      <c r="C227" s="90" t="s">
        <v>1089</v>
      </c>
      <c r="D227" s="89" t="s">
        <v>2902</v>
      </c>
      <c r="E227" s="89">
        <v>17</v>
      </c>
      <c r="F227" s="91">
        <v>12.64</v>
      </c>
      <c r="G227" s="86">
        <v>30</v>
      </c>
      <c r="H227" s="86" t="s">
        <v>2476</v>
      </c>
      <c r="I227" s="91">
        <v>10.38</v>
      </c>
      <c r="J227" s="86">
        <v>30</v>
      </c>
      <c r="K227" s="86" t="s">
        <v>2475</v>
      </c>
      <c r="L227" s="92">
        <f t="shared" si="25"/>
        <v>11.510000000000002</v>
      </c>
      <c r="M227" s="89">
        <f t="shared" ref="M227:M290" si="32">IF(L227&gt;=10,60,G227+J227)</f>
        <v>60</v>
      </c>
      <c r="N227" s="89">
        <f t="shared" si="27"/>
        <v>1</v>
      </c>
      <c r="O227" s="89">
        <f t="shared" ref="O227:O290" si="33">IF(F227&lt;10,1,(IF(I227&lt;10,1,0)))</f>
        <v>0</v>
      </c>
      <c r="P227" s="86">
        <f t="shared" si="29"/>
        <v>1</v>
      </c>
      <c r="Q227" s="91">
        <f t="shared" si="31"/>
        <v>0.99</v>
      </c>
      <c r="R227" s="91">
        <f t="shared" si="30"/>
        <v>11.394900000000002</v>
      </c>
      <c r="S227" s="86" t="s">
        <v>3583</v>
      </c>
      <c r="T227" s="86" t="s">
        <v>3580</v>
      </c>
      <c r="U227" s="86" t="s">
        <v>3581</v>
      </c>
    </row>
    <row r="228" spans="1:21" s="94" customFormat="1" ht="13">
      <c r="A228" s="89">
        <v>220</v>
      </c>
      <c r="B228" s="90" t="s">
        <v>1099</v>
      </c>
      <c r="C228" s="90" t="s">
        <v>150</v>
      </c>
      <c r="D228" s="89" t="s">
        <v>2906</v>
      </c>
      <c r="E228" s="89">
        <v>17</v>
      </c>
      <c r="F228" s="91">
        <v>11.98</v>
      </c>
      <c r="G228" s="86">
        <v>30</v>
      </c>
      <c r="H228" s="86" t="s">
        <v>2475</v>
      </c>
      <c r="I228" s="91">
        <v>10.8</v>
      </c>
      <c r="J228" s="86">
        <v>30</v>
      </c>
      <c r="K228" s="86" t="s">
        <v>2475</v>
      </c>
      <c r="L228" s="92">
        <f t="shared" si="25"/>
        <v>11.39</v>
      </c>
      <c r="M228" s="89">
        <f t="shared" si="32"/>
        <v>60</v>
      </c>
      <c r="N228" s="89">
        <f t="shared" si="27"/>
        <v>0</v>
      </c>
      <c r="O228" s="89">
        <f t="shared" si="33"/>
        <v>0</v>
      </c>
      <c r="P228" s="86">
        <f t="shared" si="29"/>
        <v>0</v>
      </c>
      <c r="Q228" s="91">
        <f t="shared" si="31"/>
        <v>1</v>
      </c>
      <c r="R228" s="91">
        <f t="shared" si="30"/>
        <v>11.39</v>
      </c>
      <c r="S228" s="86" t="s">
        <v>3583</v>
      </c>
      <c r="T228" s="86" t="s">
        <v>3580</v>
      </c>
      <c r="U228" s="86" t="s">
        <v>3581</v>
      </c>
    </row>
    <row r="229" spans="1:21" s="94" customFormat="1" ht="13">
      <c r="A229" s="89">
        <v>221</v>
      </c>
      <c r="B229" s="90" t="s">
        <v>507</v>
      </c>
      <c r="C229" s="90" t="s">
        <v>508</v>
      </c>
      <c r="D229" s="89" t="s">
        <v>2675</v>
      </c>
      <c r="E229" s="89">
        <v>8</v>
      </c>
      <c r="F229" s="91">
        <v>12.11</v>
      </c>
      <c r="G229" s="86">
        <v>30</v>
      </c>
      <c r="H229" s="86" t="s">
        <v>2475</v>
      </c>
      <c r="I229" s="91">
        <v>10.9</v>
      </c>
      <c r="J229" s="86">
        <v>30</v>
      </c>
      <c r="K229" s="86" t="s">
        <v>2476</v>
      </c>
      <c r="L229" s="92">
        <f t="shared" si="25"/>
        <v>11.504999999999999</v>
      </c>
      <c r="M229" s="89">
        <f t="shared" si="32"/>
        <v>60</v>
      </c>
      <c r="N229" s="89">
        <f t="shared" si="27"/>
        <v>1</v>
      </c>
      <c r="O229" s="89">
        <f t="shared" si="33"/>
        <v>0</v>
      </c>
      <c r="P229" s="86">
        <f t="shared" si="29"/>
        <v>1</v>
      </c>
      <c r="Q229" s="91">
        <f t="shared" si="31"/>
        <v>0.99</v>
      </c>
      <c r="R229" s="91">
        <f t="shared" si="30"/>
        <v>11.389949999999999</v>
      </c>
      <c r="S229" s="86" t="s">
        <v>3579</v>
      </c>
      <c r="T229" s="86" t="s">
        <v>3580</v>
      </c>
      <c r="U229" s="86" t="s">
        <v>3581</v>
      </c>
    </row>
    <row r="230" spans="1:21" s="94" customFormat="1" ht="13">
      <c r="A230" s="89">
        <v>222</v>
      </c>
      <c r="B230" s="90" t="s">
        <v>1488</v>
      </c>
      <c r="C230" s="90" t="s">
        <v>611</v>
      </c>
      <c r="D230" s="89" t="s">
        <v>3063</v>
      </c>
      <c r="E230" s="89">
        <v>24</v>
      </c>
      <c r="F230" s="91">
        <v>12.21</v>
      </c>
      <c r="G230" s="86">
        <v>30</v>
      </c>
      <c r="H230" s="86" t="s">
        <v>2475</v>
      </c>
      <c r="I230" s="91">
        <v>10.56</v>
      </c>
      <c r="J230" s="86">
        <v>30</v>
      </c>
      <c r="K230" s="86" t="s">
        <v>2475</v>
      </c>
      <c r="L230" s="92">
        <f t="shared" si="25"/>
        <v>11.385000000000002</v>
      </c>
      <c r="M230" s="89">
        <f t="shared" si="32"/>
        <v>60</v>
      </c>
      <c r="N230" s="89">
        <f t="shared" si="27"/>
        <v>0</v>
      </c>
      <c r="O230" s="89">
        <f t="shared" si="33"/>
        <v>0</v>
      </c>
      <c r="P230" s="86">
        <f t="shared" si="29"/>
        <v>0</v>
      </c>
      <c r="Q230" s="91">
        <f t="shared" si="31"/>
        <v>1</v>
      </c>
      <c r="R230" s="91">
        <f t="shared" si="30"/>
        <v>11.385000000000002</v>
      </c>
      <c r="S230" s="86" t="s">
        <v>3585</v>
      </c>
      <c r="T230" s="86" t="s">
        <v>3580</v>
      </c>
      <c r="U230" s="86" t="s">
        <v>3581</v>
      </c>
    </row>
    <row r="231" spans="1:21" s="94" customFormat="1" ht="13">
      <c r="A231" s="89">
        <v>223</v>
      </c>
      <c r="B231" s="90" t="s">
        <v>886</v>
      </c>
      <c r="C231" s="90" t="s">
        <v>837</v>
      </c>
      <c r="D231" s="89" t="s">
        <v>887</v>
      </c>
      <c r="E231" s="89">
        <v>14</v>
      </c>
      <c r="F231" s="91">
        <v>10.64</v>
      </c>
      <c r="G231" s="86">
        <v>30</v>
      </c>
      <c r="H231" s="86" t="s">
        <v>2475</v>
      </c>
      <c r="I231" s="91">
        <v>13.07</v>
      </c>
      <c r="J231" s="86">
        <v>30</v>
      </c>
      <c r="K231" s="86" t="s">
        <v>2475</v>
      </c>
      <c r="L231" s="92">
        <f t="shared" si="25"/>
        <v>11.855</v>
      </c>
      <c r="M231" s="89">
        <f t="shared" si="32"/>
        <v>60</v>
      </c>
      <c r="N231" s="89">
        <f t="shared" si="27"/>
        <v>0</v>
      </c>
      <c r="O231" s="89">
        <f t="shared" si="33"/>
        <v>0</v>
      </c>
      <c r="P231" s="86">
        <f t="shared" si="29"/>
        <v>0</v>
      </c>
      <c r="Q231" s="91">
        <f>IF(P231=0,0.96,IF(P231=1,0.95,IF(P231=2,0.94,IF(P231=3,0.93))))</f>
        <v>0.96</v>
      </c>
      <c r="R231" s="91">
        <f t="shared" si="30"/>
        <v>11.380800000000001</v>
      </c>
      <c r="S231" s="86" t="s">
        <v>3583</v>
      </c>
      <c r="T231" s="86" t="s">
        <v>3580</v>
      </c>
      <c r="U231" s="86" t="s">
        <v>3581</v>
      </c>
    </row>
    <row r="232" spans="1:21" s="94" customFormat="1" ht="13">
      <c r="A232" s="89">
        <v>224</v>
      </c>
      <c r="B232" s="90" t="s">
        <v>105</v>
      </c>
      <c r="C232" s="90" t="s">
        <v>106</v>
      </c>
      <c r="D232" s="89" t="s">
        <v>2514</v>
      </c>
      <c r="E232" s="89">
        <v>2</v>
      </c>
      <c r="F232" s="91">
        <v>10.57</v>
      </c>
      <c r="G232" s="86">
        <v>30</v>
      </c>
      <c r="H232" s="86" t="s">
        <v>2475</v>
      </c>
      <c r="I232" s="91">
        <v>12.38</v>
      </c>
      <c r="J232" s="86">
        <v>30</v>
      </c>
      <c r="K232" s="86" t="s">
        <v>2476</v>
      </c>
      <c r="L232" s="92">
        <f t="shared" si="25"/>
        <v>11.475000000000001</v>
      </c>
      <c r="M232" s="89">
        <f t="shared" si="32"/>
        <v>60</v>
      </c>
      <c r="N232" s="89">
        <f t="shared" si="27"/>
        <v>1</v>
      </c>
      <c r="O232" s="89">
        <f t="shared" si="33"/>
        <v>0</v>
      </c>
      <c r="P232" s="86">
        <f t="shared" si="29"/>
        <v>1</v>
      </c>
      <c r="Q232" s="91">
        <f t="shared" ref="Q232:Q244" si="34">IF(P232=0,1,IF(P232=1,0.99,IF(P232=2,0.98,IF(P232=3,0.97))))</f>
        <v>0.99</v>
      </c>
      <c r="R232" s="91">
        <f t="shared" si="30"/>
        <v>11.360250000000001</v>
      </c>
      <c r="S232" s="86" t="s">
        <v>3579</v>
      </c>
      <c r="T232" s="86" t="s">
        <v>3580</v>
      </c>
      <c r="U232" s="86" t="s">
        <v>3581</v>
      </c>
    </row>
    <row r="233" spans="1:21" s="94" customFormat="1" ht="13">
      <c r="A233" s="89">
        <v>225</v>
      </c>
      <c r="B233" s="90" t="s">
        <v>2103</v>
      </c>
      <c r="C233" s="90" t="s">
        <v>2104</v>
      </c>
      <c r="D233" s="89" t="s">
        <v>3399</v>
      </c>
      <c r="E233" s="89">
        <v>36</v>
      </c>
      <c r="F233" s="91">
        <v>11.11</v>
      </c>
      <c r="G233" s="86">
        <v>30</v>
      </c>
      <c r="H233" s="86" t="s">
        <v>2475</v>
      </c>
      <c r="I233" s="91">
        <v>11.61</v>
      </c>
      <c r="J233" s="86">
        <v>30</v>
      </c>
      <c r="K233" s="86" t="s">
        <v>2475</v>
      </c>
      <c r="L233" s="92">
        <f t="shared" si="25"/>
        <v>11.36</v>
      </c>
      <c r="M233" s="89">
        <f t="shared" si="32"/>
        <v>60</v>
      </c>
      <c r="N233" s="89">
        <f t="shared" si="27"/>
        <v>0</v>
      </c>
      <c r="O233" s="89">
        <f t="shared" si="33"/>
        <v>0</v>
      </c>
      <c r="P233" s="86">
        <f t="shared" si="29"/>
        <v>0</v>
      </c>
      <c r="Q233" s="91">
        <f t="shared" si="34"/>
        <v>1</v>
      </c>
      <c r="R233" s="91">
        <f t="shared" si="30"/>
        <v>11.36</v>
      </c>
      <c r="S233" s="86" t="s">
        <v>3585</v>
      </c>
      <c r="T233" s="86" t="s">
        <v>3580</v>
      </c>
      <c r="U233" s="86" t="s">
        <v>3581</v>
      </c>
    </row>
    <row r="234" spans="1:21" s="94" customFormat="1" ht="13">
      <c r="A234" s="89">
        <v>226</v>
      </c>
      <c r="B234" s="90" t="s">
        <v>1944</v>
      </c>
      <c r="C234" s="90" t="s">
        <v>100</v>
      </c>
      <c r="D234" s="89" t="s">
        <v>3304</v>
      </c>
      <c r="E234" s="89">
        <v>33</v>
      </c>
      <c r="F234" s="91">
        <v>10.55</v>
      </c>
      <c r="G234" s="86">
        <v>30</v>
      </c>
      <c r="H234" s="86" t="s">
        <v>2475</v>
      </c>
      <c r="I234" s="91">
        <v>12.15</v>
      </c>
      <c r="J234" s="86">
        <v>30</v>
      </c>
      <c r="K234" s="86" t="s">
        <v>2475</v>
      </c>
      <c r="L234" s="92">
        <f t="shared" si="25"/>
        <v>11.350000000000001</v>
      </c>
      <c r="M234" s="89">
        <f t="shared" si="32"/>
        <v>60</v>
      </c>
      <c r="N234" s="89">
        <f t="shared" si="27"/>
        <v>0</v>
      </c>
      <c r="O234" s="89">
        <f t="shared" si="33"/>
        <v>0</v>
      </c>
      <c r="P234" s="86">
        <f t="shared" si="29"/>
        <v>0</v>
      </c>
      <c r="Q234" s="91">
        <f t="shared" si="34"/>
        <v>1</v>
      </c>
      <c r="R234" s="91">
        <f t="shared" si="30"/>
        <v>11.350000000000001</v>
      </c>
      <c r="S234" s="86" t="s">
        <v>3585</v>
      </c>
      <c r="T234" s="86" t="s">
        <v>3580</v>
      </c>
      <c r="U234" s="86" t="s">
        <v>3581</v>
      </c>
    </row>
    <row r="235" spans="1:21" s="94" customFormat="1" ht="13">
      <c r="A235" s="89">
        <v>227</v>
      </c>
      <c r="B235" s="90" t="s">
        <v>1967</v>
      </c>
      <c r="C235" s="90" t="s">
        <v>1616</v>
      </c>
      <c r="D235" s="89" t="s">
        <v>3317</v>
      </c>
      <c r="E235" s="89">
        <v>33</v>
      </c>
      <c r="F235" s="91">
        <v>10.039999999999999</v>
      </c>
      <c r="G235" s="86">
        <v>30</v>
      </c>
      <c r="H235" s="86" t="s">
        <v>2475</v>
      </c>
      <c r="I235" s="91">
        <v>12.66</v>
      </c>
      <c r="J235" s="86">
        <v>30</v>
      </c>
      <c r="K235" s="86" t="s">
        <v>2475</v>
      </c>
      <c r="L235" s="92">
        <f t="shared" si="25"/>
        <v>11.35</v>
      </c>
      <c r="M235" s="89">
        <f t="shared" si="32"/>
        <v>60</v>
      </c>
      <c r="N235" s="89">
        <f t="shared" si="27"/>
        <v>0</v>
      </c>
      <c r="O235" s="89">
        <f t="shared" si="33"/>
        <v>0</v>
      </c>
      <c r="P235" s="86">
        <f t="shared" si="29"/>
        <v>0</v>
      </c>
      <c r="Q235" s="91">
        <f t="shared" si="34"/>
        <v>1</v>
      </c>
      <c r="R235" s="91">
        <f t="shared" si="30"/>
        <v>11.35</v>
      </c>
      <c r="S235" s="86" t="s">
        <v>3585</v>
      </c>
      <c r="T235" s="86" t="s">
        <v>3581</v>
      </c>
      <c r="U235" s="86" t="s">
        <v>3580</v>
      </c>
    </row>
    <row r="236" spans="1:21" s="94" customFormat="1" ht="13">
      <c r="A236" s="89">
        <v>228</v>
      </c>
      <c r="B236" s="136" t="s">
        <v>2352</v>
      </c>
      <c r="C236" s="136" t="s">
        <v>2128</v>
      </c>
      <c r="D236" s="89" t="s">
        <v>3543</v>
      </c>
      <c r="E236" s="89">
        <v>41</v>
      </c>
      <c r="F236" s="91">
        <v>10.11</v>
      </c>
      <c r="G236" s="86">
        <v>30</v>
      </c>
      <c r="H236" s="86" t="s">
        <v>2475</v>
      </c>
      <c r="I236" s="91">
        <v>12.59</v>
      </c>
      <c r="J236" s="86">
        <v>30</v>
      </c>
      <c r="K236" s="86" t="s">
        <v>2475</v>
      </c>
      <c r="L236" s="92">
        <f t="shared" si="25"/>
        <v>11.35</v>
      </c>
      <c r="M236" s="89">
        <f t="shared" si="32"/>
        <v>60</v>
      </c>
      <c r="N236" s="89">
        <f t="shared" si="27"/>
        <v>0</v>
      </c>
      <c r="O236" s="89">
        <f t="shared" si="33"/>
        <v>0</v>
      </c>
      <c r="P236" s="86">
        <f t="shared" si="29"/>
        <v>0</v>
      </c>
      <c r="Q236" s="91">
        <f t="shared" si="34"/>
        <v>1</v>
      </c>
      <c r="R236" s="91">
        <f t="shared" si="30"/>
        <v>11.35</v>
      </c>
      <c r="S236" s="86" t="s">
        <v>3585</v>
      </c>
      <c r="T236" s="86" t="s">
        <v>3580</v>
      </c>
      <c r="U236" s="86" t="s">
        <v>3581</v>
      </c>
    </row>
    <row r="237" spans="1:21" s="94" customFormat="1" ht="13">
      <c r="A237" s="89">
        <v>229</v>
      </c>
      <c r="B237" s="90" t="s">
        <v>303</v>
      </c>
      <c r="C237" s="90" t="s">
        <v>100</v>
      </c>
      <c r="D237" s="89" t="s">
        <v>2591</v>
      </c>
      <c r="E237" s="89">
        <v>5</v>
      </c>
      <c r="F237" s="91">
        <v>10.6</v>
      </c>
      <c r="G237" s="86">
        <v>30</v>
      </c>
      <c r="H237" s="86" t="s">
        <v>2475</v>
      </c>
      <c r="I237" s="91">
        <v>12.1</v>
      </c>
      <c r="J237" s="86">
        <v>30</v>
      </c>
      <c r="K237" s="86" t="s">
        <v>2475</v>
      </c>
      <c r="L237" s="92">
        <f t="shared" si="25"/>
        <v>11.35</v>
      </c>
      <c r="M237" s="89">
        <f t="shared" si="32"/>
        <v>60</v>
      </c>
      <c r="N237" s="89">
        <f t="shared" si="27"/>
        <v>0</v>
      </c>
      <c r="O237" s="89">
        <f t="shared" si="33"/>
        <v>0</v>
      </c>
      <c r="P237" s="86">
        <f t="shared" si="29"/>
        <v>0</v>
      </c>
      <c r="Q237" s="91">
        <f t="shared" si="34"/>
        <v>1</v>
      </c>
      <c r="R237" s="91">
        <f t="shared" si="30"/>
        <v>11.35</v>
      </c>
      <c r="S237" s="86" t="s">
        <v>3579</v>
      </c>
      <c r="T237" s="86" t="s">
        <v>3580</v>
      </c>
      <c r="U237" s="86" t="s">
        <v>3581</v>
      </c>
    </row>
    <row r="238" spans="1:21" s="94" customFormat="1" ht="13">
      <c r="A238" s="89">
        <v>230</v>
      </c>
      <c r="B238" s="90" t="s">
        <v>197</v>
      </c>
      <c r="C238" s="90" t="s">
        <v>198</v>
      </c>
      <c r="D238" s="89" t="s">
        <v>2554</v>
      </c>
      <c r="E238" s="89">
        <v>3</v>
      </c>
      <c r="F238" s="91">
        <v>11.09</v>
      </c>
      <c r="G238" s="86">
        <v>30</v>
      </c>
      <c r="H238" s="86" t="s">
        <v>2475</v>
      </c>
      <c r="I238" s="91">
        <v>11.6</v>
      </c>
      <c r="J238" s="86">
        <v>30</v>
      </c>
      <c r="K238" s="86" t="s">
        <v>2475</v>
      </c>
      <c r="L238" s="92">
        <f t="shared" si="25"/>
        <v>11.344999999999999</v>
      </c>
      <c r="M238" s="89">
        <f t="shared" si="32"/>
        <v>60</v>
      </c>
      <c r="N238" s="89">
        <f t="shared" si="27"/>
        <v>0</v>
      </c>
      <c r="O238" s="89">
        <f t="shared" si="33"/>
        <v>0</v>
      </c>
      <c r="P238" s="86">
        <f t="shared" si="29"/>
        <v>0</v>
      </c>
      <c r="Q238" s="91">
        <f t="shared" si="34"/>
        <v>1</v>
      </c>
      <c r="R238" s="91">
        <f t="shared" si="30"/>
        <v>11.344999999999999</v>
      </c>
      <c r="S238" s="86" t="s">
        <v>3579</v>
      </c>
      <c r="T238" s="86" t="s">
        <v>3580</v>
      </c>
      <c r="U238" s="86" t="s">
        <v>3581</v>
      </c>
    </row>
    <row r="239" spans="1:21" s="94" customFormat="1" ht="13">
      <c r="A239" s="89">
        <v>231</v>
      </c>
      <c r="B239" s="95" t="s">
        <v>1394</v>
      </c>
      <c r="C239" s="95" t="s">
        <v>1395</v>
      </c>
      <c r="D239" s="96" t="s">
        <v>3017</v>
      </c>
      <c r="E239" s="89">
        <v>22</v>
      </c>
      <c r="F239" s="91">
        <v>11.74</v>
      </c>
      <c r="G239" s="86">
        <v>30</v>
      </c>
      <c r="H239" s="86" t="s">
        <v>2476</v>
      </c>
      <c r="I239" s="91">
        <v>11.17</v>
      </c>
      <c r="J239" s="86">
        <v>30</v>
      </c>
      <c r="K239" s="86" t="s">
        <v>2475</v>
      </c>
      <c r="L239" s="92">
        <f t="shared" si="25"/>
        <v>11.455</v>
      </c>
      <c r="M239" s="89">
        <f t="shared" si="32"/>
        <v>60</v>
      </c>
      <c r="N239" s="89">
        <f t="shared" si="27"/>
        <v>1</v>
      </c>
      <c r="O239" s="89">
        <f t="shared" si="33"/>
        <v>0</v>
      </c>
      <c r="P239" s="86">
        <f t="shared" si="29"/>
        <v>1</v>
      </c>
      <c r="Q239" s="91">
        <f t="shared" si="34"/>
        <v>0.99</v>
      </c>
      <c r="R239" s="91">
        <f t="shared" si="30"/>
        <v>11.340450000000001</v>
      </c>
      <c r="S239" s="86" t="s">
        <v>3585</v>
      </c>
      <c r="T239" s="86" t="s">
        <v>3582</v>
      </c>
      <c r="U239" s="86" t="s">
        <v>3581</v>
      </c>
    </row>
    <row r="240" spans="1:21" s="94" customFormat="1" ht="13">
      <c r="A240" s="89">
        <v>232</v>
      </c>
      <c r="B240" s="136" t="s">
        <v>1723</v>
      </c>
      <c r="C240" s="136" t="s">
        <v>278</v>
      </c>
      <c r="D240" s="89" t="s">
        <v>3180</v>
      </c>
      <c r="E240" s="89">
        <v>29</v>
      </c>
      <c r="F240" s="91">
        <v>11.23</v>
      </c>
      <c r="G240" s="86">
        <v>30</v>
      </c>
      <c r="H240" s="86" t="s">
        <v>2476</v>
      </c>
      <c r="I240" s="91">
        <v>11.68</v>
      </c>
      <c r="J240" s="86">
        <v>30</v>
      </c>
      <c r="K240" s="86" t="s">
        <v>2475</v>
      </c>
      <c r="L240" s="92">
        <f t="shared" si="25"/>
        <v>11.455</v>
      </c>
      <c r="M240" s="89">
        <f t="shared" si="32"/>
        <v>60</v>
      </c>
      <c r="N240" s="89">
        <f t="shared" si="27"/>
        <v>1</v>
      </c>
      <c r="O240" s="89">
        <f t="shared" si="33"/>
        <v>0</v>
      </c>
      <c r="P240" s="86">
        <f t="shared" si="29"/>
        <v>1</v>
      </c>
      <c r="Q240" s="91">
        <f t="shared" si="34"/>
        <v>0.99</v>
      </c>
      <c r="R240" s="91">
        <f t="shared" si="30"/>
        <v>11.340450000000001</v>
      </c>
      <c r="S240" s="86" t="s">
        <v>3585</v>
      </c>
      <c r="T240" s="86" t="s">
        <v>3582</v>
      </c>
      <c r="U240" s="86" t="s">
        <v>3581</v>
      </c>
    </row>
    <row r="241" spans="1:21" s="94" customFormat="1" ht="13">
      <c r="A241" s="89">
        <v>233</v>
      </c>
      <c r="B241" s="90" t="s">
        <v>1304</v>
      </c>
      <c r="C241" s="90" t="s">
        <v>1305</v>
      </c>
      <c r="D241" s="89" t="s">
        <v>2985</v>
      </c>
      <c r="E241" s="89">
        <v>21</v>
      </c>
      <c r="F241" s="91">
        <v>11.51</v>
      </c>
      <c r="G241" s="86">
        <v>30</v>
      </c>
      <c r="H241" s="86" t="s">
        <v>2476</v>
      </c>
      <c r="I241" s="91">
        <v>11.38</v>
      </c>
      <c r="J241" s="86">
        <v>30</v>
      </c>
      <c r="K241" s="86" t="s">
        <v>2475</v>
      </c>
      <c r="L241" s="92">
        <f t="shared" si="25"/>
        <v>11.445</v>
      </c>
      <c r="M241" s="89">
        <f t="shared" si="32"/>
        <v>60</v>
      </c>
      <c r="N241" s="89">
        <f t="shared" si="27"/>
        <v>1</v>
      </c>
      <c r="O241" s="89">
        <f t="shared" si="33"/>
        <v>0</v>
      </c>
      <c r="P241" s="86">
        <f t="shared" si="29"/>
        <v>1</v>
      </c>
      <c r="Q241" s="91">
        <f t="shared" si="34"/>
        <v>0.99</v>
      </c>
      <c r="R241" s="91">
        <f t="shared" si="30"/>
        <v>11.330550000000001</v>
      </c>
      <c r="S241" s="86" t="s">
        <v>3583</v>
      </c>
      <c r="T241" s="86" t="s">
        <v>3580</v>
      </c>
      <c r="U241" s="86" t="s">
        <v>3581</v>
      </c>
    </row>
    <row r="242" spans="1:21" s="94" customFormat="1" ht="13">
      <c r="A242" s="89">
        <v>234</v>
      </c>
      <c r="B242" s="90" t="s">
        <v>1867</v>
      </c>
      <c r="C242" s="90" t="s">
        <v>1868</v>
      </c>
      <c r="D242" s="89" t="s">
        <v>3260</v>
      </c>
      <c r="E242" s="89">
        <v>31</v>
      </c>
      <c r="F242" s="91">
        <v>12.6</v>
      </c>
      <c r="G242" s="86">
        <v>30</v>
      </c>
      <c r="H242" s="86" t="s">
        <v>2475</v>
      </c>
      <c r="I242" s="91">
        <v>10.06</v>
      </c>
      <c r="J242" s="86">
        <v>30</v>
      </c>
      <c r="K242" s="86" t="s">
        <v>2475</v>
      </c>
      <c r="L242" s="92">
        <f t="shared" si="25"/>
        <v>11.33</v>
      </c>
      <c r="M242" s="89">
        <f t="shared" si="32"/>
        <v>60</v>
      </c>
      <c r="N242" s="89">
        <f t="shared" si="27"/>
        <v>0</v>
      </c>
      <c r="O242" s="89">
        <f t="shared" si="33"/>
        <v>0</v>
      </c>
      <c r="P242" s="86">
        <f t="shared" si="29"/>
        <v>0</v>
      </c>
      <c r="Q242" s="91">
        <f t="shared" si="34"/>
        <v>1</v>
      </c>
      <c r="R242" s="91">
        <f t="shared" si="30"/>
        <v>11.33</v>
      </c>
      <c r="S242" s="86" t="s">
        <v>3585</v>
      </c>
      <c r="T242" s="86" t="s">
        <v>3580</v>
      </c>
      <c r="U242" s="86" t="s">
        <v>3581</v>
      </c>
    </row>
    <row r="243" spans="1:21" s="94" customFormat="1" ht="13">
      <c r="A243" s="89">
        <v>235</v>
      </c>
      <c r="B243" s="95" t="s">
        <v>1451</v>
      </c>
      <c r="C243" s="95" t="s">
        <v>298</v>
      </c>
      <c r="D243" s="96" t="s">
        <v>3042</v>
      </c>
      <c r="E243" s="89">
        <v>23</v>
      </c>
      <c r="F243" s="91">
        <v>11.66</v>
      </c>
      <c r="G243" s="86">
        <v>30</v>
      </c>
      <c r="H243" s="86" t="s">
        <v>2476</v>
      </c>
      <c r="I243" s="91">
        <v>11.46</v>
      </c>
      <c r="J243" s="86">
        <v>30</v>
      </c>
      <c r="K243" s="86" t="s">
        <v>2476</v>
      </c>
      <c r="L243" s="92">
        <f t="shared" si="25"/>
        <v>11.56</v>
      </c>
      <c r="M243" s="89">
        <f t="shared" si="32"/>
        <v>60</v>
      </c>
      <c r="N243" s="89">
        <f t="shared" si="27"/>
        <v>2</v>
      </c>
      <c r="O243" s="89">
        <f t="shared" si="33"/>
        <v>0</v>
      </c>
      <c r="P243" s="86">
        <f t="shared" si="29"/>
        <v>2</v>
      </c>
      <c r="Q243" s="91">
        <f t="shared" si="34"/>
        <v>0.98</v>
      </c>
      <c r="R243" s="91">
        <f t="shared" si="30"/>
        <v>11.328800000000001</v>
      </c>
      <c r="S243" s="86" t="s">
        <v>3585</v>
      </c>
      <c r="T243" s="86" t="s">
        <v>3580</v>
      </c>
      <c r="U243" s="86" t="s">
        <v>3581</v>
      </c>
    </row>
    <row r="244" spans="1:21" s="94" customFormat="1" ht="13">
      <c r="A244" s="89">
        <v>236</v>
      </c>
      <c r="B244" s="90" t="s">
        <v>85</v>
      </c>
      <c r="C244" s="90" t="s">
        <v>86</v>
      </c>
      <c r="D244" s="89" t="s">
        <v>2510</v>
      </c>
      <c r="E244" s="89">
        <v>1</v>
      </c>
      <c r="F244" s="91">
        <v>12.01</v>
      </c>
      <c r="G244" s="86">
        <v>30</v>
      </c>
      <c r="H244" s="86" t="s">
        <v>2476</v>
      </c>
      <c r="I244" s="91">
        <v>11.11</v>
      </c>
      <c r="J244" s="86">
        <v>30</v>
      </c>
      <c r="K244" s="86" t="s">
        <v>2476</v>
      </c>
      <c r="L244" s="92">
        <f t="shared" si="25"/>
        <v>11.559999999999999</v>
      </c>
      <c r="M244" s="89">
        <f t="shared" si="32"/>
        <v>60</v>
      </c>
      <c r="N244" s="89">
        <f t="shared" si="27"/>
        <v>2</v>
      </c>
      <c r="O244" s="89">
        <f t="shared" si="33"/>
        <v>0</v>
      </c>
      <c r="P244" s="86">
        <f t="shared" si="29"/>
        <v>2</v>
      </c>
      <c r="Q244" s="91">
        <f t="shared" si="34"/>
        <v>0.98</v>
      </c>
      <c r="R244" s="91">
        <f t="shared" si="30"/>
        <v>11.328799999999999</v>
      </c>
      <c r="S244" s="86" t="s">
        <v>3579</v>
      </c>
      <c r="T244" s="86" t="s">
        <v>3580</v>
      </c>
      <c r="U244" s="86" t="s">
        <v>3581</v>
      </c>
    </row>
    <row r="245" spans="1:21" s="94" customFormat="1" ht="13">
      <c r="A245" s="89">
        <v>237</v>
      </c>
      <c r="B245" s="90" t="s">
        <v>1129</v>
      </c>
      <c r="C245" s="90" t="s">
        <v>290</v>
      </c>
      <c r="D245" s="89" t="s">
        <v>1130</v>
      </c>
      <c r="E245" s="89">
        <v>18</v>
      </c>
      <c r="F245" s="91">
        <v>12.62</v>
      </c>
      <c r="G245" s="86">
        <v>30</v>
      </c>
      <c r="H245" s="86" t="s">
        <v>2475</v>
      </c>
      <c r="I245" s="91">
        <v>10.98</v>
      </c>
      <c r="J245" s="86">
        <v>30</v>
      </c>
      <c r="K245" s="86" t="s">
        <v>2475</v>
      </c>
      <c r="L245" s="92">
        <f t="shared" si="25"/>
        <v>11.8</v>
      </c>
      <c r="M245" s="89">
        <f t="shared" si="32"/>
        <v>60</v>
      </c>
      <c r="N245" s="89">
        <f t="shared" si="27"/>
        <v>0</v>
      </c>
      <c r="O245" s="89">
        <f t="shared" si="33"/>
        <v>0</v>
      </c>
      <c r="P245" s="86">
        <f t="shared" si="29"/>
        <v>0</v>
      </c>
      <c r="Q245" s="91">
        <f>IF(P245=0,0.96,IF(P245=1,0.95,IF(P245=2,0.94,IF(P245=3,0.93))))</f>
        <v>0.96</v>
      </c>
      <c r="R245" s="91">
        <f t="shared" si="30"/>
        <v>11.327999999999999</v>
      </c>
      <c r="S245" s="86" t="s">
        <v>3583</v>
      </c>
      <c r="T245" s="86" t="s">
        <v>3580</v>
      </c>
      <c r="U245" s="86" t="s">
        <v>3581</v>
      </c>
    </row>
    <row r="246" spans="1:21" s="94" customFormat="1" ht="13">
      <c r="A246" s="89">
        <v>238</v>
      </c>
      <c r="B246" s="90" t="s">
        <v>865</v>
      </c>
      <c r="C246" s="90" t="s">
        <v>866</v>
      </c>
      <c r="D246" s="89" t="s">
        <v>2815</v>
      </c>
      <c r="E246" s="89">
        <v>14</v>
      </c>
      <c r="F246" s="91">
        <v>11.47</v>
      </c>
      <c r="G246" s="86">
        <v>30</v>
      </c>
      <c r="H246" s="86" t="s">
        <v>2475</v>
      </c>
      <c r="I246" s="91">
        <v>11.4</v>
      </c>
      <c r="J246" s="86">
        <v>30</v>
      </c>
      <c r="K246" s="86" t="s">
        <v>2476</v>
      </c>
      <c r="L246" s="92">
        <f t="shared" si="25"/>
        <v>11.435</v>
      </c>
      <c r="M246" s="89">
        <f t="shared" si="32"/>
        <v>60</v>
      </c>
      <c r="N246" s="89">
        <f t="shared" si="27"/>
        <v>1</v>
      </c>
      <c r="O246" s="89">
        <f t="shared" si="33"/>
        <v>0</v>
      </c>
      <c r="P246" s="86">
        <f t="shared" si="29"/>
        <v>1</v>
      </c>
      <c r="Q246" s="91">
        <f t="shared" ref="Q246:Q278" si="35">IF(P246=0,1,IF(P246=1,0.99,IF(P246=2,0.98,IF(P246=3,0.97))))</f>
        <v>0.99</v>
      </c>
      <c r="R246" s="91">
        <f t="shared" si="30"/>
        <v>11.320650000000001</v>
      </c>
      <c r="S246" s="86" t="s">
        <v>3583</v>
      </c>
      <c r="T246" s="86" t="s">
        <v>3580</v>
      </c>
      <c r="U246" s="86" t="s">
        <v>3581</v>
      </c>
    </row>
    <row r="247" spans="1:21" s="94" customFormat="1" ht="13">
      <c r="A247" s="89">
        <v>239</v>
      </c>
      <c r="B247" s="90" t="s">
        <v>363</v>
      </c>
      <c r="C247" s="90" t="s">
        <v>364</v>
      </c>
      <c r="D247" s="89" t="s">
        <v>2617</v>
      </c>
      <c r="E247" s="89">
        <v>6</v>
      </c>
      <c r="F247" s="91">
        <v>12.01</v>
      </c>
      <c r="G247" s="86">
        <v>30</v>
      </c>
      <c r="H247" s="86" t="s">
        <v>2476</v>
      </c>
      <c r="I247" s="91">
        <v>10.86</v>
      </c>
      <c r="J247" s="86">
        <v>30</v>
      </c>
      <c r="K247" s="86" t="s">
        <v>2475</v>
      </c>
      <c r="L247" s="92">
        <f t="shared" si="25"/>
        <v>11.434999999999999</v>
      </c>
      <c r="M247" s="89">
        <f t="shared" si="32"/>
        <v>60</v>
      </c>
      <c r="N247" s="89">
        <f t="shared" si="27"/>
        <v>1</v>
      </c>
      <c r="O247" s="89">
        <f t="shared" si="33"/>
        <v>0</v>
      </c>
      <c r="P247" s="86">
        <f t="shared" si="29"/>
        <v>1</v>
      </c>
      <c r="Q247" s="91">
        <f t="shared" si="35"/>
        <v>0.99</v>
      </c>
      <c r="R247" s="91">
        <f t="shared" si="30"/>
        <v>11.320649999999999</v>
      </c>
      <c r="S247" s="86" t="s">
        <v>3579</v>
      </c>
      <c r="T247" s="86" t="s">
        <v>3580</v>
      </c>
      <c r="U247" s="86" t="s">
        <v>3581</v>
      </c>
    </row>
    <row r="248" spans="1:21" s="94" customFormat="1" ht="13">
      <c r="A248" s="89">
        <v>240</v>
      </c>
      <c r="B248" s="90" t="s">
        <v>421</v>
      </c>
      <c r="C248" s="90" t="s">
        <v>422</v>
      </c>
      <c r="D248" s="89" t="s">
        <v>2639</v>
      </c>
      <c r="E248" s="89">
        <v>7</v>
      </c>
      <c r="F248" s="91">
        <v>11.79</v>
      </c>
      <c r="G248" s="86">
        <v>30</v>
      </c>
      <c r="H248" s="86" t="s">
        <v>2476</v>
      </c>
      <c r="I248" s="91">
        <v>11.08</v>
      </c>
      <c r="J248" s="86">
        <v>30</v>
      </c>
      <c r="K248" s="86" t="s">
        <v>2475</v>
      </c>
      <c r="L248" s="92">
        <f t="shared" si="25"/>
        <v>11.434999999999999</v>
      </c>
      <c r="M248" s="89">
        <f t="shared" si="32"/>
        <v>60</v>
      </c>
      <c r="N248" s="89">
        <f t="shared" si="27"/>
        <v>1</v>
      </c>
      <c r="O248" s="89">
        <f t="shared" si="33"/>
        <v>0</v>
      </c>
      <c r="P248" s="86">
        <f t="shared" si="29"/>
        <v>1</v>
      </c>
      <c r="Q248" s="91">
        <f t="shared" si="35"/>
        <v>0.99</v>
      </c>
      <c r="R248" s="91">
        <f t="shared" si="30"/>
        <v>11.320649999999999</v>
      </c>
      <c r="S248" s="86" t="s">
        <v>3579</v>
      </c>
      <c r="T248" s="86" t="s">
        <v>3580</v>
      </c>
      <c r="U248" s="86" t="s">
        <v>3581</v>
      </c>
    </row>
    <row r="249" spans="1:21" s="94" customFormat="1" ht="13">
      <c r="A249" s="89">
        <v>241</v>
      </c>
      <c r="B249" s="90" t="s">
        <v>1784</v>
      </c>
      <c r="C249" s="90" t="s">
        <v>1785</v>
      </c>
      <c r="D249" s="89" t="s">
        <v>3217</v>
      </c>
      <c r="E249" s="89">
        <v>30</v>
      </c>
      <c r="F249" s="91">
        <v>10.94</v>
      </c>
      <c r="G249" s="86">
        <v>30</v>
      </c>
      <c r="H249" s="86" t="s">
        <v>2475</v>
      </c>
      <c r="I249" s="91">
        <v>11.7</v>
      </c>
      <c r="J249" s="86">
        <v>30</v>
      </c>
      <c r="K249" s="86" t="s">
        <v>2475</v>
      </c>
      <c r="L249" s="92">
        <f t="shared" si="25"/>
        <v>11.32</v>
      </c>
      <c r="M249" s="89">
        <f t="shared" si="32"/>
        <v>60</v>
      </c>
      <c r="N249" s="89">
        <f t="shared" si="27"/>
        <v>0</v>
      </c>
      <c r="O249" s="89">
        <f t="shared" si="33"/>
        <v>0</v>
      </c>
      <c r="P249" s="86">
        <f t="shared" si="29"/>
        <v>0</v>
      </c>
      <c r="Q249" s="91">
        <f t="shared" si="35"/>
        <v>1</v>
      </c>
      <c r="R249" s="91">
        <f t="shared" si="30"/>
        <v>11.32</v>
      </c>
      <c r="S249" s="86" t="s">
        <v>3585</v>
      </c>
      <c r="T249" s="86" t="s">
        <v>3580</v>
      </c>
      <c r="U249" s="86" t="s">
        <v>3581</v>
      </c>
    </row>
    <row r="250" spans="1:21" s="94" customFormat="1" ht="13">
      <c r="A250" s="89">
        <v>242</v>
      </c>
      <c r="B250" s="90" t="s">
        <v>701</v>
      </c>
      <c r="C250" s="90" t="s">
        <v>703</v>
      </c>
      <c r="D250" s="89" t="s">
        <v>2749</v>
      </c>
      <c r="E250" s="89">
        <v>11</v>
      </c>
      <c r="F250" s="91">
        <v>10.5</v>
      </c>
      <c r="G250" s="86">
        <v>30</v>
      </c>
      <c r="H250" s="86" t="s">
        <v>2476</v>
      </c>
      <c r="I250" s="91">
        <v>12.6</v>
      </c>
      <c r="J250" s="86">
        <v>30</v>
      </c>
      <c r="K250" s="86" t="s">
        <v>2476</v>
      </c>
      <c r="L250" s="92">
        <f t="shared" si="25"/>
        <v>11.55</v>
      </c>
      <c r="M250" s="89">
        <f t="shared" si="32"/>
        <v>60</v>
      </c>
      <c r="N250" s="89">
        <f t="shared" si="27"/>
        <v>2</v>
      </c>
      <c r="O250" s="89">
        <f t="shared" si="33"/>
        <v>0</v>
      </c>
      <c r="P250" s="86">
        <f t="shared" si="29"/>
        <v>2</v>
      </c>
      <c r="Q250" s="91">
        <f t="shared" si="35"/>
        <v>0.98</v>
      </c>
      <c r="R250" s="91">
        <f t="shared" si="30"/>
        <v>11.319000000000001</v>
      </c>
      <c r="S250" s="86" t="s">
        <v>3579</v>
      </c>
      <c r="T250" s="86" t="s">
        <v>3580</v>
      </c>
      <c r="U250" s="86" t="s">
        <v>3581</v>
      </c>
    </row>
    <row r="251" spans="1:21" s="94" customFormat="1" ht="13">
      <c r="A251" s="89">
        <v>243</v>
      </c>
      <c r="B251" s="95" t="s">
        <v>1438</v>
      </c>
      <c r="C251" s="95" t="s">
        <v>305</v>
      </c>
      <c r="D251" s="96" t="s">
        <v>3035</v>
      </c>
      <c r="E251" s="89">
        <v>23</v>
      </c>
      <c r="F251" s="91">
        <v>11.58</v>
      </c>
      <c r="G251" s="86">
        <v>30</v>
      </c>
      <c r="H251" s="86" t="s">
        <v>2476</v>
      </c>
      <c r="I251" s="91">
        <v>11.51</v>
      </c>
      <c r="J251" s="86">
        <v>30</v>
      </c>
      <c r="K251" s="86" t="s">
        <v>2476</v>
      </c>
      <c r="L251" s="92">
        <f t="shared" si="25"/>
        <v>11.545</v>
      </c>
      <c r="M251" s="89">
        <f t="shared" si="32"/>
        <v>60</v>
      </c>
      <c r="N251" s="89">
        <f t="shared" si="27"/>
        <v>2</v>
      </c>
      <c r="O251" s="89">
        <f t="shared" si="33"/>
        <v>0</v>
      </c>
      <c r="P251" s="86">
        <f t="shared" si="29"/>
        <v>2</v>
      </c>
      <c r="Q251" s="91">
        <f t="shared" si="35"/>
        <v>0.98</v>
      </c>
      <c r="R251" s="91">
        <f t="shared" si="30"/>
        <v>11.3141</v>
      </c>
      <c r="S251" s="86" t="s">
        <v>3585</v>
      </c>
      <c r="T251" s="86" t="s">
        <v>3580</v>
      </c>
      <c r="U251" s="86" t="s">
        <v>3581</v>
      </c>
    </row>
    <row r="252" spans="1:21" s="94" customFormat="1" ht="13">
      <c r="A252" s="89">
        <v>244</v>
      </c>
      <c r="B252" s="90" t="s">
        <v>140</v>
      </c>
      <c r="C252" s="90" t="s">
        <v>60</v>
      </c>
      <c r="D252" s="89" t="s">
        <v>2530</v>
      </c>
      <c r="E252" s="89">
        <v>2</v>
      </c>
      <c r="F252" s="91">
        <v>12.19</v>
      </c>
      <c r="G252" s="86">
        <v>30</v>
      </c>
      <c r="H252" s="86" t="s">
        <v>2476</v>
      </c>
      <c r="I252" s="91">
        <v>10.89</v>
      </c>
      <c r="J252" s="86">
        <v>30</v>
      </c>
      <c r="K252" s="86" t="s">
        <v>2476</v>
      </c>
      <c r="L252" s="92">
        <f t="shared" si="25"/>
        <v>11.54</v>
      </c>
      <c r="M252" s="89">
        <f t="shared" si="32"/>
        <v>60</v>
      </c>
      <c r="N252" s="89">
        <f t="shared" si="27"/>
        <v>2</v>
      </c>
      <c r="O252" s="89">
        <f t="shared" si="33"/>
        <v>0</v>
      </c>
      <c r="P252" s="86">
        <f t="shared" si="29"/>
        <v>2</v>
      </c>
      <c r="Q252" s="91">
        <f t="shared" si="35"/>
        <v>0.98</v>
      </c>
      <c r="R252" s="91">
        <f t="shared" si="30"/>
        <v>11.309199999999999</v>
      </c>
      <c r="S252" s="86" t="s">
        <v>3579</v>
      </c>
      <c r="T252" s="86" t="s">
        <v>3580</v>
      </c>
      <c r="U252" s="86" t="s">
        <v>3581</v>
      </c>
    </row>
    <row r="253" spans="1:21" s="94" customFormat="1" ht="19.5" customHeight="1">
      <c r="A253" s="89">
        <v>245</v>
      </c>
      <c r="B253" s="90" t="s">
        <v>466</v>
      </c>
      <c r="C253" s="90" t="s">
        <v>467</v>
      </c>
      <c r="D253" s="89" t="s">
        <v>2660</v>
      </c>
      <c r="E253" s="89">
        <v>7</v>
      </c>
      <c r="F253" s="91">
        <v>12.05</v>
      </c>
      <c r="G253" s="86">
        <v>30</v>
      </c>
      <c r="H253" s="86" t="s">
        <v>2476</v>
      </c>
      <c r="I253" s="91">
        <v>10.79</v>
      </c>
      <c r="J253" s="86">
        <v>30</v>
      </c>
      <c r="K253" s="86" t="s">
        <v>2475</v>
      </c>
      <c r="L253" s="92">
        <f t="shared" si="25"/>
        <v>11.42</v>
      </c>
      <c r="M253" s="89">
        <f t="shared" si="32"/>
        <v>60</v>
      </c>
      <c r="N253" s="89">
        <f t="shared" si="27"/>
        <v>1</v>
      </c>
      <c r="O253" s="89">
        <f t="shared" si="33"/>
        <v>0</v>
      </c>
      <c r="P253" s="86">
        <f t="shared" si="29"/>
        <v>1</v>
      </c>
      <c r="Q253" s="91">
        <f t="shared" si="35"/>
        <v>0.99</v>
      </c>
      <c r="R253" s="91">
        <f t="shared" si="30"/>
        <v>11.3058</v>
      </c>
      <c r="S253" s="86" t="s">
        <v>3579</v>
      </c>
      <c r="T253" s="86" t="s">
        <v>3580</v>
      </c>
      <c r="U253" s="86" t="s">
        <v>3581</v>
      </c>
    </row>
    <row r="254" spans="1:21" s="94" customFormat="1" ht="13">
      <c r="A254" s="89">
        <v>246</v>
      </c>
      <c r="B254" s="90" t="s">
        <v>529</v>
      </c>
      <c r="C254" s="90" t="s">
        <v>139</v>
      </c>
      <c r="D254" s="89" t="s">
        <v>2681</v>
      </c>
      <c r="E254" s="89">
        <v>8</v>
      </c>
      <c r="F254" s="91">
        <v>11.57</v>
      </c>
      <c r="G254" s="86">
        <v>30</v>
      </c>
      <c r="H254" s="86" t="s">
        <v>2475</v>
      </c>
      <c r="I254" s="91">
        <v>11.04</v>
      </c>
      <c r="J254" s="86">
        <v>30</v>
      </c>
      <c r="K254" s="86" t="s">
        <v>2475</v>
      </c>
      <c r="L254" s="92">
        <f t="shared" si="25"/>
        <v>11.305</v>
      </c>
      <c r="M254" s="89">
        <f t="shared" si="32"/>
        <v>60</v>
      </c>
      <c r="N254" s="89">
        <f t="shared" si="27"/>
        <v>0</v>
      </c>
      <c r="O254" s="89">
        <f t="shared" si="33"/>
        <v>0</v>
      </c>
      <c r="P254" s="86">
        <f t="shared" si="29"/>
        <v>0</v>
      </c>
      <c r="Q254" s="91">
        <f t="shared" si="35"/>
        <v>1</v>
      </c>
      <c r="R254" s="91">
        <f t="shared" si="30"/>
        <v>11.305</v>
      </c>
      <c r="S254" s="86" t="s">
        <v>3579</v>
      </c>
      <c r="T254" s="86" t="s">
        <v>3580</v>
      </c>
      <c r="U254" s="86" t="s">
        <v>3581</v>
      </c>
    </row>
    <row r="255" spans="1:21" s="94" customFormat="1" ht="13">
      <c r="A255" s="89">
        <v>247</v>
      </c>
      <c r="B255" s="90" t="s">
        <v>635</v>
      </c>
      <c r="C255" s="90" t="s">
        <v>697</v>
      </c>
      <c r="D255" s="89" t="s">
        <v>2748</v>
      </c>
      <c r="E255" s="89">
        <v>11</v>
      </c>
      <c r="F255" s="91">
        <v>11.6</v>
      </c>
      <c r="G255" s="86">
        <v>30</v>
      </c>
      <c r="H255" s="86" t="s">
        <v>2475</v>
      </c>
      <c r="I255" s="91">
        <v>11.01</v>
      </c>
      <c r="J255" s="86">
        <v>30</v>
      </c>
      <c r="K255" s="86" t="s">
        <v>2475</v>
      </c>
      <c r="L255" s="92">
        <f t="shared" si="25"/>
        <v>11.305</v>
      </c>
      <c r="M255" s="89">
        <f t="shared" si="32"/>
        <v>60</v>
      </c>
      <c r="N255" s="89">
        <f t="shared" si="27"/>
        <v>0</v>
      </c>
      <c r="O255" s="89">
        <f t="shared" si="33"/>
        <v>0</v>
      </c>
      <c r="P255" s="86">
        <f t="shared" si="29"/>
        <v>0</v>
      </c>
      <c r="Q255" s="91">
        <f t="shared" si="35"/>
        <v>1</v>
      </c>
      <c r="R255" s="91">
        <f t="shared" si="30"/>
        <v>11.305</v>
      </c>
      <c r="S255" s="86" t="s">
        <v>3579</v>
      </c>
      <c r="T255" s="86" t="s">
        <v>3580</v>
      </c>
      <c r="U255" s="86" t="s">
        <v>3581</v>
      </c>
    </row>
    <row r="256" spans="1:21" s="94" customFormat="1" ht="13">
      <c r="A256" s="89">
        <v>248</v>
      </c>
      <c r="B256" s="136" t="s">
        <v>2339</v>
      </c>
      <c r="C256" s="136" t="s">
        <v>205</v>
      </c>
      <c r="D256" s="89" t="s">
        <v>3531</v>
      </c>
      <c r="E256" s="89">
        <v>41</v>
      </c>
      <c r="F256" s="91">
        <v>11.1</v>
      </c>
      <c r="G256" s="86">
        <v>30</v>
      </c>
      <c r="H256" s="86" t="s">
        <v>2476</v>
      </c>
      <c r="I256" s="91">
        <v>11.72</v>
      </c>
      <c r="J256" s="86">
        <v>30</v>
      </c>
      <c r="K256" s="86" t="s">
        <v>2475</v>
      </c>
      <c r="L256" s="92">
        <f t="shared" si="25"/>
        <v>11.41</v>
      </c>
      <c r="M256" s="89">
        <f t="shared" si="32"/>
        <v>60</v>
      </c>
      <c r="N256" s="89">
        <f t="shared" si="27"/>
        <v>1</v>
      </c>
      <c r="O256" s="89">
        <f t="shared" si="33"/>
        <v>0</v>
      </c>
      <c r="P256" s="86">
        <f t="shared" si="29"/>
        <v>1</v>
      </c>
      <c r="Q256" s="91">
        <f t="shared" si="35"/>
        <v>0.99</v>
      </c>
      <c r="R256" s="91">
        <f t="shared" si="30"/>
        <v>11.2959</v>
      </c>
      <c r="S256" s="86" t="s">
        <v>3585</v>
      </c>
      <c r="T256" s="86" t="s">
        <v>3580</v>
      </c>
      <c r="U256" s="86" t="s">
        <v>3581</v>
      </c>
    </row>
    <row r="257" spans="1:21" s="94" customFormat="1" ht="13">
      <c r="A257" s="89">
        <v>249</v>
      </c>
      <c r="B257" s="90" t="s">
        <v>780</v>
      </c>
      <c r="C257" s="90" t="s">
        <v>781</v>
      </c>
      <c r="D257" s="89" t="s">
        <v>2779</v>
      </c>
      <c r="E257" s="89">
        <v>12</v>
      </c>
      <c r="F257" s="91">
        <v>11.61</v>
      </c>
      <c r="G257" s="86">
        <v>30</v>
      </c>
      <c r="H257" s="86" t="s">
        <v>2476</v>
      </c>
      <c r="I257" s="91">
        <v>11.21</v>
      </c>
      <c r="J257" s="86">
        <v>30</v>
      </c>
      <c r="K257" s="86" t="s">
        <v>2475</v>
      </c>
      <c r="L257" s="92">
        <f t="shared" si="25"/>
        <v>11.41</v>
      </c>
      <c r="M257" s="89">
        <f t="shared" si="32"/>
        <v>60</v>
      </c>
      <c r="N257" s="89">
        <f t="shared" si="27"/>
        <v>1</v>
      </c>
      <c r="O257" s="89">
        <f t="shared" si="33"/>
        <v>0</v>
      </c>
      <c r="P257" s="86">
        <f t="shared" si="29"/>
        <v>1</v>
      </c>
      <c r="Q257" s="91">
        <f t="shared" si="35"/>
        <v>0.99</v>
      </c>
      <c r="R257" s="91">
        <f t="shared" si="30"/>
        <v>11.2959</v>
      </c>
      <c r="S257" s="86" t="s">
        <v>3579</v>
      </c>
      <c r="T257" s="86" t="s">
        <v>3580</v>
      </c>
      <c r="U257" s="86" t="s">
        <v>3581</v>
      </c>
    </row>
    <row r="258" spans="1:21" s="94" customFormat="1" ht="13">
      <c r="A258" s="89">
        <v>250</v>
      </c>
      <c r="B258" s="90" t="s">
        <v>35</v>
      </c>
      <c r="C258" s="90" t="s">
        <v>36</v>
      </c>
      <c r="D258" s="89" t="s">
        <v>2490</v>
      </c>
      <c r="E258" s="89">
        <v>1</v>
      </c>
      <c r="F258" s="91">
        <v>12.36</v>
      </c>
      <c r="G258" s="86">
        <v>30</v>
      </c>
      <c r="H258" s="86" t="s">
        <v>2475</v>
      </c>
      <c r="I258" s="91">
        <v>10.23</v>
      </c>
      <c r="J258" s="86">
        <v>30</v>
      </c>
      <c r="K258" s="86" t="s">
        <v>2475</v>
      </c>
      <c r="L258" s="92">
        <f t="shared" si="25"/>
        <v>11.295</v>
      </c>
      <c r="M258" s="89">
        <f t="shared" si="32"/>
        <v>60</v>
      </c>
      <c r="N258" s="89">
        <f t="shared" si="27"/>
        <v>0</v>
      </c>
      <c r="O258" s="89">
        <f t="shared" si="33"/>
        <v>0</v>
      </c>
      <c r="P258" s="86">
        <f t="shared" si="29"/>
        <v>0</v>
      </c>
      <c r="Q258" s="91">
        <f t="shared" si="35"/>
        <v>1</v>
      </c>
      <c r="R258" s="91">
        <f t="shared" si="30"/>
        <v>11.295</v>
      </c>
      <c r="S258" s="86" t="s">
        <v>3579</v>
      </c>
      <c r="T258" s="86" t="s">
        <v>3580</v>
      </c>
      <c r="U258" s="86" t="s">
        <v>3581</v>
      </c>
    </row>
    <row r="259" spans="1:21" s="94" customFormat="1" ht="13">
      <c r="A259" s="89">
        <v>251</v>
      </c>
      <c r="B259" s="90" t="s">
        <v>1937</v>
      </c>
      <c r="C259" s="90" t="s">
        <v>1938</v>
      </c>
      <c r="D259" s="89" t="s">
        <v>3300</v>
      </c>
      <c r="E259" s="89">
        <v>33</v>
      </c>
      <c r="F259" s="91">
        <v>12.09</v>
      </c>
      <c r="G259" s="86">
        <v>30</v>
      </c>
      <c r="H259" s="86" t="s">
        <v>2476</v>
      </c>
      <c r="I259" s="91">
        <v>10.71</v>
      </c>
      <c r="J259" s="86">
        <v>30</v>
      </c>
      <c r="K259" s="86" t="s">
        <v>2475</v>
      </c>
      <c r="L259" s="92">
        <f t="shared" si="25"/>
        <v>11.4</v>
      </c>
      <c r="M259" s="89">
        <f t="shared" si="32"/>
        <v>60</v>
      </c>
      <c r="N259" s="89">
        <f t="shared" si="27"/>
        <v>1</v>
      </c>
      <c r="O259" s="89">
        <f t="shared" si="33"/>
        <v>0</v>
      </c>
      <c r="P259" s="86">
        <f t="shared" si="29"/>
        <v>1</v>
      </c>
      <c r="Q259" s="91">
        <f t="shared" si="35"/>
        <v>0.99</v>
      </c>
      <c r="R259" s="91">
        <f t="shared" si="30"/>
        <v>11.286</v>
      </c>
      <c r="S259" s="86" t="s">
        <v>3585</v>
      </c>
      <c r="T259" s="86" t="s">
        <v>3580</v>
      </c>
      <c r="U259" s="86" t="s">
        <v>3581</v>
      </c>
    </row>
    <row r="260" spans="1:21" s="94" customFormat="1" ht="13">
      <c r="A260" s="89">
        <v>252</v>
      </c>
      <c r="B260" s="95" t="s">
        <v>2210</v>
      </c>
      <c r="C260" s="95" t="s">
        <v>2211</v>
      </c>
      <c r="D260" s="96" t="s">
        <v>3455</v>
      </c>
      <c r="E260" s="89">
        <v>38</v>
      </c>
      <c r="F260" s="91">
        <v>10.45</v>
      </c>
      <c r="G260" s="86">
        <v>30</v>
      </c>
      <c r="H260" s="86" t="s">
        <v>2476</v>
      </c>
      <c r="I260" s="91">
        <v>12.34</v>
      </c>
      <c r="J260" s="86">
        <v>30</v>
      </c>
      <c r="K260" s="86" t="s">
        <v>2475</v>
      </c>
      <c r="L260" s="92">
        <f t="shared" si="25"/>
        <v>11.395</v>
      </c>
      <c r="M260" s="89">
        <f t="shared" si="32"/>
        <v>60</v>
      </c>
      <c r="N260" s="89">
        <f t="shared" si="27"/>
        <v>1</v>
      </c>
      <c r="O260" s="89">
        <f t="shared" si="33"/>
        <v>0</v>
      </c>
      <c r="P260" s="86">
        <f t="shared" si="29"/>
        <v>1</v>
      </c>
      <c r="Q260" s="91">
        <f t="shared" si="35"/>
        <v>0.99</v>
      </c>
      <c r="R260" s="91">
        <f t="shared" si="30"/>
        <v>11.281049999999999</v>
      </c>
      <c r="S260" s="86" t="s">
        <v>3585</v>
      </c>
      <c r="T260" s="86" t="s">
        <v>3580</v>
      </c>
      <c r="U260" s="86" t="s">
        <v>3581</v>
      </c>
    </row>
    <row r="261" spans="1:21" s="94" customFormat="1" ht="13">
      <c r="A261" s="89">
        <v>253</v>
      </c>
      <c r="B261" s="90" t="s">
        <v>471</v>
      </c>
      <c r="C261" s="90" t="s">
        <v>472</v>
      </c>
      <c r="D261" s="89" t="s">
        <v>2661</v>
      </c>
      <c r="E261" s="89">
        <v>7</v>
      </c>
      <c r="F261" s="91">
        <v>11.53</v>
      </c>
      <c r="G261" s="86">
        <v>30</v>
      </c>
      <c r="H261" s="86" t="s">
        <v>2476</v>
      </c>
      <c r="I261" s="91">
        <v>11.26</v>
      </c>
      <c r="J261" s="86">
        <v>30</v>
      </c>
      <c r="K261" s="86" t="s">
        <v>2475</v>
      </c>
      <c r="L261" s="92">
        <f t="shared" si="25"/>
        <v>11.395</v>
      </c>
      <c r="M261" s="89">
        <f t="shared" si="32"/>
        <v>60</v>
      </c>
      <c r="N261" s="89">
        <f t="shared" si="27"/>
        <v>1</v>
      </c>
      <c r="O261" s="89">
        <f t="shared" si="33"/>
        <v>0</v>
      </c>
      <c r="P261" s="86">
        <f t="shared" si="29"/>
        <v>1</v>
      </c>
      <c r="Q261" s="91">
        <f t="shared" si="35"/>
        <v>0.99</v>
      </c>
      <c r="R261" s="91">
        <f t="shared" si="30"/>
        <v>11.281049999999999</v>
      </c>
      <c r="S261" s="86" t="s">
        <v>3579</v>
      </c>
      <c r="T261" s="86" t="s">
        <v>3581</v>
      </c>
      <c r="U261" s="86" t="s">
        <v>3580</v>
      </c>
    </row>
    <row r="262" spans="1:21" s="94" customFormat="1" ht="13">
      <c r="A262" s="89">
        <v>254</v>
      </c>
      <c r="B262" s="90" t="s">
        <v>747</v>
      </c>
      <c r="C262" s="90" t="s">
        <v>748</v>
      </c>
      <c r="D262" s="89" t="s">
        <v>2769</v>
      </c>
      <c r="E262" s="89">
        <v>12</v>
      </c>
      <c r="F262" s="91">
        <v>11.51</v>
      </c>
      <c r="G262" s="86">
        <v>30</v>
      </c>
      <c r="H262" s="86" t="s">
        <v>2476</v>
      </c>
      <c r="I262" s="91">
        <v>11.27</v>
      </c>
      <c r="J262" s="86">
        <v>30</v>
      </c>
      <c r="K262" s="86" t="s">
        <v>2475</v>
      </c>
      <c r="L262" s="92">
        <f t="shared" si="25"/>
        <v>11.39</v>
      </c>
      <c r="M262" s="89">
        <f t="shared" si="32"/>
        <v>60</v>
      </c>
      <c r="N262" s="89">
        <f t="shared" si="27"/>
        <v>1</v>
      </c>
      <c r="O262" s="89">
        <f t="shared" si="33"/>
        <v>0</v>
      </c>
      <c r="P262" s="86">
        <f t="shared" si="29"/>
        <v>1</v>
      </c>
      <c r="Q262" s="91">
        <f t="shared" si="35"/>
        <v>0.99</v>
      </c>
      <c r="R262" s="91">
        <f t="shared" si="30"/>
        <v>11.276100000000001</v>
      </c>
      <c r="S262" s="86" t="s">
        <v>3579</v>
      </c>
      <c r="T262" s="86" t="s">
        <v>3580</v>
      </c>
      <c r="U262" s="86" t="s">
        <v>3581</v>
      </c>
    </row>
    <row r="263" spans="1:21" s="94" customFormat="1" ht="13">
      <c r="A263" s="89">
        <v>255</v>
      </c>
      <c r="B263" s="90" t="s">
        <v>153</v>
      </c>
      <c r="C263" s="90" t="s">
        <v>154</v>
      </c>
      <c r="D263" s="89" t="s">
        <v>2536</v>
      </c>
      <c r="E263" s="89">
        <v>2</v>
      </c>
      <c r="F263" s="91">
        <v>11.84</v>
      </c>
      <c r="G263" s="86">
        <v>30</v>
      </c>
      <c r="H263" s="86" t="s">
        <v>2475</v>
      </c>
      <c r="I263" s="91">
        <v>10.7</v>
      </c>
      <c r="J263" s="86">
        <v>30</v>
      </c>
      <c r="K263" s="86" t="s">
        <v>2475</v>
      </c>
      <c r="L263" s="92">
        <f t="shared" si="25"/>
        <v>11.27</v>
      </c>
      <c r="M263" s="89">
        <f t="shared" si="32"/>
        <v>60</v>
      </c>
      <c r="N263" s="89">
        <f t="shared" si="27"/>
        <v>0</v>
      </c>
      <c r="O263" s="89">
        <f t="shared" si="33"/>
        <v>0</v>
      </c>
      <c r="P263" s="86">
        <f t="shared" si="29"/>
        <v>0</v>
      </c>
      <c r="Q263" s="91">
        <f t="shared" si="35"/>
        <v>1</v>
      </c>
      <c r="R263" s="91">
        <f t="shared" si="30"/>
        <v>11.27</v>
      </c>
      <c r="S263" s="86" t="s">
        <v>3579</v>
      </c>
      <c r="T263" s="86" t="s">
        <v>3580</v>
      </c>
      <c r="U263" s="86" t="s">
        <v>3581</v>
      </c>
    </row>
    <row r="264" spans="1:21" s="94" customFormat="1" ht="13">
      <c r="A264" s="89">
        <v>256</v>
      </c>
      <c r="B264" s="90" t="s">
        <v>1192</v>
      </c>
      <c r="C264" s="90" t="s">
        <v>621</v>
      </c>
      <c r="D264" s="89" t="s">
        <v>2942</v>
      </c>
      <c r="E264" s="89">
        <v>19</v>
      </c>
      <c r="F264" s="91">
        <v>11.43</v>
      </c>
      <c r="G264" s="86">
        <v>30</v>
      </c>
      <c r="H264" s="86" t="s">
        <v>2476</v>
      </c>
      <c r="I264" s="91">
        <v>11.55</v>
      </c>
      <c r="J264" s="86">
        <v>30</v>
      </c>
      <c r="K264" s="86" t="s">
        <v>2476</v>
      </c>
      <c r="L264" s="92">
        <f t="shared" si="25"/>
        <v>11.49</v>
      </c>
      <c r="M264" s="89">
        <f t="shared" si="32"/>
        <v>60</v>
      </c>
      <c r="N264" s="89">
        <f t="shared" si="27"/>
        <v>2</v>
      </c>
      <c r="O264" s="89">
        <f t="shared" si="33"/>
        <v>0</v>
      </c>
      <c r="P264" s="86">
        <f t="shared" si="29"/>
        <v>2</v>
      </c>
      <c r="Q264" s="91">
        <f t="shared" si="35"/>
        <v>0.98</v>
      </c>
      <c r="R264" s="91">
        <f t="shared" si="30"/>
        <v>11.260199999999999</v>
      </c>
      <c r="S264" s="86" t="s">
        <v>3583</v>
      </c>
      <c r="T264" s="86" t="s">
        <v>3580</v>
      </c>
      <c r="U264" s="86" t="s">
        <v>3581</v>
      </c>
    </row>
    <row r="265" spans="1:21" s="94" customFormat="1" ht="13">
      <c r="A265" s="89">
        <v>257</v>
      </c>
      <c r="B265" s="90" t="s">
        <v>1139</v>
      </c>
      <c r="C265" s="90" t="s">
        <v>28</v>
      </c>
      <c r="D265" s="89" t="s">
        <v>2923</v>
      </c>
      <c r="E265" s="89">
        <v>18</v>
      </c>
      <c r="F265" s="91">
        <v>11.69</v>
      </c>
      <c r="G265" s="86">
        <v>30</v>
      </c>
      <c r="H265" s="86" t="s">
        <v>2476</v>
      </c>
      <c r="I265" s="91">
        <v>11.29</v>
      </c>
      <c r="J265" s="86">
        <v>30</v>
      </c>
      <c r="K265" s="86" t="s">
        <v>2476</v>
      </c>
      <c r="L265" s="92">
        <f t="shared" ref="L265:L328" si="36">(F265+I265)/2</f>
        <v>11.489999999999998</v>
      </c>
      <c r="M265" s="89">
        <f t="shared" si="32"/>
        <v>60</v>
      </c>
      <c r="N265" s="89">
        <f t="shared" ref="N265:N328" si="37">IF(H265="ACC",0,1)+IF(K265="ACC",0,1)</f>
        <v>2</v>
      </c>
      <c r="O265" s="89">
        <f t="shared" si="33"/>
        <v>0</v>
      </c>
      <c r="P265" s="86">
        <f t="shared" ref="P265:P328" si="38">N265+O265</f>
        <v>2</v>
      </c>
      <c r="Q265" s="91">
        <f t="shared" si="35"/>
        <v>0.98</v>
      </c>
      <c r="R265" s="91">
        <f t="shared" ref="R265:R328" si="39">(L265*Q265)</f>
        <v>11.260199999999998</v>
      </c>
      <c r="S265" s="86" t="s">
        <v>3583</v>
      </c>
      <c r="T265" s="86" t="s">
        <v>3580</v>
      </c>
      <c r="U265" s="86" t="s">
        <v>3581</v>
      </c>
    </row>
    <row r="266" spans="1:21" s="94" customFormat="1" ht="13">
      <c r="A266" s="89">
        <v>258</v>
      </c>
      <c r="B266" s="90" t="s">
        <v>2305</v>
      </c>
      <c r="C266" s="90" t="s">
        <v>137</v>
      </c>
      <c r="D266" s="89" t="s">
        <v>3504</v>
      </c>
      <c r="E266" s="89">
        <v>40</v>
      </c>
      <c r="F266" s="91">
        <v>10.61</v>
      </c>
      <c r="G266" s="86">
        <v>30</v>
      </c>
      <c r="H266" s="86" t="s">
        <v>2476</v>
      </c>
      <c r="I266" s="91">
        <v>12.36</v>
      </c>
      <c r="J266" s="86">
        <v>30</v>
      </c>
      <c r="K266" s="86" t="s">
        <v>2476</v>
      </c>
      <c r="L266" s="92">
        <f t="shared" si="36"/>
        <v>11.484999999999999</v>
      </c>
      <c r="M266" s="89">
        <f t="shared" si="32"/>
        <v>60</v>
      </c>
      <c r="N266" s="89">
        <f t="shared" si="37"/>
        <v>2</v>
      </c>
      <c r="O266" s="89">
        <f t="shared" si="33"/>
        <v>0</v>
      </c>
      <c r="P266" s="86">
        <f t="shared" si="38"/>
        <v>2</v>
      </c>
      <c r="Q266" s="91">
        <f t="shared" si="35"/>
        <v>0.98</v>
      </c>
      <c r="R266" s="91">
        <f t="shared" si="39"/>
        <v>11.2553</v>
      </c>
      <c r="S266" s="86" t="s">
        <v>3585</v>
      </c>
      <c r="T266" s="86" t="s">
        <v>3580</v>
      </c>
      <c r="U266" s="86" t="s">
        <v>3581</v>
      </c>
    </row>
    <row r="267" spans="1:21" s="94" customFormat="1" ht="13">
      <c r="A267" s="89">
        <v>259</v>
      </c>
      <c r="B267" s="95" t="s">
        <v>1968</v>
      </c>
      <c r="C267" s="95" t="s">
        <v>298</v>
      </c>
      <c r="D267" s="89" t="s">
        <v>3378</v>
      </c>
      <c r="E267" s="89">
        <v>35</v>
      </c>
      <c r="F267" s="91">
        <v>9.9600000000000009</v>
      </c>
      <c r="G267" s="86">
        <v>25</v>
      </c>
      <c r="H267" s="86" t="s">
        <v>2476</v>
      </c>
      <c r="I267" s="91">
        <v>13</v>
      </c>
      <c r="J267" s="86">
        <v>30</v>
      </c>
      <c r="K267" s="86" t="s">
        <v>2475</v>
      </c>
      <c r="L267" s="92">
        <f t="shared" si="36"/>
        <v>11.48</v>
      </c>
      <c r="M267" s="89">
        <f t="shared" si="32"/>
        <v>60</v>
      </c>
      <c r="N267" s="89">
        <f t="shared" si="37"/>
        <v>1</v>
      </c>
      <c r="O267" s="89">
        <f t="shared" si="33"/>
        <v>1</v>
      </c>
      <c r="P267" s="86">
        <f t="shared" si="38"/>
        <v>2</v>
      </c>
      <c r="Q267" s="91">
        <f t="shared" si="35"/>
        <v>0.98</v>
      </c>
      <c r="R267" s="91">
        <f t="shared" si="39"/>
        <v>11.250400000000001</v>
      </c>
      <c r="S267" s="86" t="s">
        <v>3585</v>
      </c>
      <c r="T267" s="86" t="s">
        <v>3580</v>
      </c>
      <c r="U267" s="86" t="s">
        <v>3581</v>
      </c>
    </row>
    <row r="268" spans="1:21" s="94" customFormat="1" ht="13">
      <c r="A268" s="89">
        <v>260</v>
      </c>
      <c r="B268" s="95" t="s">
        <v>1653</v>
      </c>
      <c r="C268" s="95" t="s">
        <v>1654</v>
      </c>
      <c r="D268" s="96" t="s">
        <v>3145</v>
      </c>
      <c r="E268" s="89">
        <v>27</v>
      </c>
      <c r="F268" s="91">
        <v>11.63</v>
      </c>
      <c r="G268" s="86">
        <v>30</v>
      </c>
      <c r="H268" s="86" t="s">
        <v>2475</v>
      </c>
      <c r="I268" s="91">
        <v>10.87</v>
      </c>
      <c r="J268" s="86">
        <v>30</v>
      </c>
      <c r="K268" s="86" t="s">
        <v>2475</v>
      </c>
      <c r="L268" s="92">
        <f t="shared" si="36"/>
        <v>11.25</v>
      </c>
      <c r="M268" s="89">
        <f t="shared" si="32"/>
        <v>60</v>
      </c>
      <c r="N268" s="89">
        <f t="shared" si="37"/>
        <v>0</v>
      </c>
      <c r="O268" s="89">
        <f t="shared" si="33"/>
        <v>0</v>
      </c>
      <c r="P268" s="86">
        <f t="shared" si="38"/>
        <v>0</v>
      </c>
      <c r="Q268" s="91">
        <f t="shared" si="35"/>
        <v>1</v>
      </c>
      <c r="R268" s="91">
        <f t="shared" si="39"/>
        <v>11.25</v>
      </c>
      <c r="S268" s="86" t="s">
        <v>3585</v>
      </c>
      <c r="T268" s="86" t="s">
        <v>3580</v>
      </c>
      <c r="U268" s="86" t="s">
        <v>3581</v>
      </c>
    </row>
    <row r="269" spans="1:21" s="94" customFormat="1" ht="13">
      <c r="A269" s="89">
        <v>261</v>
      </c>
      <c r="B269" s="136" t="s">
        <v>2350</v>
      </c>
      <c r="C269" s="136" t="s">
        <v>1191</v>
      </c>
      <c r="D269" s="89" t="s">
        <v>3541</v>
      </c>
      <c r="E269" s="89">
        <v>41</v>
      </c>
      <c r="F269" s="91">
        <v>10.33</v>
      </c>
      <c r="G269" s="86">
        <v>30</v>
      </c>
      <c r="H269" s="86" t="s">
        <v>2476</v>
      </c>
      <c r="I269" s="91">
        <v>12.61</v>
      </c>
      <c r="J269" s="86">
        <v>30</v>
      </c>
      <c r="K269" s="86" t="s">
        <v>2476</v>
      </c>
      <c r="L269" s="92">
        <f t="shared" si="36"/>
        <v>11.469999999999999</v>
      </c>
      <c r="M269" s="89">
        <f t="shared" si="32"/>
        <v>60</v>
      </c>
      <c r="N269" s="89">
        <f t="shared" si="37"/>
        <v>2</v>
      </c>
      <c r="O269" s="89">
        <f t="shared" si="33"/>
        <v>0</v>
      </c>
      <c r="P269" s="86">
        <f t="shared" si="38"/>
        <v>2</v>
      </c>
      <c r="Q269" s="91">
        <f t="shared" si="35"/>
        <v>0.98</v>
      </c>
      <c r="R269" s="91">
        <f t="shared" si="39"/>
        <v>11.240599999999999</v>
      </c>
      <c r="S269" s="86" t="s">
        <v>3585</v>
      </c>
      <c r="T269" s="86" t="s">
        <v>3580</v>
      </c>
      <c r="U269" s="86" t="s">
        <v>3581</v>
      </c>
    </row>
    <row r="270" spans="1:21" s="94" customFormat="1" ht="13">
      <c r="A270" s="89">
        <v>262</v>
      </c>
      <c r="B270" s="90" t="s">
        <v>291</v>
      </c>
      <c r="C270" s="90" t="s">
        <v>162</v>
      </c>
      <c r="D270" s="89" t="s">
        <v>2583</v>
      </c>
      <c r="E270" s="89">
        <v>4</v>
      </c>
      <c r="F270" s="91">
        <v>10.11</v>
      </c>
      <c r="G270" s="86">
        <v>30</v>
      </c>
      <c r="H270" s="86" t="s">
        <v>2475</v>
      </c>
      <c r="I270" s="91">
        <v>12.36</v>
      </c>
      <c r="J270" s="86">
        <v>30</v>
      </c>
      <c r="K270" s="86" t="s">
        <v>2475</v>
      </c>
      <c r="L270" s="92">
        <f t="shared" si="36"/>
        <v>11.234999999999999</v>
      </c>
      <c r="M270" s="89">
        <f t="shared" si="32"/>
        <v>60</v>
      </c>
      <c r="N270" s="89">
        <f t="shared" si="37"/>
        <v>0</v>
      </c>
      <c r="O270" s="89">
        <f t="shared" si="33"/>
        <v>0</v>
      </c>
      <c r="P270" s="86">
        <f t="shared" si="38"/>
        <v>0</v>
      </c>
      <c r="Q270" s="91">
        <f t="shared" si="35"/>
        <v>1</v>
      </c>
      <c r="R270" s="91">
        <f t="shared" si="39"/>
        <v>11.234999999999999</v>
      </c>
      <c r="S270" s="86" t="s">
        <v>3579</v>
      </c>
      <c r="T270" s="86" t="s">
        <v>3580</v>
      </c>
      <c r="U270" s="86" t="s">
        <v>3581</v>
      </c>
    </row>
    <row r="271" spans="1:21" s="94" customFormat="1" ht="13">
      <c r="A271" s="89">
        <v>263</v>
      </c>
      <c r="B271" s="90" t="s">
        <v>1968</v>
      </c>
      <c r="C271" s="90" t="s">
        <v>1969</v>
      </c>
      <c r="D271" s="89" t="s">
        <v>3318</v>
      </c>
      <c r="E271" s="89">
        <v>33</v>
      </c>
      <c r="F271" s="91">
        <v>10.67</v>
      </c>
      <c r="G271" s="86">
        <v>30</v>
      </c>
      <c r="H271" s="86" t="s">
        <v>2476</v>
      </c>
      <c r="I271" s="91">
        <v>12.01</v>
      </c>
      <c r="J271" s="86">
        <v>30</v>
      </c>
      <c r="K271" s="86" t="s">
        <v>2475</v>
      </c>
      <c r="L271" s="92">
        <f t="shared" si="36"/>
        <v>11.34</v>
      </c>
      <c r="M271" s="89">
        <f t="shared" si="32"/>
        <v>60</v>
      </c>
      <c r="N271" s="89">
        <f t="shared" si="37"/>
        <v>1</v>
      </c>
      <c r="O271" s="89">
        <f t="shared" si="33"/>
        <v>0</v>
      </c>
      <c r="P271" s="86">
        <f t="shared" si="38"/>
        <v>1</v>
      </c>
      <c r="Q271" s="91">
        <f t="shared" si="35"/>
        <v>0.99</v>
      </c>
      <c r="R271" s="91">
        <f t="shared" si="39"/>
        <v>11.226599999999999</v>
      </c>
      <c r="S271" s="86" t="s">
        <v>3585</v>
      </c>
      <c r="T271" s="86" t="s">
        <v>3580</v>
      </c>
      <c r="U271" s="86" t="s">
        <v>3581</v>
      </c>
    </row>
    <row r="272" spans="1:21" s="94" customFormat="1" ht="13">
      <c r="A272" s="89">
        <v>264</v>
      </c>
      <c r="B272" s="136" t="s">
        <v>1589</v>
      </c>
      <c r="C272" s="136" t="s">
        <v>406</v>
      </c>
      <c r="D272" s="89" t="s">
        <v>3114</v>
      </c>
      <c r="E272" s="89">
        <v>26</v>
      </c>
      <c r="F272" s="91">
        <v>11.87</v>
      </c>
      <c r="G272" s="86">
        <v>30</v>
      </c>
      <c r="H272" s="86" t="s">
        <v>2476</v>
      </c>
      <c r="I272" s="91">
        <v>10.8</v>
      </c>
      <c r="J272" s="86">
        <v>30</v>
      </c>
      <c r="K272" s="86" t="s">
        <v>2475</v>
      </c>
      <c r="L272" s="92">
        <f t="shared" si="36"/>
        <v>11.335000000000001</v>
      </c>
      <c r="M272" s="89">
        <f t="shared" si="32"/>
        <v>60</v>
      </c>
      <c r="N272" s="89">
        <f t="shared" si="37"/>
        <v>1</v>
      </c>
      <c r="O272" s="89">
        <f t="shared" si="33"/>
        <v>0</v>
      </c>
      <c r="P272" s="86">
        <f t="shared" si="38"/>
        <v>1</v>
      </c>
      <c r="Q272" s="91">
        <f t="shared" si="35"/>
        <v>0.99</v>
      </c>
      <c r="R272" s="91">
        <f t="shared" si="39"/>
        <v>11.22165</v>
      </c>
      <c r="S272" s="86" t="s">
        <v>3585</v>
      </c>
      <c r="T272" s="86" t="s">
        <v>3582</v>
      </c>
      <c r="U272" s="86" t="s">
        <v>3581</v>
      </c>
    </row>
    <row r="273" spans="1:21" s="94" customFormat="1" ht="13">
      <c r="A273" s="89">
        <v>265</v>
      </c>
      <c r="B273" s="95" t="s">
        <v>1885</v>
      </c>
      <c r="C273" s="95" t="s">
        <v>174</v>
      </c>
      <c r="D273" s="96" t="s">
        <v>3267</v>
      </c>
      <c r="E273" s="89">
        <v>32</v>
      </c>
      <c r="F273" s="91">
        <v>10.62</v>
      </c>
      <c r="G273" s="86">
        <v>30</v>
      </c>
      <c r="H273" s="86" t="s">
        <v>2476</v>
      </c>
      <c r="I273" s="91">
        <v>12.04</v>
      </c>
      <c r="J273" s="86">
        <v>30</v>
      </c>
      <c r="K273" s="86" t="s">
        <v>2475</v>
      </c>
      <c r="L273" s="92">
        <f t="shared" si="36"/>
        <v>11.329999999999998</v>
      </c>
      <c r="M273" s="89">
        <f t="shared" si="32"/>
        <v>60</v>
      </c>
      <c r="N273" s="89">
        <f t="shared" si="37"/>
        <v>1</v>
      </c>
      <c r="O273" s="89">
        <f t="shared" si="33"/>
        <v>0</v>
      </c>
      <c r="P273" s="86">
        <f t="shared" si="38"/>
        <v>1</v>
      </c>
      <c r="Q273" s="91">
        <f t="shared" si="35"/>
        <v>0.99</v>
      </c>
      <c r="R273" s="91">
        <f t="shared" si="39"/>
        <v>11.216699999999998</v>
      </c>
      <c r="S273" s="86" t="s">
        <v>3585</v>
      </c>
      <c r="T273" s="86" t="s">
        <v>3580</v>
      </c>
      <c r="U273" s="86" t="s">
        <v>3581</v>
      </c>
    </row>
    <row r="274" spans="1:21" s="94" customFormat="1" ht="13">
      <c r="A274" s="89">
        <v>266</v>
      </c>
      <c r="B274" s="90" t="s">
        <v>83</v>
      </c>
      <c r="C274" s="90" t="s">
        <v>3662</v>
      </c>
      <c r="D274" s="89" t="s">
        <v>96</v>
      </c>
      <c r="E274" s="89">
        <v>1</v>
      </c>
      <c r="F274" s="91">
        <v>11.41</v>
      </c>
      <c r="G274" s="86">
        <v>30</v>
      </c>
      <c r="H274" s="86" t="s">
        <v>2475</v>
      </c>
      <c r="I274" s="91">
        <v>11.22</v>
      </c>
      <c r="J274" s="86">
        <v>30</v>
      </c>
      <c r="K274" s="86" t="s">
        <v>2476</v>
      </c>
      <c r="L274" s="92">
        <f t="shared" si="36"/>
        <v>11.315000000000001</v>
      </c>
      <c r="M274" s="89">
        <f t="shared" si="32"/>
        <v>60</v>
      </c>
      <c r="N274" s="89">
        <f t="shared" si="37"/>
        <v>1</v>
      </c>
      <c r="O274" s="89">
        <f t="shared" si="33"/>
        <v>0</v>
      </c>
      <c r="P274" s="86">
        <f t="shared" si="38"/>
        <v>1</v>
      </c>
      <c r="Q274" s="91">
        <f t="shared" si="35"/>
        <v>0.99</v>
      </c>
      <c r="R274" s="91">
        <f t="shared" si="39"/>
        <v>11.20185</v>
      </c>
      <c r="S274" s="86" t="s">
        <v>3579</v>
      </c>
      <c r="T274" s="86" t="s">
        <v>3580</v>
      </c>
      <c r="U274" s="86" t="s">
        <v>3581</v>
      </c>
    </row>
    <row r="275" spans="1:21" s="94" customFormat="1" ht="13">
      <c r="A275" s="89">
        <v>267</v>
      </c>
      <c r="B275" s="90" t="s">
        <v>530</v>
      </c>
      <c r="C275" s="90" t="s">
        <v>531</v>
      </c>
      <c r="D275" s="89" t="s">
        <v>2682</v>
      </c>
      <c r="E275" s="89">
        <v>8</v>
      </c>
      <c r="F275" s="91">
        <v>11.11</v>
      </c>
      <c r="G275" s="86">
        <v>30</v>
      </c>
      <c r="H275" s="86" t="s">
        <v>2475</v>
      </c>
      <c r="I275" s="91">
        <v>11.29</v>
      </c>
      <c r="J275" s="86">
        <v>30</v>
      </c>
      <c r="K275" s="86" t="s">
        <v>2475</v>
      </c>
      <c r="L275" s="92">
        <f t="shared" si="36"/>
        <v>11.2</v>
      </c>
      <c r="M275" s="89">
        <f t="shared" si="32"/>
        <v>60</v>
      </c>
      <c r="N275" s="89">
        <f t="shared" si="37"/>
        <v>0</v>
      </c>
      <c r="O275" s="89">
        <f t="shared" si="33"/>
        <v>0</v>
      </c>
      <c r="P275" s="86">
        <f t="shared" si="38"/>
        <v>0</v>
      </c>
      <c r="Q275" s="91">
        <f t="shared" si="35"/>
        <v>1</v>
      </c>
      <c r="R275" s="91">
        <f t="shared" si="39"/>
        <v>11.2</v>
      </c>
      <c r="S275" s="86" t="s">
        <v>3579</v>
      </c>
      <c r="T275" s="86" t="s">
        <v>3580</v>
      </c>
      <c r="U275" s="86" t="s">
        <v>3581</v>
      </c>
    </row>
    <row r="276" spans="1:21" s="94" customFormat="1" ht="13">
      <c r="A276" s="89">
        <v>268</v>
      </c>
      <c r="B276" s="90" t="s">
        <v>1139</v>
      </c>
      <c r="C276" s="90" t="s">
        <v>573</v>
      </c>
      <c r="D276" s="89" t="s">
        <v>2924</v>
      </c>
      <c r="E276" s="89">
        <v>18</v>
      </c>
      <c r="F276" s="91">
        <v>10.96</v>
      </c>
      <c r="G276" s="86">
        <v>30</v>
      </c>
      <c r="H276" s="86" t="s">
        <v>2476</v>
      </c>
      <c r="I276" s="91">
        <v>11.87</v>
      </c>
      <c r="J276" s="86">
        <v>30</v>
      </c>
      <c r="K276" s="86" t="s">
        <v>2476</v>
      </c>
      <c r="L276" s="92">
        <f t="shared" si="36"/>
        <v>11.414999999999999</v>
      </c>
      <c r="M276" s="89">
        <f t="shared" si="32"/>
        <v>60</v>
      </c>
      <c r="N276" s="89">
        <f t="shared" si="37"/>
        <v>2</v>
      </c>
      <c r="O276" s="89">
        <f t="shared" si="33"/>
        <v>0</v>
      </c>
      <c r="P276" s="86">
        <f t="shared" si="38"/>
        <v>2</v>
      </c>
      <c r="Q276" s="91">
        <f t="shared" si="35"/>
        <v>0.98</v>
      </c>
      <c r="R276" s="91">
        <f t="shared" si="39"/>
        <v>11.186699999999998</v>
      </c>
      <c r="S276" s="86" t="s">
        <v>3583</v>
      </c>
      <c r="T276" s="86" t="s">
        <v>3580</v>
      </c>
      <c r="U276" s="86" t="s">
        <v>3581</v>
      </c>
    </row>
    <row r="277" spans="1:21" s="94" customFormat="1" ht="13">
      <c r="A277" s="89">
        <v>269</v>
      </c>
      <c r="B277" s="95" t="s">
        <v>1434</v>
      </c>
      <c r="C277" s="95" t="s">
        <v>275</v>
      </c>
      <c r="D277" s="96" t="s">
        <v>3032</v>
      </c>
      <c r="E277" s="89">
        <v>23</v>
      </c>
      <c r="F277" s="91">
        <v>11.86</v>
      </c>
      <c r="G277" s="86">
        <v>30</v>
      </c>
      <c r="H277" s="86" t="s">
        <v>2475</v>
      </c>
      <c r="I277" s="91">
        <v>10.51</v>
      </c>
      <c r="J277" s="86">
        <v>30</v>
      </c>
      <c r="K277" s="86" t="s">
        <v>2475</v>
      </c>
      <c r="L277" s="92">
        <f t="shared" si="36"/>
        <v>11.184999999999999</v>
      </c>
      <c r="M277" s="89">
        <f t="shared" si="32"/>
        <v>60</v>
      </c>
      <c r="N277" s="89">
        <f t="shared" si="37"/>
        <v>0</v>
      </c>
      <c r="O277" s="89">
        <f t="shared" si="33"/>
        <v>0</v>
      </c>
      <c r="P277" s="86">
        <f t="shared" si="38"/>
        <v>0</v>
      </c>
      <c r="Q277" s="91">
        <f t="shared" si="35"/>
        <v>1</v>
      </c>
      <c r="R277" s="91">
        <f t="shared" si="39"/>
        <v>11.184999999999999</v>
      </c>
      <c r="S277" s="86" t="s">
        <v>3585</v>
      </c>
      <c r="T277" s="86" t="s">
        <v>3580</v>
      </c>
      <c r="U277" s="86" t="s">
        <v>3581</v>
      </c>
    </row>
    <row r="278" spans="1:21" s="94" customFormat="1" ht="13">
      <c r="A278" s="89">
        <v>270</v>
      </c>
      <c r="B278" s="95" t="s">
        <v>1408</v>
      </c>
      <c r="C278" s="95" t="s">
        <v>364</v>
      </c>
      <c r="D278" s="96" t="s">
        <v>3023</v>
      </c>
      <c r="E278" s="89">
        <v>23</v>
      </c>
      <c r="F278" s="91">
        <v>10.59</v>
      </c>
      <c r="G278" s="86">
        <v>30</v>
      </c>
      <c r="H278" s="86" t="s">
        <v>2476</v>
      </c>
      <c r="I278" s="91">
        <v>11.97</v>
      </c>
      <c r="J278" s="86">
        <v>30</v>
      </c>
      <c r="K278" s="86" t="s">
        <v>2475</v>
      </c>
      <c r="L278" s="92">
        <f t="shared" si="36"/>
        <v>11.280000000000001</v>
      </c>
      <c r="M278" s="89">
        <f t="shared" si="32"/>
        <v>60</v>
      </c>
      <c r="N278" s="89">
        <f t="shared" si="37"/>
        <v>1</v>
      </c>
      <c r="O278" s="89">
        <f t="shared" si="33"/>
        <v>0</v>
      </c>
      <c r="P278" s="86">
        <f t="shared" si="38"/>
        <v>1</v>
      </c>
      <c r="Q278" s="91">
        <f t="shared" si="35"/>
        <v>0.99</v>
      </c>
      <c r="R278" s="91">
        <f t="shared" si="39"/>
        <v>11.167200000000001</v>
      </c>
      <c r="S278" s="86" t="s">
        <v>3585</v>
      </c>
      <c r="T278" s="86" t="s">
        <v>3580</v>
      </c>
      <c r="U278" s="86" t="s">
        <v>3581</v>
      </c>
    </row>
    <row r="279" spans="1:21" s="94" customFormat="1" ht="13">
      <c r="A279" s="89">
        <v>271</v>
      </c>
      <c r="B279" s="90" t="s">
        <v>999</v>
      </c>
      <c r="C279" s="90" t="s">
        <v>1000</v>
      </c>
      <c r="D279" s="89" t="s">
        <v>1001</v>
      </c>
      <c r="E279" s="89">
        <v>16</v>
      </c>
      <c r="F279" s="91">
        <v>12.32</v>
      </c>
      <c r="G279" s="86">
        <v>30</v>
      </c>
      <c r="H279" s="86" t="s">
        <v>2476</v>
      </c>
      <c r="I279" s="91">
        <v>11.18</v>
      </c>
      <c r="J279" s="86">
        <v>30</v>
      </c>
      <c r="K279" s="86" t="s">
        <v>2475</v>
      </c>
      <c r="L279" s="92">
        <f t="shared" si="36"/>
        <v>11.75</v>
      </c>
      <c r="M279" s="89">
        <f t="shared" si="32"/>
        <v>60</v>
      </c>
      <c r="N279" s="89">
        <f t="shared" si="37"/>
        <v>1</v>
      </c>
      <c r="O279" s="89">
        <f t="shared" si="33"/>
        <v>0</v>
      </c>
      <c r="P279" s="86">
        <f t="shared" si="38"/>
        <v>1</v>
      </c>
      <c r="Q279" s="91">
        <f>IF(P279=0,0.96,IF(P279=1,0.95,IF(P279=2,0.94,IF(P279=3,0.93))))</f>
        <v>0.95</v>
      </c>
      <c r="R279" s="91">
        <f t="shared" si="39"/>
        <v>11.1625</v>
      </c>
      <c r="S279" s="86" t="s">
        <v>3583</v>
      </c>
      <c r="T279" s="86" t="s">
        <v>3580</v>
      </c>
      <c r="U279" s="86" t="s">
        <v>3581</v>
      </c>
    </row>
    <row r="280" spans="1:21" s="94" customFormat="1" ht="13">
      <c r="A280" s="89">
        <v>272</v>
      </c>
      <c r="B280" s="90" t="s">
        <v>1842</v>
      </c>
      <c r="C280" s="90" t="s">
        <v>275</v>
      </c>
      <c r="D280" s="89" t="s">
        <v>3333</v>
      </c>
      <c r="E280" s="89">
        <v>34</v>
      </c>
      <c r="F280" s="91">
        <v>11.54</v>
      </c>
      <c r="G280" s="86">
        <v>30</v>
      </c>
      <c r="H280" s="86" t="s">
        <v>2475</v>
      </c>
      <c r="I280" s="91">
        <v>11</v>
      </c>
      <c r="J280" s="86">
        <v>30</v>
      </c>
      <c r="K280" s="86" t="s">
        <v>2476</v>
      </c>
      <c r="L280" s="92">
        <f t="shared" si="36"/>
        <v>11.27</v>
      </c>
      <c r="M280" s="89">
        <f t="shared" si="32"/>
        <v>60</v>
      </c>
      <c r="N280" s="89">
        <f t="shared" si="37"/>
        <v>1</v>
      </c>
      <c r="O280" s="89">
        <f t="shared" si="33"/>
        <v>0</v>
      </c>
      <c r="P280" s="86">
        <f t="shared" si="38"/>
        <v>1</v>
      </c>
      <c r="Q280" s="91">
        <f t="shared" ref="Q280:Q288" si="40">IF(P280=0,1,IF(P280=1,0.99,IF(P280=2,0.98,IF(P280=3,0.97))))</f>
        <v>0.99</v>
      </c>
      <c r="R280" s="91">
        <f t="shared" si="39"/>
        <v>11.157299999999999</v>
      </c>
      <c r="S280" s="86" t="s">
        <v>3585</v>
      </c>
      <c r="T280" s="86" t="s">
        <v>3580</v>
      </c>
      <c r="U280" s="86" t="s">
        <v>3581</v>
      </c>
    </row>
    <row r="281" spans="1:21" s="94" customFormat="1" ht="13">
      <c r="A281" s="89">
        <v>273</v>
      </c>
      <c r="B281" s="95" t="s">
        <v>1437</v>
      </c>
      <c r="C281" s="95" t="s">
        <v>213</v>
      </c>
      <c r="D281" s="96" t="s">
        <v>3034</v>
      </c>
      <c r="E281" s="89">
        <v>23</v>
      </c>
      <c r="F281" s="91">
        <v>12.26</v>
      </c>
      <c r="G281" s="86">
        <v>30</v>
      </c>
      <c r="H281" s="86" t="s">
        <v>2475</v>
      </c>
      <c r="I281" s="91">
        <v>10.029999999999999</v>
      </c>
      <c r="J281" s="86">
        <v>30</v>
      </c>
      <c r="K281" s="86" t="s">
        <v>2475</v>
      </c>
      <c r="L281" s="92">
        <f t="shared" si="36"/>
        <v>11.145</v>
      </c>
      <c r="M281" s="89">
        <f t="shared" si="32"/>
        <v>60</v>
      </c>
      <c r="N281" s="89">
        <f t="shared" si="37"/>
        <v>0</v>
      </c>
      <c r="O281" s="89">
        <f t="shared" si="33"/>
        <v>0</v>
      </c>
      <c r="P281" s="86">
        <f t="shared" si="38"/>
        <v>0</v>
      </c>
      <c r="Q281" s="91">
        <f t="shared" si="40"/>
        <v>1</v>
      </c>
      <c r="R281" s="91">
        <f t="shared" si="39"/>
        <v>11.145</v>
      </c>
      <c r="S281" s="86" t="s">
        <v>3585</v>
      </c>
      <c r="T281" s="86" t="s">
        <v>3580</v>
      </c>
      <c r="U281" s="86" t="s">
        <v>3581</v>
      </c>
    </row>
    <row r="282" spans="1:21" s="94" customFormat="1" ht="13">
      <c r="A282" s="89">
        <v>274</v>
      </c>
      <c r="B282" s="90" t="s">
        <v>206</v>
      </c>
      <c r="C282" s="90" t="s">
        <v>207</v>
      </c>
      <c r="D282" s="89" t="s">
        <v>2556</v>
      </c>
      <c r="E282" s="89">
        <v>3</v>
      </c>
      <c r="F282" s="91">
        <v>12.13</v>
      </c>
      <c r="G282" s="86">
        <v>30</v>
      </c>
      <c r="H282" s="86" t="s">
        <v>2476</v>
      </c>
      <c r="I282" s="91">
        <v>10.59</v>
      </c>
      <c r="J282" s="86">
        <v>30</v>
      </c>
      <c r="K282" s="86" t="s">
        <v>2476</v>
      </c>
      <c r="L282" s="92">
        <f t="shared" si="36"/>
        <v>11.36</v>
      </c>
      <c r="M282" s="89">
        <f t="shared" si="32"/>
        <v>60</v>
      </c>
      <c r="N282" s="89">
        <f t="shared" si="37"/>
        <v>2</v>
      </c>
      <c r="O282" s="89">
        <f t="shared" si="33"/>
        <v>0</v>
      </c>
      <c r="P282" s="86">
        <f t="shared" si="38"/>
        <v>2</v>
      </c>
      <c r="Q282" s="91">
        <f t="shared" si="40"/>
        <v>0.98</v>
      </c>
      <c r="R282" s="91">
        <f t="shared" si="39"/>
        <v>11.1328</v>
      </c>
      <c r="S282" s="86" t="s">
        <v>3579</v>
      </c>
      <c r="T282" s="86" t="s">
        <v>3580</v>
      </c>
      <c r="U282" s="86" t="s">
        <v>3581</v>
      </c>
    </row>
    <row r="283" spans="1:21" s="94" customFormat="1" ht="13">
      <c r="A283" s="89">
        <v>275</v>
      </c>
      <c r="B283" s="90" t="s">
        <v>970</v>
      </c>
      <c r="C283" s="90" t="s">
        <v>971</v>
      </c>
      <c r="D283" s="89" t="s">
        <v>2852</v>
      </c>
      <c r="E283" s="89">
        <v>15</v>
      </c>
      <c r="F283" s="91">
        <v>11.06</v>
      </c>
      <c r="G283" s="86">
        <v>30</v>
      </c>
      <c r="H283" s="86" t="s">
        <v>2476</v>
      </c>
      <c r="I283" s="91">
        <v>11.66</v>
      </c>
      <c r="J283" s="86">
        <v>30</v>
      </c>
      <c r="K283" s="86" t="s">
        <v>2476</v>
      </c>
      <c r="L283" s="92">
        <f t="shared" si="36"/>
        <v>11.36</v>
      </c>
      <c r="M283" s="89">
        <f t="shared" si="32"/>
        <v>60</v>
      </c>
      <c r="N283" s="89">
        <f t="shared" si="37"/>
        <v>2</v>
      </c>
      <c r="O283" s="89">
        <f t="shared" si="33"/>
        <v>0</v>
      </c>
      <c r="P283" s="86">
        <f t="shared" si="38"/>
        <v>2</v>
      </c>
      <c r="Q283" s="91">
        <f t="shared" si="40"/>
        <v>0.98</v>
      </c>
      <c r="R283" s="91">
        <f t="shared" si="39"/>
        <v>11.1328</v>
      </c>
      <c r="S283" s="86" t="s">
        <v>3583</v>
      </c>
      <c r="T283" s="86" t="s">
        <v>3580</v>
      </c>
      <c r="U283" s="86" t="s">
        <v>3581</v>
      </c>
    </row>
    <row r="284" spans="1:21" s="94" customFormat="1" ht="13">
      <c r="A284" s="89">
        <v>276</v>
      </c>
      <c r="B284" s="136" t="s">
        <v>2363</v>
      </c>
      <c r="C284" s="136" t="s">
        <v>54</v>
      </c>
      <c r="D284" s="89" t="s">
        <v>3551</v>
      </c>
      <c r="E284" s="89">
        <v>41</v>
      </c>
      <c r="F284" s="91">
        <v>11.78</v>
      </c>
      <c r="G284" s="86">
        <v>30</v>
      </c>
      <c r="H284" s="86" t="s">
        <v>2475</v>
      </c>
      <c r="I284" s="91">
        <v>10.47</v>
      </c>
      <c r="J284" s="86">
        <v>30</v>
      </c>
      <c r="K284" s="86" t="s">
        <v>2475</v>
      </c>
      <c r="L284" s="92">
        <f t="shared" si="36"/>
        <v>11.125</v>
      </c>
      <c r="M284" s="89">
        <f t="shared" si="32"/>
        <v>60</v>
      </c>
      <c r="N284" s="89">
        <f t="shared" si="37"/>
        <v>0</v>
      </c>
      <c r="O284" s="89">
        <f t="shared" si="33"/>
        <v>0</v>
      </c>
      <c r="P284" s="86">
        <f t="shared" si="38"/>
        <v>0</v>
      </c>
      <c r="Q284" s="91">
        <f t="shared" si="40"/>
        <v>1</v>
      </c>
      <c r="R284" s="91">
        <f t="shared" si="39"/>
        <v>11.125</v>
      </c>
      <c r="S284" s="86" t="s">
        <v>3585</v>
      </c>
      <c r="T284" s="86" t="s">
        <v>3580</v>
      </c>
      <c r="U284" s="86" t="s">
        <v>3581</v>
      </c>
    </row>
    <row r="285" spans="1:21" s="94" customFormat="1" ht="13">
      <c r="A285" s="89">
        <v>277</v>
      </c>
      <c r="B285" s="95" t="s">
        <v>2275</v>
      </c>
      <c r="C285" s="95" t="s">
        <v>149</v>
      </c>
      <c r="D285" s="96" t="s">
        <v>3490</v>
      </c>
      <c r="E285" s="89">
        <v>39</v>
      </c>
      <c r="F285" s="91">
        <v>10.79</v>
      </c>
      <c r="G285" s="86">
        <v>30</v>
      </c>
      <c r="H285" s="86" t="s">
        <v>2476</v>
      </c>
      <c r="I285" s="91">
        <v>11.67</v>
      </c>
      <c r="J285" s="86">
        <v>30</v>
      </c>
      <c r="K285" s="86" t="s">
        <v>2475</v>
      </c>
      <c r="L285" s="92">
        <f t="shared" si="36"/>
        <v>11.23</v>
      </c>
      <c r="M285" s="89">
        <f t="shared" si="32"/>
        <v>60</v>
      </c>
      <c r="N285" s="89">
        <f t="shared" si="37"/>
        <v>1</v>
      </c>
      <c r="O285" s="89">
        <f t="shared" si="33"/>
        <v>0</v>
      </c>
      <c r="P285" s="86">
        <f t="shared" si="38"/>
        <v>1</v>
      </c>
      <c r="Q285" s="91">
        <f t="shared" si="40"/>
        <v>0.99</v>
      </c>
      <c r="R285" s="91">
        <f t="shared" si="39"/>
        <v>11.117700000000001</v>
      </c>
      <c r="S285" s="86" t="s">
        <v>3585</v>
      </c>
      <c r="T285" s="86" t="s">
        <v>3580</v>
      </c>
      <c r="U285" s="86" t="s">
        <v>3581</v>
      </c>
    </row>
    <row r="286" spans="1:21" s="94" customFormat="1" ht="13">
      <c r="A286" s="89">
        <v>278</v>
      </c>
      <c r="B286" s="136" t="s">
        <v>2345</v>
      </c>
      <c r="C286" s="136" t="s">
        <v>919</v>
      </c>
      <c r="D286" s="89" t="s">
        <v>3536</v>
      </c>
      <c r="E286" s="89">
        <v>41</v>
      </c>
      <c r="F286" s="91">
        <v>13.06</v>
      </c>
      <c r="G286" s="86">
        <v>30</v>
      </c>
      <c r="H286" s="86" t="s">
        <v>2475</v>
      </c>
      <c r="I286" s="91">
        <v>9.4</v>
      </c>
      <c r="J286" s="86">
        <v>22</v>
      </c>
      <c r="K286" s="86" t="s">
        <v>2475</v>
      </c>
      <c r="L286" s="92">
        <f t="shared" si="36"/>
        <v>11.23</v>
      </c>
      <c r="M286" s="89">
        <f t="shared" si="32"/>
        <v>60</v>
      </c>
      <c r="N286" s="89">
        <f t="shared" si="37"/>
        <v>0</v>
      </c>
      <c r="O286" s="89">
        <f t="shared" si="33"/>
        <v>1</v>
      </c>
      <c r="P286" s="86">
        <f t="shared" si="38"/>
        <v>1</v>
      </c>
      <c r="Q286" s="91">
        <f t="shared" si="40"/>
        <v>0.99</v>
      </c>
      <c r="R286" s="91">
        <f t="shared" si="39"/>
        <v>11.117700000000001</v>
      </c>
      <c r="S286" s="86" t="s">
        <v>3585</v>
      </c>
      <c r="T286" s="86" t="s">
        <v>3580</v>
      </c>
      <c r="U286" s="86" t="s">
        <v>3581</v>
      </c>
    </row>
    <row r="287" spans="1:21" s="94" customFormat="1" ht="13">
      <c r="A287" s="89">
        <v>279</v>
      </c>
      <c r="B287" s="90" t="s">
        <v>1159</v>
      </c>
      <c r="C287" s="90" t="s">
        <v>1160</v>
      </c>
      <c r="D287" s="89" t="s">
        <v>2931</v>
      </c>
      <c r="E287" s="89">
        <v>18</v>
      </c>
      <c r="F287" s="91">
        <v>10.039999999999999</v>
      </c>
      <c r="G287" s="86">
        <v>30</v>
      </c>
      <c r="H287" s="86" t="s">
        <v>2475</v>
      </c>
      <c r="I287" s="91">
        <v>12.19</v>
      </c>
      <c r="J287" s="86">
        <v>30</v>
      </c>
      <c r="K287" s="86" t="s">
        <v>2475</v>
      </c>
      <c r="L287" s="92">
        <f t="shared" si="36"/>
        <v>11.114999999999998</v>
      </c>
      <c r="M287" s="89">
        <f t="shared" si="32"/>
        <v>60</v>
      </c>
      <c r="N287" s="89">
        <f t="shared" si="37"/>
        <v>0</v>
      </c>
      <c r="O287" s="89">
        <f t="shared" si="33"/>
        <v>0</v>
      </c>
      <c r="P287" s="86">
        <f t="shared" si="38"/>
        <v>0</v>
      </c>
      <c r="Q287" s="91">
        <f t="shared" si="40"/>
        <v>1</v>
      </c>
      <c r="R287" s="91">
        <f t="shared" si="39"/>
        <v>11.114999999999998</v>
      </c>
      <c r="S287" s="86" t="s">
        <v>3583</v>
      </c>
      <c r="T287" s="86" t="s">
        <v>3580</v>
      </c>
      <c r="U287" s="86" t="s">
        <v>3581</v>
      </c>
    </row>
    <row r="288" spans="1:21" s="94" customFormat="1" ht="13">
      <c r="A288" s="89">
        <v>280</v>
      </c>
      <c r="B288" s="90" t="s">
        <v>1777</v>
      </c>
      <c r="C288" s="90" t="s">
        <v>463</v>
      </c>
      <c r="D288" s="89" t="s">
        <v>3212</v>
      </c>
      <c r="E288" s="89">
        <v>30</v>
      </c>
      <c r="F288" s="91">
        <v>12.84</v>
      </c>
      <c r="G288" s="86">
        <v>30</v>
      </c>
      <c r="H288" s="86" t="s">
        <v>2475</v>
      </c>
      <c r="I288" s="91">
        <v>9.61</v>
      </c>
      <c r="J288" s="86">
        <v>22</v>
      </c>
      <c r="K288" s="86" t="s">
        <v>2475</v>
      </c>
      <c r="L288" s="92">
        <f t="shared" si="36"/>
        <v>11.225</v>
      </c>
      <c r="M288" s="89">
        <f t="shared" si="32"/>
        <v>60</v>
      </c>
      <c r="N288" s="89">
        <f t="shared" si="37"/>
        <v>0</v>
      </c>
      <c r="O288" s="89">
        <f t="shared" si="33"/>
        <v>1</v>
      </c>
      <c r="P288" s="86">
        <f t="shared" si="38"/>
        <v>1</v>
      </c>
      <c r="Q288" s="91">
        <f t="shared" si="40"/>
        <v>0.99</v>
      </c>
      <c r="R288" s="91">
        <f t="shared" si="39"/>
        <v>11.11275</v>
      </c>
      <c r="S288" s="86" t="s">
        <v>3585</v>
      </c>
      <c r="T288" s="86" t="s">
        <v>3580</v>
      </c>
      <c r="U288" s="86" t="s">
        <v>3581</v>
      </c>
    </row>
    <row r="289" spans="1:21" s="94" customFormat="1" ht="13">
      <c r="A289" s="89">
        <v>281</v>
      </c>
      <c r="B289" s="95" t="s">
        <v>1661</v>
      </c>
      <c r="C289" s="95" t="s">
        <v>1662</v>
      </c>
      <c r="D289" s="96" t="s">
        <v>3150</v>
      </c>
      <c r="E289" s="89">
        <v>27</v>
      </c>
      <c r="F289" s="91">
        <v>11.49</v>
      </c>
      <c r="G289" s="86">
        <v>30</v>
      </c>
      <c r="H289" s="86" t="s">
        <v>2475</v>
      </c>
      <c r="I289" s="91">
        <v>11.66</v>
      </c>
      <c r="J289" s="86">
        <v>30</v>
      </c>
      <c r="K289" s="86" t="s">
        <v>2475</v>
      </c>
      <c r="L289" s="92">
        <f t="shared" si="36"/>
        <v>11.574999999999999</v>
      </c>
      <c r="M289" s="89">
        <f t="shared" si="32"/>
        <v>60</v>
      </c>
      <c r="N289" s="89">
        <f t="shared" si="37"/>
        <v>0</v>
      </c>
      <c r="O289" s="89">
        <f t="shared" si="33"/>
        <v>0</v>
      </c>
      <c r="P289" s="86">
        <f t="shared" si="38"/>
        <v>0</v>
      </c>
      <c r="Q289" s="91">
        <f>IF(P289=0,0.96,IF(P289=1,0.95,IF(P289=2,0.94,IF(P289=3,0.93))))</f>
        <v>0.96</v>
      </c>
      <c r="R289" s="91">
        <f t="shared" si="39"/>
        <v>11.111999999999998</v>
      </c>
      <c r="S289" s="86" t="s">
        <v>3585</v>
      </c>
      <c r="T289" s="86" t="s">
        <v>3580</v>
      </c>
      <c r="U289" s="86" t="s">
        <v>3581</v>
      </c>
    </row>
    <row r="290" spans="1:21" s="94" customFormat="1" ht="13">
      <c r="A290" s="89">
        <v>282</v>
      </c>
      <c r="B290" s="90" t="s">
        <v>1781</v>
      </c>
      <c r="C290" s="90" t="s">
        <v>1782</v>
      </c>
      <c r="D290" s="89" t="s">
        <v>3215</v>
      </c>
      <c r="E290" s="89">
        <v>30</v>
      </c>
      <c r="F290" s="91">
        <v>11.76</v>
      </c>
      <c r="G290" s="86">
        <v>30</v>
      </c>
      <c r="H290" s="86" t="s">
        <v>2475</v>
      </c>
      <c r="I290" s="91">
        <v>10.46</v>
      </c>
      <c r="J290" s="86">
        <v>30</v>
      </c>
      <c r="K290" s="86" t="s">
        <v>2475</v>
      </c>
      <c r="L290" s="92">
        <f t="shared" si="36"/>
        <v>11.11</v>
      </c>
      <c r="M290" s="89">
        <f t="shared" si="32"/>
        <v>60</v>
      </c>
      <c r="N290" s="89">
        <f t="shared" si="37"/>
        <v>0</v>
      </c>
      <c r="O290" s="89">
        <f t="shared" si="33"/>
        <v>0</v>
      </c>
      <c r="P290" s="86">
        <f t="shared" si="38"/>
        <v>0</v>
      </c>
      <c r="Q290" s="91">
        <f>IF(P290=0,1,IF(P290=1,0.99,IF(P290=2,0.98,IF(P290=3,0.97))))</f>
        <v>1</v>
      </c>
      <c r="R290" s="91">
        <f t="shared" si="39"/>
        <v>11.11</v>
      </c>
      <c r="S290" s="86" t="s">
        <v>3585</v>
      </c>
      <c r="T290" s="86" t="s">
        <v>3580</v>
      </c>
      <c r="U290" s="86" t="s">
        <v>3581</v>
      </c>
    </row>
    <row r="291" spans="1:21" s="94" customFormat="1" ht="13">
      <c r="A291" s="89">
        <v>283</v>
      </c>
      <c r="B291" s="90" t="s">
        <v>339</v>
      </c>
      <c r="C291" s="90" t="s">
        <v>340</v>
      </c>
      <c r="D291" s="89" t="s">
        <v>2606</v>
      </c>
      <c r="E291" s="89">
        <v>5</v>
      </c>
      <c r="F291" s="91">
        <v>12.35</v>
      </c>
      <c r="G291" s="86">
        <v>30</v>
      </c>
      <c r="H291" s="86" t="s">
        <v>2476</v>
      </c>
      <c r="I291" s="91">
        <v>10.32</v>
      </c>
      <c r="J291" s="86">
        <v>30</v>
      </c>
      <c r="K291" s="86" t="s">
        <v>2476</v>
      </c>
      <c r="L291" s="92">
        <f t="shared" si="36"/>
        <v>11.335000000000001</v>
      </c>
      <c r="M291" s="89">
        <f t="shared" ref="M291:M354" si="41">IF(L291&gt;=10,60,G291+J291)</f>
        <v>60</v>
      </c>
      <c r="N291" s="89">
        <f t="shared" si="37"/>
        <v>2</v>
      </c>
      <c r="O291" s="89">
        <f t="shared" ref="O291:O354" si="42">IF(F291&lt;10,1,(IF(I291&lt;10,1,0)))</f>
        <v>0</v>
      </c>
      <c r="P291" s="86">
        <f t="shared" si="38"/>
        <v>2</v>
      </c>
      <c r="Q291" s="91">
        <f>IF(P291=0,1,IF(P291=1,0.99,IF(P291=2,0.98,IF(P291=3,0.97))))</f>
        <v>0.98</v>
      </c>
      <c r="R291" s="91">
        <f t="shared" si="39"/>
        <v>11.1083</v>
      </c>
      <c r="S291" s="86" t="s">
        <v>3579</v>
      </c>
      <c r="T291" s="86" t="s">
        <v>3580</v>
      </c>
      <c r="U291" s="86" t="s">
        <v>3581</v>
      </c>
    </row>
    <row r="292" spans="1:21" s="94" customFormat="1" ht="13">
      <c r="A292" s="89">
        <v>284</v>
      </c>
      <c r="B292" s="90" t="s">
        <v>1002</v>
      </c>
      <c r="C292" s="90" t="s">
        <v>1003</v>
      </c>
      <c r="D292" s="89" t="s">
        <v>2861</v>
      </c>
      <c r="E292" s="89">
        <v>16</v>
      </c>
      <c r="F292" s="91">
        <v>11.22</v>
      </c>
      <c r="G292" s="86">
        <v>30</v>
      </c>
      <c r="H292" s="86" t="s">
        <v>2476</v>
      </c>
      <c r="I292" s="91">
        <v>11.45</v>
      </c>
      <c r="J292" s="86">
        <v>30</v>
      </c>
      <c r="K292" s="86" t="s">
        <v>2476</v>
      </c>
      <c r="L292" s="92">
        <f t="shared" si="36"/>
        <v>11.335000000000001</v>
      </c>
      <c r="M292" s="89">
        <f t="shared" si="41"/>
        <v>60</v>
      </c>
      <c r="N292" s="89">
        <f t="shared" si="37"/>
        <v>2</v>
      </c>
      <c r="O292" s="89">
        <f t="shared" si="42"/>
        <v>0</v>
      </c>
      <c r="P292" s="86">
        <f t="shared" si="38"/>
        <v>2</v>
      </c>
      <c r="Q292" s="91">
        <f>IF(P292=0,1,IF(P292=1,0.99,IF(P292=2,0.98,IF(P292=3,0.97))))</f>
        <v>0.98</v>
      </c>
      <c r="R292" s="91">
        <f t="shared" si="39"/>
        <v>11.1083</v>
      </c>
      <c r="S292" s="86" t="s">
        <v>3583</v>
      </c>
      <c r="T292" s="86" t="s">
        <v>3580</v>
      </c>
      <c r="U292" s="86" t="s">
        <v>3581</v>
      </c>
    </row>
    <row r="293" spans="1:21" s="94" customFormat="1" ht="13">
      <c r="A293" s="89">
        <v>285</v>
      </c>
      <c r="B293" s="95" t="s">
        <v>2161</v>
      </c>
      <c r="C293" s="95" t="s">
        <v>2163</v>
      </c>
      <c r="D293" s="89" t="s">
        <v>3429</v>
      </c>
      <c r="E293" s="89">
        <v>37</v>
      </c>
      <c r="F293" s="91">
        <v>11.29</v>
      </c>
      <c r="G293" s="86">
        <v>30</v>
      </c>
      <c r="H293" s="86" t="s">
        <v>2476</v>
      </c>
      <c r="I293" s="91">
        <v>11.13</v>
      </c>
      <c r="J293" s="86">
        <v>30</v>
      </c>
      <c r="K293" s="86" t="s">
        <v>2475</v>
      </c>
      <c r="L293" s="92">
        <f t="shared" si="36"/>
        <v>11.21</v>
      </c>
      <c r="M293" s="89">
        <f t="shared" si="41"/>
        <v>60</v>
      </c>
      <c r="N293" s="89">
        <f t="shared" si="37"/>
        <v>1</v>
      </c>
      <c r="O293" s="89">
        <f t="shared" si="42"/>
        <v>0</v>
      </c>
      <c r="P293" s="86">
        <f t="shared" si="38"/>
        <v>1</v>
      </c>
      <c r="Q293" s="91">
        <f>IF(P293=0,1,IF(P293=1,0.99,IF(P293=2,0.98,IF(P293=3,0.97))))</f>
        <v>0.99</v>
      </c>
      <c r="R293" s="91">
        <f t="shared" si="39"/>
        <v>11.097900000000001</v>
      </c>
      <c r="S293" s="86" t="s">
        <v>3585</v>
      </c>
      <c r="T293" s="86" t="s">
        <v>3580</v>
      </c>
      <c r="U293" s="86" t="s">
        <v>3581</v>
      </c>
    </row>
    <row r="294" spans="1:21" s="94" customFormat="1" ht="13">
      <c r="A294" s="89">
        <v>286</v>
      </c>
      <c r="B294" s="90" t="s">
        <v>815</v>
      </c>
      <c r="C294" s="90" t="s">
        <v>816</v>
      </c>
      <c r="D294" s="89" t="s">
        <v>2795</v>
      </c>
      <c r="E294" s="89">
        <v>13</v>
      </c>
      <c r="F294" s="91">
        <v>10.18</v>
      </c>
      <c r="G294" s="86">
        <v>30</v>
      </c>
      <c r="H294" s="86" t="s">
        <v>2475</v>
      </c>
      <c r="I294" s="91">
        <v>12</v>
      </c>
      <c r="J294" s="86">
        <v>30</v>
      </c>
      <c r="K294" s="86" t="s">
        <v>2475</v>
      </c>
      <c r="L294" s="92">
        <f t="shared" si="36"/>
        <v>11.09</v>
      </c>
      <c r="M294" s="89">
        <f t="shared" si="41"/>
        <v>60</v>
      </c>
      <c r="N294" s="89">
        <f t="shared" si="37"/>
        <v>0</v>
      </c>
      <c r="O294" s="89">
        <f t="shared" si="42"/>
        <v>0</v>
      </c>
      <c r="P294" s="86">
        <f t="shared" si="38"/>
        <v>0</v>
      </c>
      <c r="Q294" s="91">
        <f>IF(P294=0,1,IF(P294=1,0.99,IF(P294=2,0.98,IF(P294=3,0.97))))</f>
        <v>1</v>
      </c>
      <c r="R294" s="91">
        <f t="shared" si="39"/>
        <v>11.09</v>
      </c>
      <c r="S294" s="86" t="s">
        <v>3583</v>
      </c>
      <c r="T294" s="86" t="s">
        <v>3580</v>
      </c>
      <c r="U294" s="86" t="s">
        <v>3581</v>
      </c>
    </row>
    <row r="295" spans="1:21" s="94" customFormat="1" ht="13">
      <c r="A295" s="89">
        <v>287</v>
      </c>
      <c r="B295" s="90" t="s">
        <v>1231</v>
      </c>
      <c r="C295" s="90" t="s">
        <v>1232</v>
      </c>
      <c r="D295" s="96" t="s">
        <v>1233</v>
      </c>
      <c r="E295" s="89">
        <v>20</v>
      </c>
      <c r="F295" s="91">
        <v>10.68</v>
      </c>
      <c r="G295" s="86">
        <v>30</v>
      </c>
      <c r="H295" s="86" t="s">
        <v>2475</v>
      </c>
      <c r="I295" s="91">
        <v>12.41</v>
      </c>
      <c r="J295" s="86">
        <v>30</v>
      </c>
      <c r="K295" s="86" t="s">
        <v>2475</v>
      </c>
      <c r="L295" s="92">
        <f t="shared" si="36"/>
        <v>11.545</v>
      </c>
      <c r="M295" s="89">
        <f t="shared" si="41"/>
        <v>60</v>
      </c>
      <c r="N295" s="89">
        <f t="shared" si="37"/>
        <v>0</v>
      </c>
      <c r="O295" s="89">
        <f t="shared" si="42"/>
        <v>0</v>
      </c>
      <c r="P295" s="86">
        <f t="shared" si="38"/>
        <v>0</v>
      </c>
      <c r="Q295" s="91">
        <f>IF(P295=0,0.96,IF(P295=1,0.95,IF(P295=2,0.94,IF(P295=3,0.93))))</f>
        <v>0.96</v>
      </c>
      <c r="R295" s="91">
        <f t="shared" si="39"/>
        <v>11.0832</v>
      </c>
      <c r="S295" s="86" t="s">
        <v>3583</v>
      </c>
      <c r="T295" s="86" t="s">
        <v>3580</v>
      </c>
      <c r="U295" s="86" t="s">
        <v>3581</v>
      </c>
    </row>
    <row r="296" spans="1:21" s="94" customFormat="1" ht="13">
      <c r="A296" s="89">
        <v>288</v>
      </c>
      <c r="B296" s="90" t="s">
        <v>1638</v>
      </c>
      <c r="C296" s="90" t="s">
        <v>1694</v>
      </c>
      <c r="D296" s="89" t="s">
        <v>3167</v>
      </c>
      <c r="E296" s="89">
        <v>28</v>
      </c>
      <c r="F296" s="91">
        <v>10.66</v>
      </c>
      <c r="G296" s="86">
        <v>30</v>
      </c>
      <c r="H296" s="86" t="s">
        <v>2475</v>
      </c>
      <c r="I296" s="91">
        <v>11.73</v>
      </c>
      <c r="J296" s="86">
        <v>30</v>
      </c>
      <c r="K296" s="86" t="s">
        <v>2476</v>
      </c>
      <c r="L296" s="92">
        <f t="shared" si="36"/>
        <v>11.195</v>
      </c>
      <c r="M296" s="89">
        <f t="shared" si="41"/>
        <v>60</v>
      </c>
      <c r="N296" s="89">
        <f t="shared" si="37"/>
        <v>1</v>
      </c>
      <c r="O296" s="89">
        <f t="shared" si="42"/>
        <v>0</v>
      </c>
      <c r="P296" s="86">
        <f t="shared" si="38"/>
        <v>1</v>
      </c>
      <c r="Q296" s="91">
        <f t="shared" ref="Q296:Q314" si="43">IF(P296=0,1,IF(P296=1,0.99,IF(P296=2,0.98,IF(P296=3,0.97))))</f>
        <v>0.99</v>
      </c>
      <c r="R296" s="91">
        <f t="shared" si="39"/>
        <v>11.08305</v>
      </c>
      <c r="S296" s="86" t="s">
        <v>3585</v>
      </c>
      <c r="T296" s="86" t="s">
        <v>3580</v>
      </c>
      <c r="U296" s="86" t="s">
        <v>3581</v>
      </c>
    </row>
    <row r="297" spans="1:21" s="94" customFormat="1" ht="13">
      <c r="A297" s="89">
        <v>289</v>
      </c>
      <c r="B297" s="90" t="s">
        <v>2298</v>
      </c>
      <c r="C297" s="90" t="s">
        <v>2299</v>
      </c>
      <c r="D297" s="89" t="s">
        <v>3498</v>
      </c>
      <c r="E297" s="89">
        <v>40</v>
      </c>
      <c r="F297" s="91">
        <v>11.33</v>
      </c>
      <c r="G297" s="86">
        <v>30</v>
      </c>
      <c r="H297" s="86" t="s">
        <v>2475</v>
      </c>
      <c r="I297" s="91">
        <v>10.81</v>
      </c>
      <c r="J297" s="86">
        <v>30</v>
      </c>
      <c r="K297" s="86" t="s">
        <v>2475</v>
      </c>
      <c r="L297" s="92">
        <f t="shared" si="36"/>
        <v>11.07</v>
      </c>
      <c r="M297" s="89">
        <f t="shared" si="41"/>
        <v>60</v>
      </c>
      <c r="N297" s="89">
        <f t="shared" si="37"/>
        <v>0</v>
      </c>
      <c r="O297" s="89">
        <f t="shared" si="42"/>
        <v>0</v>
      </c>
      <c r="P297" s="86">
        <f t="shared" si="38"/>
        <v>0</v>
      </c>
      <c r="Q297" s="91">
        <f t="shared" si="43"/>
        <v>1</v>
      </c>
      <c r="R297" s="91">
        <f t="shared" si="39"/>
        <v>11.07</v>
      </c>
      <c r="S297" s="86" t="s">
        <v>3585</v>
      </c>
      <c r="T297" s="86" t="s">
        <v>3580</v>
      </c>
      <c r="U297" s="86" t="s">
        <v>3581</v>
      </c>
    </row>
    <row r="298" spans="1:21" s="94" customFormat="1" ht="13">
      <c r="A298" s="89">
        <v>290</v>
      </c>
      <c r="B298" s="90" t="s">
        <v>1991</v>
      </c>
      <c r="C298" s="90" t="s">
        <v>1992</v>
      </c>
      <c r="D298" s="89" t="s">
        <v>3332</v>
      </c>
      <c r="E298" s="89">
        <v>34</v>
      </c>
      <c r="F298" s="91">
        <v>11.08</v>
      </c>
      <c r="G298" s="86">
        <v>30</v>
      </c>
      <c r="H298" s="86" t="s">
        <v>2476</v>
      </c>
      <c r="I298" s="91">
        <v>11.51</v>
      </c>
      <c r="J298" s="86">
        <v>30</v>
      </c>
      <c r="K298" s="86" t="s">
        <v>2476</v>
      </c>
      <c r="L298" s="92">
        <f t="shared" si="36"/>
        <v>11.295</v>
      </c>
      <c r="M298" s="89">
        <f t="shared" si="41"/>
        <v>60</v>
      </c>
      <c r="N298" s="89">
        <f t="shared" si="37"/>
        <v>2</v>
      </c>
      <c r="O298" s="89">
        <f t="shared" si="42"/>
        <v>0</v>
      </c>
      <c r="P298" s="86">
        <f t="shared" si="38"/>
        <v>2</v>
      </c>
      <c r="Q298" s="91">
        <f t="shared" si="43"/>
        <v>0.98</v>
      </c>
      <c r="R298" s="91">
        <f t="shared" si="39"/>
        <v>11.069100000000001</v>
      </c>
      <c r="S298" s="86" t="s">
        <v>3585</v>
      </c>
      <c r="T298" s="86" t="s">
        <v>3580</v>
      </c>
      <c r="U298" s="86" t="s">
        <v>3581</v>
      </c>
    </row>
    <row r="299" spans="1:21" s="94" customFormat="1" ht="13">
      <c r="A299" s="89">
        <v>291</v>
      </c>
      <c r="B299" s="95" t="s">
        <v>2279</v>
      </c>
      <c r="C299" s="95" t="s">
        <v>2280</v>
      </c>
      <c r="D299" s="96" t="s">
        <v>3494</v>
      </c>
      <c r="E299" s="89">
        <v>39</v>
      </c>
      <c r="F299" s="91">
        <v>10.46</v>
      </c>
      <c r="G299" s="86">
        <v>30</v>
      </c>
      <c r="H299" s="86" t="s">
        <v>2476</v>
      </c>
      <c r="I299" s="91">
        <v>11.9</v>
      </c>
      <c r="J299" s="86">
        <v>30</v>
      </c>
      <c r="K299" s="86" t="s">
        <v>2475</v>
      </c>
      <c r="L299" s="92">
        <f t="shared" si="36"/>
        <v>11.18</v>
      </c>
      <c r="M299" s="89">
        <f t="shared" si="41"/>
        <v>60</v>
      </c>
      <c r="N299" s="89">
        <f t="shared" si="37"/>
        <v>1</v>
      </c>
      <c r="O299" s="89">
        <f t="shared" si="42"/>
        <v>0</v>
      </c>
      <c r="P299" s="86">
        <f t="shared" si="38"/>
        <v>1</v>
      </c>
      <c r="Q299" s="91">
        <f t="shared" si="43"/>
        <v>0.99</v>
      </c>
      <c r="R299" s="91">
        <f t="shared" si="39"/>
        <v>11.068199999999999</v>
      </c>
      <c r="S299" s="86" t="s">
        <v>3585</v>
      </c>
      <c r="T299" s="86" t="s">
        <v>3580</v>
      </c>
      <c r="U299" s="86" t="s">
        <v>3581</v>
      </c>
    </row>
    <row r="300" spans="1:21" s="94" customFormat="1" ht="13">
      <c r="A300" s="89">
        <v>292</v>
      </c>
      <c r="B300" s="90" t="s">
        <v>1945</v>
      </c>
      <c r="C300" s="95" t="s">
        <v>621</v>
      </c>
      <c r="D300" s="89" t="s">
        <v>3305</v>
      </c>
      <c r="E300" s="89">
        <v>33</v>
      </c>
      <c r="F300" s="91">
        <v>9.9600000000000009</v>
      </c>
      <c r="G300" s="86">
        <v>22</v>
      </c>
      <c r="H300" s="86" t="s">
        <v>2475</v>
      </c>
      <c r="I300" s="91">
        <v>12.38</v>
      </c>
      <c r="J300" s="86">
        <v>30</v>
      </c>
      <c r="K300" s="86" t="s">
        <v>2475</v>
      </c>
      <c r="L300" s="92">
        <f t="shared" si="36"/>
        <v>11.170000000000002</v>
      </c>
      <c r="M300" s="89">
        <f t="shared" si="41"/>
        <v>60</v>
      </c>
      <c r="N300" s="89">
        <f t="shared" si="37"/>
        <v>0</v>
      </c>
      <c r="O300" s="89">
        <f t="shared" si="42"/>
        <v>1</v>
      </c>
      <c r="P300" s="86">
        <f t="shared" si="38"/>
        <v>1</v>
      </c>
      <c r="Q300" s="91">
        <f t="shared" si="43"/>
        <v>0.99</v>
      </c>
      <c r="R300" s="91">
        <f t="shared" si="39"/>
        <v>11.058300000000001</v>
      </c>
      <c r="S300" s="86" t="s">
        <v>3585</v>
      </c>
      <c r="T300" s="86" t="s">
        <v>3580</v>
      </c>
      <c r="U300" s="86" t="s">
        <v>3581</v>
      </c>
    </row>
    <row r="301" spans="1:21" s="94" customFormat="1" ht="13">
      <c r="A301" s="89">
        <v>293</v>
      </c>
      <c r="B301" s="95" t="s">
        <v>2040</v>
      </c>
      <c r="C301" s="95" t="s">
        <v>307</v>
      </c>
      <c r="D301" s="89" t="s">
        <v>3364</v>
      </c>
      <c r="E301" s="89">
        <v>35</v>
      </c>
      <c r="F301" s="91">
        <v>10.050000000000001</v>
      </c>
      <c r="G301" s="86">
        <v>30</v>
      </c>
      <c r="H301" s="86" t="s">
        <v>2476</v>
      </c>
      <c r="I301" s="91">
        <v>12.51</v>
      </c>
      <c r="J301" s="86">
        <v>30</v>
      </c>
      <c r="K301" s="86" t="s">
        <v>2476</v>
      </c>
      <c r="L301" s="92">
        <f t="shared" si="36"/>
        <v>11.280000000000001</v>
      </c>
      <c r="M301" s="89">
        <f t="shared" si="41"/>
        <v>60</v>
      </c>
      <c r="N301" s="89">
        <f t="shared" si="37"/>
        <v>2</v>
      </c>
      <c r="O301" s="89">
        <f t="shared" si="42"/>
        <v>0</v>
      </c>
      <c r="P301" s="86">
        <f t="shared" si="38"/>
        <v>2</v>
      </c>
      <c r="Q301" s="91">
        <f t="shared" si="43"/>
        <v>0.98</v>
      </c>
      <c r="R301" s="91">
        <f t="shared" si="39"/>
        <v>11.054400000000001</v>
      </c>
      <c r="S301" s="86" t="s">
        <v>3585</v>
      </c>
      <c r="T301" s="86" t="s">
        <v>3580</v>
      </c>
      <c r="U301" s="86" t="s">
        <v>3581</v>
      </c>
    </row>
    <row r="302" spans="1:21" s="94" customFormat="1" ht="13">
      <c r="A302" s="89">
        <v>294</v>
      </c>
      <c r="B302" s="90" t="s">
        <v>377</v>
      </c>
      <c r="C302" s="90" t="s">
        <v>100</v>
      </c>
      <c r="D302" s="89" t="s">
        <v>2621</v>
      </c>
      <c r="E302" s="89">
        <v>6</v>
      </c>
      <c r="F302" s="91">
        <v>12.12</v>
      </c>
      <c r="G302" s="86">
        <v>30</v>
      </c>
      <c r="H302" s="86" t="s">
        <v>2476</v>
      </c>
      <c r="I302" s="91">
        <v>10.199999999999999</v>
      </c>
      <c r="J302" s="86">
        <v>30</v>
      </c>
      <c r="K302" s="86" t="s">
        <v>2475</v>
      </c>
      <c r="L302" s="92">
        <f t="shared" si="36"/>
        <v>11.16</v>
      </c>
      <c r="M302" s="89">
        <f t="shared" si="41"/>
        <v>60</v>
      </c>
      <c r="N302" s="89">
        <f t="shared" si="37"/>
        <v>1</v>
      </c>
      <c r="O302" s="89">
        <f t="shared" si="42"/>
        <v>0</v>
      </c>
      <c r="P302" s="86">
        <f t="shared" si="38"/>
        <v>1</v>
      </c>
      <c r="Q302" s="91">
        <f t="shared" si="43"/>
        <v>0.99</v>
      </c>
      <c r="R302" s="91">
        <f t="shared" si="39"/>
        <v>11.048400000000001</v>
      </c>
      <c r="S302" s="86" t="s">
        <v>3579</v>
      </c>
      <c r="T302" s="86" t="s">
        <v>3580</v>
      </c>
      <c r="U302" s="86" t="s">
        <v>3581</v>
      </c>
    </row>
    <row r="303" spans="1:21" s="94" customFormat="1" ht="13">
      <c r="A303" s="89">
        <v>295</v>
      </c>
      <c r="B303" s="136" t="s">
        <v>1588</v>
      </c>
      <c r="C303" s="136" t="s">
        <v>64</v>
      </c>
      <c r="D303" s="89" t="s">
        <v>3113</v>
      </c>
      <c r="E303" s="89">
        <v>26</v>
      </c>
      <c r="F303" s="91">
        <v>10.68</v>
      </c>
      <c r="G303" s="86">
        <v>30</v>
      </c>
      <c r="H303" s="86" t="s">
        <v>2476</v>
      </c>
      <c r="I303" s="91">
        <v>11.85</v>
      </c>
      <c r="J303" s="86">
        <v>30</v>
      </c>
      <c r="K303" s="86" t="s">
        <v>2476</v>
      </c>
      <c r="L303" s="92">
        <f t="shared" si="36"/>
        <v>11.265000000000001</v>
      </c>
      <c r="M303" s="89">
        <f t="shared" si="41"/>
        <v>60</v>
      </c>
      <c r="N303" s="89">
        <f t="shared" si="37"/>
        <v>2</v>
      </c>
      <c r="O303" s="89">
        <f t="shared" si="42"/>
        <v>0</v>
      </c>
      <c r="P303" s="86">
        <f t="shared" si="38"/>
        <v>2</v>
      </c>
      <c r="Q303" s="91">
        <f t="shared" si="43"/>
        <v>0.98</v>
      </c>
      <c r="R303" s="91">
        <f t="shared" si="39"/>
        <v>11.0397</v>
      </c>
      <c r="S303" s="86" t="s">
        <v>3585</v>
      </c>
      <c r="T303" s="86" t="s">
        <v>3582</v>
      </c>
      <c r="U303" s="86" t="s">
        <v>3581</v>
      </c>
    </row>
    <row r="304" spans="1:21" s="94" customFormat="1" ht="13">
      <c r="A304" s="89">
        <v>296</v>
      </c>
      <c r="B304" s="95" t="s">
        <v>2243</v>
      </c>
      <c r="C304" s="95" t="s">
        <v>112</v>
      </c>
      <c r="D304" s="96" t="s">
        <v>3469</v>
      </c>
      <c r="E304" s="89">
        <v>39</v>
      </c>
      <c r="F304" s="91">
        <v>12.61</v>
      </c>
      <c r="G304" s="86">
        <v>30</v>
      </c>
      <c r="H304" s="86" t="s">
        <v>2475</v>
      </c>
      <c r="I304" s="91">
        <v>9.69</v>
      </c>
      <c r="J304" s="86">
        <v>28</v>
      </c>
      <c r="K304" s="86" t="s">
        <v>2475</v>
      </c>
      <c r="L304" s="92">
        <f t="shared" si="36"/>
        <v>11.149999999999999</v>
      </c>
      <c r="M304" s="89">
        <f t="shared" si="41"/>
        <v>60</v>
      </c>
      <c r="N304" s="89">
        <f t="shared" si="37"/>
        <v>0</v>
      </c>
      <c r="O304" s="89">
        <f t="shared" si="42"/>
        <v>1</v>
      </c>
      <c r="P304" s="86">
        <f t="shared" si="38"/>
        <v>1</v>
      </c>
      <c r="Q304" s="91">
        <f t="shared" si="43"/>
        <v>0.99</v>
      </c>
      <c r="R304" s="91">
        <f t="shared" si="39"/>
        <v>11.038499999999999</v>
      </c>
      <c r="S304" s="86" t="s">
        <v>3585</v>
      </c>
      <c r="T304" s="86" t="s">
        <v>3580</v>
      </c>
      <c r="U304" s="86" t="s">
        <v>3581</v>
      </c>
    </row>
    <row r="305" spans="1:21" s="94" customFormat="1" ht="13">
      <c r="A305" s="89">
        <v>297</v>
      </c>
      <c r="B305" s="90" t="s">
        <v>1968</v>
      </c>
      <c r="C305" s="90" t="s">
        <v>2122</v>
      </c>
      <c r="D305" s="89" t="s">
        <v>3408</v>
      </c>
      <c r="E305" s="89">
        <v>36</v>
      </c>
      <c r="F305" s="91">
        <v>10.07</v>
      </c>
      <c r="G305" s="86">
        <v>30</v>
      </c>
      <c r="H305" s="86" t="s">
        <v>2475</v>
      </c>
      <c r="I305" s="91">
        <v>12</v>
      </c>
      <c r="J305" s="86">
        <v>30</v>
      </c>
      <c r="K305" s="86" t="s">
        <v>2475</v>
      </c>
      <c r="L305" s="92">
        <f t="shared" si="36"/>
        <v>11.035</v>
      </c>
      <c r="M305" s="89">
        <f t="shared" si="41"/>
        <v>60</v>
      </c>
      <c r="N305" s="89">
        <f t="shared" si="37"/>
        <v>0</v>
      </c>
      <c r="O305" s="89">
        <f t="shared" si="42"/>
        <v>0</v>
      </c>
      <c r="P305" s="86">
        <f t="shared" si="38"/>
        <v>0</v>
      </c>
      <c r="Q305" s="91">
        <f t="shared" si="43"/>
        <v>1</v>
      </c>
      <c r="R305" s="91">
        <f t="shared" si="39"/>
        <v>11.035</v>
      </c>
      <c r="S305" s="86" t="s">
        <v>3585</v>
      </c>
      <c r="T305" s="86" t="s">
        <v>3580</v>
      </c>
      <c r="U305" s="86" t="s">
        <v>3581</v>
      </c>
    </row>
    <row r="306" spans="1:21" s="94" customFormat="1" ht="13">
      <c r="A306" s="89">
        <v>298</v>
      </c>
      <c r="B306" s="90" t="s">
        <v>701</v>
      </c>
      <c r="C306" s="90" t="s">
        <v>702</v>
      </c>
      <c r="D306" s="89" t="s">
        <v>2750</v>
      </c>
      <c r="E306" s="89">
        <v>11</v>
      </c>
      <c r="F306" s="91">
        <v>10.88</v>
      </c>
      <c r="G306" s="86">
        <v>30</v>
      </c>
      <c r="H306" s="86" t="s">
        <v>2476</v>
      </c>
      <c r="I306" s="91">
        <v>11.64</v>
      </c>
      <c r="J306" s="86">
        <v>30</v>
      </c>
      <c r="K306" s="86" t="s">
        <v>2476</v>
      </c>
      <c r="L306" s="92">
        <f t="shared" si="36"/>
        <v>11.260000000000002</v>
      </c>
      <c r="M306" s="89">
        <f t="shared" si="41"/>
        <v>60</v>
      </c>
      <c r="N306" s="89">
        <f t="shared" si="37"/>
        <v>2</v>
      </c>
      <c r="O306" s="89">
        <f t="shared" si="42"/>
        <v>0</v>
      </c>
      <c r="P306" s="86">
        <f t="shared" si="38"/>
        <v>2</v>
      </c>
      <c r="Q306" s="91">
        <f t="shared" si="43"/>
        <v>0.98</v>
      </c>
      <c r="R306" s="91">
        <f t="shared" si="39"/>
        <v>11.034800000000001</v>
      </c>
      <c r="S306" s="86" t="s">
        <v>3579</v>
      </c>
      <c r="T306" s="86" t="s">
        <v>3580</v>
      </c>
      <c r="U306" s="86" t="s">
        <v>3581</v>
      </c>
    </row>
    <row r="307" spans="1:21" s="94" customFormat="1" ht="13">
      <c r="A307" s="89">
        <v>299</v>
      </c>
      <c r="B307" s="136" t="s">
        <v>1732</v>
      </c>
      <c r="C307" s="136" t="s">
        <v>313</v>
      </c>
      <c r="D307" s="89" t="s">
        <v>3185</v>
      </c>
      <c r="E307" s="89">
        <v>29</v>
      </c>
      <c r="F307" s="91">
        <v>10.18</v>
      </c>
      <c r="G307" s="86">
        <v>30</v>
      </c>
      <c r="H307" s="86" t="s">
        <v>2475</v>
      </c>
      <c r="I307" s="91">
        <v>12.11</v>
      </c>
      <c r="J307" s="86">
        <v>30</v>
      </c>
      <c r="K307" s="86" t="s">
        <v>2476</v>
      </c>
      <c r="L307" s="92">
        <f t="shared" si="36"/>
        <v>11.145</v>
      </c>
      <c r="M307" s="89">
        <f t="shared" si="41"/>
        <v>60</v>
      </c>
      <c r="N307" s="89">
        <f t="shared" si="37"/>
        <v>1</v>
      </c>
      <c r="O307" s="89">
        <f t="shared" si="42"/>
        <v>0</v>
      </c>
      <c r="P307" s="86">
        <f t="shared" si="38"/>
        <v>1</v>
      </c>
      <c r="Q307" s="91">
        <f t="shared" si="43"/>
        <v>0.99</v>
      </c>
      <c r="R307" s="91">
        <f t="shared" si="39"/>
        <v>11.03355</v>
      </c>
      <c r="S307" s="86" t="s">
        <v>3585</v>
      </c>
      <c r="T307" s="86" t="s">
        <v>3582</v>
      </c>
      <c r="U307" s="86" t="s">
        <v>3581</v>
      </c>
    </row>
    <row r="308" spans="1:21" s="94" customFormat="1" ht="13">
      <c r="A308" s="89">
        <v>300</v>
      </c>
      <c r="B308" s="90" t="s">
        <v>1779</v>
      </c>
      <c r="C308" s="90" t="s">
        <v>1780</v>
      </c>
      <c r="D308" s="89" t="s">
        <v>3214</v>
      </c>
      <c r="E308" s="89">
        <v>30</v>
      </c>
      <c r="F308" s="91">
        <v>11.49</v>
      </c>
      <c r="G308" s="86">
        <v>30</v>
      </c>
      <c r="H308" s="86" t="s">
        <v>2476</v>
      </c>
      <c r="I308" s="91">
        <v>11.02</v>
      </c>
      <c r="J308" s="86">
        <v>30</v>
      </c>
      <c r="K308" s="86" t="s">
        <v>2476</v>
      </c>
      <c r="L308" s="92">
        <f t="shared" si="36"/>
        <v>11.254999999999999</v>
      </c>
      <c r="M308" s="89">
        <f t="shared" si="41"/>
        <v>60</v>
      </c>
      <c r="N308" s="89">
        <f t="shared" si="37"/>
        <v>2</v>
      </c>
      <c r="O308" s="89">
        <f t="shared" si="42"/>
        <v>0</v>
      </c>
      <c r="P308" s="86">
        <f t="shared" si="38"/>
        <v>2</v>
      </c>
      <c r="Q308" s="91">
        <f t="shared" si="43"/>
        <v>0.98</v>
      </c>
      <c r="R308" s="91">
        <f t="shared" si="39"/>
        <v>11.0299</v>
      </c>
      <c r="S308" s="86" t="s">
        <v>3585</v>
      </c>
      <c r="T308" s="86" t="s">
        <v>3580</v>
      </c>
      <c r="U308" s="86" t="s">
        <v>3581</v>
      </c>
    </row>
    <row r="309" spans="1:21" s="94" customFormat="1" ht="13">
      <c r="A309" s="89">
        <v>301</v>
      </c>
      <c r="B309" s="90" t="s">
        <v>175</v>
      </c>
      <c r="C309" s="90" t="s">
        <v>176</v>
      </c>
      <c r="D309" s="89" t="s">
        <v>2545</v>
      </c>
      <c r="E309" s="89">
        <v>3</v>
      </c>
      <c r="F309" s="91">
        <v>11.3</v>
      </c>
      <c r="G309" s="86">
        <v>30</v>
      </c>
      <c r="H309" s="86" t="s">
        <v>2475</v>
      </c>
      <c r="I309" s="91">
        <v>10.75</v>
      </c>
      <c r="J309" s="86">
        <v>30</v>
      </c>
      <c r="K309" s="86" t="s">
        <v>2475</v>
      </c>
      <c r="L309" s="92">
        <f t="shared" si="36"/>
        <v>11.025</v>
      </c>
      <c r="M309" s="89">
        <f t="shared" si="41"/>
        <v>60</v>
      </c>
      <c r="N309" s="89">
        <f t="shared" si="37"/>
        <v>0</v>
      </c>
      <c r="O309" s="89">
        <f t="shared" si="42"/>
        <v>0</v>
      </c>
      <c r="P309" s="86">
        <f t="shared" si="38"/>
        <v>0</v>
      </c>
      <c r="Q309" s="91">
        <f t="shared" si="43"/>
        <v>1</v>
      </c>
      <c r="R309" s="91">
        <f t="shared" si="39"/>
        <v>11.025</v>
      </c>
      <c r="S309" s="86" t="s">
        <v>3579</v>
      </c>
      <c r="T309" s="86" t="s">
        <v>3580</v>
      </c>
      <c r="U309" s="86" t="s">
        <v>3581</v>
      </c>
    </row>
    <row r="310" spans="1:21" s="94" customFormat="1" ht="13">
      <c r="A310" s="89">
        <v>302</v>
      </c>
      <c r="B310" s="90" t="s">
        <v>1006</v>
      </c>
      <c r="C310" s="90" t="s">
        <v>1007</v>
      </c>
      <c r="D310" s="89" t="s">
        <v>2864</v>
      </c>
      <c r="E310" s="89">
        <v>16</v>
      </c>
      <c r="F310" s="91">
        <v>11.37</v>
      </c>
      <c r="G310" s="86">
        <v>30</v>
      </c>
      <c r="H310" s="86" t="s">
        <v>2476</v>
      </c>
      <c r="I310" s="91">
        <v>10.9</v>
      </c>
      <c r="J310" s="86">
        <v>30</v>
      </c>
      <c r="K310" s="86" t="s">
        <v>2475</v>
      </c>
      <c r="L310" s="92">
        <f t="shared" si="36"/>
        <v>11.135</v>
      </c>
      <c r="M310" s="89">
        <f t="shared" si="41"/>
        <v>60</v>
      </c>
      <c r="N310" s="89">
        <f t="shared" si="37"/>
        <v>1</v>
      </c>
      <c r="O310" s="89">
        <f t="shared" si="42"/>
        <v>0</v>
      </c>
      <c r="P310" s="86">
        <f t="shared" si="38"/>
        <v>1</v>
      </c>
      <c r="Q310" s="91">
        <f t="shared" si="43"/>
        <v>0.99</v>
      </c>
      <c r="R310" s="91">
        <f t="shared" si="39"/>
        <v>11.02365</v>
      </c>
      <c r="S310" s="86" t="s">
        <v>3583</v>
      </c>
      <c r="T310" s="86" t="s">
        <v>3580</v>
      </c>
      <c r="U310" s="86" t="s">
        <v>3581</v>
      </c>
    </row>
    <row r="311" spans="1:21" s="94" customFormat="1" ht="13">
      <c r="A311" s="89">
        <v>303</v>
      </c>
      <c r="B311" s="90" t="s">
        <v>599</v>
      </c>
      <c r="C311" s="90" t="s">
        <v>600</v>
      </c>
      <c r="D311" s="89" t="s">
        <v>2708</v>
      </c>
      <c r="E311" s="89">
        <v>9</v>
      </c>
      <c r="F311" s="91">
        <v>10.42</v>
      </c>
      <c r="G311" s="86">
        <v>30</v>
      </c>
      <c r="H311" s="86" t="s">
        <v>2475</v>
      </c>
      <c r="I311" s="91">
        <v>11.62</v>
      </c>
      <c r="J311" s="86">
        <v>30</v>
      </c>
      <c r="K311" s="86" t="s">
        <v>2475</v>
      </c>
      <c r="L311" s="92">
        <f t="shared" si="36"/>
        <v>11.02</v>
      </c>
      <c r="M311" s="89">
        <f t="shared" si="41"/>
        <v>60</v>
      </c>
      <c r="N311" s="89">
        <f t="shared" si="37"/>
        <v>0</v>
      </c>
      <c r="O311" s="89">
        <f t="shared" si="42"/>
        <v>0</v>
      </c>
      <c r="P311" s="86">
        <f t="shared" si="38"/>
        <v>0</v>
      </c>
      <c r="Q311" s="91">
        <f t="shared" si="43"/>
        <v>1</v>
      </c>
      <c r="R311" s="91">
        <f t="shared" si="39"/>
        <v>11.02</v>
      </c>
      <c r="S311" s="86" t="s">
        <v>3579</v>
      </c>
      <c r="T311" s="86" t="s">
        <v>3580</v>
      </c>
      <c r="U311" s="86" t="s">
        <v>3581</v>
      </c>
    </row>
    <row r="312" spans="1:21" s="94" customFormat="1" ht="13">
      <c r="A312" s="89">
        <v>304</v>
      </c>
      <c r="B312" s="95" t="s">
        <v>2234</v>
      </c>
      <c r="C312" s="95" t="s">
        <v>2235</v>
      </c>
      <c r="D312" s="96" t="s">
        <v>3467</v>
      </c>
      <c r="E312" s="89">
        <v>38</v>
      </c>
      <c r="F312" s="91">
        <v>10.77</v>
      </c>
      <c r="G312" s="86">
        <v>30</v>
      </c>
      <c r="H312" s="86" t="s">
        <v>2475</v>
      </c>
      <c r="I312" s="91">
        <v>11.48</v>
      </c>
      <c r="J312" s="86">
        <v>30</v>
      </c>
      <c r="K312" s="86" t="s">
        <v>2476</v>
      </c>
      <c r="L312" s="92">
        <f t="shared" si="36"/>
        <v>11.125</v>
      </c>
      <c r="M312" s="89">
        <f t="shared" si="41"/>
        <v>60</v>
      </c>
      <c r="N312" s="89">
        <f t="shared" si="37"/>
        <v>1</v>
      </c>
      <c r="O312" s="89">
        <f t="shared" si="42"/>
        <v>0</v>
      </c>
      <c r="P312" s="86">
        <f t="shared" si="38"/>
        <v>1</v>
      </c>
      <c r="Q312" s="91">
        <f t="shared" si="43"/>
        <v>0.99</v>
      </c>
      <c r="R312" s="91">
        <f t="shared" si="39"/>
        <v>11.01375</v>
      </c>
      <c r="S312" s="86" t="s">
        <v>3585</v>
      </c>
      <c r="T312" s="86" t="s">
        <v>3580</v>
      </c>
      <c r="U312" s="86" t="s">
        <v>3581</v>
      </c>
    </row>
    <row r="313" spans="1:21" s="94" customFormat="1" ht="13">
      <c r="A313" s="89">
        <v>305</v>
      </c>
      <c r="B313" s="90" t="s">
        <v>825</v>
      </c>
      <c r="C313" s="90" t="s">
        <v>826</v>
      </c>
      <c r="D313" s="89" t="s">
        <v>2799</v>
      </c>
      <c r="E313" s="89">
        <v>13</v>
      </c>
      <c r="F313" s="91">
        <v>10.73</v>
      </c>
      <c r="G313" s="86">
        <v>30</v>
      </c>
      <c r="H313" s="86" t="s">
        <v>2476</v>
      </c>
      <c r="I313" s="91">
        <v>11.52</v>
      </c>
      <c r="J313" s="86">
        <v>30</v>
      </c>
      <c r="K313" s="86" t="s">
        <v>2475</v>
      </c>
      <c r="L313" s="92">
        <f t="shared" si="36"/>
        <v>11.125</v>
      </c>
      <c r="M313" s="89">
        <f t="shared" si="41"/>
        <v>60</v>
      </c>
      <c r="N313" s="89">
        <f t="shared" si="37"/>
        <v>1</v>
      </c>
      <c r="O313" s="89">
        <f t="shared" si="42"/>
        <v>0</v>
      </c>
      <c r="P313" s="86">
        <f t="shared" si="38"/>
        <v>1</v>
      </c>
      <c r="Q313" s="91">
        <f t="shared" si="43"/>
        <v>0.99</v>
      </c>
      <c r="R313" s="91">
        <f t="shared" si="39"/>
        <v>11.01375</v>
      </c>
      <c r="S313" s="86" t="s">
        <v>3583</v>
      </c>
      <c r="T313" s="86" t="s">
        <v>3580</v>
      </c>
      <c r="U313" s="86" t="s">
        <v>3581</v>
      </c>
    </row>
    <row r="314" spans="1:21" s="94" customFormat="1" ht="13">
      <c r="A314" s="89">
        <v>306</v>
      </c>
      <c r="B314" s="95" t="s">
        <v>1642</v>
      </c>
      <c r="C314" s="95" t="s">
        <v>1643</v>
      </c>
      <c r="D314" s="96" t="s">
        <v>3143</v>
      </c>
      <c r="E314" s="89">
        <v>27</v>
      </c>
      <c r="F314" s="91">
        <v>10.55</v>
      </c>
      <c r="G314" s="86">
        <v>30</v>
      </c>
      <c r="H314" s="86" t="s">
        <v>2476</v>
      </c>
      <c r="I314" s="91">
        <v>11.91</v>
      </c>
      <c r="J314" s="86">
        <v>30</v>
      </c>
      <c r="K314" s="86" t="s">
        <v>2476</v>
      </c>
      <c r="L314" s="92">
        <f t="shared" si="36"/>
        <v>11.23</v>
      </c>
      <c r="M314" s="89">
        <f t="shared" si="41"/>
        <v>60</v>
      </c>
      <c r="N314" s="89">
        <f t="shared" si="37"/>
        <v>2</v>
      </c>
      <c r="O314" s="89">
        <f t="shared" si="42"/>
        <v>0</v>
      </c>
      <c r="P314" s="86">
        <f t="shared" si="38"/>
        <v>2</v>
      </c>
      <c r="Q314" s="91">
        <f t="shared" si="43"/>
        <v>0.98</v>
      </c>
      <c r="R314" s="91">
        <f t="shared" si="39"/>
        <v>11.0054</v>
      </c>
      <c r="S314" s="86" t="s">
        <v>3585</v>
      </c>
      <c r="T314" s="86" t="s">
        <v>3580</v>
      </c>
      <c r="U314" s="86" t="s">
        <v>3581</v>
      </c>
    </row>
    <row r="315" spans="1:21" s="94" customFormat="1" ht="13">
      <c r="A315" s="89">
        <v>307</v>
      </c>
      <c r="B315" s="95" t="s">
        <v>1350</v>
      </c>
      <c r="C315" s="95" t="s">
        <v>1351</v>
      </c>
      <c r="D315" s="96" t="s">
        <v>1352</v>
      </c>
      <c r="E315" s="89">
        <v>22</v>
      </c>
      <c r="F315" s="91">
        <v>11.23</v>
      </c>
      <c r="G315" s="86">
        <v>30</v>
      </c>
      <c r="H315" s="86" t="s">
        <v>2475</v>
      </c>
      <c r="I315" s="91">
        <v>11.69</v>
      </c>
      <c r="J315" s="86">
        <v>30</v>
      </c>
      <c r="K315" s="86" t="s">
        <v>2475</v>
      </c>
      <c r="L315" s="92">
        <f t="shared" si="36"/>
        <v>11.46</v>
      </c>
      <c r="M315" s="89">
        <f t="shared" si="41"/>
        <v>60</v>
      </c>
      <c r="N315" s="89">
        <f t="shared" si="37"/>
        <v>0</v>
      </c>
      <c r="O315" s="89">
        <f t="shared" si="42"/>
        <v>0</v>
      </c>
      <c r="P315" s="86">
        <f t="shared" si="38"/>
        <v>0</v>
      </c>
      <c r="Q315" s="91">
        <f>IF(P315=0,0.96,IF(P315=1,0.95,IF(P315=2,0.94,IF(P315=3,0.93))))</f>
        <v>0.96</v>
      </c>
      <c r="R315" s="91">
        <f t="shared" si="39"/>
        <v>11.0016</v>
      </c>
      <c r="S315" s="86" t="s">
        <v>3585</v>
      </c>
      <c r="T315" s="86" t="s">
        <v>3582</v>
      </c>
      <c r="U315" s="86" t="s">
        <v>3581</v>
      </c>
    </row>
    <row r="316" spans="1:21" s="94" customFormat="1" ht="13">
      <c r="A316" s="89">
        <v>308</v>
      </c>
      <c r="B316" s="95" t="s">
        <v>2166</v>
      </c>
      <c r="C316" s="95" t="s">
        <v>2167</v>
      </c>
      <c r="D316" s="89" t="s">
        <v>3432</v>
      </c>
      <c r="E316" s="89">
        <v>37</v>
      </c>
      <c r="F316" s="91">
        <v>10.68</v>
      </c>
      <c r="G316" s="86">
        <v>30</v>
      </c>
      <c r="H316" s="86" t="s">
        <v>2475</v>
      </c>
      <c r="I316" s="91">
        <v>11.32</v>
      </c>
      <c r="J316" s="86">
        <v>30</v>
      </c>
      <c r="K316" s="86" t="s">
        <v>2475</v>
      </c>
      <c r="L316" s="92">
        <f t="shared" si="36"/>
        <v>11</v>
      </c>
      <c r="M316" s="89">
        <f t="shared" si="41"/>
        <v>60</v>
      </c>
      <c r="N316" s="89">
        <f t="shared" si="37"/>
        <v>0</v>
      </c>
      <c r="O316" s="89">
        <f t="shared" si="42"/>
        <v>0</v>
      </c>
      <c r="P316" s="86">
        <f t="shared" si="38"/>
        <v>0</v>
      </c>
      <c r="Q316" s="91">
        <f>IF(P316=0,1,IF(P316=1,0.99,IF(P316=2,0.98,IF(P316=3,0.97))))</f>
        <v>1</v>
      </c>
      <c r="R316" s="91">
        <f t="shared" si="39"/>
        <v>11</v>
      </c>
      <c r="S316" s="86" t="s">
        <v>3585</v>
      </c>
      <c r="T316" s="86" t="s">
        <v>3580</v>
      </c>
      <c r="U316" s="86" t="s">
        <v>3581</v>
      </c>
    </row>
    <row r="317" spans="1:21" s="94" customFormat="1" ht="13">
      <c r="A317" s="89">
        <v>309</v>
      </c>
      <c r="B317" s="90" t="s">
        <v>1027</v>
      </c>
      <c r="C317" s="90" t="s">
        <v>1028</v>
      </c>
      <c r="D317" s="89" t="s">
        <v>1029</v>
      </c>
      <c r="E317" s="89">
        <v>16</v>
      </c>
      <c r="F317" s="91">
        <v>10.130000000000001</v>
      </c>
      <c r="G317" s="86">
        <v>30</v>
      </c>
      <c r="H317" s="86" t="s">
        <v>2476</v>
      </c>
      <c r="I317" s="91">
        <v>13.02</v>
      </c>
      <c r="J317" s="86">
        <v>30</v>
      </c>
      <c r="K317" s="86" t="s">
        <v>2475</v>
      </c>
      <c r="L317" s="92">
        <f t="shared" si="36"/>
        <v>11.574999999999999</v>
      </c>
      <c r="M317" s="89">
        <f t="shared" si="41"/>
        <v>60</v>
      </c>
      <c r="N317" s="89">
        <f t="shared" si="37"/>
        <v>1</v>
      </c>
      <c r="O317" s="89">
        <f t="shared" si="42"/>
        <v>0</v>
      </c>
      <c r="P317" s="86">
        <f t="shared" si="38"/>
        <v>1</v>
      </c>
      <c r="Q317" s="91">
        <f>IF(P317=0,0.96,IF(P317=1,0.95,IF(P317=2,0.94,IF(P317=3,0.93))))</f>
        <v>0.95</v>
      </c>
      <c r="R317" s="91">
        <f t="shared" si="39"/>
        <v>10.996249999999998</v>
      </c>
      <c r="S317" s="86" t="s">
        <v>3583</v>
      </c>
      <c r="T317" s="86" t="s">
        <v>3580</v>
      </c>
      <c r="U317" s="86" t="s">
        <v>3581</v>
      </c>
    </row>
    <row r="318" spans="1:21" s="94" customFormat="1" ht="13">
      <c r="A318" s="89">
        <v>310</v>
      </c>
      <c r="B318" s="90" t="s">
        <v>515</v>
      </c>
      <c r="C318" s="90" t="s">
        <v>3663</v>
      </c>
      <c r="D318" s="89" t="s">
        <v>516</v>
      </c>
      <c r="E318" s="89">
        <v>8</v>
      </c>
      <c r="F318" s="91">
        <v>11.06</v>
      </c>
      <c r="G318" s="86">
        <v>30</v>
      </c>
      <c r="H318" s="86" t="s">
        <v>2476</v>
      </c>
      <c r="I318" s="91">
        <v>11.37</v>
      </c>
      <c r="J318" s="86">
        <v>30</v>
      </c>
      <c r="K318" s="86" t="s">
        <v>2476</v>
      </c>
      <c r="L318" s="92">
        <f t="shared" si="36"/>
        <v>11.215</v>
      </c>
      <c r="M318" s="89">
        <f t="shared" si="41"/>
        <v>60</v>
      </c>
      <c r="N318" s="89">
        <f t="shared" si="37"/>
        <v>2</v>
      </c>
      <c r="O318" s="89">
        <f t="shared" si="42"/>
        <v>0</v>
      </c>
      <c r="P318" s="86">
        <f t="shared" si="38"/>
        <v>2</v>
      </c>
      <c r="Q318" s="91">
        <f>IF(P318=0,1,IF(P318=1,0.99,IF(P318=2,0.98,IF(P318=3,0.97))))</f>
        <v>0.98</v>
      </c>
      <c r="R318" s="91">
        <f t="shared" si="39"/>
        <v>10.9907</v>
      </c>
      <c r="S318" s="86" t="s">
        <v>3579</v>
      </c>
      <c r="T318" s="86" t="s">
        <v>3580</v>
      </c>
      <c r="U318" s="86" t="s">
        <v>3581</v>
      </c>
    </row>
    <row r="319" spans="1:21" s="94" customFormat="1" ht="13">
      <c r="A319" s="89">
        <v>311</v>
      </c>
      <c r="B319" s="90" t="s">
        <v>1697</v>
      </c>
      <c r="C319" s="90" t="s">
        <v>1698</v>
      </c>
      <c r="D319" s="89" t="s">
        <v>3169</v>
      </c>
      <c r="E319" s="89">
        <v>28</v>
      </c>
      <c r="F319" s="91">
        <v>10.98</v>
      </c>
      <c r="G319" s="86">
        <v>30</v>
      </c>
      <c r="H319" s="86" t="s">
        <v>2476</v>
      </c>
      <c r="I319" s="91">
        <v>11.22</v>
      </c>
      <c r="J319" s="86">
        <v>30</v>
      </c>
      <c r="K319" s="86" t="s">
        <v>2475</v>
      </c>
      <c r="L319" s="92">
        <f t="shared" si="36"/>
        <v>11.100000000000001</v>
      </c>
      <c r="M319" s="89">
        <f t="shared" si="41"/>
        <v>60</v>
      </c>
      <c r="N319" s="89">
        <f t="shared" si="37"/>
        <v>1</v>
      </c>
      <c r="O319" s="89">
        <f t="shared" si="42"/>
        <v>0</v>
      </c>
      <c r="P319" s="86">
        <f t="shared" si="38"/>
        <v>1</v>
      </c>
      <c r="Q319" s="91">
        <f>IF(P319=0,1,IF(P319=1,0.99,IF(P319=2,0.98,IF(P319=3,0.97))))</f>
        <v>0.99</v>
      </c>
      <c r="R319" s="91">
        <f t="shared" si="39"/>
        <v>10.989000000000001</v>
      </c>
      <c r="S319" s="86" t="s">
        <v>3585</v>
      </c>
      <c r="T319" s="86" t="s">
        <v>3580</v>
      </c>
      <c r="U319" s="86" t="s">
        <v>3581</v>
      </c>
    </row>
    <row r="320" spans="1:21" s="94" customFormat="1" ht="13">
      <c r="A320" s="89">
        <v>312</v>
      </c>
      <c r="B320" s="136" t="s">
        <v>2346</v>
      </c>
      <c r="C320" s="136" t="s">
        <v>1984</v>
      </c>
      <c r="D320" s="89" t="s">
        <v>3537</v>
      </c>
      <c r="E320" s="89">
        <v>41</v>
      </c>
      <c r="F320" s="91">
        <v>10.88</v>
      </c>
      <c r="G320" s="86">
        <v>30</v>
      </c>
      <c r="H320" s="86" t="s">
        <v>2476</v>
      </c>
      <c r="I320" s="91">
        <v>11.31</v>
      </c>
      <c r="J320" s="86">
        <v>30</v>
      </c>
      <c r="K320" s="86" t="s">
        <v>2475</v>
      </c>
      <c r="L320" s="92">
        <f t="shared" si="36"/>
        <v>11.095000000000001</v>
      </c>
      <c r="M320" s="89">
        <f t="shared" si="41"/>
        <v>60</v>
      </c>
      <c r="N320" s="89">
        <f t="shared" si="37"/>
        <v>1</v>
      </c>
      <c r="O320" s="89">
        <f t="shared" si="42"/>
        <v>0</v>
      </c>
      <c r="P320" s="86">
        <f t="shared" si="38"/>
        <v>1</v>
      </c>
      <c r="Q320" s="91">
        <f>IF(P320=0,1,IF(P320=1,0.99,IF(P320=2,0.98,IF(P320=3,0.97))))</f>
        <v>0.99</v>
      </c>
      <c r="R320" s="91">
        <f t="shared" si="39"/>
        <v>10.98405</v>
      </c>
      <c r="S320" s="86" t="s">
        <v>3585</v>
      </c>
      <c r="T320" s="86" t="s">
        <v>3580</v>
      </c>
      <c r="U320" s="86" t="s">
        <v>3581</v>
      </c>
    </row>
    <row r="321" spans="1:21" s="94" customFormat="1" ht="13">
      <c r="A321" s="89">
        <v>313</v>
      </c>
      <c r="B321" s="95" t="s">
        <v>1781</v>
      </c>
      <c r="C321" s="95" t="s">
        <v>1881</v>
      </c>
      <c r="D321" s="96" t="s">
        <v>1882</v>
      </c>
      <c r="E321" s="89">
        <v>32</v>
      </c>
      <c r="F321" s="91">
        <v>11.14</v>
      </c>
      <c r="G321" s="86">
        <v>30</v>
      </c>
      <c r="H321" s="86" t="s">
        <v>2475</v>
      </c>
      <c r="I321" s="91">
        <v>11.74</v>
      </c>
      <c r="J321" s="86">
        <v>30</v>
      </c>
      <c r="K321" s="86" t="s">
        <v>2475</v>
      </c>
      <c r="L321" s="92">
        <f t="shared" si="36"/>
        <v>11.440000000000001</v>
      </c>
      <c r="M321" s="89">
        <f t="shared" si="41"/>
        <v>60</v>
      </c>
      <c r="N321" s="89">
        <f t="shared" si="37"/>
        <v>0</v>
      </c>
      <c r="O321" s="89">
        <f t="shared" si="42"/>
        <v>0</v>
      </c>
      <c r="P321" s="86">
        <f t="shared" si="38"/>
        <v>0</v>
      </c>
      <c r="Q321" s="91">
        <f>IF(P321=0,0.96,IF(P321=1,0.95,IF(P321=2,0.94,IF(P321=3,0.93))))</f>
        <v>0.96</v>
      </c>
      <c r="R321" s="91">
        <f t="shared" si="39"/>
        <v>10.9824</v>
      </c>
      <c r="S321" s="86" t="s">
        <v>3585</v>
      </c>
      <c r="T321" s="86" t="s">
        <v>3580</v>
      </c>
      <c r="U321" s="86" t="s">
        <v>3581</v>
      </c>
    </row>
    <row r="322" spans="1:21" s="94" customFormat="1" ht="13">
      <c r="A322" s="89">
        <v>314</v>
      </c>
      <c r="B322" s="90" t="s">
        <v>144</v>
      </c>
      <c r="C322" s="90" t="s">
        <v>145</v>
      </c>
      <c r="D322" s="89" t="s">
        <v>2531</v>
      </c>
      <c r="E322" s="89">
        <v>2</v>
      </c>
      <c r="F322" s="91">
        <v>11.27</v>
      </c>
      <c r="G322" s="86">
        <v>30</v>
      </c>
      <c r="H322" s="86" t="s">
        <v>2476</v>
      </c>
      <c r="I322" s="91">
        <v>11.14</v>
      </c>
      <c r="J322" s="86">
        <v>30</v>
      </c>
      <c r="K322" s="86" t="s">
        <v>2476</v>
      </c>
      <c r="L322" s="92">
        <f t="shared" si="36"/>
        <v>11.205</v>
      </c>
      <c r="M322" s="89">
        <f t="shared" si="41"/>
        <v>60</v>
      </c>
      <c r="N322" s="89">
        <f t="shared" si="37"/>
        <v>2</v>
      </c>
      <c r="O322" s="89">
        <f t="shared" si="42"/>
        <v>0</v>
      </c>
      <c r="P322" s="86">
        <f t="shared" si="38"/>
        <v>2</v>
      </c>
      <c r="Q322" s="91">
        <f>IF(P322=0,1,IF(P322=1,0.99,IF(P322=2,0.98,IF(P322=3,0.97))))</f>
        <v>0.98</v>
      </c>
      <c r="R322" s="91">
        <f t="shared" si="39"/>
        <v>10.9809</v>
      </c>
      <c r="S322" s="86" t="s">
        <v>3579</v>
      </c>
      <c r="T322" s="86" t="s">
        <v>3580</v>
      </c>
      <c r="U322" s="86" t="s">
        <v>3581</v>
      </c>
    </row>
    <row r="323" spans="1:21" s="94" customFormat="1" ht="13">
      <c r="A323" s="89">
        <v>315</v>
      </c>
      <c r="B323" s="90" t="s">
        <v>158</v>
      </c>
      <c r="C323" s="90" t="s">
        <v>150</v>
      </c>
      <c r="D323" s="89" t="s">
        <v>2537</v>
      </c>
      <c r="E323" s="89">
        <v>2</v>
      </c>
      <c r="F323" s="91">
        <v>11.37</v>
      </c>
      <c r="G323" s="86">
        <v>30</v>
      </c>
      <c r="H323" s="86" t="s">
        <v>2475</v>
      </c>
      <c r="I323" s="91">
        <v>10.59</v>
      </c>
      <c r="J323" s="86">
        <v>30</v>
      </c>
      <c r="K323" s="86" t="s">
        <v>2475</v>
      </c>
      <c r="L323" s="92">
        <f t="shared" si="36"/>
        <v>10.98</v>
      </c>
      <c r="M323" s="89">
        <f t="shared" si="41"/>
        <v>60</v>
      </c>
      <c r="N323" s="89">
        <f t="shared" si="37"/>
        <v>0</v>
      </c>
      <c r="O323" s="89">
        <f t="shared" si="42"/>
        <v>0</v>
      </c>
      <c r="P323" s="86">
        <f t="shared" si="38"/>
        <v>0</v>
      </c>
      <c r="Q323" s="91">
        <f>IF(P323=0,1,IF(P323=1,0.99,IF(P323=2,0.98,IF(P323=3,0.97))))</f>
        <v>1</v>
      </c>
      <c r="R323" s="91">
        <f t="shared" si="39"/>
        <v>10.98</v>
      </c>
      <c r="S323" s="86" t="s">
        <v>3579</v>
      </c>
      <c r="T323" s="86" t="s">
        <v>3580</v>
      </c>
      <c r="U323" s="86" t="s">
        <v>3581</v>
      </c>
    </row>
    <row r="324" spans="1:21" s="94" customFormat="1" ht="13">
      <c r="A324" s="89">
        <v>316</v>
      </c>
      <c r="B324" s="90" t="s">
        <v>903</v>
      </c>
      <c r="C324" s="90" t="s">
        <v>62</v>
      </c>
      <c r="D324" s="89" t="s">
        <v>1030</v>
      </c>
      <c r="E324" s="89">
        <v>16</v>
      </c>
      <c r="F324" s="91">
        <v>11.84</v>
      </c>
      <c r="G324" s="86">
        <v>30</v>
      </c>
      <c r="H324" s="86" t="s">
        <v>2475</v>
      </c>
      <c r="I324" s="91">
        <v>11.27</v>
      </c>
      <c r="J324" s="86">
        <v>30</v>
      </c>
      <c r="K324" s="86" t="s">
        <v>2476</v>
      </c>
      <c r="L324" s="92">
        <f t="shared" si="36"/>
        <v>11.555</v>
      </c>
      <c r="M324" s="89">
        <f t="shared" si="41"/>
        <v>60</v>
      </c>
      <c r="N324" s="89">
        <f t="shared" si="37"/>
        <v>1</v>
      </c>
      <c r="O324" s="89">
        <f t="shared" si="42"/>
        <v>0</v>
      </c>
      <c r="P324" s="86">
        <f t="shared" si="38"/>
        <v>1</v>
      </c>
      <c r="Q324" s="91">
        <f>IF(P324=0,0.96,IF(P324=1,0.95,IF(P324=2,0.94,IF(P324=3,0.93))))</f>
        <v>0.95</v>
      </c>
      <c r="R324" s="91">
        <f t="shared" si="39"/>
        <v>10.97725</v>
      </c>
      <c r="S324" s="86" t="s">
        <v>3583</v>
      </c>
      <c r="T324" s="86" t="s">
        <v>3580</v>
      </c>
      <c r="U324" s="86" t="s">
        <v>3581</v>
      </c>
    </row>
    <row r="325" spans="1:21" s="94" customFormat="1" ht="13">
      <c r="A325" s="89">
        <v>317</v>
      </c>
      <c r="B325" s="95" t="s">
        <v>2224</v>
      </c>
      <c r="C325" s="95" t="s">
        <v>2225</v>
      </c>
      <c r="D325" s="96" t="s">
        <v>3460</v>
      </c>
      <c r="E325" s="89">
        <v>38</v>
      </c>
      <c r="F325" s="91">
        <v>10.54</v>
      </c>
      <c r="G325" s="86">
        <v>30</v>
      </c>
      <c r="H325" s="86" t="s">
        <v>2476</v>
      </c>
      <c r="I325" s="91">
        <v>11.86</v>
      </c>
      <c r="J325" s="86">
        <v>30</v>
      </c>
      <c r="K325" s="86" t="s">
        <v>2476</v>
      </c>
      <c r="L325" s="92">
        <f t="shared" si="36"/>
        <v>11.2</v>
      </c>
      <c r="M325" s="89">
        <f t="shared" si="41"/>
        <v>60</v>
      </c>
      <c r="N325" s="89">
        <f t="shared" si="37"/>
        <v>2</v>
      </c>
      <c r="O325" s="89">
        <f t="shared" si="42"/>
        <v>0</v>
      </c>
      <c r="P325" s="86">
        <f t="shared" si="38"/>
        <v>2</v>
      </c>
      <c r="Q325" s="91">
        <f t="shared" ref="Q325:Q330" si="44">IF(P325=0,1,IF(P325=1,0.99,IF(P325=2,0.98,IF(P325=3,0.97))))</f>
        <v>0.98</v>
      </c>
      <c r="R325" s="91">
        <f t="shared" si="39"/>
        <v>10.975999999999999</v>
      </c>
      <c r="S325" s="86" t="s">
        <v>3585</v>
      </c>
      <c r="T325" s="86" t="s">
        <v>3580</v>
      </c>
      <c r="U325" s="86" t="s">
        <v>3581</v>
      </c>
    </row>
    <row r="326" spans="1:21" s="94" customFormat="1" ht="13">
      <c r="A326" s="89">
        <v>318</v>
      </c>
      <c r="B326" s="90" t="s">
        <v>240</v>
      </c>
      <c r="C326" s="90" t="s">
        <v>3664</v>
      </c>
      <c r="D326" s="89" t="s">
        <v>241</v>
      </c>
      <c r="E326" s="89">
        <v>4</v>
      </c>
      <c r="F326" s="91">
        <v>11.33</v>
      </c>
      <c r="G326" s="86">
        <v>30</v>
      </c>
      <c r="H326" s="86" t="s">
        <v>2476</v>
      </c>
      <c r="I326" s="91">
        <v>11.06</v>
      </c>
      <c r="J326" s="86">
        <v>30</v>
      </c>
      <c r="K326" s="86" t="s">
        <v>2476</v>
      </c>
      <c r="L326" s="92">
        <f t="shared" si="36"/>
        <v>11.195</v>
      </c>
      <c r="M326" s="89">
        <f t="shared" si="41"/>
        <v>60</v>
      </c>
      <c r="N326" s="89">
        <f t="shared" si="37"/>
        <v>2</v>
      </c>
      <c r="O326" s="89">
        <f t="shared" si="42"/>
        <v>0</v>
      </c>
      <c r="P326" s="86">
        <f t="shared" si="38"/>
        <v>2</v>
      </c>
      <c r="Q326" s="91">
        <f t="shared" si="44"/>
        <v>0.98</v>
      </c>
      <c r="R326" s="91">
        <f t="shared" si="39"/>
        <v>10.9711</v>
      </c>
      <c r="S326" s="86" t="s">
        <v>3579</v>
      </c>
      <c r="T326" s="86" t="s">
        <v>3580</v>
      </c>
      <c r="U326" s="86" t="s">
        <v>3581</v>
      </c>
    </row>
    <row r="327" spans="1:21" s="94" customFormat="1" ht="13">
      <c r="A327" s="89">
        <v>319</v>
      </c>
      <c r="B327" s="90" t="s">
        <v>918</v>
      </c>
      <c r="C327" s="90" t="s">
        <v>919</v>
      </c>
      <c r="D327" s="89" t="s">
        <v>2829</v>
      </c>
      <c r="E327" s="89">
        <v>14</v>
      </c>
      <c r="F327" s="91">
        <v>10.67</v>
      </c>
      <c r="G327" s="86">
        <v>30</v>
      </c>
      <c r="H327" s="86" t="s">
        <v>2476</v>
      </c>
      <c r="I327" s="91">
        <v>11.72</v>
      </c>
      <c r="J327" s="86">
        <v>30</v>
      </c>
      <c r="K327" s="86" t="s">
        <v>2476</v>
      </c>
      <c r="L327" s="92">
        <f t="shared" si="36"/>
        <v>11.195</v>
      </c>
      <c r="M327" s="89">
        <f t="shared" si="41"/>
        <v>60</v>
      </c>
      <c r="N327" s="89">
        <f t="shared" si="37"/>
        <v>2</v>
      </c>
      <c r="O327" s="89">
        <f t="shared" si="42"/>
        <v>0</v>
      </c>
      <c r="P327" s="86">
        <f t="shared" si="38"/>
        <v>2</v>
      </c>
      <c r="Q327" s="91">
        <f t="shared" si="44"/>
        <v>0.98</v>
      </c>
      <c r="R327" s="91">
        <f t="shared" si="39"/>
        <v>10.9711</v>
      </c>
      <c r="S327" s="86" t="s">
        <v>3583</v>
      </c>
      <c r="T327" s="86" t="s">
        <v>3580</v>
      </c>
      <c r="U327" s="86" t="s">
        <v>3581</v>
      </c>
    </row>
    <row r="328" spans="1:21" s="94" customFormat="1" ht="13">
      <c r="A328" s="89">
        <v>320</v>
      </c>
      <c r="B328" s="90" t="s">
        <v>489</v>
      </c>
      <c r="C328" s="90" t="s">
        <v>302</v>
      </c>
      <c r="D328" s="89" t="s">
        <v>2666</v>
      </c>
      <c r="E328" s="89">
        <v>7</v>
      </c>
      <c r="F328" s="91">
        <v>10.82</v>
      </c>
      <c r="G328" s="86">
        <v>30</v>
      </c>
      <c r="H328" s="86" t="s">
        <v>2475</v>
      </c>
      <c r="I328" s="91">
        <v>11.07</v>
      </c>
      <c r="J328" s="86">
        <v>30</v>
      </c>
      <c r="K328" s="86" t="s">
        <v>2475</v>
      </c>
      <c r="L328" s="92">
        <f t="shared" si="36"/>
        <v>10.945</v>
      </c>
      <c r="M328" s="89">
        <f t="shared" si="41"/>
        <v>60</v>
      </c>
      <c r="N328" s="89">
        <f t="shared" si="37"/>
        <v>0</v>
      </c>
      <c r="O328" s="89">
        <f t="shared" si="42"/>
        <v>0</v>
      </c>
      <c r="P328" s="86">
        <f t="shared" si="38"/>
        <v>0</v>
      </c>
      <c r="Q328" s="91">
        <f t="shared" si="44"/>
        <v>1</v>
      </c>
      <c r="R328" s="91">
        <f t="shared" si="39"/>
        <v>10.945</v>
      </c>
      <c r="S328" s="86" t="s">
        <v>3579</v>
      </c>
      <c r="T328" s="86" t="s">
        <v>3580</v>
      </c>
      <c r="U328" s="86" t="s">
        <v>3581</v>
      </c>
    </row>
    <row r="329" spans="1:21" s="94" customFormat="1" ht="13">
      <c r="A329" s="89">
        <v>321</v>
      </c>
      <c r="B329" s="95" t="s">
        <v>1623</v>
      </c>
      <c r="C329" s="95" t="s">
        <v>2423</v>
      </c>
      <c r="D329" s="96" t="s">
        <v>3130</v>
      </c>
      <c r="E329" s="89">
        <v>27</v>
      </c>
      <c r="F329" s="91">
        <v>12.09</v>
      </c>
      <c r="G329" s="86">
        <v>30</v>
      </c>
      <c r="H329" s="86" t="s">
        <v>2476</v>
      </c>
      <c r="I329" s="91">
        <v>10.02</v>
      </c>
      <c r="J329" s="86">
        <v>30</v>
      </c>
      <c r="K329" s="86" t="s">
        <v>2475</v>
      </c>
      <c r="L329" s="92">
        <f t="shared" ref="L329:L392" si="45">(F329+I329)/2</f>
        <v>11.055</v>
      </c>
      <c r="M329" s="89">
        <f t="shared" si="41"/>
        <v>60</v>
      </c>
      <c r="N329" s="89">
        <f t="shared" ref="N329:N392" si="46">IF(H329="ACC",0,1)+IF(K329="ACC",0,1)</f>
        <v>1</v>
      </c>
      <c r="O329" s="89">
        <f t="shared" si="42"/>
        <v>0</v>
      </c>
      <c r="P329" s="86">
        <f t="shared" ref="P329:P392" si="47">N329+O329</f>
        <v>1</v>
      </c>
      <c r="Q329" s="91">
        <f t="shared" si="44"/>
        <v>0.99</v>
      </c>
      <c r="R329" s="91">
        <f t="shared" ref="R329:R392" si="48">(L329*Q329)</f>
        <v>10.94445</v>
      </c>
      <c r="S329" s="86" t="s">
        <v>3585</v>
      </c>
      <c r="T329" s="86" t="s">
        <v>3580</v>
      </c>
      <c r="U329" s="86" t="s">
        <v>3581</v>
      </c>
    </row>
    <row r="330" spans="1:21" s="94" customFormat="1" ht="13">
      <c r="A330" s="89">
        <v>322</v>
      </c>
      <c r="B330" s="95" t="s">
        <v>2126</v>
      </c>
      <c r="C330" s="95" t="s">
        <v>687</v>
      </c>
      <c r="D330" s="89" t="s">
        <v>3412</v>
      </c>
      <c r="E330" s="89">
        <v>37</v>
      </c>
      <c r="F330" s="91">
        <v>10.29</v>
      </c>
      <c r="G330" s="86">
        <v>30</v>
      </c>
      <c r="H330" s="86" t="s">
        <v>2476</v>
      </c>
      <c r="I330" s="91">
        <v>11.81</v>
      </c>
      <c r="J330" s="86">
        <v>30</v>
      </c>
      <c r="K330" s="86" t="s">
        <v>2475</v>
      </c>
      <c r="L330" s="92">
        <f t="shared" si="45"/>
        <v>11.05</v>
      </c>
      <c r="M330" s="89">
        <f t="shared" si="41"/>
        <v>60</v>
      </c>
      <c r="N330" s="89">
        <f t="shared" si="46"/>
        <v>1</v>
      </c>
      <c r="O330" s="89">
        <f t="shared" si="42"/>
        <v>0</v>
      </c>
      <c r="P330" s="86">
        <f t="shared" si="47"/>
        <v>1</v>
      </c>
      <c r="Q330" s="91">
        <f t="shared" si="44"/>
        <v>0.99</v>
      </c>
      <c r="R330" s="91">
        <f t="shared" si="48"/>
        <v>10.939500000000001</v>
      </c>
      <c r="S330" s="86" t="s">
        <v>3585</v>
      </c>
      <c r="T330" s="86" t="s">
        <v>3580</v>
      </c>
      <c r="U330" s="86" t="s">
        <v>3581</v>
      </c>
    </row>
    <row r="331" spans="1:21" s="94" customFormat="1" ht="13">
      <c r="A331" s="89">
        <v>323</v>
      </c>
      <c r="B331" s="90" t="s">
        <v>2010</v>
      </c>
      <c r="C331" s="90" t="s">
        <v>2011</v>
      </c>
      <c r="D331" s="89" t="s">
        <v>3345</v>
      </c>
      <c r="E331" s="89">
        <v>34</v>
      </c>
      <c r="F331" s="91">
        <v>10.79</v>
      </c>
      <c r="G331" s="86">
        <v>30</v>
      </c>
      <c r="H331" s="86" t="s">
        <v>2475</v>
      </c>
      <c r="I331" s="91">
        <v>11.99</v>
      </c>
      <c r="J331" s="86">
        <v>30</v>
      </c>
      <c r="K331" s="86" t="s">
        <v>2475</v>
      </c>
      <c r="L331" s="92">
        <f t="shared" si="45"/>
        <v>11.39</v>
      </c>
      <c r="M331" s="89">
        <f t="shared" si="41"/>
        <v>60</v>
      </c>
      <c r="N331" s="89">
        <f t="shared" si="46"/>
        <v>0</v>
      </c>
      <c r="O331" s="89">
        <f t="shared" si="42"/>
        <v>0</v>
      </c>
      <c r="P331" s="86">
        <f t="shared" si="47"/>
        <v>0</v>
      </c>
      <c r="Q331" s="91">
        <f>IF(P331=0,0.96,IF(P331=1,0.95,IF(P331=2,0.94,IF(P331=3,0.93))))</f>
        <v>0.96</v>
      </c>
      <c r="R331" s="91">
        <f t="shared" si="48"/>
        <v>10.9344</v>
      </c>
      <c r="S331" s="86" t="s">
        <v>3585</v>
      </c>
      <c r="T331" s="86" t="s">
        <v>3580</v>
      </c>
      <c r="U331" s="86" t="s">
        <v>3581</v>
      </c>
    </row>
    <row r="332" spans="1:21" s="94" customFormat="1" ht="13">
      <c r="A332" s="89">
        <v>324</v>
      </c>
      <c r="B332" s="90" t="s">
        <v>1119</v>
      </c>
      <c r="C332" s="90" t="s">
        <v>1120</v>
      </c>
      <c r="D332" s="89" t="s">
        <v>2916</v>
      </c>
      <c r="E332" s="89">
        <v>18</v>
      </c>
      <c r="F332" s="91">
        <v>11.57</v>
      </c>
      <c r="G332" s="86">
        <v>30</v>
      </c>
      <c r="H332" s="86" t="s">
        <v>2476</v>
      </c>
      <c r="I332" s="91">
        <v>10.74</v>
      </c>
      <c r="J332" s="86">
        <v>30</v>
      </c>
      <c r="K332" s="86" t="s">
        <v>2476</v>
      </c>
      <c r="L332" s="92">
        <f t="shared" si="45"/>
        <v>11.155000000000001</v>
      </c>
      <c r="M332" s="89">
        <f t="shared" si="41"/>
        <v>60</v>
      </c>
      <c r="N332" s="89">
        <f t="shared" si="46"/>
        <v>2</v>
      </c>
      <c r="O332" s="89">
        <f t="shared" si="42"/>
        <v>0</v>
      </c>
      <c r="P332" s="86">
        <f t="shared" si="47"/>
        <v>2</v>
      </c>
      <c r="Q332" s="91">
        <f t="shared" ref="Q332:Q363" si="49">IF(P332=0,1,IF(P332=1,0.99,IF(P332=2,0.98,IF(P332=3,0.97))))</f>
        <v>0.98</v>
      </c>
      <c r="R332" s="91">
        <f t="shared" si="48"/>
        <v>10.931900000000001</v>
      </c>
      <c r="S332" s="86" t="s">
        <v>3583</v>
      </c>
      <c r="T332" s="86" t="s">
        <v>3580</v>
      </c>
      <c r="U332" s="86" t="s">
        <v>3581</v>
      </c>
    </row>
    <row r="333" spans="1:21" s="94" customFormat="1" ht="13">
      <c r="A333" s="89">
        <v>325</v>
      </c>
      <c r="B333" s="90" t="s">
        <v>1080</v>
      </c>
      <c r="C333" s="90" t="s">
        <v>1184</v>
      </c>
      <c r="D333" s="89" t="s">
        <v>2938</v>
      </c>
      <c r="E333" s="89">
        <v>19</v>
      </c>
      <c r="F333" s="91">
        <v>11.37</v>
      </c>
      <c r="G333" s="86">
        <v>30</v>
      </c>
      <c r="H333" s="86" t="s">
        <v>2475</v>
      </c>
      <c r="I333" s="91">
        <v>10.49</v>
      </c>
      <c r="J333" s="86">
        <v>30</v>
      </c>
      <c r="K333" s="86" t="s">
        <v>2475</v>
      </c>
      <c r="L333" s="92">
        <f t="shared" si="45"/>
        <v>10.93</v>
      </c>
      <c r="M333" s="89">
        <f t="shared" si="41"/>
        <v>60</v>
      </c>
      <c r="N333" s="89">
        <f t="shared" si="46"/>
        <v>0</v>
      </c>
      <c r="O333" s="89">
        <f t="shared" si="42"/>
        <v>0</v>
      </c>
      <c r="P333" s="86">
        <f t="shared" si="47"/>
        <v>0</v>
      </c>
      <c r="Q333" s="91">
        <f t="shared" si="49"/>
        <v>1</v>
      </c>
      <c r="R333" s="91">
        <f t="shared" si="48"/>
        <v>10.93</v>
      </c>
      <c r="S333" s="86" t="s">
        <v>3583</v>
      </c>
      <c r="T333" s="86" t="s">
        <v>3581</v>
      </c>
      <c r="U333" s="86" t="s">
        <v>3580</v>
      </c>
    </row>
    <row r="334" spans="1:21" s="94" customFormat="1" ht="13">
      <c r="A334" s="89">
        <v>326</v>
      </c>
      <c r="B334" s="90" t="s">
        <v>2005</v>
      </c>
      <c r="C334" s="90" t="s">
        <v>995</v>
      </c>
      <c r="D334" s="89" t="s">
        <v>3342</v>
      </c>
      <c r="E334" s="89">
        <v>34</v>
      </c>
      <c r="F334" s="91">
        <v>11.03</v>
      </c>
      <c r="G334" s="86">
        <v>30</v>
      </c>
      <c r="H334" s="86" t="s">
        <v>2476</v>
      </c>
      <c r="I334" s="91">
        <v>11.27</v>
      </c>
      <c r="J334" s="86">
        <v>30</v>
      </c>
      <c r="K334" s="86" t="s">
        <v>2476</v>
      </c>
      <c r="L334" s="92">
        <f t="shared" si="45"/>
        <v>11.149999999999999</v>
      </c>
      <c r="M334" s="89">
        <f t="shared" si="41"/>
        <v>60</v>
      </c>
      <c r="N334" s="89">
        <f t="shared" si="46"/>
        <v>2</v>
      </c>
      <c r="O334" s="89">
        <f t="shared" si="42"/>
        <v>0</v>
      </c>
      <c r="P334" s="86">
        <f t="shared" si="47"/>
        <v>2</v>
      </c>
      <c r="Q334" s="91">
        <f t="shared" si="49"/>
        <v>0.98</v>
      </c>
      <c r="R334" s="91">
        <f t="shared" si="48"/>
        <v>10.926999999999998</v>
      </c>
      <c r="S334" s="86" t="s">
        <v>3585</v>
      </c>
      <c r="T334" s="86" t="s">
        <v>3580</v>
      </c>
      <c r="U334" s="86" t="s">
        <v>3581</v>
      </c>
    </row>
    <row r="335" spans="1:21" s="94" customFormat="1" ht="13">
      <c r="A335" s="89">
        <v>327</v>
      </c>
      <c r="B335" s="90" t="s">
        <v>2300</v>
      </c>
      <c r="C335" s="90" t="s">
        <v>2301</v>
      </c>
      <c r="D335" s="89" t="s">
        <v>3499</v>
      </c>
      <c r="E335" s="89">
        <v>40</v>
      </c>
      <c r="F335" s="91">
        <v>9.89</v>
      </c>
      <c r="G335" s="86">
        <v>24</v>
      </c>
      <c r="H335" s="86" t="s">
        <v>2476</v>
      </c>
      <c r="I335" s="91">
        <v>12.4</v>
      </c>
      <c r="J335" s="86">
        <v>30</v>
      </c>
      <c r="K335" s="86" t="s">
        <v>2475</v>
      </c>
      <c r="L335" s="92">
        <f t="shared" si="45"/>
        <v>11.145</v>
      </c>
      <c r="M335" s="89">
        <f t="shared" si="41"/>
        <v>60</v>
      </c>
      <c r="N335" s="89">
        <f t="shared" si="46"/>
        <v>1</v>
      </c>
      <c r="O335" s="89">
        <f t="shared" si="42"/>
        <v>1</v>
      </c>
      <c r="P335" s="86">
        <f t="shared" si="47"/>
        <v>2</v>
      </c>
      <c r="Q335" s="91">
        <f t="shared" si="49"/>
        <v>0.98</v>
      </c>
      <c r="R335" s="91">
        <f t="shared" si="48"/>
        <v>10.922099999999999</v>
      </c>
      <c r="S335" s="86" t="s">
        <v>3585</v>
      </c>
      <c r="T335" s="86" t="s">
        <v>3580</v>
      </c>
      <c r="U335" s="86" t="s">
        <v>3581</v>
      </c>
    </row>
    <row r="336" spans="1:21" s="94" customFormat="1" ht="13">
      <c r="A336" s="89">
        <v>328</v>
      </c>
      <c r="B336" s="90" t="s">
        <v>1324</v>
      </c>
      <c r="C336" s="90" t="s">
        <v>1325</v>
      </c>
      <c r="D336" s="89" t="s">
        <v>2994</v>
      </c>
      <c r="E336" s="89">
        <v>21</v>
      </c>
      <c r="F336" s="91">
        <v>10.75</v>
      </c>
      <c r="G336" s="86">
        <v>30</v>
      </c>
      <c r="H336" s="86" t="s">
        <v>2475</v>
      </c>
      <c r="I336" s="91">
        <v>11.08</v>
      </c>
      <c r="J336" s="86">
        <v>30</v>
      </c>
      <c r="K336" s="86" t="s">
        <v>2475</v>
      </c>
      <c r="L336" s="92">
        <f t="shared" si="45"/>
        <v>10.914999999999999</v>
      </c>
      <c r="M336" s="89">
        <f t="shared" si="41"/>
        <v>60</v>
      </c>
      <c r="N336" s="89">
        <f t="shared" si="46"/>
        <v>0</v>
      </c>
      <c r="O336" s="89">
        <f t="shared" si="42"/>
        <v>0</v>
      </c>
      <c r="P336" s="86">
        <f t="shared" si="47"/>
        <v>0</v>
      </c>
      <c r="Q336" s="91">
        <f t="shared" si="49"/>
        <v>1</v>
      </c>
      <c r="R336" s="91">
        <f t="shared" si="48"/>
        <v>10.914999999999999</v>
      </c>
      <c r="S336" s="86" t="s">
        <v>3583</v>
      </c>
      <c r="T336" s="86" t="s">
        <v>3580</v>
      </c>
      <c r="U336" s="86" t="s">
        <v>3581</v>
      </c>
    </row>
    <row r="337" spans="1:21" s="94" customFormat="1" ht="13">
      <c r="A337" s="89">
        <v>329</v>
      </c>
      <c r="B337" s="90" t="s">
        <v>272</v>
      </c>
      <c r="C337" s="90" t="s">
        <v>273</v>
      </c>
      <c r="D337" s="89" t="s">
        <v>2578</v>
      </c>
      <c r="E337" s="89">
        <v>4</v>
      </c>
      <c r="F337" s="91">
        <v>10.96</v>
      </c>
      <c r="G337" s="86">
        <v>30</v>
      </c>
      <c r="H337" s="86" t="s">
        <v>2475</v>
      </c>
      <c r="I337" s="91">
        <v>10.86</v>
      </c>
      <c r="J337" s="86">
        <v>30</v>
      </c>
      <c r="K337" s="86" t="s">
        <v>2475</v>
      </c>
      <c r="L337" s="92">
        <f t="shared" si="45"/>
        <v>10.91</v>
      </c>
      <c r="M337" s="89">
        <f t="shared" si="41"/>
        <v>60</v>
      </c>
      <c r="N337" s="89">
        <f t="shared" si="46"/>
        <v>0</v>
      </c>
      <c r="O337" s="89">
        <f t="shared" si="42"/>
        <v>0</v>
      </c>
      <c r="P337" s="86">
        <f t="shared" si="47"/>
        <v>0</v>
      </c>
      <c r="Q337" s="91">
        <f t="shared" si="49"/>
        <v>1</v>
      </c>
      <c r="R337" s="91">
        <f t="shared" si="48"/>
        <v>10.91</v>
      </c>
      <c r="S337" s="86" t="s">
        <v>3579</v>
      </c>
      <c r="T337" s="86" t="s">
        <v>3580</v>
      </c>
      <c r="U337" s="86" t="s">
        <v>3581</v>
      </c>
    </row>
    <row r="338" spans="1:21" s="94" customFormat="1" ht="13">
      <c r="A338" s="89">
        <v>330</v>
      </c>
      <c r="B338" s="90" t="s">
        <v>1080</v>
      </c>
      <c r="C338" s="90" t="s">
        <v>1081</v>
      </c>
      <c r="D338" s="89" t="s">
        <v>2897</v>
      </c>
      <c r="E338" s="89">
        <v>17</v>
      </c>
      <c r="F338" s="91">
        <v>12.05</v>
      </c>
      <c r="G338" s="86">
        <v>30</v>
      </c>
      <c r="H338" s="86" t="s">
        <v>2476</v>
      </c>
      <c r="I338" s="91">
        <v>10.210000000000001</v>
      </c>
      <c r="J338" s="86">
        <v>30</v>
      </c>
      <c r="K338" s="86" t="s">
        <v>2476</v>
      </c>
      <c r="L338" s="92">
        <f t="shared" si="45"/>
        <v>11.13</v>
      </c>
      <c r="M338" s="89">
        <f t="shared" si="41"/>
        <v>60</v>
      </c>
      <c r="N338" s="89">
        <f t="shared" si="46"/>
        <v>2</v>
      </c>
      <c r="O338" s="89">
        <f t="shared" si="42"/>
        <v>0</v>
      </c>
      <c r="P338" s="86">
        <f t="shared" si="47"/>
        <v>2</v>
      </c>
      <c r="Q338" s="91">
        <f t="shared" si="49"/>
        <v>0.98</v>
      </c>
      <c r="R338" s="91">
        <f t="shared" si="48"/>
        <v>10.907400000000001</v>
      </c>
      <c r="S338" s="86" t="s">
        <v>3583</v>
      </c>
      <c r="T338" s="86" t="s">
        <v>3580</v>
      </c>
      <c r="U338" s="86" t="s">
        <v>3581</v>
      </c>
    </row>
    <row r="339" spans="1:21" s="94" customFormat="1" ht="13">
      <c r="A339" s="89">
        <v>331</v>
      </c>
      <c r="B339" s="136" t="s">
        <v>541</v>
      </c>
      <c r="C339" s="136" t="s">
        <v>1762</v>
      </c>
      <c r="D339" s="89" t="s">
        <v>3202</v>
      </c>
      <c r="E339" s="89">
        <v>29</v>
      </c>
      <c r="F339" s="91">
        <v>11.03</v>
      </c>
      <c r="G339" s="86">
        <v>30</v>
      </c>
      <c r="H339" s="86" t="s">
        <v>2475</v>
      </c>
      <c r="I339" s="91">
        <v>10.78</v>
      </c>
      <c r="J339" s="86">
        <v>30</v>
      </c>
      <c r="K339" s="86" t="s">
        <v>2475</v>
      </c>
      <c r="L339" s="92">
        <f t="shared" si="45"/>
        <v>10.904999999999999</v>
      </c>
      <c r="M339" s="89">
        <f t="shared" si="41"/>
        <v>60</v>
      </c>
      <c r="N339" s="89">
        <f t="shared" si="46"/>
        <v>0</v>
      </c>
      <c r="O339" s="89">
        <f t="shared" si="42"/>
        <v>0</v>
      </c>
      <c r="P339" s="86">
        <f t="shared" si="47"/>
        <v>0</v>
      </c>
      <c r="Q339" s="91">
        <f t="shared" si="49"/>
        <v>1</v>
      </c>
      <c r="R339" s="91">
        <f t="shared" si="48"/>
        <v>10.904999999999999</v>
      </c>
      <c r="S339" s="86" t="s">
        <v>3585</v>
      </c>
      <c r="T339" s="86" t="s">
        <v>3582</v>
      </c>
      <c r="U339" s="86" t="s">
        <v>3581</v>
      </c>
    </row>
    <row r="340" spans="1:21" s="94" customFormat="1" ht="13">
      <c r="A340" s="89">
        <v>332</v>
      </c>
      <c r="B340" s="136" t="s">
        <v>2353</v>
      </c>
      <c r="C340" s="136" t="s">
        <v>2354</v>
      </c>
      <c r="D340" s="89" t="s">
        <v>3545</v>
      </c>
      <c r="E340" s="89">
        <v>41</v>
      </c>
      <c r="F340" s="91">
        <v>10.29</v>
      </c>
      <c r="G340" s="86">
        <v>30</v>
      </c>
      <c r="H340" s="86" t="s">
        <v>2475</v>
      </c>
      <c r="I340" s="91">
        <v>11.74</v>
      </c>
      <c r="J340" s="86">
        <v>30</v>
      </c>
      <c r="K340" s="86" t="s">
        <v>2476</v>
      </c>
      <c r="L340" s="92">
        <f t="shared" si="45"/>
        <v>11.015000000000001</v>
      </c>
      <c r="M340" s="89">
        <f t="shared" si="41"/>
        <v>60</v>
      </c>
      <c r="N340" s="89">
        <f t="shared" si="46"/>
        <v>1</v>
      </c>
      <c r="O340" s="89">
        <f t="shared" si="42"/>
        <v>0</v>
      </c>
      <c r="P340" s="86">
        <f t="shared" si="47"/>
        <v>1</v>
      </c>
      <c r="Q340" s="91">
        <f t="shared" si="49"/>
        <v>0.99</v>
      </c>
      <c r="R340" s="91">
        <f t="shared" si="48"/>
        <v>10.90485</v>
      </c>
      <c r="S340" s="86" t="s">
        <v>3585</v>
      </c>
      <c r="T340" s="86" t="s">
        <v>3580</v>
      </c>
      <c r="U340" s="86" t="s">
        <v>3581</v>
      </c>
    </row>
    <row r="341" spans="1:21" s="94" customFormat="1" ht="13">
      <c r="A341" s="89">
        <v>333</v>
      </c>
      <c r="B341" s="90" t="s">
        <v>744</v>
      </c>
      <c r="C341" s="90" t="s">
        <v>110</v>
      </c>
      <c r="D341" s="89" t="s">
        <v>2767</v>
      </c>
      <c r="E341" s="89">
        <v>12</v>
      </c>
      <c r="F341" s="91">
        <v>11.28</v>
      </c>
      <c r="G341" s="86">
        <v>30</v>
      </c>
      <c r="H341" s="86" t="s">
        <v>2475</v>
      </c>
      <c r="I341" s="91">
        <v>10.51</v>
      </c>
      <c r="J341" s="86">
        <v>30</v>
      </c>
      <c r="K341" s="86" t="s">
        <v>2475</v>
      </c>
      <c r="L341" s="92">
        <f t="shared" si="45"/>
        <v>10.895</v>
      </c>
      <c r="M341" s="89">
        <f t="shared" si="41"/>
        <v>60</v>
      </c>
      <c r="N341" s="89">
        <f t="shared" si="46"/>
        <v>0</v>
      </c>
      <c r="O341" s="89">
        <f t="shared" si="42"/>
        <v>0</v>
      </c>
      <c r="P341" s="86">
        <f t="shared" si="47"/>
        <v>0</v>
      </c>
      <c r="Q341" s="91">
        <f t="shared" si="49"/>
        <v>1</v>
      </c>
      <c r="R341" s="91">
        <f t="shared" si="48"/>
        <v>10.895</v>
      </c>
      <c r="S341" s="86" t="s">
        <v>3579</v>
      </c>
      <c r="T341" s="86" t="s">
        <v>3581</v>
      </c>
      <c r="U341" s="86" t="s">
        <v>3580</v>
      </c>
    </row>
    <row r="342" spans="1:21" s="94" customFormat="1" ht="13">
      <c r="A342" s="89">
        <v>334</v>
      </c>
      <c r="B342" s="136" t="s">
        <v>2337</v>
      </c>
      <c r="C342" s="136" t="s">
        <v>364</v>
      </c>
      <c r="D342" s="89" t="s">
        <v>3529</v>
      </c>
      <c r="E342" s="89">
        <v>41</v>
      </c>
      <c r="F342" s="91">
        <v>9.93</v>
      </c>
      <c r="G342" s="86">
        <v>25</v>
      </c>
      <c r="H342" s="86" t="s">
        <v>2476</v>
      </c>
      <c r="I342" s="91">
        <v>12.3</v>
      </c>
      <c r="J342" s="86">
        <v>30</v>
      </c>
      <c r="K342" s="86" t="s">
        <v>2475</v>
      </c>
      <c r="L342" s="92">
        <f t="shared" si="45"/>
        <v>11.115</v>
      </c>
      <c r="M342" s="89">
        <f t="shared" si="41"/>
        <v>60</v>
      </c>
      <c r="N342" s="89">
        <f t="shared" si="46"/>
        <v>1</v>
      </c>
      <c r="O342" s="89">
        <f t="shared" si="42"/>
        <v>1</v>
      </c>
      <c r="P342" s="86">
        <f t="shared" si="47"/>
        <v>2</v>
      </c>
      <c r="Q342" s="91">
        <f t="shared" si="49"/>
        <v>0.98</v>
      </c>
      <c r="R342" s="91">
        <f t="shared" si="48"/>
        <v>10.8927</v>
      </c>
      <c r="S342" s="86" t="s">
        <v>3585</v>
      </c>
      <c r="T342" s="86" t="s">
        <v>3580</v>
      </c>
      <c r="U342" s="86" t="s">
        <v>3581</v>
      </c>
    </row>
    <row r="343" spans="1:21" s="94" customFormat="1" ht="13">
      <c r="A343" s="89">
        <v>335</v>
      </c>
      <c r="B343" s="95" t="s">
        <v>1636</v>
      </c>
      <c r="C343" s="95" t="s">
        <v>1637</v>
      </c>
      <c r="D343" s="96" t="s">
        <v>3140</v>
      </c>
      <c r="E343" s="89">
        <v>27</v>
      </c>
      <c r="F343" s="91">
        <v>10.45</v>
      </c>
      <c r="G343" s="86">
        <v>30</v>
      </c>
      <c r="H343" s="86" t="s">
        <v>2475</v>
      </c>
      <c r="I343" s="91">
        <v>11.33</v>
      </c>
      <c r="J343" s="86">
        <v>30</v>
      </c>
      <c r="K343" s="86" t="s">
        <v>2475</v>
      </c>
      <c r="L343" s="92">
        <f t="shared" si="45"/>
        <v>10.89</v>
      </c>
      <c r="M343" s="89">
        <f t="shared" si="41"/>
        <v>60</v>
      </c>
      <c r="N343" s="89">
        <f t="shared" si="46"/>
        <v>0</v>
      </c>
      <c r="O343" s="89">
        <f t="shared" si="42"/>
        <v>0</v>
      </c>
      <c r="P343" s="86">
        <f t="shared" si="47"/>
        <v>0</v>
      </c>
      <c r="Q343" s="91">
        <f t="shared" si="49"/>
        <v>1</v>
      </c>
      <c r="R343" s="91">
        <f t="shared" si="48"/>
        <v>10.89</v>
      </c>
      <c r="S343" s="86" t="s">
        <v>3585</v>
      </c>
      <c r="T343" s="86" t="s">
        <v>3580</v>
      </c>
      <c r="U343" s="86" t="s">
        <v>3581</v>
      </c>
    </row>
    <row r="344" spans="1:21" s="94" customFormat="1" ht="13">
      <c r="A344" s="89">
        <v>336</v>
      </c>
      <c r="B344" s="90" t="s">
        <v>99</v>
      </c>
      <c r="C344" s="90" t="s">
        <v>167</v>
      </c>
      <c r="D344" s="89" t="s">
        <v>2541</v>
      </c>
      <c r="E344" s="89">
        <v>3</v>
      </c>
      <c r="F344" s="91">
        <v>12.37</v>
      </c>
      <c r="G344" s="86">
        <v>30</v>
      </c>
      <c r="H344" s="86" t="s">
        <v>2475</v>
      </c>
      <c r="I344" s="91">
        <v>9.6300000000000008</v>
      </c>
      <c r="J344" s="86">
        <v>22</v>
      </c>
      <c r="K344" s="86" t="s">
        <v>2475</v>
      </c>
      <c r="L344" s="92">
        <f t="shared" si="45"/>
        <v>11</v>
      </c>
      <c r="M344" s="89">
        <f t="shared" si="41"/>
        <v>60</v>
      </c>
      <c r="N344" s="89">
        <f t="shared" si="46"/>
        <v>0</v>
      </c>
      <c r="O344" s="89">
        <f t="shared" si="42"/>
        <v>1</v>
      </c>
      <c r="P344" s="86">
        <f t="shared" si="47"/>
        <v>1</v>
      </c>
      <c r="Q344" s="91">
        <f t="shared" si="49"/>
        <v>0.99</v>
      </c>
      <c r="R344" s="91">
        <f t="shared" si="48"/>
        <v>10.89</v>
      </c>
      <c r="S344" s="86" t="s">
        <v>3579</v>
      </c>
      <c r="T344" s="86" t="s">
        <v>3580</v>
      </c>
      <c r="U344" s="86" t="s">
        <v>3581</v>
      </c>
    </row>
    <row r="345" spans="1:21" s="94" customFormat="1" ht="13">
      <c r="A345" s="89">
        <v>337</v>
      </c>
      <c r="B345" s="95" t="s">
        <v>2024</v>
      </c>
      <c r="C345" s="95" t="s">
        <v>2025</v>
      </c>
      <c r="D345" s="89" t="s">
        <v>3354</v>
      </c>
      <c r="E345" s="89">
        <v>35</v>
      </c>
      <c r="F345" s="91">
        <v>10.99</v>
      </c>
      <c r="G345" s="86">
        <v>30</v>
      </c>
      <c r="H345" s="86" t="s">
        <v>2476</v>
      </c>
      <c r="I345" s="91">
        <v>11.23</v>
      </c>
      <c r="J345" s="86">
        <v>30</v>
      </c>
      <c r="K345" s="86" t="s">
        <v>2476</v>
      </c>
      <c r="L345" s="92">
        <f t="shared" si="45"/>
        <v>11.11</v>
      </c>
      <c r="M345" s="89">
        <f t="shared" si="41"/>
        <v>60</v>
      </c>
      <c r="N345" s="89">
        <f t="shared" si="46"/>
        <v>2</v>
      </c>
      <c r="O345" s="89">
        <f t="shared" si="42"/>
        <v>0</v>
      </c>
      <c r="P345" s="86">
        <f t="shared" si="47"/>
        <v>2</v>
      </c>
      <c r="Q345" s="91">
        <f t="shared" si="49"/>
        <v>0.98</v>
      </c>
      <c r="R345" s="91">
        <f t="shared" si="48"/>
        <v>10.887799999999999</v>
      </c>
      <c r="S345" s="86" t="s">
        <v>3585</v>
      </c>
      <c r="T345" s="86" t="s">
        <v>3580</v>
      </c>
      <c r="U345" s="86" t="s">
        <v>3581</v>
      </c>
    </row>
    <row r="346" spans="1:21" s="94" customFormat="1" ht="13">
      <c r="A346" s="89">
        <v>338</v>
      </c>
      <c r="B346" s="90" t="s">
        <v>1835</v>
      </c>
      <c r="C346" s="90" t="s">
        <v>498</v>
      </c>
      <c r="D346" s="89" t="s">
        <v>3241</v>
      </c>
      <c r="E346" s="89">
        <v>31</v>
      </c>
      <c r="F346" s="91">
        <v>13.41</v>
      </c>
      <c r="G346" s="86">
        <v>30</v>
      </c>
      <c r="H346" s="86" t="s">
        <v>2475</v>
      </c>
      <c r="I346" s="91">
        <v>8.58</v>
      </c>
      <c r="J346" s="86">
        <v>11</v>
      </c>
      <c r="K346" s="86" t="s">
        <v>2475</v>
      </c>
      <c r="L346" s="92">
        <f t="shared" si="45"/>
        <v>10.995000000000001</v>
      </c>
      <c r="M346" s="89">
        <f t="shared" si="41"/>
        <v>60</v>
      </c>
      <c r="N346" s="89">
        <f t="shared" si="46"/>
        <v>0</v>
      </c>
      <c r="O346" s="89">
        <f t="shared" si="42"/>
        <v>1</v>
      </c>
      <c r="P346" s="86">
        <f t="shared" si="47"/>
        <v>1</v>
      </c>
      <c r="Q346" s="91">
        <f t="shared" si="49"/>
        <v>0.99</v>
      </c>
      <c r="R346" s="91">
        <f t="shared" si="48"/>
        <v>10.885050000000001</v>
      </c>
      <c r="S346" s="86" t="s">
        <v>3585</v>
      </c>
      <c r="T346" s="86" t="s">
        <v>3580</v>
      </c>
      <c r="U346" s="86" t="s">
        <v>3581</v>
      </c>
    </row>
    <row r="347" spans="1:21" s="94" customFormat="1" ht="13">
      <c r="A347" s="89">
        <v>339</v>
      </c>
      <c r="B347" s="90" t="s">
        <v>1321</v>
      </c>
      <c r="C347" s="90" t="s">
        <v>1191</v>
      </c>
      <c r="D347" s="89" t="s">
        <v>2992</v>
      </c>
      <c r="E347" s="89">
        <v>21</v>
      </c>
      <c r="F347" s="91">
        <v>10.56</v>
      </c>
      <c r="G347" s="86">
        <v>30</v>
      </c>
      <c r="H347" s="86" t="s">
        <v>2476</v>
      </c>
      <c r="I347" s="91">
        <v>11.65</v>
      </c>
      <c r="J347" s="86">
        <v>30</v>
      </c>
      <c r="K347" s="86" t="s">
        <v>2476</v>
      </c>
      <c r="L347" s="92">
        <f t="shared" si="45"/>
        <v>11.105</v>
      </c>
      <c r="M347" s="89">
        <f t="shared" si="41"/>
        <v>60</v>
      </c>
      <c r="N347" s="89">
        <f t="shared" si="46"/>
        <v>2</v>
      </c>
      <c r="O347" s="89">
        <f t="shared" si="42"/>
        <v>0</v>
      </c>
      <c r="P347" s="86">
        <f t="shared" si="47"/>
        <v>2</v>
      </c>
      <c r="Q347" s="91">
        <f t="shared" si="49"/>
        <v>0.98</v>
      </c>
      <c r="R347" s="91">
        <f t="shared" si="48"/>
        <v>10.882899999999999</v>
      </c>
      <c r="S347" s="86" t="s">
        <v>3583</v>
      </c>
      <c r="T347" s="86" t="s">
        <v>3580</v>
      </c>
      <c r="U347" s="86" t="s">
        <v>3581</v>
      </c>
    </row>
    <row r="348" spans="1:21" s="94" customFormat="1" ht="13">
      <c r="A348" s="89">
        <v>340</v>
      </c>
      <c r="B348" s="90" t="s">
        <v>521</v>
      </c>
      <c r="C348" s="90" t="s">
        <v>278</v>
      </c>
      <c r="D348" s="89" t="s">
        <v>2679</v>
      </c>
      <c r="E348" s="89">
        <v>8</v>
      </c>
      <c r="F348" s="91">
        <v>10.69</v>
      </c>
      <c r="G348" s="86">
        <v>30</v>
      </c>
      <c r="H348" s="86" t="s">
        <v>2476</v>
      </c>
      <c r="I348" s="91">
        <v>11.29</v>
      </c>
      <c r="J348" s="86">
        <v>30</v>
      </c>
      <c r="K348" s="86" t="s">
        <v>2475</v>
      </c>
      <c r="L348" s="92">
        <f t="shared" si="45"/>
        <v>10.989999999999998</v>
      </c>
      <c r="M348" s="89">
        <f t="shared" si="41"/>
        <v>60</v>
      </c>
      <c r="N348" s="89">
        <f t="shared" si="46"/>
        <v>1</v>
      </c>
      <c r="O348" s="89">
        <f t="shared" si="42"/>
        <v>0</v>
      </c>
      <c r="P348" s="86">
        <f t="shared" si="47"/>
        <v>1</v>
      </c>
      <c r="Q348" s="91">
        <f t="shared" si="49"/>
        <v>0.99</v>
      </c>
      <c r="R348" s="91">
        <f t="shared" si="48"/>
        <v>10.880099999999999</v>
      </c>
      <c r="S348" s="86" t="s">
        <v>3579</v>
      </c>
      <c r="T348" s="86" t="s">
        <v>3580</v>
      </c>
      <c r="U348" s="86" t="s">
        <v>3581</v>
      </c>
    </row>
    <row r="349" spans="1:21" s="94" customFormat="1" ht="13">
      <c r="A349" s="89">
        <v>341</v>
      </c>
      <c r="B349" s="90" t="s">
        <v>113</v>
      </c>
      <c r="C349" s="90" t="s">
        <v>114</v>
      </c>
      <c r="D349" s="89" t="s">
        <v>2518</v>
      </c>
      <c r="E349" s="89">
        <v>2</v>
      </c>
      <c r="F349" s="91">
        <v>9.7200000000000006</v>
      </c>
      <c r="G349" s="86">
        <v>12</v>
      </c>
      <c r="H349" s="86" t="s">
        <v>2476</v>
      </c>
      <c r="I349" s="91">
        <v>12.71</v>
      </c>
      <c r="J349" s="86">
        <v>30</v>
      </c>
      <c r="K349" s="86" t="s">
        <v>2476</v>
      </c>
      <c r="L349" s="92">
        <f t="shared" si="45"/>
        <v>11.215</v>
      </c>
      <c r="M349" s="89">
        <f t="shared" si="41"/>
        <v>60</v>
      </c>
      <c r="N349" s="89">
        <f t="shared" si="46"/>
        <v>2</v>
      </c>
      <c r="O349" s="89">
        <f t="shared" si="42"/>
        <v>1</v>
      </c>
      <c r="P349" s="86">
        <f t="shared" si="47"/>
        <v>3</v>
      </c>
      <c r="Q349" s="91">
        <f t="shared" si="49"/>
        <v>0.97</v>
      </c>
      <c r="R349" s="91">
        <f t="shared" si="48"/>
        <v>10.878549999999999</v>
      </c>
      <c r="S349" s="86" t="s">
        <v>3579</v>
      </c>
      <c r="T349" s="86" t="s">
        <v>3580</v>
      </c>
      <c r="U349" s="86" t="s">
        <v>3581</v>
      </c>
    </row>
    <row r="350" spans="1:21" s="94" customFormat="1" ht="13">
      <c r="A350" s="89">
        <v>342</v>
      </c>
      <c r="B350" s="95" t="s">
        <v>1912</v>
      </c>
      <c r="C350" s="95" t="s">
        <v>1682</v>
      </c>
      <c r="D350" s="96" t="s">
        <v>3286</v>
      </c>
      <c r="E350" s="89">
        <v>32</v>
      </c>
      <c r="F350" s="91">
        <v>11.55</v>
      </c>
      <c r="G350" s="86">
        <v>30</v>
      </c>
      <c r="H350" s="86" t="s">
        <v>2476</v>
      </c>
      <c r="I350" s="91">
        <v>10.41</v>
      </c>
      <c r="J350" s="86">
        <v>30</v>
      </c>
      <c r="K350" s="86" t="s">
        <v>2475</v>
      </c>
      <c r="L350" s="92">
        <f t="shared" si="45"/>
        <v>10.98</v>
      </c>
      <c r="M350" s="89">
        <f t="shared" si="41"/>
        <v>60</v>
      </c>
      <c r="N350" s="89">
        <f t="shared" si="46"/>
        <v>1</v>
      </c>
      <c r="O350" s="89">
        <f t="shared" si="42"/>
        <v>0</v>
      </c>
      <c r="P350" s="86">
        <f t="shared" si="47"/>
        <v>1</v>
      </c>
      <c r="Q350" s="91">
        <f t="shared" si="49"/>
        <v>0.99</v>
      </c>
      <c r="R350" s="91">
        <f t="shared" si="48"/>
        <v>10.870200000000001</v>
      </c>
      <c r="S350" s="86" t="s">
        <v>3585</v>
      </c>
      <c r="T350" s="86" t="s">
        <v>3580</v>
      </c>
      <c r="U350" s="86" t="s">
        <v>3581</v>
      </c>
    </row>
    <row r="351" spans="1:21" s="94" customFormat="1" ht="13">
      <c r="A351" s="89">
        <v>343</v>
      </c>
      <c r="B351" s="95" t="s">
        <v>1314</v>
      </c>
      <c r="C351" s="95" t="s">
        <v>417</v>
      </c>
      <c r="D351" s="96" t="s">
        <v>3011</v>
      </c>
      <c r="E351" s="89">
        <v>22</v>
      </c>
      <c r="F351" s="91">
        <v>11.57</v>
      </c>
      <c r="G351" s="86">
        <v>30</v>
      </c>
      <c r="H351" s="86" t="s">
        <v>2475</v>
      </c>
      <c r="I351" s="91">
        <v>10.17</v>
      </c>
      <c r="J351" s="86">
        <v>30</v>
      </c>
      <c r="K351" s="86" t="s">
        <v>2475</v>
      </c>
      <c r="L351" s="92">
        <f t="shared" si="45"/>
        <v>10.870000000000001</v>
      </c>
      <c r="M351" s="89">
        <f t="shared" si="41"/>
        <v>60</v>
      </c>
      <c r="N351" s="89">
        <f t="shared" si="46"/>
        <v>0</v>
      </c>
      <c r="O351" s="89">
        <f t="shared" si="42"/>
        <v>0</v>
      </c>
      <c r="P351" s="86">
        <f t="shared" si="47"/>
        <v>0</v>
      </c>
      <c r="Q351" s="91">
        <f t="shared" si="49"/>
        <v>1</v>
      </c>
      <c r="R351" s="91">
        <f t="shared" si="48"/>
        <v>10.870000000000001</v>
      </c>
      <c r="S351" s="86" t="s">
        <v>3585</v>
      </c>
      <c r="T351" s="86" t="s">
        <v>3582</v>
      </c>
      <c r="U351" s="86" t="s">
        <v>3581</v>
      </c>
    </row>
    <row r="352" spans="1:21" s="94" customFormat="1" ht="13">
      <c r="A352" s="89">
        <v>344</v>
      </c>
      <c r="B352" s="90" t="s">
        <v>202</v>
      </c>
      <c r="C352" s="90" t="s">
        <v>203</v>
      </c>
      <c r="D352" s="89" t="s">
        <v>2555</v>
      </c>
      <c r="E352" s="89">
        <v>3</v>
      </c>
      <c r="F352" s="91">
        <v>11.9</v>
      </c>
      <c r="G352" s="86">
        <v>30</v>
      </c>
      <c r="H352" s="86" t="s">
        <v>2476</v>
      </c>
      <c r="I352" s="91">
        <v>10.050000000000001</v>
      </c>
      <c r="J352" s="86">
        <v>30</v>
      </c>
      <c r="K352" s="86" t="s">
        <v>2475</v>
      </c>
      <c r="L352" s="92">
        <f t="shared" si="45"/>
        <v>10.975000000000001</v>
      </c>
      <c r="M352" s="89">
        <f t="shared" si="41"/>
        <v>60</v>
      </c>
      <c r="N352" s="89">
        <f t="shared" si="46"/>
        <v>1</v>
      </c>
      <c r="O352" s="89">
        <f t="shared" si="42"/>
        <v>0</v>
      </c>
      <c r="P352" s="86">
        <f t="shared" si="47"/>
        <v>1</v>
      </c>
      <c r="Q352" s="91">
        <f t="shared" si="49"/>
        <v>0.99</v>
      </c>
      <c r="R352" s="91">
        <f t="shared" si="48"/>
        <v>10.865250000000001</v>
      </c>
      <c r="S352" s="86" t="s">
        <v>3579</v>
      </c>
      <c r="T352" s="86" t="s">
        <v>3580</v>
      </c>
      <c r="U352" s="86" t="s">
        <v>3581</v>
      </c>
    </row>
    <row r="353" spans="1:21" s="94" customFormat="1" ht="13">
      <c r="A353" s="89">
        <v>345</v>
      </c>
      <c r="B353" s="90" t="s">
        <v>1552</v>
      </c>
      <c r="C353" s="90" t="s">
        <v>1553</v>
      </c>
      <c r="D353" s="89" t="s">
        <v>3097</v>
      </c>
      <c r="E353" s="89">
        <v>25</v>
      </c>
      <c r="F353" s="91">
        <v>11.83</v>
      </c>
      <c r="G353" s="86">
        <v>30</v>
      </c>
      <c r="H353" s="86" t="s">
        <v>2476</v>
      </c>
      <c r="I353" s="91">
        <v>10.119999999999999</v>
      </c>
      <c r="J353" s="86">
        <v>30</v>
      </c>
      <c r="K353" s="86" t="s">
        <v>2475</v>
      </c>
      <c r="L353" s="92">
        <f t="shared" si="45"/>
        <v>10.975</v>
      </c>
      <c r="M353" s="89">
        <f t="shared" si="41"/>
        <v>60</v>
      </c>
      <c r="N353" s="89">
        <f t="shared" si="46"/>
        <v>1</v>
      </c>
      <c r="O353" s="89">
        <f t="shared" si="42"/>
        <v>0</v>
      </c>
      <c r="P353" s="86">
        <f t="shared" si="47"/>
        <v>1</v>
      </c>
      <c r="Q353" s="91">
        <f t="shared" si="49"/>
        <v>0.99</v>
      </c>
      <c r="R353" s="91">
        <f t="shared" si="48"/>
        <v>10.86525</v>
      </c>
      <c r="S353" s="86" t="s">
        <v>3585</v>
      </c>
      <c r="T353" s="86" t="s">
        <v>3580</v>
      </c>
      <c r="U353" s="86" t="s">
        <v>3581</v>
      </c>
    </row>
    <row r="354" spans="1:21" s="94" customFormat="1" ht="13">
      <c r="A354" s="89">
        <v>346</v>
      </c>
      <c r="B354" s="90" t="s">
        <v>958</v>
      </c>
      <c r="C354" s="90" t="s">
        <v>959</v>
      </c>
      <c r="D354" s="89" t="s">
        <v>2847</v>
      </c>
      <c r="E354" s="89">
        <v>15</v>
      </c>
      <c r="F354" s="91">
        <v>10.32</v>
      </c>
      <c r="G354" s="86">
        <v>30</v>
      </c>
      <c r="H354" s="86" t="s">
        <v>2476</v>
      </c>
      <c r="I354" s="91">
        <v>11.84</v>
      </c>
      <c r="J354" s="86">
        <v>30</v>
      </c>
      <c r="K354" s="86" t="s">
        <v>2476</v>
      </c>
      <c r="L354" s="92">
        <f t="shared" si="45"/>
        <v>11.08</v>
      </c>
      <c r="M354" s="89">
        <f t="shared" si="41"/>
        <v>60</v>
      </c>
      <c r="N354" s="89">
        <f t="shared" si="46"/>
        <v>2</v>
      </c>
      <c r="O354" s="89">
        <f t="shared" si="42"/>
        <v>0</v>
      </c>
      <c r="P354" s="86">
        <f t="shared" si="47"/>
        <v>2</v>
      </c>
      <c r="Q354" s="91">
        <f t="shared" si="49"/>
        <v>0.98</v>
      </c>
      <c r="R354" s="91">
        <f t="shared" si="48"/>
        <v>10.8584</v>
      </c>
      <c r="S354" s="86" t="s">
        <v>3583</v>
      </c>
      <c r="T354" s="86" t="s">
        <v>3580</v>
      </c>
      <c r="U354" s="86" t="s">
        <v>3581</v>
      </c>
    </row>
    <row r="355" spans="1:21" s="94" customFormat="1" ht="13">
      <c r="A355" s="89">
        <v>347</v>
      </c>
      <c r="B355" s="90" t="s">
        <v>1848</v>
      </c>
      <c r="C355" s="90" t="s">
        <v>1810</v>
      </c>
      <c r="D355" s="89" t="s">
        <v>3248</v>
      </c>
      <c r="E355" s="89">
        <v>31</v>
      </c>
      <c r="F355" s="91">
        <v>10.23</v>
      </c>
      <c r="G355" s="86">
        <v>30</v>
      </c>
      <c r="H355" s="86" t="s">
        <v>2476</v>
      </c>
      <c r="I355" s="91">
        <v>11.69</v>
      </c>
      <c r="J355" s="86">
        <v>30</v>
      </c>
      <c r="K355" s="86" t="s">
        <v>2475</v>
      </c>
      <c r="L355" s="92">
        <f t="shared" si="45"/>
        <v>10.96</v>
      </c>
      <c r="M355" s="89">
        <f t="shared" ref="M355:M418" si="50">IF(L355&gt;=10,60,G355+J355)</f>
        <v>60</v>
      </c>
      <c r="N355" s="89">
        <f t="shared" si="46"/>
        <v>1</v>
      </c>
      <c r="O355" s="89">
        <f t="shared" ref="O355:O418" si="51">IF(F355&lt;10,1,(IF(I355&lt;10,1,0)))</f>
        <v>0</v>
      </c>
      <c r="P355" s="86">
        <f t="shared" si="47"/>
        <v>1</v>
      </c>
      <c r="Q355" s="91">
        <f t="shared" si="49"/>
        <v>0.99</v>
      </c>
      <c r="R355" s="91">
        <f t="shared" si="48"/>
        <v>10.8504</v>
      </c>
      <c r="S355" s="86" t="s">
        <v>3585</v>
      </c>
      <c r="T355" s="86" t="s">
        <v>3580</v>
      </c>
      <c r="U355" s="86" t="s">
        <v>3581</v>
      </c>
    </row>
    <row r="356" spans="1:21" s="94" customFormat="1" ht="13">
      <c r="A356" s="89">
        <v>348</v>
      </c>
      <c r="B356" s="95" t="s">
        <v>2215</v>
      </c>
      <c r="C356" s="95" t="s">
        <v>44</v>
      </c>
      <c r="D356" s="96" t="s">
        <v>3456</v>
      </c>
      <c r="E356" s="89">
        <v>38</v>
      </c>
      <c r="F356" s="91">
        <v>10.77</v>
      </c>
      <c r="G356" s="86">
        <v>30</v>
      </c>
      <c r="H356" s="86" t="s">
        <v>2475</v>
      </c>
      <c r="I356" s="91">
        <v>10.93</v>
      </c>
      <c r="J356" s="86">
        <v>30</v>
      </c>
      <c r="K356" s="86" t="s">
        <v>2475</v>
      </c>
      <c r="L356" s="92">
        <f t="shared" si="45"/>
        <v>10.85</v>
      </c>
      <c r="M356" s="89">
        <f t="shared" si="50"/>
        <v>60</v>
      </c>
      <c r="N356" s="89">
        <f t="shared" si="46"/>
        <v>0</v>
      </c>
      <c r="O356" s="89">
        <f t="shared" si="51"/>
        <v>0</v>
      </c>
      <c r="P356" s="86">
        <f t="shared" si="47"/>
        <v>0</v>
      </c>
      <c r="Q356" s="91">
        <f t="shared" si="49"/>
        <v>1</v>
      </c>
      <c r="R356" s="91">
        <f t="shared" si="48"/>
        <v>10.85</v>
      </c>
      <c r="S356" s="86" t="s">
        <v>3585</v>
      </c>
      <c r="T356" s="86" t="s">
        <v>3580</v>
      </c>
      <c r="U356" s="86" t="s">
        <v>3581</v>
      </c>
    </row>
    <row r="357" spans="1:21" s="94" customFormat="1" ht="13">
      <c r="A357" s="89">
        <v>349</v>
      </c>
      <c r="B357" s="90" t="s">
        <v>2304</v>
      </c>
      <c r="C357" s="90" t="s">
        <v>430</v>
      </c>
      <c r="D357" s="89" t="s">
        <v>3502</v>
      </c>
      <c r="E357" s="89">
        <v>40</v>
      </c>
      <c r="F357" s="91">
        <v>10.18</v>
      </c>
      <c r="G357" s="86">
        <v>30</v>
      </c>
      <c r="H357" s="86" t="s">
        <v>2476</v>
      </c>
      <c r="I357" s="91">
        <v>11.73</v>
      </c>
      <c r="J357" s="86">
        <v>30</v>
      </c>
      <c r="K357" s="86" t="s">
        <v>2475</v>
      </c>
      <c r="L357" s="92">
        <f t="shared" si="45"/>
        <v>10.955</v>
      </c>
      <c r="M357" s="89">
        <f t="shared" si="50"/>
        <v>60</v>
      </c>
      <c r="N357" s="89">
        <f t="shared" si="46"/>
        <v>1</v>
      </c>
      <c r="O357" s="89">
        <f t="shared" si="51"/>
        <v>0</v>
      </c>
      <c r="P357" s="86">
        <f t="shared" si="47"/>
        <v>1</v>
      </c>
      <c r="Q357" s="91">
        <f t="shared" si="49"/>
        <v>0.99</v>
      </c>
      <c r="R357" s="91">
        <f t="shared" si="48"/>
        <v>10.84545</v>
      </c>
      <c r="S357" s="86" t="s">
        <v>3585</v>
      </c>
      <c r="T357" s="86" t="s">
        <v>3580</v>
      </c>
      <c r="U357" s="86" t="s">
        <v>3581</v>
      </c>
    </row>
    <row r="358" spans="1:21" s="94" customFormat="1" ht="13">
      <c r="A358" s="89">
        <v>350</v>
      </c>
      <c r="B358" s="90" t="s">
        <v>1948</v>
      </c>
      <c r="C358" s="90" t="s">
        <v>1949</v>
      </c>
      <c r="D358" s="89" t="s">
        <v>3307</v>
      </c>
      <c r="E358" s="89">
        <v>33</v>
      </c>
      <c r="F358" s="91">
        <v>11.7</v>
      </c>
      <c r="G358" s="86">
        <v>30</v>
      </c>
      <c r="H358" s="86" t="s">
        <v>2476</v>
      </c>
      <c r="I358" s="91">
        <v>10.199999999999999</v>
      </c>
      <c r="J358" s="86">
        <v>30</v>
      </c>
      <c r="K358" s="86" t="s">
        <v>2475</v>
      </c>
      <c r="L358" s="92">
        <f t="shared" si="45"/>
        <v>10.95</v>
      </c>
      <c r="M358" s="89">
        <f t="shared" si="50"/>
        <v>60</v>
      </c>
      <c r="N358" s="89">
        <f t="shared" si="46"/>
        <v>1</v>
      </c>
      <c r="O358" s="89">
        <f t="shared" si="51"/>
        <v>0</v>
      </c>
      <c r="P358" s="86">
        <f t="shared" si="47"/>
        <v>1</v>
      </c>
      <c r="Q358" s="91">
        <f t="shared" si="49"/>
        <v>0.99</v>
      </c>
      <c r="R358" s="91">
        <f t="shared" si="48"/>
        <v>10.840499999999999</v>
      </c>
      <c r="S358" s="86" t="s">
        <v>3585</v>
      </c>
      <c r="T358" s="86" t="s">
        <v>3580</v>
      </c>
      <c r="U358" s="86" t="s">
        <v>3581</v>
      </c>
    </row>
    <row r="359" spans="1:21" s="94" customFormat="1" ht="13">
      <c r="A359" s="89">
        <v>351</v>
      </c>
      <c r="B359" s="90" t="s">
        <v>1079</v>
      </c>
      <c r="C359" s="90" t="s">
        <v>349</v>
      </c>
      <c r="D359" s="89" t="s">
        <v>2896</v>
      </c>
      <c r="E359" s="89">
        <v>17</v>
      </c>
      <c r="F359" s="91">
        <v>10.58</v>
      </c>
      <c r="G359" s="86">
        <v>30</v>
      </c>
      <c r="H359" s="86" t="s">
        <v>2475</v>
      </c>
      <c r="I359" s="91">
        <v>11.32</v>
      </c>
      <c r="J359" s="86">
        <v>30</v>
      </c>
      <c r="K359" s="86" t="s">
        <v>2476</v>
      </c>
      <c r="L359" s="92">
        <f t="shared" si="45"/>
        <v>10.95</v>
      </c>
      <c r="M359" s="89">
        <f t="shared" si="50"/>
        <v>60</v>
      </c>
      <c r="N359" s="89">
        <f t="shared" si="46"/>
        <v>1</v>
      </c>
      <c r="O359" s="89">
        <f t="shared" si="51"/>
        <v>0</v>
      </c>
      <c r="P359" s="86">
        <f t="shared" si="47"/>
        <v>1</v>
      </c>
      <c r="Q359" s="91">
        <f t="shared" si="49"/>
        <v>0.99</v>
      </c>
      <c r="R359" s="91">
        <f t="shared" si="48"/>
        <v>10.840499999999999</v>
      </c>
      <c r="S359" s="86" t="s">
        <v>3583</v>
      </c>
      <c r="T359" s="86" t="s">
        <v>3580</v>
      </c>
      <c r="U359" s="86" t="s">
        <v>3581</v>
      </c>
    </row>
    <row r="360" spans="1:21" s="94" customFormat="1" ht="13">
      <c r="A360" s="89">
        <v>352</v>
      </c>
      <c r="B360" s="90" t="s">
        <v>935</v>
      </c>
      <c r="C360" s="90" t="s">
        <v>936</v>
      </c>
      <c r="D360" s="89" t="s">
        <v>2837</v>
      </c>
      <c r="E360" s="89">
        <v>15</v>
      </c>
      <c r="F360" s="91">
        <v>11.58</v>
      </c>
      <c r="G360" s="86">
        <v>30</v>
      </c>
      <c r="H360" s="86" t="s">
        <v>2476</v>
      </c>
      <c r="I360" s="91">
        <v>10.31</v>
      </c>
      <c r="J360" s="86">
        <v>30</v>
      </c>
      <c r="K360" s="86" t="s">
        <v>2475</v>
      </c>
      <c r="L360" s="92">
        <f t="shared" si="45"/>
        <v>10.945</v>
      </c>
      <c r="M360" s="89">
        <f t="shared" si="50"/>
        <v>60</v>
      </c>
      <c r="N360" s="89">
        <f t="shared" si="46"/>
        <v>1</v>
      </c>
      <c r="O360" s="89">
        <f t="shared" si="51"/>
        <v>0</v>
      </c>
      <c r="P360" s="86">
        <f t="shared" si="47"/>
        <v>1</v>
      </c>
      <c r="Q360" s="91">
        <f t="shared" si="49"/>
        <v>0.99</v>
      </c>
      <c r="R360" s="91">
        <f t="shared" si="48"/>
        <v>10.83555</v>
      </c>
      <c r="S360" s="86" t="s">
        <v>3583</v>
      </c>
      <c r="T360" s="86" t="s">
        <v>3580</v>
      </c>
      <c r="U360" s="86" t="s">
        <v>3581</v>
      </c>
    </row>
    <row r="361" spans="1:21" s="94" customFormat="1" ht="13">
      <c r="A361" s="89">
        <v>353</v>
      </c>
      <c r="B361" s="90" t="s">
        <v>1838</v>
      </c>
      <c r="C361" s="90" t="s">
        <v>1839</v>
      </c>
      <c r="D361" s="89" t="s">
        <v>3243</v>
      </c>
      <c r="E361" s="89">
        <v>31</v>
      </c>
      <c r="F361" s="91">
        <v>11.46</v>
      </c>
      <c r="G361" s="86">
        <v>30</v>
      </c>
      <c r="H361" s="86" t="s">
        <v>2476</v>
      </c>
      <c r="I361" s="91">
        <v>10.42</v>
      </c>
      <c r="J361" s="86">
        <v>30</v>
      </c>
      <c r="K361" s="86" t="s">
        <v>2475</v>
      </c>
      <c r="L361" s="92">
        <f t="shared" si="45"/>
        <v>10.940000000000001</v>
      </c>
      <c r="M361" s="89">
        <f t="shared" si="50"/>
        <v>60</v>
      </c>
      <c r="N361" s="89">
        <f t="shared" si="46"/>
        <v>1</v>
      </c>
      <c r="O361" s="89">
        <f t="shared" si="51"/>
        <v>0</v>
      </c>
      <c r="P361" s="86">
        <f t="shared" si="47"/>
        <v>1</v>
      </c>
      <c r="Q361" s="91">
        <f t="shared" si="49"/>
        <v>0.99</v>
      </c>
      <c r="R361" s="91">
        <f t="shared" si="48"/>
        <v>10.8306</v>
      </c>
      <c r="S361" s="86" t="s">
        <v>3585</v>
      </c>
      <c r="T361" s="86" t="s">
        <v>3580</v>
      </c>
      <c r="U361" s="86" t="s">
        <v>3581</v>
      </c>
    </row>
    <row r="362" spans="1:21" s="94" customFormat="1" ht="13">
      <c r="A362" s="89">
        <v>354</v>
      </c>
      <c r="B362" s="90" t="s">
        <v>1970</v>
      </c>
      <c r="C362" s="90" t="s">
        <v>1971</v>
      </c>
      <c r="D362" s="89" t="s">
        <v>3319</v>
      </c>
      <c r="E362" s="89">
        <v>33</v>
      </c>
      <c r="F362" s="91">
        <v>9.2799999999999994</v>
      </c>
      <c r="G362" s="86">
        <v>19</v>
      </c>
      <c r="H362" s="86" t="s">
        <v>2475</v>
      </c>
      <c r="I362" s="91">
        <v>12.6</v>
      </c>
      <c r="J362" s="86">
        <v>30</v>
      </c>
      <c r="K362" s="86" t="s">
        <v>2475</v>
      </c>
      <c r="L362" s="92">
        <f t="shared" si="45"/>
        <v>10.94</v>
      </c>
      <c r="M362" s="89">
        <f t="shared" si="50"/>
        <v>60</v>
      </c>
      <c r="N362" s="89">
        <f t="shared" si="46"/>
        <v>0</v>
      </c>
      <c r="O362" s="89">
        <f t="shared" si="51"/>
        <v>1</v>
      </c>
      <c r="P362" s="86">
        <f t="shared" si="47"/>
        <v>1</v>
      </c>
      <c r="Q362" s="91">
        <f t="shared" si="49"/>
        <v>0.99</v>
      </c>
      <c r="R362" s="91">
        <f t="shared" si="48"/>
        <v>10.830599999999999</v>
      </c>
      <c r="S362" s="86" t="s">
        <v>3585</v>
      </c>
      <c r="T362" s="86" t="s">
        <v>3580</v>
      </c>
      <c r="U362" s="86" t="s">
        <v>3581</v>
      </c>
    </row>
    <row r="363" spans="1:21" s="94" customFormat="1" ht="13">
      <c r="A363" s="89">
        <v>355</v>
      </c>
      <c r="B363" s="90" t="s">
        <v>1302</v>
      </c>
      <c r="C363" s="90" t="s">
        <v>1303</v>
      </c>
      <c r="D363" s="89" t="s">
        <v>2984</v>
      </c>
      <c r="E363" s="89">
        <v>21</v>
      </c>
      <c r="F363" s="91">
        <v>11.76</v>
      </c>
      <c r="G363" s="86">
        <v>30</v>
      </c>
      <c r="H363" s="86" t="s">
        <v>2476</v>
      </c>
      <c r="I363" s="91">
        <v>10.119999999999999</v>
      </c>
      <c r="J363" s="86">
        <v>30</v>
      </c>
      <c r="K363" s="86" t="s">
        <v>2475</v>
      </c>
      <c r="L363" s="92">
        <f t="shared" si="45"/>
        <v>10.94</v>
      </c>
      <c r="M363" s="89">
        <f t="shared" si="50"/>
        <v>60</v>
      </c>
      <c r="N363" s="89">
        <f t="shared" si="46"/>
        <v>1</v>
      </c>
      <c r="O363" s="89">
        <f t="shared" si="51"/>
        <v>0</v>
      </c>
      <c r="P363" s="86">
        <f t="shared" si="47"/>
        <v>1</v>
      </c>
      <c r="Q363" s="91">
        <f t="shared" si="49"/>
        <v>0.99</v>
      </c>
      <c r="R363" s="91">
        <f t="shared" si="48"/>
        <v>10.830599999999999</v>
      </c>
      <c r="S363" s="86" t="s">
        <v>3583</v>
      </c>
      <c r="T363" s="86" t="s">
        <v>3580</v>
      </c>
      <c r="U363" s="86" t="s">
        <v>3581</v>
      </c>
    </row>
    <row r="364" spans="1:21" s="94" customFormat="1" ht="13">
      <c r="A364" s="89">
        <v>356</v>
      </c>
      <c r="B364" s="90" t="s">
        <v>854</v>
      </c>
      <c r="C364" s="90" t="s">
        <v>124</v>
      </c>
      <c r="D364" s="89" t="s">
        <v>2810</v>
      </c>
      <c r="E364" s="89">
        <v>13</v>
      </c>
      <c r="F364" s="91">
        <v>8.86</v>
      </c>
      <c r="G364" s="86">
        <v>17</v>
      </c>
      <c r="H364" s="86" t="s">
        <v>2476</v>
      </c>
      <c r="I364" s="91">
        <v>14.42</v>
      </c>
      <c r="J364" s="86">
        <v>30</v>
      </c>
      <c r="K364" s="86" t="s">
        <v>2476</v>
      </c>
      <c r="L364" s="92">
        <f t="shared" si="45"/>
        <v>11.64</v>
      </c>
      <c r="M364" s="89">
        <f t="shared" si="50"/>
        <v>60</v>
      </c>
      <c r="N364" s="89">
        <f t="shared" si="46"/>
        <v>2</v>
      </c>
      <c r="O364" s="89">
        <f t="shared" si="51"/>
        <v>1</v>
      </c>
      <c r="P364" s="86">
        <f t="shared" si="47"/>
        <v>3</v>
      </c>
      <c r="Q364" s="91">
        <f>IF(P364=0,0.96,IF(P364=1,0.95,IF(P364=2,0.94,IF(P364=3,0.93))))</f>
        <v>0.93</v>
      </c>
      <c r="R364" s="91">
        <f t="shared" si="48"/>
        <v>10.825200000000001</v>
      </c>
      <c r="S364" s="86" t="s">
        <v>3583</v>
      </c>
      <c r="T364" s="86" t="s">
        <v>3580</v>
      </c>
      <c r="U364" s="86" t="s">
        <v>3581</v>
      </c>
    </row>
    <row r="365" spans="1:21" s="94" customFormat="1" ht="13">
      <c r="A365" s="89">
        <v>357</v>
      </c>
      <c r="B365" s="136" t="s">
        <v>1608</v>
      </c>
      <c r="C365" s="136" t="s">
        <v>788</v>
      </c>
      <c r="D365" s="89" t="s">
        <v>3121</v>
      </c>
      <c r="E365" s="89">
        <v>26</v>
      </c>
      <c r="F365" s="91">
        <v>10.382999999999999</v>
      </c>
      <c r="G365" s="86">
        <v>30</v>
      </c>
      <c r="H365" s="86" t="s">
        <v>2476</v>
      </c>
      <c r="I365" s="91">
        <v>11.68</v>
      </c>
      <c r="J365" s="86">
        <v>30</v>
      </c>
      <c r="K365" s="86" t="s">
        <v>2476</v>
      </c>
      <c r="L365" s="92">
        <f t="shared" si="45"/>
        <v>11.031499999999999</v>
      </c>
      <c r="M365" s="89">
        <f t="shared" si="50"/>
        <v>60</v>
      </c>
      <c r="N365" s="89">
        <f t="shared" si="46"/>
        <v>2</v>
      </c>
      <c r="O365" s="89">
        <f t="shared" si="51"/>
        <v>0</v>
      </c>
      <c r="P365" s="86">
        <f t="shared" si="47"/>
        <v>2</v>
      </c>
      <c r="Q365" s="91">
        <f t="shared" ref="Q365:Q380" si="52">IF(P365=0,1,IF(P365=1,0.99,IF(P365=2,0.98,IF(P365=3,0.97))))</f>
        <v>0.98</v>
      </c>
      <c r="R365" s="91">
        <f t="shared" si="48"/>
        <v>10.81087</v>
      </c>
      <c r="S365" s="86" t="s">
        <v>3585</v>
      </c>
      <c r="T365" s="86" t="s">
        <v>3582</v>
      </c>
      <c r="U365" s="86" t="s">
        <v>3581</v>
      </c>
    </row>
    <row r="366" spans="1:21" s="94" customFormat="1" ht="13">
      <c r="A366" s="89">
        <v>358</v>
      </c>
      <c r="B366" s="90" t="s">
        <v>125</v>
      </c>
      <c r="C366" s="90" t="s">
        <v>3665</v>
      </c>
      <c r="D366" s="89" t="s">
        <v>126</v>
      </c>
      <c r="E366" s="89">
        <v>2</v>
      </c>
      <c r="F366" s="91">
        <v>10.119999999999999</v>
      </c>
      <c r="G366" s="86">
        <v>30</v>
      </c>
      <c r="H366" s="86" t="s">
        <v>2475</v>
      </c>
      <c r="I366" s="91">
        <v>11.72</v>
      </c>
      <c r="J366" s="86">
        <v>30</v>
      </c>
      <c r="K366" s="86" t="s">
        <v>2476</v>
      </c>
      <c r="L366" s="92">
        <f t="shared" si="45"/>
        <v>10.92</v>
      </c>
      <c r="M366" s="89">
        <f t="shared" si="50"/>
        <v>60</v>
      </c>
      <c r="N366" s="89">
        <f t="shared" si="46"/>
        <v>1</v>
      </c>
      <c r="O366" s="89">
        <f t="shared" si="51"/>
        <v>0</v>
      </c>
      <c r="P366" s="86">
        <f t="shared" si="47"/>
        <v>1</v>
      </c>
      <c r="Q366" s="91">
        <f t="shared" si="52"/>
        <v>0.99</v>
      </c>
      <c r="R366" s="91">
        <f t="shared" si="48"/>
        <v>10.8108</v>
      </c>
      <c r="S366" s="86" t="s">
        <v>3579</v>
      </c>
      <c r="T366" s="86" t="s">
        <v>3580</v>
      </c>
      <c r="U366" s="86" t="s">
        <v>3581</v>
      </c>
    </row>
    <row r="367" spans="1:21" s="94" customFormat="1" ht="13">
      <c r="A367" s="89">
        <v>359</v>
      </c>
      <c r="B367" s="90" t="s">
        <v>534</v>
      </c>
      <c r="C367" s="90" t="s">
        <v>315</v>
      </c>
      <c r="D367" s="89" t="s">
        <v>2757</v>
      </c>
      <c r="E367" s="89">
        <v>11</v>
      </c>
      <c r="F367" s="91">
        <v>10.74</v>
      </c>
      <c r="G367" s="86">
        <v>30</v>
      </c>
      <c r="H367" s="86" t="s">
        <v>2475</v>
      </c>
      <c r="I367" s="91">
        <v>10.88</v>
      </c>
      <c r="J367" s="86">
        <v>30</v>
      </c>
      <c r="K367" s="86" t="s">
        <v>2475</v>
      </c>
      <c r="L367" s="92">
        <f t="shared" si="45"/>
        <v>10.81</v>
      </c>
      <c r="M367" s="89">
        <f t="shared" si="50"/>
        <v>60</v>
      </c>
      <c r="N367" s="89">
        <f t="shared" si="46"/>
        <v>0</v>
      </c>
      <c r="O367" s="89">
        <f t="shared" si="51"/>
        <v>0</v>
      </c>
      <c r="P367" s="86">
        <f t="shared" si="47"/>
        <v>0</v>
      </c>
      <c r="Q367" s="91">
        <f t="shared" si="52"/>
        <v>1</v>
      </c>
      <c r="R367" s="91">
        <f t="shared" si="48"/>
        <v>10.81</v>
      </c>
      <c r="S367" s="86" t="s">
        <v>3579</v>
      </c>
      <c r="T367" s="86" t="s">
        <v>3580</v>
      </c>
      <c r="U367" s="86" t="s">
        <v>3581</v>
      </c>
    </row>
    <row r="368" spans="1:21" s="94" customFormat="1" ht="13">
      <c r="A368" s="89">
        <v>360</v>
      </c>
      <c r="B368" s="90" t="s">
        <v>494</v>
      </c>
      <c r="C368" s="90" t="s">
        <v>69</v>
      </c>
      <c r="D368" s="89" t="s">
        <v>2668</v>
      </c>
      <c r="E368" s="89">
        <v>8</v>
      </c>
      <c r="F368" s="91">
        <v>10.86</v>
      </c>
      <c r="G368" s="86">
        <v>30</v>
      </c>
      <c r="H368" s="86" t="s">
        <v>2475</v>
      </c>
      <c r="I368" s="91">
        <v>10.97</v>
      </c>
      <c r="J368" s="86">
        <v>30</v>
      </c>
      <c r="K368" s="86" t="s">
        <v>2476</v>
      </c>
      <c r="L368" s="92">
        <f t="shared" si="45"/>
        <v>10.914999999999999</v>
      </c>
      <c r="M368" s="89">
        <f t="shared" si="50"/>
        <v>60</v>
      </c>
      <c r="N368" s="89">
        <f t="shared" si="46"/>
        <v>1</v>
      </c>
      <c r="O368" s="89">
        <f t="shared" si="51"/>
        <v>0</v>
      </c>
      <c r="P368" s="86">
        <f t="shared" si="47"/>
        <v>1</v>
      </c>
      <c r="Q368" s="91">
        <f t="shared" si="52"/>
        <v>0.99</v>
      </c>
      <c r="R368" s="91">
        <f t="shared" si="48"/>
        <v>10.80585</v>
      </c>
      <c r="S368" s="86" t="s">
        <v>3579</v>
      </c>
      <c r="T368" s="86" t="s">
        <v>3580</v>
      </c>
      <c r="U368" s="86" t="s">
        <v>3581</v>
      </c>
    </row>
    <row r="369" spans="1:21" s="94" customFormat="1" ht="13">
      <c r="A369" s="89">
        <v>361</v>
      </c>
      <c r="B369" s="95" t="s">
        <v>1887</v>
      </c>
      <c r="C369" s="95" t="s">
        <v>430</v>
      </c>
      <c r="D369" s="96" t="s">
        <v>3269</v>
      </c>
      <c r="E369" s="89">
        <v>32</v>
      </c>
      <c r="F369" s="91">
        <v>10.82</v>
      </c>
      <c r="G369" s="86">
        <v>30</v>
      </c>
      <c r="H369" s="86" t="s">
        <v>2475</v>
      </c>
      <c r="I369" s="91">
        <v>10.77</v>
      </c>
      <c r="J369" s="86">
        <v>30</v>
      </c>
      <c r="K369" s="86" t="s">
        <v>2475</v>
      </c>
      <c r="L369" s="92">
        <f t="shared" si="45"/>
        <v>10.795</v>
      </c>
      <c r="M369" s="89">
        <f t="shared" si="50"/>
        <v>60</v>
      </c>
      <c r="N369" s="89">
        <f t="shared" si="46"/>
        <v>0</v>
      </c>
      <c r="O369" s="89">
        <f t="shared" si="51"/>
        <v>0</v>
      </c>
      <c r="P369" s="86">
        <f t="shared" si="47"/>
        <v>0</v>
      </c>
      <c r="Q369" s="91">
        <f t="shared" si="52"/>
        <v>1</v>
      </c>
      <c r="R369" s="91">
        <f t="shared" si="48"/>
        <v>10.795</v>
      </c>
      <c r="S369" s="86" t="s">
        <v>3585</v>
      </c>
      <c r="T369" s="86" t="s">
        <v>3580</v>
      </c>
      <c r="U369" s="86" t="s">
        <v>3581</v>
      </c>
    </row>
    <row r="370" spans="1:21" s="94" customFormat="1" ht="13">
      <c r="A370" s="89">
        <v>362</v>
      </c>
      <c r="B370" s="90" t="s">
        <v>1974</v>
      </c>
      <c r="C370" s="90" t="s">
        <v>1975</v>
      </c>
      <c r="D370" s="89" t="s">
        <v>3324</v>
      </c>
      <c r="E370" s="89">
        <v>34</v>
      </c>
      <c r="F370" s="91">
        <v>11.04</v>
      </c>
      <c r="G370" s="86">
        <v>30</v>
      </c>
      <c r="H370" s="86" t="s">
        <v>2475</v>
      </c>
      <c r="I370" s="91">
        <v>10.52</v>
      </c>
      <c r="J370" s="86">
        <v>30</v>
      </c>
      <c r="K370" s="86" t="s">
        <v>2475</v>
      </c>
      <c r="L370" s="92">
        <f t="shared" si="45"/>
        <v>10.78</v>
      </c>
      <c r="M370" s="89">
        <f t="shared" si="50"/>
        <v>60</v>
      </c>
      <c r="N370" s="89">
        <f t="shared" si="46"/>
        <v>0</v>
      </c>
      <c r="O370" s="89">
        <f t="shared" si="51"/>
        <v>0</v>
      </c>
      <c r="P370" s="86">
        <f t="shared" si="47"/>
        <v>0</v>
      </c>
      <c r="Q370" s="91">
        <f t="shared" si="52"/>
        <v>1</v>
      </c>
      <c r="R370" s="91">
        <f t="shared" si="48"/>
        <v>10.78</v>
      </c>
      <c r="S370" s="86" t="s">
        <v>3585</v>
      </c>
      <c r="T370" s="86" t="s">
        <v>3580</v>
      </c>
      <c r="U370" s="86" t="s">
        <v>3581</v>
      </c>
    </row>
    <row r="371" spans="1:21" s="94" customFormat="1" ht="13">
      <c r="A371" s="89">
        <v>363</v>
      </c>
      <c r="B371" s="136" t="s">
        <v>2355</v>
      </c>
      <c r="C371" s="136" t="s">
        <v>100</v>
      </c>
      <c r="D371" s="89" t="s">
        <v>3546</v>
      </c>
      <c r="E371" s="89">
        <v>41</v>
      </c>
      <c r="F371" s="91">
        <v>10.92</v>
      </c>
      <c r="G371" s="86">
        <v>30</v>
      </c>
      <c r="H371" s="86" t="s">
        <v>2476</v>
      </c>
      <c r="I371" s="91">
        <v>10.85</v>
      </c>
      <c r="J371" s="86">
        <v>30</v>
      </c>
      <c r="K371" s="86" t="s">
        <v>2475</v>
      </c>
      <c r="L371" s="92">
        <f t="shared" si="45"/>
        <v>10.885</v>
      </c>
      <c r="M371" s="89">
        <f t="shared" si="50"/>
        <v>60</v>
      </c>
      <c r="N371" s="89">
        <f t="shared" si="46"/>
        <v>1</v>
      </c>
      <c r="O371" s="89">
        <f t="shared" si="51"/>
        <v>0</v>
      </c>
      <c r="P371" s="86">
        <f t="shared" si="47"/>
        <v>1</v>
      </c>
      <c r="Q371" s="91">
        <f t="shared" si="52"/>
        <v>0.99</v>
      </c>
      <c r="R371" s="91">
        <f t="shared" si="48"/>
        <v>10.776149999999999</v>
      </c>
      <c r="S371" s="86" t="s">
        <v>3585</v>
      </c>
      <c r="T371" s="86" t="s">
        <v>3580</v>
      </c>
      <c r="U371" s="86" t="s">
        <v>3581</v>
      </c>
    </row>
    <row r="372" spans="1:21" s="94" customFormat="1" ht="13">
      <c r="A372" s="89">
        <v>364</v>
      </c>
      <c r="B372" s="90" t="s">
        <v>652</v>
      </c>
      <c r="C372" s="90" t="s">
        <v>653</v>
      </c>
      <c r="D372" s="89" t="s">
        <v>2730</v>
      </c>
      <c r="E372" s="89">
        <v>10</v>
      </c>
      <c r="F372" s="91">
        <v>9.66</v>
      </c>
      <c r="G372" s="86">
        <v>21</v>
      </c>
      <c r="H372" s="86" t="s">
        <v>2475</v>
      </c>
      <c r="I372" s="91">
        <v>12.11</v>
      </c>
      <c r="J372" s="86">
        <v>30</v>
      </c>
      <c r="K372" s="86" t="s">
        <v>2475</v>
      </c>
      <c r="L372" s="92">
        <f t="shared" si="45"/>
        <v>10.885</v>
      </c>
      <c r="M372" s="89">
        <f t="shared" si="50"/>
        <v>60</v>
      </c>
      <c r="N372" s="89">
        <f t="shared" si="46"/>
        <v>0</v>
      </c>
      <c r="O372" s="89">
        <f t="shared" si="51"/>
        <v>1</v>
      </c>
      <c r="P372" s="86">
        <f t="shared" si="47"/>
        <v>1</v>
      </c>
      <c r="Q372" s="91">
        <f t="shared" si="52"/>
        <v>0.99</v>
      </c>
      <c r="R372" s="91">
        <f t="shared" si="48"/>
        <v>10.776149999999999</v>
      </c>
      <c r="S372" s="86" t="s">
        <v>3579</v>
      </c>
      <c r="T372" s="86" t="s">
        <v>3580</v>
      </c>
      <c r="U372" s="86" t="s">
        <v>3581</v>
      </c>
    </row>
    <row r="373" spans="1:21" s="94" customFormat="1" ht="13">
      <c r="A373" s="89">
        <v>365</v>
      </c>
      <c r="B373" s="90" t="s">
        <v>1852</v>
      </c>
      <c r="C373" s="90" t="s">
        <v>732</v>
      </c>
      <c r="D373" s="89" t="s">
        <v>3252</v>
      </c>
      <c r="E373" s="89">
        <v>31</v>
      </c>
      <c r="F373" s="91">
        <v>12.05</v>
      </c>
      <c r="G373" s="86">
        <v>30</v>
      </c>
      <c r="H373" s="86" t="s">
        <v>2475</v>
      </c>
      <c r="I373" s="91">
        <v>9.7100000000000009</v>
      </c>
      <c r="J373" s="86">
        <v>27</v>
      </c>
      <c r="K373" s="86" t="s">
        <v>2475</v>
      </c>
      <c r="L373" s="92">
        <f t="shared" si="45"/>
        <v>10.88</v>
      </c>
      <c r="M373" s="89">
        <f t="shared" si="50"/>
        <v>60</v>
      </c>
      <c r="N373" s="89">
        <f t="shared" si="46"/>
        <v>0</v>
      </c>
      <c r="O373" s="89">
        <f t="shared" si="51"/>
        <v>1</v>
      </c>
      <c r="P373" s="86">
        <f t="shared" si="47"/>
        <v>1</v>
      </c>
      <c r="Q373" s="91">
        <f t="shared" si="52"/>
        <v>0.99</v>
      </c>
      <c r="R373" s="91">
        <f t="shared" si="48"/>
        <v>10.7712</v>
      </c>
      <c r="S373" s="86" t="s">
        <v>3585</v>
      </c>
      <c r="T373" s="86" t="s">
        <v>3580</v>
      </c>
      <c r="U373" s="86" t="s">
        <v>3581</v>
      </c>
    </row>
    <row r="374" spans="1:21" s="94" customFormat="1" ht="13">
      <c r="A374" s="89">
        <v>366</v>
      </c>
      <c r="B374" s="90" t="s">
        <v>1092</v>
      </c>
      <c r="C374" s="90" t="s">
        <v>1093</v>
      </c>
      <c r="D374" s="89" t="s">
        <v>2903</v>
      </c>
      <c r="E374" s="89">
        <v>17</v>
      </c>
      <c r="F374" s="91">
        <v>11.17</v>
      </c>
      <c r="G374" s="86">
        <v>30</v>
      </c>
      <c r="H374" s="86" t="s">
        <v>2475</v>
      </c>
      <c r="I374" s="91">
        <v>10.36</v>
      </c>
      <c r="J374" s="86">
        <v>30</v>
      </c>
      <c r="K374" s="86" t="s">
        <v>2475</v>
      </c>
      <c r="L374" s="92">
        <f t="shared" si="45"/>
        <v>10.765000000000001</v>
      </c>
      <c r="M374" s="89">
        <f t="shared" si="50"/>
        <v>60</v>
      </c>
      <c r="N374" s="89">
        <f t="shared" si="46"/>
        <v>0</v>
      </c>
      <c r="O374" s="89">
        <f t="shared" si="51"/>
        <v>0</v>
      </c>
      <c r="P374" s="86">
        <f t="shared" si="47"/>
        <v>0</v>
      </c>
      <c r="Q374" s="91">
        <f t="shared" si="52"/>
        <v>1</v>
      </c>
      <c r="R374" s="91">
        <f t="shared" si="48"/>
        <v>10.765000000000001</v>
      </c>
      <c r="S374" s="86" t="s">
        <v>3583</v>
      </c>
      <c r="T374" s="86" t="s">
        <v>3580</v>
      </c>
      <c r="U374" s="86" t="s">
        <v>3581</v>
      </c>
    </row>
    <row r="375" spans="1:21" s="94" customFormat="1" ht="13">
      <c r="A375" s="89">
        <v>367</v>
      </c>
      <c r="B375" s="90" t="s">
        <v>640</v>
      </c>
      <c r="C375" s="90" t="s">
        <v>3666</v>
      </c>
      <c r="D375" s="89" t="s">
        <v>641</v>
      </c>
      <c r="E375" s="89">
        <v>10</v>
      </c>
      <c r="F375" s="91">
        <v>13.09</v>
      </c>
      <c r="G375" s="86">
        <v>30</v>
      </c>
      <c r="H375" s="86" t="s">
        <v>2475</v>
      </c>
      <c r="I375" s="91">
        <v>8.65</v>
      </c>
      <c r="J375" s="86">
        <v>16</v>
      </c>
      <c r="K375" s="86" t="s">
        <v>2475</v>
      </c>
      <c r="L375" s="92">
        <f t="shared" si="45"/>
        <v>10.870000000000001</v>
      </c>
      <c r="M375" s="89">
        <f t="shared" si="50"/>
        <v>60</v>
      </c>
      <c r="N375" s="89">
        <f t="shared" si="46"/>
        <v>0</v>
      </c>
      <c r="O375" s="89">
        <f t="shared" si="51"/>
        <v>1</v>
      </c>
      <c r="P375" s="86">
        <f t="shared" si="47"/>
        <v>1</v>
      </c>
      <c r="Q375" s="91">
        <f t="shared" si="52"/>
        <v>0.99</v>
      </c>
      <c r="R375" s="91">
        <f t="shared" si="48"/>
        <v>10.7613</v>
      </c>
      <c r="S375" s="86" t="s">
        <v>3579</v>
      </c>
      <c r="T375" s="86" t="s">
        <v>3580</v>
      </c>
      <c r="U375" s="86" t="s">
        <v>3581</v>
      </c>
    </row>
    <row r="376" spans="1:21" s="94" customFormat="1" ht="13">
      <c r="A376" s="89">
        <v>368</v>
      </c>
      <c r="B376" s="90" t="s">
        <v>128</v>
      </c>
      <c r="C376" s="90" t="s">
        <v>129</v>
      </c>
      <c r="D376" s="89" t="s">
        <v>2523</v>
      </c>
      <c r="E376" s="89">
        <v>2</v>
      </c>
      <c r="F376" s="91">
        <v>10.79</v>
      </c>
      <c r="G376" s="86">
        <v>30</v>
      </c>
      <c r="H376" s="86" t="s">
        <v>2475</v>
      </c>
      <c r="I376" s="91">
        <v>10.73</v>
      </c>
      <c r="J376" s="86">
        <v>30</v>
      </c>
      <c r="K376" s="86" t="s">
        <v>2475</v>
      </c>
      <c r="L376" s="92">
        <f t="shared" si="45"/>
        <v>10.76</v>
      </c>
      <c r="M376" s="89">
        <f t="shared" si="50"/>
        <v>60</v>
      </c>
      <c r="N376" s="89">
        <f t="shared" si="46"/>
        <v>0</v>
      </c>
      <c r="O376" s="89">
        <f t="shared" si="51"/>
        <v>0</v>
      </c>
      <c r="P376" s="86">
        <f t="shared" si="47"/>
        <v>0</v>
      </c>
      <c r="Q376" s="91">
        <f t="shared" si="52"/>
        <v>1</v>
      </c>
      <c r="R376" s="91">
        <f t="shared" si="48"/>
        <v>10.76</v>
      </c>
      <c r="S376" s="86" t="s">
        <v>3579</v>
      </c>
      <c r="T376" s="86" t="s">
        <v>3580</v>
      </c>
      <c r="U376" s="86" t="s">
        <v>3581</v>
      </c>
    </row>
    <row r="377" spans="1:21" s="94" customFormat="1" ht="13">
      <c r="A377" s="89">
        <v>369</v>
      </c>
      <c r="B377" s="95" t="s">
        <v>1356</v>
      </c>
      <c r="C377" s="95" t="s">
        <v>1357</v>
      </c>
      <c r="D377" s="96" t="s">
        <v>3003</v>
      </c>
      <c r="E377" s="89">
        <v>22</v>
      </c>
      <c r="F377" s="91">
        <v>11.91</v>
      </c>
      <c r="G377" s="86">
        <v>30</v>
      </c>
      <c r="H377" s="86" t="s">
        <v>2475</v>
      </c>
      <c r="I377" s="91">
        <v>9.82</v>
      </c>
      <c r="J377" s="86">
        <v>22</v>
      </c>
      <c r="K377" s="86" t="s">
        <v>2475</v>
      </c>
      <c r="L377" s="92">
        <f t="shared" si="45"/>
        <v>10.865</v>
      </c>
      <c r="M377" s="89">
        <f t="shared" si="50"/>
        <v>60</v>
      </c>
      <c r="N377" s="89">
        <f t="shared" si="46"/>
        <v>0</v>
      </c>
      <c r="O377" s="89">
        <f t="shared" si="51"/>
        <v>1</v>
      </c>
      <c r="P377" s="86">
        <f t="shared" si="47"/>
        <v>1</v>
      </c>
      <c r="Q377" s="91">
        <f t="shared" si="52"/>
        <v>0.99</v>
      </c>
      <c r="R377" s="91">
        <f t="shared" si="48"/>
        <v>10.756349999999999</v>
      </c>
      <c r="S377" s="86" t="s">
        <v>3585</v>
      </c>
      <c r="T377" s="86" t="s">
        <v>3581</v>
      </c>
      <c r="U377" s="86" t="s">
        <v>3582</v>
      </c>
    </row>
    <row r="378" spans="1:21" s="94" customFormat="1" ht="13">
      <c r="A378" s="89">
        <v>370</v>
      </c>
      <c r="B378" s="90" t="s">
        <v>560</v>
      </c>
      <c r="C378" s="90" t="s">
        <v>561</v>
      </c>
      <c r="D378" s="89" t="s">
        <v>2692</v>
      </c>
      <c r="E378" s="89">
        <v>9</v>
      </c>
      <c r="F378" s="91">
        <v>10.34</v>
      </c>
      <c r="G378" s="86">
        <v>30</v>
      </c>
      <c r="H378" s="86" t="s">
        <v>2476</v>
      </c>
      <c r="I378" s="91">
        <v>11.39</v>
      </c>
      <c r="J378" s="86">
        <v>30</v>
      </c>
      <c r="K378" s="86" t="s">
        <v>2475</v>
      </c>
      <c r="L378" s="92">
        <f t="shared" si="45"/>
        <v>10.865</v>
      </c>
      <c r="M378" s="89">
        <f t="shared" si="50"/>
        <v>60</v>
      </c>
      <c r="N378" s="89">
        <f t="shared" si="46"/>
        <v>1</v>
      </c>
      <c r="O378" s="89">
        <f t="shared" si="51"/>
        <v>0</v>
      </c>
      <c r="P378" s="86">
        <f t="shared" si="47"/>
        <v>1</v>
      </c>
      <c r="Q378" s="91">
        <f t="shared" si="52"/>
        <v>0.99</v>
      </c>
      <c r="R378" s="91">
        <f t="shared" si="48"/>
        <v>10.756349999999999</v>
      </c>
      <c r="S378" s="86" t="s">
        <v>3579</v>
      </c>
      <c r="T378" s="86" t="s">
        <v>3580</v>
      </c>
      <c r="U378" s="86" t="s">
        <v>3581</v>
      </c>
    </row>
    <row r="379" spans="1:21" s="94" customFormat="1" ht="13">
      <c r="A379" s="89">
        <v>371</v>
      </c>
      <c r="B379" s="95" t="s">
        <v>1409</v>
      </c>
      <c r="C379" s="95" t="s">
        <v>1410</v>
      </c>
      <c r="D379" s="96" t="s">
        <v>3024</v>
      </c>
      <c r="E379" s="89">
        <v>23</v>
      </c>
      <c r="F379" s="91">
        <v>10.79</v>
      </c>
      <c r="G379" s="86">
        <v>30</v>
      </c>
      <c r="H379" s="86" t="s">
        <v>2475</v>
      </c>
      <c r="I379" s="91">
        <v>10.94</v>
      </c>
      <c r="J379" s="86">
        <v>30</v>
      </c>
      <c r="K379" s="86" t="s">
        <v>2476</v>
      </c>
      <c r="L379" s="92">
        <f t="shared" si="45"/>
        <v>10.864999999999998</v>
      </c>
      <c r="M379" s="89">
        <f t="shared" si="50"/>
        <v>60</v>
      </c>
      <c r="N379" s="89">
        <f t="shared" si="46"/>
        <v>1</v>
      </c>
      <c r="O379" s="89">
        <f t="shared" si="51"/>
        <v>0</v>
      </c>
      <c r="P379" s="86">
        <f t="shared" si="47"/>
        <v>1</v>
      </c>
      <c r="Q379" s="91">
        <f t="shared" si="52"/>
        <v>0.99</v>
      </c>
      <c r="R379" s="91">
        <f t="shared" si="48"/>
        <v>10.756349999999998</v>
      </c>
      <c r="S379" s="86" t="s">
        <v>3585</v>
      </c>
      <c r="T379" s="86" t="s">
        <v>3580</v>
      </c>
      <c r="U379" s="86" t="s">
        <v>3581</v>
      </c>
    </row>
    <row r="380" spans="1:21" s="94" customFormat="1" ht="13">
      <c r="A380" s="89">
        <v>372</v>
      </c>
      <c r="B380" s="90" t="s">
        <v>1674</v>
      </c>
      <c r="C380" s="90" t="s">
        <v>1675</v>
      </c>
      <c r="D380" s="89" t="s">
        <v>3158</v>
      </c>
      <c r="E380" s="89">
        <v>28</v>
      </c>
      <c r="F380" s="91">
        <v>10.74</v>
      </c>
      <c r="G380" s="86">
        <v>30</v>
      </c>
      <c r="H380" s="86" t="s">
        <v>2476</v>
      </c>
      <c r="I380" s="91">
        <v>11.21</v>
      </c>
      <c r="J380" s="86">
        <v>30</v>
      </c>
      <c r="K380" s="86" t="s">
        <v>2476</v>
      </c>
      <c r="L380" s="92">
        <f t="shared" si="45"/>
        <v>10.975000000000001</v>
      </c>
      <c r="M380" s="89">
        <f t="shared" si="50"/>
        <v>60</v>
      </c>
      <c r="N380" s="89">
        <f t="shared" si="46"/>
        <v>2</v>
      </c>
      <c r="O380" s="89">
        <f t="shared" si="51"/>
        <v>0</v>
      </c>
      <c r="P380" s="86">
        <f t="shared" si="47"/>
        <v>2</v>
      </c>
      <c r="Q380" s="91">
        <f t="shared" si="52"/>
        <v>0.98</v>
      </c>
      <c r="R380" s="91">
        <f t="shared" si="48"/>
        <v>10.755500000000001</v>
      </c>
      <c r="S380" s="86" t="s">
        <v>3585</v>
      </c>
      <c r="T380" s="86" t="s">
        <v>3580</v>
      </c>
      <c r="U380" s="86" t="s">
        <v>3581</v>
      </c>
    </row>
    <row r="381" spans="1:21" s="94" customFormat="1" ht="13">
      <c r="A381" s="89">
        <v>373</v>
      </c>
      <c r="B381" s="90" t="s">
        <v>1706</v>
      </c>
      <c r="C381" s="90" t="s">
        <v>139</v>
      </c>
      <c r="D381" s="89" t="s">
        <v>3173</v>
      </c>
      <c r="E381" s="89">
        <v>28</v>
      </c>
      <c r="F381" s="91">
        <v>12.2</v>
      </c>
      <c r="G381" s="86">
        <v>30</v>
      </c>
      <c r="H381" s="86" t="s">
        <v>2475</v>
      </c>
      <c r="I381" s="91">
        <v>10.4</v>
      </c>
      <c r="J381" s="86">
        <v>30</v>
      </c>
      <c r="K381" s="86" t="s">
        <v>2476</v>
      </c>
      <c r="L381" s="92">
        <f t="shared" si="45"/>
        <v>11.3</v>
      </c>
      <c r="M381" s="89">
        <f t="shared" si="50"/>
        <v>60</v>
      </c>
      <c r="N381" s="89">
        <f t="shared" si="46"/>
        <v>1</v>
      </c>
      <c r="O381" s="89">
        <f t="shared" si="51"/>
        <v>0</v>
      </c>
      <c r="P381" s="86">
        <f t="shared" si="47"/>
        <v>1</v>
      </c>
      <c r="Q381" s="91">
        <f>IF(P381=0,0.96,IF(P381=1,0.95,IF(P381=2,0.94,IF(P381=3,0.93))))</f>
        <v>0.95</v>
      </c>
      <c r="R381" s="91">
        <f t="shared" si="48"/>
        <v>10.734999999999999</v>
      </c>
      <c r="S381" s="86" t="s">
        <v>3585</v>
      </c>
      <c r="T381" s="86" t="s">
        <v>3580</v>
      </c>
      <c r="U381" s="86" t="s">
        <v>3581</v>
      </c>
    </row>
    <row r="382" spans="1:21" s="94" customFormat="1" ht="13">
      <c r="A382" s="89">
        <v>374</v>
      </c>
      <c r="B382" s="95" t="s">
        <v>2057</v>
      </c>
      <c r="C382" s="95" t="s">
        <v>2058</v>
      </c>
      <c r="D382" s="89" t="s">
        <v>3374</v>
      </c>
      <c r="E382" s="89">
        <v>35</v>
      </c>
      <c r="F382" s="91">
        <v>11.26</v>
      </c>
      <c r="G382" s="86">
        <v>30</v>
      </c>
      <c r="H382" s="86" t="s">
        <v>2475</v>
      </c>
      <c r="I382" s="91">
        <v>10.210000000000001</v>
      </c>
      <c r="J382" s="86">
        <v>30</v>
      </c>
      <c r="K382" s="86" t="s">
        <v>2475</v>
      </c>
      <c r="L382" s="92">
        <f t="shared" si="45"/>
        <v>10.734999999999999</v>
      </c>
      <c r="M382" s="89">
        <f t="shared" si="50"/>
        <v>60</v>
      </c>
      <c r="N382" s="89">
        <f t="shared" si="46"/>
        <v>0</v>
      </c>
      <c r="O382" s="89">
        <f t="shared" si="51"/>
        <v>0</v>
      </c>
      <c r="P382" s="86">
        <f t="shared" si="47"/>
        <v>0</v>
      </c>
      <c r="Q382" s="91">
        <f>IF(P382=0,1,IF(P382=1,0.99,IF(P382=2,0.98,IF(P382=3,0.97))))</f>
        <v>1</v>
      </c>
      <c r="R382" s="91">
        <f t="shared" si="48"/>
        <v>10.734999999999999</v>
      </c>
      <c r="S382" s="86" t="s">
        <v>3585</v>
      </c>
      <c r="T382" s="86" t="s">
        <v>3580</v>
      </c>
      <c r="U382" s="86" t="s">
        <v>3581</v>
      </c>
    </row>
    <row r="383" spans="1:21" s="94" customFormat="1" ht="13">
      <c r="A383" s="89">
        <v>375</v>
      </c>
      <c r="B383" s="90" t="s">
        <v>1105</v>
      </c>
      <c r="C383" s="90" t="s">
        <v>1106</v>
      </c>
      <c r="D383" s="89" t="s">
        <v>2909</v>
      </c>
      <c r="E383" s="89">
        <v>17</v>
      </c>
      <c r="F383" s="91">
        <v>11.15</v>
      </c>
      <c r="G383" s="86">
        <v>30</v>
      </c>
      <c r="H383" s="86" t="s">
        <v>2475</v>
      </c>
      <c r="I383" s="91">
        <v>10.53</v>
      </c>
      <c r="J383" s="86">
        <v>30</v>
      </c>
      <c r="K383" s="86" t="s">
        <v>2476</v>
      </c>
      <c r="L383" s="92">
        <f t="shared" si="45"/>
        <v>10.84</v>
      </c>
      <c r="M383" s="89">
        <f t="shared" si="50"/>
        <v>60</v>
      </c>
      <c r="N383" s="89">
        <f t="shared" si="46"/>
        <v>1</v>
      </c>
      <c r="O383" s="89">
        <f t="shared" si="51"/>
        <v>0</v>
      </c>
      <c r="P383" s="86">
        <f t="shared" si="47"/>
        <v>1</v>
      </c>
      <c r="Q383" s="91">
        <f>IF(P383=0,1,IF(P383=1,0.99,IF(P383=2,0.98,IF(P383=3,0.97))))</f>
        <v>0.99</v>
      </c>
      <c r="R383" s="91">
        <f t="shared" si="48"/>
        <v>10.7316</v>
      </c>
      <c r="S383" s="86" t="s">
        <v>3583</v>
      </c>
      <c r="T383" s="86" t="s">
        <v>3580</v>
      </c>
      <c r="U383" s="86" t="s">
        <v>3581</v>
      </c>
    </row>
    <row r="384" spans="1:21" s="94" customFormat="1" ht="13">
      <c r="A384" s="89">
        <v>376</v>
      </c>
      <c r="B384" s="90" t="s">
        <v>343</v>
      </c>
      <c r="C384" s="90" t="s">
        <v>3667</v>
      </c>
      <c r="D384" s="89" t="s">
        <v>344</v>
      </c>
      <c r="E384" s="89">
        <v>5</v>
      </c>
      <c r="F384" s="91">
        <v>10.01</v>
      </c>
      <c r="G384" s="86">
        <v>30</v>
      </c>
      <c r="H384" s="86" t="s">
        <v>2475</v>
      </c>
      <c r="I384" s="91">
        <v>11.45</v>
      </c>
      <c r="J384" s="86">
        <v>30</v>
      </c>
      <c r="K384" s="86" t="s">
        <v>2475</v>
      </c>
      <c r="L384" s="92">
        <f t="shared" si="45"/>
        <v>10.73</v>
      </c>
      <c r="M384" s="89">
        <f t="shared" si="50"/>
        <v>60</v>
      </c>
      <c r="N384" s="89">
        <f t="shared" si="46"/>
        <v>0</v>
      </c>
      <c r="O384" s="89">
        <f t="shared" si="51"/>
        <v>0</v>
      </c>
      <c r="P384" s="86">
        <f t="shared" si="47"/>
        <v>0</v>
      </c>
      <c r="Q384" s="91">
        <f>IF(P384=0,1,IF(P384=1,0.99,IF(P384=2,0.98,IF(P384=3,0.97))))</f>
        <v>1</v>
      </c>
      <c r="R384" s="91">
        <f t="shared" si="48"/>
        <v>10.73</v>
      </c>
      <c r="S384" s="86" t="s">
        <v>3579</v>
      </c>
      <c r="T384" s="86" t="s">
        <v>3580</v>
      </c>
      <c r="U384" s="86" t="s">
        <v>3581</v>
      </c>
    </row>
    <row r="385" spans="1:21" s="94" customFormat="1" ht="13">
      <c r="A385" s="89">
        <v>377</v>
      </c>
      <c r="B385" s="90" t="s">
        <v>1071</v>
      </c>
      <c r="C385" s="90" t="s">
        <v>278</v>
      </c>
      <c r="D385" s="89" t="s">
        <v>1072</v>
      </c>
      <c r="E385" s="89">
        <v>17</v>
      </c>
      <c r="F385" s="91">
        <v>12.23</v>
      </c>
      <c r="G385" s="86">
        <v>30</v>
      </c>
      <c r="H385" s="86" t="s">
        <v>2476</v>
      </c>
      <c r="I385" s="91">
        <v>10.59</v>
      </c>
      <c r="J385" s="86">
        <v>30</v>
      </c>
      <c r="K385" s="86" t="s">
        <v>2476</v>
      </c>
      <c r="L385" s="92">
        <f t="shared" si="45"/>
        <v>11.41</v>
      </c>
      <c r="M385" s="89">
        <f t="shared" si="50"/>
        <v>60</v>
      </c>
      <c r="N385" s="89">
        <f t="shared" si="46"/>
        <v>2</v>
      </c>
      <c r="O385" s="89">
        <f t="shared" si="51"/>
        <v>0</v>
      </c>
      <c r="P385" s="86">
        <f t="shared" si="47"/>
        <v>2</v>
      </c>
      <c r="Q385" s="91">
        <f>IF(P385=0,0.96,IF(P385=1,0.95,IF(P385=2,0.94,IF(P385=3,0.93))))</f>
        <v>0.94</v>
      </c>
      <c r="R385" s="91">
        <f t="shared" si="48"/>
        <v>10.725399999999999</v>
      </c>
      <c r="S385" s="86" t="s">
        <v>3583</v>
      </c>
      <c r="T385" s="86" t="s">
        <v>3580</v>
      </c>
      <c r="U385" s="86" t="s">
        <v>3581</v>
      </c>
    </row>
    <row r="386" spans="1:21" s="94" customFormat="1" ht="13">
      <c r="A386" s="89">
        <v>378</v>
      </c>
      <c r="B386" s="90" t="s">
        <v>1960</v>
      </c>
      <c r="C386" s="90" t="s">
        <v>1961</v>
      </c>
      <c r="D386" s="89" t="s">
        <v>3312</v>
      </c>
      <c r="E386" s="89">
        <v>33</v>
      </c>
      <c r="F386" s="91">
        <v>10.74</v>
      </c>
      <c r="G386" s="86">
        <v>30</v>
      </c>
      <c r="H386" s="86" t="s">
        <v>2475</v>
      </c>
      <c r="I386" s="91">
        <v>10.71</v>
      </c>
      <c r="J386" s="86">
        <v>30</v>
      </c>
      <c r="K386" s="86" t="s">
        <v>2475</v>
      </c>
      <c r="L386" s="92">
        <f t="shared" si="45"/>
        <v>10.725000000000001</v>
      </c>
      <c r="M386" s="89">
        <f t="shared" si="50"/>
        <v>60</v>
      </c>
      <c r="N386" s="89">
        <f t="shared" si="46"/>
        <v>0</v>
      </c>
      <c r="O386" s="89">
        <f t="shared" si="51"/>
        <v>0</v>
      </c>
      <c r="P386" s="86">
        <f t="shared" si="47"/>
        <v>0</v>
      </c>
      <c r="Q386" s="91">
        <f t="shared" ref="Q386:Q394" si="53">IF(P386=0,1,IF(P386=1,0.99,IF(P386=2,0.98,IF(P386=3,0.97))))</f>
        <v>1</v>
      </c>
      <c r="R386" s="91">
        <f t="shared" si="48"/>
        <v>10.725000000000001</v>
      </c>
      <c r="S386" s="86" t="s">
        <v>3585</v>
      </c>
      <c r="T386" s="86" t="s">
        <v>3580</v>
      </c>
      <c r="U386" s="86" t="s">
        <v>3581</v>
      </c>
    </row>
    <row r="387" spans="1:21" s="94" customFormat="1" ht="13">
      <c r="A387" s="89">
        <v>379</v>
      </c>
      <c r="B387" s="90" t="s">
        <v>242</v>
      </c>
      <c r="C387" s="90" t="s">
        <v>243</v>
      </c>
      <c r="D387" s="89" t="s">
        <v>2569</v>
      </c>
      <c r="E387" s="89">
        <v>4</v>
      </c>
      <c r="F387" s="91">
        <v>10.97</v>
      </c>
      <c r="G387" s="86">
        <v>30</v>
      </c>
      <c r="H387" s="86" t="s">
        <v>2476</v>
      </c>
      <c r="I387" s="91">
        <v>10.91</v>
      </c>
      <c r="J387" s="86">
        <v>30</v>
      </c>
      <c r="K387" s="86" t="s">
        <v>2476</v>
      </c>
      <c r="L387" s="92">
        <f t="shared" si="45"/>
        <v>10.940000000000001</v>
      </c>
      <c r="M387" s="89">
        <f t="shared" si="50"/>
        <v>60</v>
      </c>
      <c r="N387" s="89">
        <f t="shared" si="46"/>
        <v>2</v>
      </c>
      <c r="O387" s="89">
        <f t="shared" si="51"/>
        <v>0</v>
      </c>
      <c r="P387" s="86">
        <f t="shared" si="47"/>
        <v>2</v>
      </c>
      <c r="Q387" s="91">
        <f t="shared" si="53"/>
        <v>0.98</v>
      </c>
      <c r="R387" s="91">
        <f t="shared" si="48"/>
        <v>10.721200000000001</v>
      </c>
      <c r="S387" s="86" t="s">
        <v>3579</v>
      </c>
      <c r="T387" s="86" t="s">
        <v>3580</v>
      </c>
      <c r="U387" s="86" t="s">
        <v>3581</v>
      </c>
    </row>
    <row r="388" spans="1:21" s="94" customFormat="1" ht="13">
      <c r="A388" s="89">
        <v>380</v>
      </c>
      <c r="B388" s="95" t="s">
        <v>2059</v>
      </c>
      <c r="C388" s="95" t="s">
        <v>2060</v>
      </c>
      <c r="D388" s="89" t="s">
        <v>3375</v>
      </c>
      <c r="E388" s="89">
        <v>35</v>
      </c>
      <c r="F388" s="91">
        <v>11.52</v>
      </c>
      <c r="G388" s="86">
        <v>30</v>
      </c>
      <c r="H388" s="86" t="s">
        <v>2476</v>
      </c>
      <c r="I388" s="91">
        <v>10.35</v>
      </c>
      <c r="J388" s="86">
        <v>30</v>
      </c>
      <c r="K388" s="86" t="s">
        <v>2476</v>
      </c>
      <c r="L388" s="92">
        <f t="shared" si="45"/>
        <v>10.934999999999999</v>
      </c>
      <c r="M388" s="89">
        <f t="shared" si="50"/>
        <v>60</v>
      </c>
      <c r="N388" s="89">
        <f t="shared" si="46"/>
        <v>2</v>
      </c>
      <c r="O388" s="89">
        <f t="shared" si="51"/>
        <v>0</v>
      </c>
      <c r="P388" s="86">
        <f t="shared" si="47"/>
        <v>2</v>
      </c>
      <c r="Q388" s="91">
        <f t="shared" si="53"/>
        <v>0.98</v>
      </c>
      <c r="R388" s="91">
        <f t="shared" si="48"/>
        <v>10.716299999999999</v>
      </c>
      <c r="S388" s="86" t="s">
        <v>3585</v>
      </c>
      <c r="T388" s="86" t="s">
        <v>3580</v>
      </c>
      <c r="U388" s="86" t="s">
        <v>3581</v>
      </c>
    </row>
    <row r="389" spans="1:21" s="94" customFormat="1" ht="13">
      <c r="A389" s="89">
        <v>381</v>
      </c>
      <c r="B389" s="95" t="s">
        <v>1907</v>
      </c>
      <c r="C389" s="95" t="s">
        <v>1555</v>
      </c>
      <c r="D389" s="96" t="s">
        <v>3282</v>
      </c>
      <c r="E389" s="89">
        <v>32</v>
      </c>
      <c r="F389" s="91">
        <v>11.66</v>
      </c>
      <c r="G389" s="86">
        <v>30</v>
      </c>
      <c r="H389" s="86" t="s">
        <v>2475</v>
      </c>
      <c r="I389" s="91">
        <v>9.98</v>
      </c>
      <c r="J389" s="86">
        <v>23</v>
      </c>
      <c r="K389" s="86" t="s">
        <v>2475</v>
      </c>
      <c r="L389" s="92">
        <f t="shared" si="45"/>
        <v>10.82</v>
      </c>
      <c r="M389" s="89">
        <f t="shared" si="50"/>
        <v>60</v>
      </c>
      <c r="N389" s="89">
        <f t="shared" si="46"/>
        <v>0</v>
      </c>
      <c r="O389" s="89">
        <f t="shared" si="51"/>
        <v>1</v>
      </c>
      <c r="P389" s="86">
        <f t="shared" si="47"/>
        <v>1</v>
      </c>
      <c r="Q389" s="91">
        <f t="shared" si="53"/>
        <v>0.99</v>
      </c>
      <c r="R389" s="91">
        <f t="shared" si="48"/>
        <v>10.7118</v>
      </c>
      <c r="S389" s="86" t="s">
        <v>3585</v>
      </c>
      <c r="T389" s="86" t="s">
        <v>3580</v>
      </c>
      <c r="U389" s="86" t="s">
        <v>3581</v>
      </c>
    </row>
    <row r="390" spans="1:21" s="94" customFormat="1" ht="13">
      <c r="A390" s="89">
        <v>382</v>
      </c>
      <c r="B390" s="90" t="s">
        <v>165</v>
      </c>
      <c r="C390" s="90" t="s">
        <v>166</v>
      </c>
      <c r="D390" s="89" t="s">
        <v>2540</v>
      </c>
      <c r="E390" s="89">
        <v>2</v>
      </c>
      <c r="F390" s="91">
        <v>10.210000000000001</v>
      </c>
      <c r="G390" s="86">
        <v>30</v>
      </c>
      <c r="H390" s="86" t="s">
        <v>2476</v>
      </c>
      <c r="I390" s="91">
        <v>11.65</v>
      </c>
      <c r="J390" s="86">
        <v>30</v>
      </c>
      <c r="K390" s="86" t="s">
        <v>2476</v>
      </c>
      <c r="L390" s="92">
        <f t="shared" si="45"/>
        <v>10.93</v>
      </c>
      <c r="M390" s="89">
        <f t="shared" si="50"/>
        <v>60</v>
      </c>
      <c r="N390" s="89">
        <f t="shared" si="46"/>
        <v>2</v>
      </c>
      <c r="O390" s="89">
        <f t="shared" si="51"/>
        <v>0</v>
      </c>
      <c r="P390" s="86">
        <f t="shared" si="47"/>
        <v>2</v>
      </c>
      <c r="Q390" s="91">
        <f t="shared" si="53"/>
        <v>0.98</v>
      </c>
      <c r="R390" s="91">
        <f t="shared" si="48"/>
        <v>10.711399999999999</v>
      </c>
      <c r="S390" s="86" t="s">
        <v>3579</v>
      </c>
      <c r="T390" s="86" t="s">
        <v>3580</v>
      </c>
      <c r="U390" s="86" t="s">
        <v>3581</v>
      </c>
    </row>
    <row r="391" spans="1:21" s="94" customFormat="1" ht="13">
      <c r="A391" s="89">
        <v>383</v>
      </c>
      <c r="B391" s="95" t="s">
        <v>1355</v>
      </c>
      <c r="C391" s="95" t="s">
        <v>149</v>
      </c>
      <c r="D391" s="96" t="s">
        <v>3002</v>
      </c>
      <c r="E391" s="89">
        <v>22</v>
      </c>
      <c r="F391" s="91">
        <v>10.88</v>
      </c>
      <c r="G391" s="86">
        <v>30</v>
      </c>
      <c r="H391" s="86" t="s">
        <v>2475</v>
      </c>
      <c r="I391" s="91">
        <v>10.75</v>
      </c>
      <c r="J391" s="86">
        <v>30</v>
      </c>
      <c r="K391" s="86" t="s">
        <v>2476</v>
      </c>
      <c r="L391" s="92">
        <f t="shared" si="45"/>
        <v>10.815000000000001</v>
      </c>
      <c r="M391" s="89">
        <f t="shared" si="50"/>
        <v>60</v>
      </c>
      <c r="N391" s="89">
        <f t="shared" si="46"/>
        <v>1</v>
      </c>
      <c r="O391" s="89">
        <f t="shared" si="51"/>
        <v>0</v>
      </c>
      <c r="P391" s="86">
        <f t="shared" si="47"/>
        <v>1</v>
      </c>
      <c r="Q391" s="91">
        <f t="shared" si="53"/>
        <v>0.99</v>
      </c>
      <c r="R391" s="91">
        <f t="shared" si="48"/>
        <v>10.706850000000001</v>
      </c>
      <c r="S391" s="86" t="s">
        <v>3585</v>
      </c>
      <c r="T391" s="86" t="s">
        <v>3582</v>
      </c>
      <c r="U391" s="86" t="s">
        <v>3581</v>
      </c>
    </row>
    <row r="392" spans="1:21" s="94" customFormat="1" ht="13">
      <c r="A392" s="89">
        <v>384</v>
      </c>
      <c r="B392" s="90" t="s">
        <v>1147</v>
      </c>
      <c r="C392" s="90" t="s">
        <v>1148</v>
      </c>
      <c r="D392" s="89" t="s">
        <v>2927</v>
      </c>
      <c r="E392" s="89">
        <v>18</v>
      </c>
      <c r="F392" s="91">
        <v>9.93</v>
      </c>
      <c r="G392" s="86">
        <v>24</v>
      </c>
      <c r="H392" s="86" t="s">
        <v>2475</v>
      </c>
      <c r="I392" s="91">
        <v>11.92</v>
      </c>
      <c r="J392" s="86">
        <v>30</v>
      </c>
      <c r="K392" s="86" t="s">
        <v>2476</v>
      </c>
      <c r="L392" s="92">
        <f t="shared" si="45"/>
        <v>10.925000000000001</v>
      </c>
      <c r="M392" s="89">
        <f t="shared" si="50"/>
        <v>60</v>
      </c>
      <c r="N392" s="89">
        <f t="shared" si="46"/>
        <v>1</v>
      </c>
      <c r="O392" s="89">
        <f t="shared" si="51"/>
        <v>1</v>
      </c>
      <c r="P392" s="86">
        <f t="shared" si="47"/>
        <v>2</v>
      </c>
      <c r="Q392" s="91">
        <f t="shared" si="53"/>
        <v>0.98</v>
      </c>
      <c r="R392" s="91">
        <f t="shared" si="48"/>
        <v>10.7065</v>
      </c>
      <c r="S392" s="86" t="s">
        <v>3583</v>
      </c>
      <c r="T392" s="86" t="s">
        <v>3580</v>
      </c>
      <c r="U392" s="86" t="s">
        <v>3581</v>
      </c>
    </row>
    <row r="393" spans="1:21" s="94" customFormat="1" ht="13">
      <c r="A393" s="89">
        <v>385</v>
      </c>
      <c r="B393" s="90" t="s">
        <v>1259</v>
      </c>
      <c r="C393" s="90" t="s">
        <v>1012</v>
      </c>
      <c r="D393" s="96" t="s">
        <v>2967</v>
      </c>
      <c r="E393" s="89">
        <v>20</v>
      </c>
      <c r="F393" s="91">
        <v>9.5500000000000007</v>
      </c>
      <c r="G393" s="86">
        <v>22</v>
      </c>
      <c r="H393" s="86" t="s">
        <v>2476</v>
      </c>
      <c r="I393" s="91">
        <v>12.51</v>
      </c>
      <c r="J393" s="86">
        <v>30</v>
      </c>
      <c r="K393" s="86" t="s">
        <v>2476</v>
      </c>
      <c r="L393" s="92">
        <f t="shared" ref="L393:L456" si="54">(F393+I393)/2</f>
        <v>11.030000000000001</v>
      </c>
      <c r="M393" s="89">
        <f t="shared" si="50"/>
        <v>60</v>
      </c>
      <c r="N393" s="89">
        <f t="shared" ref="N393:N456" si="55">IF(H393="ACC",0,1)+IF(K393="ACC",0,1)</f>
        <v>2</v>
      </c>
      <c r="O393" s="89">
        <f t="shared" si="51"/>
        <v>1</v>
      </c>
      <c r="P393" s="86">
        <f t="shared" ref="P393:P456" si="56">N393+O393</f>
        <v>3</v>
      </c>
      <c r="Q393" s="91">
        <f t="shared" si="53"/>
        <v>0.97</v>
      </c>
      <c r="R393" s="91">
        <f t="shared" ref="R393:R456" si="57">(L393*Q393)</f>
        <v>10.699100000000001</v>
      </c>
      <c r="S393" s="86" t="s">
        <v>3583</v>
      </c>
      <c r="T393" s="86" t="s">
        <v>3580</v>
      </c>
      <c r="U393" s="86" t="s">
        <v>3581</v>
      </c>
    </row>
    <row r="394" spans="1:21" s="94" customFormat="1" ht="13">
      <c r="A394" s="89">
        <v>386</v>
      </c>
      <c r="B394" s="90" t="s">
        <v>882</v>
      </c>
      <c r="C394" s="90" t="s">
        <v>883</v>
      </c>
      <c r="D394" s="89" t="s">
        <v>2822</v>
      </c>
      <c r="E394" s="89">
        <v>14</v>
      </c>
      <c r="F394" s="91">
        <v>10.47</v>
      </c>
      <c r="G394" s="86">
        <v>30</v>
      </c>
      <c r="H394" s="86" t="s">
        <v>2475</v>
      </c>
      <c r="I394" s="91">
        <v>10.92</v>
      </c>
      <c r="J394" s="86">
        <v>30</v>
      </c>
      <c r="K394" s="86" t="s">
        <v>2475</v>
      </c>
      <c r="L394" s="92">
        <f t="shared" si="54"/>
        <v>10.695</v>
      </c>
      <c r="M394" s="89">
        <f t="shared" si="50"/>
        <v>60</v>
      </c>
      <c r="N394" s="89">
        <f t="shared" si="55"/>
        <v>0</v>
      </c>
      <c r="O394" s="89">
        <f t="shared" si="51"/>
        <v>0</v>
      </c>
      <c r="P394" s="86">
        <f t="shared" si="56"/>
        <v>0</v>
      </c>
      <c r="Q394" s="91">
        <f t="shared" si="53"/>
        <v>1</v>
      </c>
      <c r="R394" s="91">
        <f t="shared" si="57"/>
        <v>10.695</v>
      </c>
      <c r="S394" s="86" t="s">
        <v>3583</v>
      </c>
      <c r="T394" s="86" t="s">
        <v>3580</v>
      </c>
      <c r="U394" s="86" t="s">
        <v>3581</v>
      </c>
    </row>
    <row r="395" spans="1:21" s="94" customFormat="1" ht="13">
      <c r="A395" s="89">
        <v>387</v>
      </c>
      <c r="B395" s="136" t="s">
        <v>1746</v>
      </c>
      <c r="C395" s="136" t="s">
        <v>1747</v>
      </c>
      <c r="D395" s="89" t="s">
        <v>3194</v>
      </c>
      <c r="E395" s="89">
        <v>29</v>
      </c>
      <c r="F395" s="91">
        <v>11.91</v>
      </c>
      <c r="G395" s="86">
        <v>30</v>
      </c>
      <c r="H395" s="86" t="s">
        <v>2476</v>
      </c>
      <c r="I395" s="91">
        <v>10.6</v>
      </c>
      <c r="J395" s="86">
        <v>30</v>
      </c>
      <c r="K395" s="86" t="s">
        <v>2475</v>
      </c>
      <c r="L395" s="92">
        <f t="shared" si="54"/>
        <v>11.254999999999999</v>
      </c>
      <c r="M395" s="89">
        <f t="shared" si="50"/>
        <v>60</v>
      </c>
      <c r="N395" s="89">
        <f t="shared" si="55"/>
        <v>1</v>
      </c>
      <c r="O395" s="89">
        <f t="shared" si="51"/>
        <v>0</v>
      </c>
      <c r="P395" s="86">
        <f t="shared" si="56"/>
        <v>1</v>
      </c>
      <c r="Q395" s="91">
        <f>IF(P395=0,0.96,IF(P395=1,0.95,IF(P395=2,0.94,IF(P395=3,0.93))))</f>
        <v>0.95</v>
      </c>
      <c r="R395" s="91">
        <f t="shared" si="57"/>
        <v>10.692249999999998</v>
      </c>
      <c r="S395" s="86" t="s">
        <v>3585</v>
      </c>
      <c r="T395" s="86" t="s">
        <v>3582</v>
      </c>
      <c r="U395" s="86" t="s">
        <v>3581</v>
      </c>
    </row>
    <row r="396" spans="1:21" s="94" customFormat="1" ht="13">
      <c r="A396" s="89">
        <v>388</v>
      </c>
      <c r="B396" s="90" t="s">
        <v>159</v>
      </c>
      <c r="C396" s="90" t="s">
        <v>3668</v>
      </c>
      <c r="D396" s="89" t="s">
        <v>160</v>
      </c>
      <c r="E396" s="89">
        <v>2</v>
      </c>
      <c r="F396" s="91">
        <v>10.26</v>
      </c>
      <c r="G396" s="86">
        <v>30</v>
      </c>
      <c r="H396" s="86" t="s">
        <v>2476</v>
      </c>
      <c r="I396" s="91">
        <v>11.56</v>
      </c>
      <c r="J396" s="86">
        <v>30</v>
      </c>
      <c r="K396" s="86" t="s">
        <v>2476</v>
      </c>
      <c r="L396" s="92">
        <f t="shared" si="54"/>
        <v>10.91</v>
      </c>
      <c r="M396" s="89">
        <f t="shared" si="50"/>
        <v>60</v>
      </c>
      <c r="N396" s="89">
        <f t="shared" si="55"/>
        <v>2</v>
      </c>
      <c r="O396" s="89">
        <f t="shared" si="51"/>
        <v>0</v>
      </c>
      <c r="P396" s="86">
        <f t="shared" si="56"/>
        <v>2</v>
      </c>
      <c r="Q396" s="91">
        <f>IF(P396=0,1,IF(P396=1,0.99,IF(P396=2,0.98,IF(P396=3,0.97))))</f>
        <v>0.98</v>
      </c>
      <c r="R396" s="91">
        <f t="shared" si="57"/>
        <v>10.691800000000001</v>
      </c>
      <c r="S396" s="86" t="s">
        <v>3579</v>
      </c>
      <c r="T396" s="86" t="s">
        <v>3580</v>
      </c>
      <c r="U396" s="86" t="s">
        <v>3581</v>
      </c>
    </row>
    <row r="397" spans="1:21" s="94" customFormat="1" ht="13">
      <c r="A397" s="89">
        <v>389</v>
      </c>
      <c r="B397" s="90" t="s">
        <v>811</v>
      </c>
      <c r="C397" s="90" t="s">
        <v>812</v>
      </c>
      <c r="D397" s="89" t="s">
        <v>2793</v>
      </c>
      <c r="E397" s="89">
        <v>13</v>
      </c>
      <c r="F397" s="91">
        <v>10.4</v>
      </c>
      <c r="G397" s="86">
        <v>30</v>
      </c>
      <c r="H397" s="86" t="s">
        <v>2476</v>
      </c>
      <c r="I397" s="91">
        <v>11.41</v>
      </c>
      <c r="J397" s="86">
        <v>30</v>
      </c>
      <c r="K397" s="86" t="s">
        <v>2476</v>
      </c>
      <c r="L397" s="92">
        <f t="shared" si="54"/>
        <v>10.905000000000001</v>
      </c>
      <c r="M397" s="89">
        <f t="shared" si="50"/>
        <v>60</v>
      </c>
      <c r="N397" s="89">
        <f t="shared" si="55"/>
        <v>2</v>
      </c>
      <c r="O397" s="89">
        <f t="shared" si="51"/>
        <v>0</v>
      </c>
      <c r="P397" s="86">
        <f t="shared" si="56"/>
        <v>2</v>
      </c>
      <c r="Q397" s="91">
        <f>IF(P397=0,1,IF(P397=1,0.99,IF(P397=2,0.98,IF(P397=3,0.97))))</f>
        <v>0.98</v>
      </c>
      <c r="R397" s="91">
        <f t="shared" si="57"/>
        <v>10.686900000000001</v>
      </c>
      <c r="S397" s="86" t="s">
        <v>3583</v>
      </c>
      <c r="T397" s="86" t="s">
        <v>3580</v>
      </c>
      <c r="U397" s="86" t="s">
        <v>3581</v>
      </c>
    </row>
    <row r="398" spans="1:21" s="94" customFormat="1" ht="13">
      <c r="A398" s="89">
        <v>390</v>
      </c>
      <c r="B398" s="90" t="s">
        <v>1306</v>
      </c>
      <c r="C398" s="90" t="s">
        <v>1307</v>
      </c>
      <c r="D398" s="89" t="s">
        <v>1308</v>
      </c>
      <c r="E398" s="89">
        <v>21</v>
      </c>
      <c r="F398" s="91">
        <v>10.119999999999999</v>
      </c>
      <c r="G398" s="86">
        <v>30</v>
      </c>
      <c r="H398" s="86" t="s">
        <v>2475</v>
      </c>
      <c r="I398" s="91">
        <v>13.11</v>
      </c>
      <c r="J398" s="86">
        <v>30</v>
      </c>
      <c r="K398" s="86" t="s">
        <v>2475</v>
      </c>
      <c r="L398" s="92">
        <f t="shared" si="54"/>
        <v>11.614999999999998</v>
      </c>
      <c r="M398" s="89">
        <f t="shared" si="50"/>
        <v>60</v>
      </c>
      <c r="N398" s="89">
        <f t="shared" si="55"/>
        <v>0</v>
      </c>
      <c r="O398" s="89">
        <f t="shared" si="51"/>
        <v>0</v>
      </c>
      <c r="P398" s="86">
        <f t="shared" si="56"/>
        <v>0</v>
      </c>
      <c r="Q398" s="91">
        <f>IF(P398=0,0.92,IF(P398=1,0.91,IF(P398=2,0.9,IF(P398=3,0.89))))</f>
        <v>0.92</v>
      </c>
      <c r="R398" s="91">
        <f t="shared" si="57"/>
        <v>10.685799999999999</v>
      </c>
      <c r="S398" s="86" t="s">
        <v>3583</v>
      </c>
      <c r="T398" s="86" t="s">
        <v>3580</v>
      </c>
      <c r="U398" s="86" t="s">
        <v>3581</v>
      </c>
    </row>
    <row r="399" spans="1:21" s="94" customFormat="1" ht="13">
      <c r="A399" s="89">
        <v>391</v>
      </c>
      <c r="B399" s="95" t="s">
        <v>803</v>
      </c>
      <c r="C399" s="95" t="s">
        <v>1651</v>
      </c>
      <c r="D399" s="96" t="s">
        <v>1652</v>
      </c>
      <c r="E399" s="89">
        <v>27</v>
      </c>
      <c r="F399" s="91">
        <v>12.12</v>
      </c>
      <c r="G399" s="86">
        <v>30</v>
      </c>
      <c r="H399" s="86" t="s">
        <v>2475</v>
      </c>
      <c r="I399" s="91">
        <v>10.14</v>
      </c>
      <c r="J399" s="86">
        <v>30</v>
      </c>
      <c r="K399" s="86" t="s">
        <v>2475</v>
      </c>
      <c r="L399" s="92">
        <f t="shared" si="54"/>
        <v>11.129999999999999</v>
      </c>
      <c r="M399" s="89">
        <f t="shared" si="50"/>
        <v>60</v>
      </c>
      <c r="N399" s="89">
        <f t="shared" si="55"/>
        <v>0</v>
      </c>
      <c r="O399" s="89">
        <f t="shared" si="51"/>
        <v>0</v>
      </c>
      <c r="P399" s="86">
        <f t="shared" si="56"/>
        <v>0</v>
      </c>
      <c r="Q399" s="91">
        <f>IF(P399=0,0.96,IF(P399=1,0.95,IF(P399=2,0.94,IF(P399=3,0.93))))</f>
        <v>0.96</v>
      </c>
      <c r="R399" s="91">
        <f t="shared" si="57"/>
        <v>10.684799999999999</v>
      </c>
      <c r="S399" s="86" t="s">
        <v>3585</v>
      </c>
      <c r="T399" s="86" t="s">
        <v>3580</v>
      </c>
      <c r="U399" s="86" t="s">
        <v>3581</v>
      </c>
    </row>
    <row r="400" spans="1:21" s="94" customFormat="1" ht="13">
      <c r="A400" s="89">
        <v>392</v>
      </c>
      <c r="B400" s="90" t="s">
        <v>2308</v>
      </c>
      <c r="C400" s="90" t="s">
        <v>2309</v>
      </c>
      <c r="D400" s="89" t="s">
        <v>3508</v>
      </c>
      <c r="E400" s="89">
        <v>40</v>
      </c>
      <c r="F400" s="91">
        <v>10.82</v>
      </c>
      <c r="G400" s="86">
        <v>30</v>
      </c>
      <c r="H400" s="86" t="s">
        <v>2475</v>
      </c>
      <c r="I400" s="91">
        <v>11.44</v>
      </c>
      <c r="J400" s="86">
        <v>30</v>
      </c>
      <c r="K400" s="86" t="s">
        <v>2475</v>
      </c>
      <c r="L400" s="92">
        <f t="shared" si="54"/>
        <v>11.129999999999999</v>
      </c>
      <c r="M400" s="89">
        <f t="shared" si="50"/>
        <v>60</v>
      </c>
      <c r="N400" s="89">
        <f t="shared" si="55"/>
        <v>0</v>
      </c>
      <c r="O400" s="89">
        <f t="shared" si="51"/>
        <v>0</v>
      </c>
      <c r="P400" s="86">
        <f t="shared" si="56"/>
        <v>0</v>
      </c>
      <c r="Q400" s="91">
        <f>IF(P400=0,0.96,IF(P400=1,0.95,IF(P400=2,0.94,IF(P400=3,0.93))))</f>
        <v>0.96</v>
      </c>
      <c r="R400" s="91">
        <f t="shared" si="57"/>
        <v>10.684799999999999</v>
      </c>
      <c r="S400" s="86"/>
      <c r="T400" s="86"/>
      <c r="U400" s="86"/>
    </row>
    <row r="401" spans="1:21" s="94" customFormat="1" ht="13">
      <c r="A401" s="89">
        <v>393</v>
      </c>
      <c r="B401" s="90" t="s">
        <v>1815</v>
      </c>
      <c r="C401" s="90" t="s">
        <v>1517</v>
      </c>
      <c r="D401" s="89" t="s">
        <v>3233</v>
      </c>
      <c r="E401" s="89">
        <v>30</v>
      </c>
      <c r="F401" s="91">
        <v>11.33</v>
      </c>
      <c r="G401" s="86">
        <v>30</v>
      </c>
      <c r="H401" s="86" t="s">
        <v>2476</v>
      </c>
      <c r="I401" s="91">
        <v>10.25</v>
      </c>
      <c r="J401" s="86">
        <v>30</v>
      </c>
      <c r="K401" s="86" t="s">
        <v>2475</v>
      </c>
      <c r="L401" s="92">
        <f t="shared" si="54"/>
        <v>10.79</v>
      </c>
      <c r="M401" s="89">
        <f t="shared" si="50"/>
        <v>60</v>
      </c>
      <c r="N401" s="89">
        <f t="shared" si="55"/>
        <v>1</v>
      </c>
      <c r="O401" s="89">
        <f t="shared" si="51"/>
        <v>0</v>
      </c>
      <c r="P401" s="86">
        <f t="shared" si="56"/>
        <v>1</v>
      </c>
      <c r="Q401" s="91">
        <f>IF(P401=0,1,IF(P401=1,0.99,IF(P401=2,0.98,IF(P401=3,0.97))))</f>
        <v>0.99</v>
      </c>
      <c r="R401" s="91">
        <f t="shared" si="57"/>
        <v>10.682099999999998</v>
      </c>
      <c r="S401" s="86" t="s">
        <v>3585</v>
      </c>
      <c r="T401" s="86" t="s">
        <v>3580</v>
      </c>
      <c r="U401" s="86" t="s">
        <v>3581</v>
      </c>
    </row>
    <row r="402" spans="1:21" s="94" customFormat="1" ht="13">
      <c r="A402" s="89">
        <v>394</v>
      </c>
      <c r="B402" s="95" t="s">
        <v>2200</v>
      </c>
      <c r="C402" s="95" t="s">
        <v>64</v>
      </c>
      <c r="D402" s="96" t="s">
        <v>3448</v>
      </c>
      <c r="E402" s="89">
        <v>38</v>
      </c>
      <c r="F402" s="91">
        <v>11.43</v>
      </c>
      <c r="G402" s="86">
        <v>30</v>
      </c>
      <c r="H402" s="86" t="s">
        <v>2476</v>
      </c>
      <c r="I402" s="91">
        <v>10.15</v>
      </c>
      <c r="J402" s="86">
        <v>30</v>
      </c>
      <c r="K402" s="86" t="s">
        <v>2475</v>
      </c>
      <c r="L402" s="92">
        <f t="shared" si="54"/>
        <v>10.79</v>
      </c>
      <c r="M402" s="89">
        <f t="shared" si="50"/>
        <v>60</v>
      </c>
      <c r="N402" s="89">
        <f t="shared" si="55"/>
        <v>1</v>
      </c>
      <c r="O402" s="89">
        <f t="shared" si="51"/>
        <v>0</v>
      </c>
      <c r="P402" s="86">
        <f t="shared" si="56"/>
        <v>1</v>
      </c>
      <c r="Q402" s="91">
        <f>IF(P402=0,1,IF(P402=1,0.99,IF(P402=2,0.98,IF(P402=3,0.97))))</f>
        <v>0.99</v>
      </c>
      <c r="R402" s="91">
        <f t="shared" si="57"/>
        <v>10.682099999999998</v>
      </c>
      <c r="S402" s="86" t="s">
        <v>3585</v>
      </c>
      <c r="T402" s="86" t="s">
        <v>3580</v>
      </c>
      <c r="U402" s="86" t="s">
        <v>3581</v>
      </c>
    </row>
    <row r="403" spans="1:21" s="94" customFormat="1" ht="13">
      <c r="A403" s="89">
        <v>395</v>
      </c>
      <c r="B403" s="95" t="s">
        <v>1668</v>
      </c>
      <c r="C403" s="95" t="s">
        <v>100</v>
      </c>
      <c r="D403" s="96" t="s">
        <v>3155</v>
      </c>
      <c r="E403" s="89">
        <v>27</v>
      </c>
      <c r="F403" s="91">
        <v>11.21</v>
      </c>
      <c r="G403" s="86">
        <v>30</v>
      </c>
      <c r="H403" s="86" t="s">
        <v>2475</v>
      </c>
      <c r="I403" s="91">
        <v>10.14</v>
      </c>
      <c r="J403" s="86">
        <v>30</v>
      </c>
      <c r="K403" s="86" t="s">
        <v>2475</v>
      </c>
      <c r="L403" s="92">
        <f t="shared" si="54"/>
        <v>10.675000000000001</v>
      </c>
      <c r="M403" s="89">
        <f t="shared" si="50"/>
        <v>60</v>
      </c>
      <c r="N403" s="89">
        <f t="shared" si="55"/>
        <v>0</v>
      </c>
      <c r="O403" s="89">
        <f t="shared" si="51"/>
        <v>0</v>
      </c>
      <c r="P403" s="86">
        <f t="shared" si="56"/>
        <v>0</v>
      </c>
      <c r="Q403" s="91">
        <f>IF(P403=0,1,IF(P403=1,0.99,IF(P403=2,0.98,IF(P403=3,0.97))))</f>
        <v>1</v>
      </c>
      <c r="R403" s="91">
        <f t="shared" si="57"/>
        <v>10.675000000000001</v>
      </c>
      <c r="S403" s="86" t="s">
        <v>3585</v>
      </c>
      <c r="T403" s="86" t="s">
        <v>3580</v>
      </c>
      <c r="U403" s="86" t="s">
        <v>3581</v>
      </c>
    </row>
    <row r="404" spans="1:21" s="94" customFormat="1" ht="13">
      <c r="A404" s="89">
        <v>396</v>
      </c>
      <c r="B404" s="95" t="s">
        <v>1339</v>
      </c>
      <c r="C404" s="95" t="s">
        <v>1340</v>
      </c>
      <c r="D404" s="96" t="s">
        <v>1341</v>
      </c>
      <c r="E404" s="89">
        <v>22</v>
      </c>
      <c r="F404" s="91">
        <v>10.53</v>
      </c>
      <c r="G404" s="86">
        <v>30</v>
      </c>
      <c r="H404" s="86" t="s">
        <v>2475</v>
      </c>
      <c r="I404" s="91">
        <v>11.69</v>
      </c>
      <c r="J404" s="86">
        <v>30</v>
      </c>
      <c r="K404" s="86" t="s">
        <v>2475</v>
      </c>
      <c r="L404" s="92">
        <f t="shared" si="54"/>
        <v>11.11</v>
      </c>
      <c r="M404" s="89">
        <f t="shared" si="50"/>
        <v>60</v>
      </c>
      <c r="N404" s="89">
        <f t="shared" si="55"/>
        <v>0</v>
      </c>
      <c r="O404" s="89">
        <f t="shared" si="51"/>
        <v>0</v>
      </c>
      <c r="P404" s="86">
        <f t="shared" si="56"/>
        <v>0</v>
      </c>
      <c r="Q404" s="91">
        <f>IF(P404=0,0.96,IF(P404=1,0.95,IF(P404=2,0.94,IF(P404=3,0.93))))</f>
        <v>0.96</v>
      </c>
      <c r="R404" s="91">
        <f t="shared" si="57"/>
        <v>10.6656</v>
      </c>
      <c r="S404" s="86" t="s">
        <v>3585</v>
      </c>
      <c r="T404" s="86" t="s">
        <v>3582</v>
      </c>
      <c r="U404" s="86" t="s">
        <v>3581</v>
      </c>
    </row>
    <row r="405" spans="1:21" s="94" customFormat="1" ht="13">
      <c r="A405" s="89">
        <v>397</v>
      </c>
      <c r="B405" s="90" t="s">
        <v>345</v>
      </c>
      <c r="C405" s="90" t="s">
        <v>305</v>
      </c>
      <c r="D405" s="89" t="s">
        <v>2608</v>
      </c>
      <c r="E405" s="89">
        <v>5</v>
      </c>
      <c r="F405" s="91">
        <v>10.93</v>
      </c>
      <c r="G405" s="86">
        <v>30</v>
      </c>
      <c r="H405" s="86" t="s">
        <v>2476</v>
      </c>
      <c r="I405" s="91">
        <v>10.61</v>
      </c>
      <c r="J405" s="86">
        <v>30</v>
      </c>
      <c r="K405" s="86" t="s">
        <v>2475</v>
      </c>
      <c r="L405" s="92">
        <f t="shared" si="54"/>
        <v>10.77</v>
      </c>
      <c r="M405" s="89">
        <f t="shared" si="50"/>
        <v>60</v>
      </c>
      <c r="N405" s="89">
        <f t="shared" si="55"/>
        <v>1</v>
      </c>
      <c r="O405" s="89">
        <f t="shared" si="51"/>
        <v>0</v>
      </c>
      <c r="P405" s="86">
        <f t="shared" si="56"/>
        <v>1</v>
      </c>
      <c r="Q405" s="91">
        <f>IF(P405=0,1,IF(P405=1,0.99,IF(P405=2,0.98,IF(P405=3,0.97))))</f>
        <v>0.99</v>
      </c>
      <c r="R405" s="91">
        <f t="shared" si="57"/>
        <v>10.6623</v>
      </c>
      <c r="S405" s="86" t="s">
        <v>3579</v>
      </c>
      <c r="T405" s="86" t="s">
        <v>3580</v>
      </c>
      <c r="U405" s="86" t="s">
        <v>3581</v>
      </c>
    </row>
    <row r="406" spans="1:21" s="94" customFormat="1" ht="13">
      <c r="A406" s="89">
        <v>398</v>
      </c>
      <c r="B406" s="90" t="s">
        <v>518</v>
      </c>
      <c r="C406" s="90" t="s">
        <v>116</v>
      </c>
      <c r="D406" s="89" t="s">
        <v>2677</v>
      </c>
      <c r="E406" s="89">
        <v>8</v>
      </c>
      <c r="F406" s="91">
        <v>10.47</v>
      </c>
      <c r="G406" s="86">
        <v>30</v>
      </c>
      <c r="H406" s="86" t="s">
        <v>2475</v>
      </c>
      <c r="I406" s="91">
        <v>10.85</v>
      </c>
      <c r="J406" s="86">
        <v>30</v>
      </c>
      <c r="K406" s="86" t="s">
        <v>2475</v>
      </c>
      <c r="L406" s="92">
        <f t="shared" si="54"/>
        <v>10.66</v>
      </c>
      <c r="M406" s="89">
        <f t="shared" si="50"/>
        <v>60</v>
      </c>
      <c r="N406" s="89">
        <f t="shared" si="55"/>
        <v>0</v>
      </c>
      <c r="O406" s="89">
        <f t="shared" si="51"/>
        <v>0</v>
      </c>
      <c r="P406" s="86">
        <f t="shared" si="56"/>
        <v>0</v>
      </c>
      <c r="Q406" s="91">
        <f>IF(P406=0,1,IF(P406=1,0.99,IF(P406=2,0.98,IF(P406=3,0.97))))</f>
        <v>1</v>
      </c>
      <c r="R406" s="91">
        <f t="shared" si="57"/>
        <v>10.66</v>
      </c>
      <c r="S406" s="86" t="s">
        <v>3579</v>
      </c>
      <c r="T406" s="86" t="s">
        <v>3580</v>
      </c>
      <c r="U406" s="86" t="s">
        <v>3581</v>
      </c>
    </row>
    <row r="407" spans="1:21" s="94" customFormat="1" ht="13">
      <c r="A407" s="89">
        <v>399</v>
      </c>
      <c r="B407" s="95" t="s">
        <v>1893</v>
      </c>
      <c r="C407" s="95" t="s">
        <v>604</v>
      </c>
      <c r="D407" s="96" t="s">
        <v>3274</v>
      </c>
      <c r="E407" s="89">
        <v>32</v>
      </c>
      <c r="F407" s="91">
        <v>10.29</v>
      </c>
      <c r="G407" s="86">
        <v>30</v>
      </c>
      <c r="H407" s="86" t="s">
        <v>2475</v>
      </c>
      <c r="I407" s="91">
        <v>11.01</v>
      </c>
      <c r="J407" s="86">
        <v>30</v>
      </c>
      <c r="K407" s="86" t="s">
        <v>2475</v>
      </c>
      <c r="L407" s="92">
        <f t="shared" si="54"/>
        <v>10.649999999999999</v>
      </c>
      <c r="M407" s="89">
        <f t="shared" si="50"/>
        <v>60</v>
      </c>
      <c r="N407" s="89">
        <f t="shared" si="55"/>
        <v>0</v>
      </c>
      <c r="O407" s="89">
        <f t="shared" si="51"/>
        <v>0</v>
      </c>
      <c r="P407" s="86">
        <f t="shared" si="56"/>
        <v>0</v>
      </c>
      <c r="Q407" s="91">
        <f>IF(P407=0,1,IF(P407=1,0.99,IF(P407=2,0.98,IF(P407=3,0.97))))</f>
        <v>1</v>
      </c>
      <c r="R407" s="91">
        <f t="shared" si="57"/>
        <v>10.649999999999999</v>
      </c>
      <c r="S407" s="86" t="s">
        <v>3585</v>
      </c>
      <c r="T407" s="86" t="s">
        <v>3580</v>
      </c>
      <c r="U407" s="86" t="s">
        <v>3581</v>
      </c>
    </row>
    <row r="408" spans="1:21" s="94" customFormat="1" ht="13">
      <c r="A408" s="89">
        <v>400</v>
      </c>
      <c r="B408" s="90" t="s">
        <v>2325</v>
      </c>
      <c r="C408" s="90" t="s">
        <v>1899</v>
      </c>
      <c r="D408" s="89" t="s">
        <v>3519</v>
      </c>
      <c r="E408" s="89">
        <v>40</v>
      </c>
      <c r="F408" s="91">
        <v>9.76</v>
      </c>
      <c r="G408" s="86">
        <v>18</v>
      </c>
      <c r="H408" s="86" t="s">
        <v>2476</v>
      </c>
      <c r="I408" s="91">
        <v>12.89</v>
      </c>
      <c r="J408" s="86">
        <v>30</v>
      </c>
      <c r="K408" s="86" t="s">
        <v>2475</v>
      </c>
      <c r="L408" s="92">
        <f t="shared" si="54"/>
        <v>11.324999999999999</v>
      </c>
      <c r="M408" s="89">
        <f t="shared" si="50"/>
        <v>60</v>
      </c>
      <c r="N408" s="89">
        <f t="shared" si="55"/>
        <v>1</v>
      </c>
      <c r="O408" s="89">
        <f t="shared" si="51"/>
        <v>1</v>
      </c>
      <c r="P408" s="86">
        <f t="shared" si="56"/>
        <v>2</v>
      </c>
      <c r="Q408" s="91">
        <f>IF(P408=0,0.96,IF(P408=1,0.95,IF(P408=2,0.94,IF(P408=3,0.93))))</f>
        <v>0.94</v>
      </c>
      <c r="R408" s="91">
        <f t="shared" si="57"/>
        <v>10.645499999999998</v>
      </c>
      <c r="S408" s="86" t="s">
        <v>3585</v>
      </c>
      <c r="T408" s="86" t="s">
        <v>3580</v>
      </c>
      <c r="U408" s="86" t="s">
        <v>3581</v>
      </c>
    </row>
    <row r="409" spans="1:21" s="94" customFormat="1" ht="13">
      <c r="A409" s="89">
        <v>401</v>
      </c>
      <c r="B409" s="136" t="s">
        <v>1613</v>
      </c>
      <c r="C409" s="136" t="s">
        <v>1614</v>
      </c>
      <c r="D409" s="89" t="s">
        <v>3124</v>
      </c>
      <c r="E409" s="89">
        <v>26</v>
      </c>
      <c r="F409" s="91">
        <v>9.94</v>
      </c>
      <c r="G409" s="86">
        <v>28</v>
      </c>
      <c r="H409" s="86" t="s">
        <v>2475</v>
      </c>
      <c r="I409" s="91">
        <v>11.78</v>
      </c>
      <c r="J409" s="86">
        <v>30</v>
      </c>
      <c r="K409" s="86" t="s">
        <v>2476</v>
      </c>
      <c r="L409" s="92">
        <f t="shared" si="54"/>
        <v>10.86</v>
      </c>
      <c r="M409" s="89">
        <f t="shared" si="50"/>
        <v>60</v>
      </c>
      <c r="N409" s="89">
        <f t="shared" si="55"/>
        <v>1</v>
      </c>
      <c r="O409" s="89">
        <f t="shared" si="51"/>
        <v>1</v>
      </c>
      <c r="P409" s="86">
        <f t="shared" si="56"/>
        <v>2</v>
      </c>
      <c r="Q409" s="91">
        <f>IF(P409=0,1,IF(P409=1,0.99,IF(P409=2,0.98,IF(P409=3,0.97))))</f>
        <v>0.98</v>
      </c>
      <c r="R409" s="91">
        <f t="shared" si="57"/>
        <v>10.642799999999999</v>
      </c>
      <c r="S409" s="86" t="s">
        <v>3585</v>
      </c>
      <c r="T409" s="86" t="s">
        <v>3582</v>
      </c>
      <c r="U409" s="86" t="s">
        <v>3581</v>
      </c>
    </row>
    <row r="410" spans="1:21" s="94" customFormat="1" ht="13">
      <c r="A410" s="89">
        <v>402</v>
      </c>
      <c r="B410" s="90" t="s">
        <v>107</v>
      </c>
      <c r="C410" s="90" t="s">
        <v>108</v>
      </c>
      <c r="D410" s="89" t="s">
        <v>2515</v>
      </c>
      <c r="E410" s="89">
        <v>2</v>
      </c>
      <c r="F410" s="91">
        <v>9.8800000000000008</v>
      </c>
      <c r="G410" s="86">
        <v>24</v>
      </c>
      <c r="H410" s="86" t="s">
        <v>2475</v>
      </c>
      <c r="I410" s="91">
        <v>11.62</v>
      </c>
      <c r="J410" s="86">
        <v>30</v>
      </c>
      <c r="K410" s="86" t="s">
        <v>2475</v>
      </c>
      <c r="L410" s="92">
        <f t="shared" si="54"/>
        <v>10.75</v>
      </c>
      <c r="M410" s="89">
        <f t="shared" si="50"/>
        <v>60</v>
      </c>
      <c r="N410" s="89">
        <f t="shared" si="55"/>
        <v>0</v>
      </c>
      <c r="O410" s="89">
        <f t="shared" si="51"/>
        <v>1</v>
      </c>
      <c r="P410" s="86">
        <f t="shared" si="56"/>
        <v>1</v>
      </c>
      <c r="Q410" s="91">
        <f>IF(P410=0,1,IF(P410=1,0.99,IF(P410=2,0.98,IF(P410=3,0.97))))</f>
        <v>0.99</v>
      </c>
      <c r="R410" s="91">
        <f t="shared" si="57"/>
        <v>10.6425</v>
      </c>
      <c r="S410" s="86" t="s">
        <v>3579</v>
      </c>
      <c r="T410" s="86" t="s">
        <v>3580</v>
      </c>
      <c r="U410" s="86" t="s">
        <v>3581</v>
      </c>
    </row>
    <row r="411" spans="1:21" s="94" customFormat="1" ht="13">
      <c r="A411" s="89">
        <v>403</v>
      </c>
      <c r="B411" s="90" t="s">
        <v>442</v>
      </c>
      <c r="C411" s="90" t="s">
        <v>326</v>
      </c>
      <c r="D411" s="89" t="s">
        <v>443</v>
      </c>
      <c r="E411" s="89">
        <v>7</v>
      </c>
      <c r="F411" s="91">
        <v>11.21</v>
      </c>
      <c r="G411" s="86">
        <v>30</v>
      </c>
      <c r="H411" s="86" t="s">
        <v>2475</v>
      </c>
      <c r="I411" s="91">
        <v>10.96</v>
      </c>
      <c r="J411" s="86">
        <v>30</v>
      </c>
      <c r="K411" s="86" t="s">
        <v>2475</v>
      </c>
      <c r="L411" s="92">
        <f t="shared" si="54"/>
        <v>11.085000000000001</v>
      </c>
      <c r="M411" s="89">
        <f t="shared" si="50"/>
        <v>60</v>
      </c>
      <c r="N411" s="89">
        <f t="shared" si="55"/>
        <v>0</v>
      </c>
      <c r="O411" s="89">
        <f t="shared" si="51"/>
        <v>0</v>
      </c>
      <c r="P411" s="86">
        <f t="shared" si="56"/>
        <v>0</v>
      </c>
      <c r="Q411" s="91">
        <f>IF(P411=0,0.96,IF(P411=1,0.95,IF(P411=2,0.94,IF(P411=3,0.93))))</f>
        <v>0.96</v>
      </c>
      <c r="R411" s="91">
        <f t="shared" si="57"/>
        <v>10.6416</v>
      </c>
      <c r="S411" s="86" t="s">
        <v>3579</v>
      </c>
      <c r="T411" s="86" t="s">
        <v>3581</v>
      </c>
      <c r="U411" s="86" t="s">
        <v>3580</v>
      </c>
    </row>
    <row r="412" spans="1:21" s="94" customFormat="1" ht="13">
      <c r="A412" s="89">
        <v>404</v>
      </c>
      <c r="B412" s="95" t="s">
        <v>1649</v>
      </c>
      <c r="C412" s="95" t="s">
        <v>1650</v>
      </c>
      <c r="D412" s="96" t="s">
        <v>3144</v>
      </c>
      <c r="E412" s="89">
        <v>27</v>
      </c>
      <c r="F412" s="91">
        <v>12.29</v>
      </c>
      <c r="G412" s="86">
        <v>30</v>
      </c>
      <c r="H412" s="86" t="s">
        <v>2476</v>
      </c>
      <c r="I412" s="91">
        <v>9.42</v>
      </c>
      <c r="J412" s="86">
        <v>22</v>
      </c>
      <c r="K412" s="86" t="s">
        <v>2475</v>
      </c>
      <c r="L412" s="92">
        <f t="shared" si="54"/>
        <v>10.855</v>
      </c>
      <c r="M412" s="89">
        <f t="shared" si="50"/>
        <v>60</v>
      </c>
      <c r="N412" s="89">
        <f t="shared" si="55"/>
        <v>1</v>
      </c>
      <c r="O412" s="89">
        <f t="shared" si="51"/>
        <v>1</v>
      </c>
      <c r="P412" s="86">
        <f t="shared" si="56"/>
        <v>2</v>
      </c>
      <c r="Q412" s="91">
        <f t="shared" ref="Q412:Q431" si="58">IF(P412=0,1,IF(P412=1,0.99,IF(P412=2,0.98,IF(P412=3,0.97))))</f>
        <v>0.98</v>
      </c>
      <c r="R412" s="91">
        <f t="shared" si="57"/>
        <v>10.6379</v>
      </c>
      <c r="S412" s="86" t="s">
        <v>3585</v>
      </c>
      <c r="T412" s="86" t="s">
        <v>3580</v>
      </c>
      <c r="U412" s="86" t="s">
        <v>3581</v>
      </c>
    </row>
    <row r="413" spans="1:21" s="94" customFormat="1" ht="13">
      <c r="A413" s="89">
        <v>405</v>
      </c>
      <c r="B413" s="90" t="s">
        <v>1567</v>
      </c>
      <c r="C413" s="90" t="s">
        <v>1568</v>
      </c>
      <c r="D413" s="89" t="s">
        <v>3104</v>
      </c>
      <c r="E413" s="89">
        <v>25</v>
      </c>
      <c r="F413" s="91">
        <v>10.79</v>
      </c>
      <c r="G413" s="86">
        <v>30</v>
      </c>
      <c r="H413" s="86" t="s">
        <v>2476</v>
      </c>
      <c r="I413" s="91">
        <v>10.7</v>
      </c>
      <c r="J413" s="86">
        <v>30</v>
      </c>
      <c r="K413" s="86" t="s">
        <v>2475</v>
      </c>
      <c r="L413" s="92">
        <f t="shared" si="54"/>
        <v>10.744999999999999</v>
      </c>
      <c r="M413" s="89">
        <f t="shared" si="50"/>
        <v>60</v>
      </c>
      <c r="N413" s="89">
        <f t="shared" si="55"/>
        <v>1</v>
      </c>
      <c r="O413" s="89">
        <f t="shared" si="51"/>
        <v>0</v>
      </c>
      <c r="P413" s="86">
        <f t="shared" si="56"/>
        <v>1</v>
      </c>
      <c r="Q413" s="91">
        <f t="shared" si="58"/>
        <v>0.99</v>
      </c>
      <c r="R413" s="91">
        <f t="shared" si="57"/>
        <v>10.637549999999999</v>
      </c>
      <c r="S413" s="86" t="s">
        <v>3585</v>
      </c>
      <c r="T413" s="86" t="s">
        <v>3580</v>
      </c>
      <c r="U413" s="86" t="s">
        <v>3581</v>
      </c>
    </row>
    <row r="414" spans="1:21" s="94" customFormat="1" ht="13">
      <c r="A414" s="89">
        <v>406</v>
      </c>
      <c r="B414" s="136" t="s">
        <v>2362</v>
      </c>
      <c r="C414" s="136" t="s">
        <v>364</v>
      </c>
      <c r="D414" s="89" t="s">
        <v>3550</v>
      </c>
      <c r="E414" s="89">
        <v>41</v>
      </c>
      <c r="F414" s="91">
        <v>10.71</v>
      </c>
      <c r="G414" s="86">
        <v>30</v>
      </c>
      <c r="H414" s="86" t="s">
        <v>2476</v>
      </c>
      <c r="I414" s="91">
        <v>10.99</v>
      </c>
      <c r="J414" s="86">
        <v>30</v>
      </c>
      <c r="K414" s="86" t="s">
        <v>2476</v>
      </c>
      <c r="L414" s="92">
        <f t="shared" si="54"/>
        <v>10.850000000000001</v>
      </c>
      <c r="M414" s="89">
        <f t="shared" si="50"/>
        <v>60</v>
      </c>
      <c r="N414" s="89">
        <f t="shared" si="55"/>
        <v>2</v>
      </c>
      <c r="O414" s="89">
        <f t="shared" si="51"/>
        <v>0</v>
      </c>
      <c r="P414" s="86">
        <f t="shared" si="56"/>
        <v>2</v>
      </c>
      <c r="Q414" s="91">
        <f t="shared" si="58"/>
        <v>0.98</v>
      </c>
      <c r="R414" s="91">
        <f t="shared" si="57"/>
        <v>10.633000000000001</v>
      </c>
      <c r="S414" s="86" t="s">
        <v>3585</v>
      </c>
      <c r="T414" s="86" t="s">
        <v>3580</v>
      </c>
      <c r="U414" s="86" t="s">
        <v>3581</v>
      </c>
    </row>
    <row r="415" spans="1:21" s="94" customFormat="1" ht="13">
      <c r="A415" s="89">
        <v>407</v>
      </c>
      <c r="B415" s="136" t="s">
        <v>1602</v>
      </c>
      <c r="C415" s="136" t="s">
        <v>1603</v>
      </c>
      <c r="D415" s="89" t="s">
        <v>3118</v>
      </c>
      <c r="E415" s="89">
        <v>26</v>
      </c>
      <c r="F415" s="91">
        <v>10.53</v>
      </c>
      <c r="G415" s="86">
        <v>30</v>
      </c>
      <c r="H415" s="86" t="s">
        <v>2476</v>
      </c>
      <c r="I415" s="91">
        <v>11.17</v>
      </c>
      <c r="J415" s="86">
        <v>30</v>
      </c>
      <c r="K415" s="86" t="s">
        <v>2476</v>
      </c>
      <c r="L415" s="92">
        <f t="shared" si="54"/>
        <v>10.85</v>
      </c>
      <c r="M415" s="89">
        <f t="shared" si="50"/>
        <v>60</v>
      </c>
      <c r="N415" s="89">
        <f t="shared" si="55"/>
        <v>2</v>
      </c>
      <c r="O415" s="89">
        <f t="shared" si="51"/>
        <v>0</v>
      </c>
      <c r="P415" s="86">
        <f t="shared" si="56"/>
        <v>2</v>
      </c>
      <c r="Q415" s="91">
        <f t="shared" si="58"/>
        <v>0.98</v>
      </c>
      <c r="R415" s="91">
        <f t="shared" si="57"/>
        <v>10.632999999999999</v>
      </c>
      <c r="S415" s="86" t="s">
        <v>3585</v>
      </c>
      <c r="T415" s="86" t="s">
        <v>3582</v>
      </c>
      <c r="U415" s="86" t="s">
        <v>3581</v>
      </c>
    </row>
    <row r="416" spans="1:21" s="94" customFormat="1" ht="13">
      <c r="A416" s="89">
        <v>408</v>
      </c>
      <c r="B416" s="90" t="s">
        <v>1223</v>
      </c>
      <c r="C416" s="90" t="s">
        <v>1224</v>
      </c>
      <c r="D416" s="96" t="s">
        <v>2954</v>
      </c>
      <c r="E416" s="89">
        <v>20</v>
      </c>
      <c r="F416" s="91">
        <v>10.53</v>
      </c>
      <c r="G416" s="86">
        <v>30</v>
      </c>
      <c r="H416" s="86" t="s">
        <v>2475</v>
      </c>
      <c r="I416" s="91">
        <v>10.93</v>
      </c>
      <c r="J416" s="86">
        <v>30</v>
      </c>
      <c r="K416" s="86" t="s">
        <v>2476</v>
      </c>
      <c r="L416" s="92">
        <f t="shared" si="54"/>
        <v>10.73</v>
      </c>
      <c r="M416" s="89">
        <f t="shared" si="50"/>
        <v>60</v>
      </c>
      <c r="N416" s="89">
        <f t="shared" si="55"/>
        <v>1</v>
      </c>
      <c r="O416" s="89">
        <f t="shared" si="51"/>
        <v>0</v>
      </c>
      <c r="P416" s="86">
        <f t="shared" si="56"/>
        <v>1</v>
      </c>
      <c r="Q416" s="91">
        <f t="shared" si="58"/>
        <v>0.99</v>
      </c>
      <c r="R416" s="91">
        <f t="shared" si="57"/>
        <v>10.6227</v>
      </c>
      <c r="S416" s="86" t="s">
        <v>3583</v>
      </c>
      <c r="T416" s="86" t="s">
        <v>3580</v>
      </c>
      <c r="U416" s="86" t="s">
        <v>3581</v>
      </c>
    </row>
    <row r="417" spans="1:21" s="94" customFormat="1" ht="13">
      <c r="A417" s="89">
        <v>409</v>
      </c>
      <c r="B417" s="90" t="s">
        <v>706</v>
      </c>
      <c r="C417" s="90" t="s">
        <v>707</v>
      </c>
      <c r="D417" s="89" t="s">
        <v>2752</v>
      </c>
      <c r="E417" s="89">
        <v>11</v>
      </c>
      <c r="F417" s="91">
        <v>10.029999999999999</v>
      </c>
      <c r="G417" s="86">
        <v>30</v>
      </c>
      <c r="H417" s="86" t="s">
        <v>2475</v>
      </c>
      <c r="I417" s="91">
        <v>11.21</v>
      </c>
      <c r="J417" s="86">
        <v>30</v>
      </c>
      <c r="K417" s="86" t="s">
        <v>2475</v>
      </c>
      <c r="L417" s="92">
        <f t="shared" si="54"/>
        <v>10.620000000000001</v>
      </c>
      <c r="M417" s="89">
        <f t="shared" si="50"/>
        <v>60</v>
      </c>
      <c r="N417" s="89">
        <f t="shared" si="55"/>
        <v>0</v>
      </c>
      <c r="O417" s="89">
        <f t="shared" si="51"/>
        <v>0</v>
      </c>
      <c r="P417" s="86">
        <f t="shared" si="56"/>
        <v>0</v>
      </c>
      <c r="Q417" s="91">
        <f t="shared" si="58"/>
        <v>1</v>
      </c>
      <c r="R417" s="91">
        <f t="shared" si="57"/>
        <v>10.620000000000001</v>
      </c>
      <c r="S417" s="86" t="s">
        <v>3579</v>
      </c>
      <c r="T417" s="86" t="s">
        <v>3580</v>
      </c>
      <c r="U417" s="86" t="s">
        <v>3581</v>
      </c>
    </row>
    <row r="418" spans="1:21" s="94" customFormat="1" ht="13">
      <c r="A418" s="89">
        <v>410</v>
      </c>
      <c r="B418" s="90" t="s">
        <v>407</v>
      </c>
      <c r="C418" s="90" t="s">
        <v>408</v>
      </c>
      <c r="D418" s="89" t="s">
        <v>2631</v>
      </c>
      <c r="E418" s="89">
        <v>6</v>
      </c>
      <c r="F418" s="91">
        <v>10.86</v>
      </c>
      <c r="G418" s="86">
        <v>30</v>
      </c>
      <c r="H418" s="86" t="s">
        <v>2476</v>
      </c>
      <c r="I418" s="91">
        <v>10.59</v>
      </c>
      <c r="J418" s="86">
        <v>30</v>
      </c>
      <c r="K418" s="86" t="s">
        <v>2475</v>
      </c>
      <c r="L418" s="92">
        <f t="shared" si="54"/>
        <v>10.725</v>
      </c>
      <c r="M418" s="89">
        <f t="shared" si="50"/>
        <v>60</v>
      </c>
      <c r="N418" s="89">
        <f t="shared" si="55"/>
        <v>1</v>
      </c>
      <c r="O418" s="89">
        <f t="shared" si="51"/>
        <v>0</v>
      </c>
      <c r="P418" s="86">
        <f t="shared" si="56"/>
        <v>1</v>
      </c>
      <c r="Q418" s="91">
        <f t="shared" si="58"/>
        <v>0.99</v>
      </c>
      <c r="R418" s="91">
        <f t="shared" si="57"/>
        <v>10.617749999999999</v>
      </c>
      <c r="S418" s="86" t="s">
        <v>3579</v>
      </c>
      <c r="T418" s="86" t="s">
        <v>3580</v>
      </c>
      <c r="U418" s="86" t="s">
        <v>3581</v>
      </c>
    </row>
    <row r="419" spans="1:21" s="94" customFormat="1" ht="13">
      <c r="A419" s="89">
        <v>411</v>
      </c>
      <c r="B419" s="90" t="s">
        <v>1869</v>
      </c>
      <c r="C419" s="90" t="s">
        <v>64</v>
      </c>
      <c r="D419" s="89" t="s">
        <v>3261</v>
      </c>
      <c r="E419" s="89">
        <v>31</v>
      </c>
      <c r="F419" s="91">
        <v>11.19</v>
      </c>
      <c r="G419" s="86">
        <v>30</v>
      </c>
      <c r="H419" s="86" t="s">
        <v>2476</v>
      </c>
      <c r="I419" s="91">
        <v>10.47</v>
      </c>
      <c r="J419" s="86">
        <v>30</v>
      </c>
      <c r="K419" s="86" t="s">
        <v>2476</v>
      </c>
      <c r="L419" s="92">
        <f t="shared" si="54"/>
        <v>10.83</v>
      </c>
      <c r="M419" s="89">
        <f t="shared" ref="M419:M482" si="59">IF(L419&gt;=10,60,G419+J419)</f>
        <v>60</v>
      </c>
      <c r="N419" s="89">
        <f t="shared" si="55"/>
        <v>2</v>
      </c>
      <c r="O419" s="89">
        <f t="shared" ref="O419:O482" si="60">IF(F419&lt;10,1,(IF(I419&lt;10,1,0)))</f>
        <v>0</v>
      </c>
      <c r="P419" s="86">
        <f t="shared" si="56"/>
        <v>2</v>
      </c>
      <c r="Q419" s="91">
        <f t="shared" si="58"/>
        <v>0.98</v>
      </c>
      <c r="R419" s="91">
        <f t="shared" si="57"/>
        <v>10.6134</v>
      </c>
      <c r="S419" s="86" t="s">
        <v>3585</v>
      </c>
      <c r="T419" s="86" t="s">
        <v>3580</v>
      </c>
      <c r="U419" s="86" t="s">
        <v>3581</v>
      </c>
    </row>
    <row r="420" spans="1:21" s="94" customFormat="1" ht="13">
      <c r="A420" s="89">
        <v>412</v>
      </c>
      <c r="B420" s="95" t="s">
        <v>2376</v>
      </c>
      <c r="C420" s="95" t="s">
        <v>2177</v>
      </c>
      <c r="D420" s="89" t="s">
        <v>3561</v>
      </c>
      <c r="E420" s="89">
        <v>42</v>
      </c>
      <c r="F420" s="91">
        <v>11.15</v>
      </c>
      <c r="G420" s="86">
        <v>30</v>
      </c>
      <c r="H420" s="86" t="s">
        <v>2476</v>
      </c>
      <c r="I420" s="91">
        <v>10.29</v>
      </c>
      <c r="J420" s="86">
        <v>30</v>
      </c>
      <c r="K420" s="86" t="s">
        <v>2475</v>
      </c>
      <c r="L420" s="92">
        <f t="shared" si="54"/>
        <v>10.719999999999999</v>
      </c>
      <c r="M420" s="89">
        <f t="shared" si="59"/>
        <v>60</v>
      </c>
      <c r="N420" s="89">
        <f t="shared" si="55"/>
        <v>1</v>
      </c>
      <c r="O420" s="89">
        <f t="shared" si="60"/>
        <v>0</v>
      </c>
      <c r="P420" s="86">
        <f t="shared" si="56"/>
        <v>1</v>
      </c>
      <c r="Q420" s="91">
        <f t="shared" si="58"/>
        <v>0.99</v>
      </c>
      <c r="R420" s="91">
        <f t="shared" si="57"/>
        <v>10.612799999999998</v>
      </c>
      <c r="S420" s="86" t="s">
        <v>3585</v>
      </c>
      <c r="T420" s="86" t="s">
        <v>3581</v>
      </c>
      <c r="U420" s="86" t="s">
        <v>3580</v>
      </c>
    </row>
    <row r="421" spans="1:21" s="94" customFormat="1" ht="13">
      <c r="A421" s="89">
        <v>413</v>
      </c>
      <c r="B421" s="95" t="s">
        <v>1419</v>
      </c>
      <c r="C421" s="95" t="s">
        <v>44</v>
      </c>
      <c r="D421" s="96" t="s">
        <v>3028</v>
      </c>
      <c r="E421" s="89">
        <v>23</v>
      </c>
      <c r="F421" s="91">
        <v>12.03</v>
      </c>
      <c r="G421" s="86">
        <v>30</v>
      </c>
      <c r="H421" s="86" t="s">
        <v>2476</v>
      </c>
      <c r="I421" s="91">
        <v>9.6199999999999992</v>
      </c>
      <c r="J421" s="86">
        <v>16</v>
      </c>
      <c r="K421" s="86" t="s">
        <v>2475</v>
      </c>
      <c r="L421" s="92">
        <f t="shared" si="54"/>
        <v>10.824999999999999</v>
      </c>
      <c r="M421" s="89">
        <f t="shared" si="59"/>
        <v>60</v>
      </c>
      <c r="N421" s="89">
        <f t="shared" si="55"/>
        <v>1</v>
      </c>
      <c r="O421" s="89">
        <f t="shared" si="60"/>
        <v>1</v>
      </c>
      <c r="P421" s="86">
        <f t="shared" si="56"/>
        <v>2</v>
      </c>
      <c r="Q421" s="91">
        <f t="shared" si="58"/>
        <v>0.98</v>
      </c>
      <c r="R421" s="91">
        <f t="shared" si="57"/>
        <v>10.608499999999999</v>
      </c>
      <c r="S421" s="86" t="s">
        <v>3585</v>
      </c>
      <c r="T421" s="86" t="s">
        <v>3580</v>
      </c>
      <c r="U421" s="86" t="s">
        <v>3581</v>
      </c>
    </row>
    <row r="422" spans="1:21" s="94" customFormat="1" ht="13">
      <c r="A422" s="89">
        <v>414</v>
      </c>
      <c r="B422" s="90" t="s">
        <v>47</v>
      </c>
      <c r="C422" s="90" t="s">
        <v>48</v>
      </c>
      <c r="D422" s="89" t="s">
        <v>2495</v>
      </c>
      <c r="E422" s="89">
        <v>1</v>
      </c>
      <c r="F422" s="91">
        <v>12.28</v>
      </c>
      <c r="G422" s="86">
        <v>30</v>
      </c>
      <c r="H422" s="86" t="s">
        <v>2476</v>
      </c>
      <c r="I422" s="91">
        <v>9.36</v>
      </c>
      <c r="J422" s="86">
        <v>22</v>
      </c>
      <c r="K422" s="86" t="s">
        <v>2475</v>
      </c>
      <c r="L422" s="92">
        <f t="shared" si="54"/>
        <v>10.82</v>
      </c>
      <c r="M422" s="89">
        <f t="shared" si="59"/>
        <v>60</v>
      </c>
      <c r="N422" s="89">
        <f t="shared" si="55"/>
        <v>1</v>
      </c>
      <c r="O422" s="89">
        <f t="shared" si="60"/>
        <v>1</v>
      </c>
      <c r="P422" s="86">
        <f t="shared" si="56"/>
        <v>2</v>
      </c>
      <c r="Q422" s="91">
        <f t="shared" si="58"/>
        <v>0.98</v>
      </c>
      <c r="R422" s="91">
        <f t="shared" si="57"/>
        <v>10.6036</v>
      </c>
      <c r="S422" s="86" t="s">
        <v>3579</v>
      </c>
      <c r="T422" s="86" t="s">
        <v>3580</v>
      </c>
      <c r="U422" s="86" t="s">
        <v>3581</v>
      </c>
    </row>
    <row r="423" spans="1:21" s="94" customFormat="1" ht="13">
      <c r="A423" s="89">
        <v>415</v>
      </c>
      <c r="B423" s="90" t="s">
        <v>1521</v>
      </c>
      <c r="C423" s="90" t="s">
        <v>28</v>
      </c>
      <c r="D423" s="89" t="s">
        <v>3083</v>
      </c>
      <c r="E423" s="89">
        <v>25</v>
      </c>
      <c r="F423" s="91">
        <v>11.64</v>
      </c>
      <c r="G423" s="86">
        <v>30</v>
      </c>
      <c r="H423" s="86" t="s">
        <v>2476</v>
      </c>
      <c r="I423" s="91">
        <v>9.98</v>
      </c>
      <c r="J423" s="86">
        <v>28</v>
      </c>
      <c r="K423" s="86" t="s">
        <v>2475</v>
      </c>
      <c r="L423" s="92">
        <f t="shared" si="54"/>
        <v>10.81</v>
      </c>
      <c r="M423" s="89">
        <f t="shared" si="59"/>
        <v>60</v>
      </c>
      <c r="N423" s="89">
        <f t="shared" si="55"/>
        <v>1</v>
      </c>
      <c r="O423" s="89">
        <f t="shared" si="60"/>
        <v>1</v>
      </c>
      <c r="P423" s="86">
        <f t="shared" si="56"/>
        <v>2</v>
      </c>
      <c r="Q423" s="91">
        <f t="shared" si="58"/>
        <v>0.98</v>
      </c>
      <c r="R423" s="91">
        <f t="shared" si="57"/>
        <v>10.5938</v>
      </c>
      <c r="S423" s="86" t="s">
        <v>3585</v>
      </c>
      <c r="T423" s="86" t="s">
        <v>3580</v>
      </c>
      <c r="U423" s="86" t="s">
        <v>3581</v>
      </c>
    </row>
    <row r="424" spans="1:21" s="94" customFormat="1" ht="13">
      <c r="A424" s="89">
        <v>416</v>
      </c>
      <c r="B424" s="90" t="s">
        <v>1114</v>
      </c>
      <c r="C424" s="90" t="s">
        <v>1115</v>
      </c>
      <c r="D424" s="89" t="s">
        <v>2912</v>
      </c>
      <c r="E424" s="89">
        <v>18</v>
      </c>
      <c r="F424" s="91">
        <v>10.02</v>
      </c>
      <c r="G424" s="86">
        <v>30</v>
      </c>
      <c r="H424" s="86" t="s">
        <v>2475</v>
      </c>
      <c r="I424" s="91">
        <v>11.38</v>
      </c>
      <c r="J424" s="86">
        <v>30</v>
      </c>
      <c r="K424" s="86" t="s">
        <v>2476</v>
      </c>
      <c r="L424" s="92">
        <f t="shared" si="54"/>
        <v>10.7</v>
      </c>
      <c r="M424" s="89">
        <f t="shared" si="59"/>
        <v>60</v>
      </c>
      <c r="N424" s="89">
        <f t="shared" si="55"/>
        <v>1</v>
      </c>
      <c r="O424" s="89">
        <f t="shared" si="60"/>
        <v>0</v>
      </c>
      <c r="P424" s="86">
        <f t="shared" si="56"/>
        <v>1</v>
      </c>
      <c r="Q424" s="91">
        <f t="shared" si="58"/>
        <v>0.99</v>
      </c>
      <c r="R424" s="91">
        <f t="shared" si="57"/>
        <v>10.593</v>
      </c>
      <c r="S424" s="86" t="s">
        <v>3583</v>
      </c>
      <c r="T424" s="86" t="s">
        <v>3580</v>
      </c>
      <c r="U424" s="86" t="s">
        <v>3581</v>
      </c>
    </row>
    <row r="425" spans="1:21" s="94" customFormat="1" ht="13">
      <c r="A425" s="89">
        <v>417</v>
      </c>
      <c r="B425" s="90" t="s">
        <v>922</v>
      </c>
      <c r="C425" s="90" t="s">
        <v>307</v>
      </c>
      <c r="D425" s="89" t="s">
        <v>2831</v>
      </c>
      <c r="E425" s="89">
        <v>14</v>
      </c>
      <c r="F425" s="91">
        <v>11.14</v>
      </c>
      <c r="G425" s="86">
        <v>30</v>
      </c>
      <c r="H425" s="86" t="s">
        <v>2475</v>
      </c>
      <c r="I425" s="91">
        <v>10.039999999999999</v>
      </c>
      <c r="J425" s="86">
        <v>30</v>
      </c>
      <c r="K425" s="86" t="s">
        <v>2475</v>
      </c>
      <c r="L425" s="92">
        <f t="shared" si="54"/>
        <v>10.59</v>
      </c>
      <c r="M425" s="89">
        <f t="shared" si="59"/>
        <v>60</v>
      </c>
      <c r="N425" s="89">
        <f t="shared" si="55"/>
        <v>0</v>
      </c>
      <c r="O425" s="89">
        <f t="shared" si="60"/>
        <v>0</v>
      </c>
      <c r="P425" s="86">
        <f t="shared" si="56"/>
        <v>0</v>
      </c>
      <c r="Q425" s="91">
        <f t="shared" si="58"/>
        <v>1</v>
      </c>
      <c r="R425" s="91">
        <f t="shared" si="57"/>
        <v>10.59</v>
      </c>
      <c r="S425" s="86" t="s">
        <v>3583</v>
      </c>
      <c r="T425" s="86" t="s">
        <v>3580</v>
      </c>
      <c r="U425" s="86" t="s">
        <v>3581</v>
      </c>
    </row>
    <row r="426" spans="1:21" s="94" customFormat="1" ht="13">
      <c r="A426" s="89">
        <v>418</v>
      </c>
      <c r="B426" s="95" t="s">
        <v>2042</v>
      </c>
      <c r="C426" s="95" t="s">
        <v>1046</v>
      </c>
      <c r="D426" s="89" t="s">
        <v>3367</v>
      </c>
      <c r="E426" s="89">
        <v>35</v>
      </c>
      <c r="F426" s="91">
        <v>10.39</v>
      </c>
      <c r="G426" s="86">
        <v>30</v>
      </c>
      <c r="H426" s="86" t="s">
        <v>2476</v>
      </c>
      <c r="I426" s="91">
        <v>11.22</v>
      </c>
      <c r="J426" s="86">
        <v>30</v>
      </c>
      <c r="K426" s="86" t="s">
        <v>2476</v>
      </c>
      <c r="L426" s="92">
        <f t="shared" si="54"/>
        <v>10.805</v>
      </c>
      <c r="M426" s="89">
        <f t="shared" si="59"/>
        <v>60</v>
      </c>
      <c r="N426" s="89">
        <f t="shared" si="55"/>
        <v>2</v>
      </c>
      <c r="O426" s="89">
        <f t="shared" si="60"/>
        <v>0</v>
      </c>
      <c r="P426" s="86">
        <f t="shared" si="56"/>
        <v>2</v>
      </c>
      <c r="Q426" s="91">
        <f t="shared" si="58"/>
        <v>0.98</v>
      </c>
      <c r="R426" s="91">
        <f t="shared" si="57"/>
        <v>10.588899999999999</v>
      </c>
      <c r="S426" s="86" t="s">
        <v>3585</v>
      </c>
      <c r="T426" s="86" t="s">
        <v>3580</v>
      </c>
      <c r="U426" s="86" t="s">
        <v>3581</v>
      </c>
    </row>
    <row r="427" spans="1:21" s="94" customFormat="1" ht="13">
      <c r="A427" s="89">
        <v>419</v>
      </c>
      <c r="B427" s="90" t="s">
        <v>373</v>
      </c>
      <c r="C427" s="90" t="s">
        <v>374</v>
      </c>
      <c r="D427" s="89" t="s">
        <v>2619</v>
      </c>
      <c r="E427" s="89">
        <v>6</v>
      </c>
      <c r="F427" s="91">
        <v>10.36</v>
      </c>
      <c r="G427" s="86">
        <v>30</v>
      </c>
      <c r="H427" s="86" t="s">
        <v>2476</v>
      </c>
      <c r="I427" s="91">
        <v>11.25</v>
      </c>
      <c r="J427" s="86">
        <v>30</v>
      </c>
      <c r="K427" s="86" t="s">
        <v>2476</v>
      </c>
      <c r="L427" s="92">
        <f t="shared" si="54"/>
        <v>10.805</v>
      </c>
      <c r="M427" s="89">
        <f t="shared" si="59"/>
        <v>60</v>
      </c>
      <c r="N427" s="89">
        <f t="shared" si="55"/>
        <v>2</v>
      </c>
      <c r="O427" s="89">
        <f t="shared" si="60"/>
        <v>0</v>
      </c>
      <c r="P427" s="86">
        <f t="shared" si="56"/>
        <v>2</v>
      </c>
      <c r="Q427" s="91">
        <f t="shared" si="58"/>
        <v>0.98</v>
      </c>
      <c r="R427" s="91">
        <f t="shared" si="57"/>
        <v>10.588899999999999</v>
      </c>
      <c r="S427" s="86" t="s">
        <v>3579</v>
      </c>
      <c r="T427" s="86" t="s">
        <v>3580</v>
      </c>
      <c r="U427" s="86" t="s">
        <v>3581</v>
      </c>
    </row>
    <row r="428" spans="1:21" s="94" customFormat="1" ht="13">
      <c r="A428" s="89">
        <v>420</v>
      </c>
      <c r="B428" s="90" t="s">
        <v>1545</v>
      </c>
      <c r="C428" s="90" t="s">
        <v>911</v>
      </c>
      <c r="D428" s="89" t="s">
        <v>3095</v>
      </c>
      <c r="E428" s="89">
        <v>25</v>
      </c>
      <c r="F428" s="91">
        <v>10.38</v>
      </c>
      <c r="G428" s="86">
        <v>30</v>
      </c>
      <c r="H428" s="86" t="s">
        <v>2475</v>
      </c>
      <c r="I428" s="91">
        <v>10.79</v>
      </c>
      <c r="J428" s="86">
        <v>30</v>
      </c>
      <c r="K428" s="86" t="s">
        <v>2475</v>
      </c>
      <c r="L428" s="92">
        <f t="shared" si="54"/>
        <v>10.585000000000001</v>
      </c>
      <c r="M428" s="89">
        <f t="shared" si="59"/>
        <v>60</v>
      </c>
      <c r="N428" s="89">
        <f t="shared" si="55"/>
        <v>0</v>
      </c>
      <c r="O428" s="89">
        <f t="shared" si="60"/>
        <v>0</v>
      </c>
      <c r="P428" s="86">
        <f t="shared" si="56"/>
        <v>0</v>
      </c>
      <c r="Q428" s="91">
        <f t="shared" si="58"/>
        <v>1</v>
      </c>
      <c r="R428" s="91">
        <f t="shared" si="57"/>
        <v>10.585000000000001</v>
      </c>
      <c r="S428" s="86" t="s">
        <v>3585</v>
      </c>
      <c r="T428" s="86" t="s">
        <v>3580</v>
      </c>
      <c r="U428" s="86" t="s">
        <v>3581</v>
      </c>
    </row>
    <row r="429" spans="1:21" s="94" customFormat="1" ht="13">
      <c r="A429" s="89">
        <v>421</v>
      </c>
      <c r="B429" s="90" t="s">
        <v>937</v>
      </c>
      <c r="C429" s="90" t="s">
        <v>938</v>
      </c>
      <c r="D429" s="89" t="s">
        <v>2838</v>
      </c>
      <c r="E429" s="89">
        <v>15</v>
      </c>
      <c r="F429" s="91">
        <v>10.5</v>
      </c>
      <c r="G429" s="86">
        <v>30</v>
      </c>
      <c r="H429" s="86" t="s">
        <v>2475</v>
      </c>
      <c r="I429" s="91">
        <v>10.67</v>
      </c>
      <c r="J429" s="86">
        <v>30</v>
      </c>
      <c r="K429" s="86" t="s">
        <v>2475</v>
      </c>
      <c r="L429" s="92">
        <f t="shared" si="54"/>
        <v>10.585000000000001</v>
      </c>
      <c r="M429" s="89">
        <f t="shared" si="59"/>
        <v>60</v>
      </c>
      <c r="N429" s="89">
        <f t="shared" si="55"/>
        <v>0</v>
      </c>
      <c r="O429" s="89">
        <f t="shared" si="60"/>
        <v>0</v>
      </c>
      <c r="P429" s="86">
        <f t="shared" si="56"/>
        <v>0</v>
      </c>
      <c r="Q429" s="91">
        <f t="shared" si="58"/>
        <v>1</v>
      </c>
      <c r="R429" s="91">
        <f t="shared" si="57"/>
        <v>10.585000000000001</v>
      </c>
      <c r="S429" s="86" t="s">
        <v>3583</v>
      </c>
      <c r="T429" s="86" t="s">
        <v>3580</v>
      </c>
      <c r="U429" s="86" t="s">
        <v>3581</v>
      </c>
    </row>
    <row r="430" spans="1:21" s="94" customFormat="1" ht="13">
      <c r="A430" s="89">
        <v>422</v>
      </c>
      <c r="B430" s="90" t="s">
        <v>279</v>
      </c>
      <c r="C430" s="90" t="s">
        <v>1255</v>
      </c>
      <c r="D430" s="96" t="s">
        <v>2966</v>
      </c>
      <c r="E430" s="89">
        <v>20</v>
      </c>
      <c r="F430" s="91">
        <v>11.18</v>
      </c>
      <c r="G430" s="86">
        <v>30</v>
      </c>
      <c r="H430" s="86" t="s">
        <v>2476</v>
      </c>
      <c r="I430" s="91">
        <v>10.42</v>
      </c>
      <c r="J430" s="86">
        <v>30</v>
      </c>
      <c r="K430" s="86" t="s">
        <v>2476</v>
      </c>
      <c r="L430" s="92">
        <f t="shared" si="54"/>
        <v>10.8</v>
      </c>
      <c r="M430" s="89">
        <f t="shared" si="59"/>
        <v>60</v>
      </c>
      <c r="N430" s="89">
        <f t="shared" si="55"/>
        <v>2</v>
      </c>
      <c r="O430" s="89">
        <f t="shared" si="60"/>
        <v>0</v>
      </c>
      <c r="P430" s="86">
        <f t="shared" si="56"/>
        <v>2</v>
      </c>
      <c r="Q430" s="91">
        <f t="shared" si="58"/>
        <v>0.98</v>
      </c>
      <c r="R430" s="91">
        <f t="shared" si="57"/>
        <v>10.584</v>
      </c>
      <c r="S430" s="86" t="s">
        <v>3583</v>
      </c>
      <c r="T430" s="86" t="s">
        <v>3580</v>
      </c>
      <c r="U430" s="86" t="s">
        <v>3581</v>
      </c>
    </row>
    <row r="431" spans="1:21" s="94" customFormat="1" ht="13">
      <c r="A431" s="89">
        <v>423</v>
      </c>
      <c r="B431" s="90" t="s">
        <v>127</v>
      </c>
      <c r="C431" s="90" t="s">
        <v>100</v>
      </c>
      <c r="D431" s="89" t="s">
        <v>2522</v>
      </c>
      <c r="E431" s="89">
        <v>2</v>
      </c>
      <c r="F431" s="91">
        <v>9.48</v>
      </c>
      <c r="G431" s="86">
        <v>13</v>
      </c>
      <c r="H431" s="86" t="s">
        <v>2476</v>
      </c>
      <c r="I431" s="91">
        <v>12.34</v>
      </c>
      <c r="J431" s="86">
        <v>30</v>
      </c>
      <c r="K431" s="86" t="s">
        <v>2476</v>
      </c>
      <c r="L431" s="92">
        <f t="shared" si="54"/>
        <v>10.91</v>
      </c>
      <c r="M431" s="89">
        <f t="shared" si="59"/>
        <v>60</v>
      </c>
      <c r="N431" s="89">
        <f t="shared" si="55"/>
        <v>2</v>
      </c>
      <c r="O431" s="89">
        <f t="shared" si="60"/>
        <v>1</v>
      </c>
      <c r="P431" s="86">
        <f t="shared" si="56"/>
        <v>3</v>
      </c>
      <c r="Q431" s="91">
        <f t="shared" si="58"/>
        <v>0.97</v>
      </c>
      <c r="R431" s="91">
        <f t="shared" si="57"/>
        <v>10.582699999999999</v>
      </c>
      <c r="S431" s="86" t="s">
        <v>3579</v>
      </c>
      <c r="T431" s="86" t="s">
        <v>3580</v>
      </c>
      <c r="U431" s="86" t="s">
        <v>3581</v>
      </c>
    </row>
    <row r="432" spans="1:21" s="94" customFormat="1" ht="13">
      <c r="A432" s="89">
        <v>424</v>
      </c>
      <c r="B432" s="90" t="s">
        <v>327</v>
      </c>
      <c r="C432" s="90" t="s">
        <v>832</v>
      </c>
      <c r="D432" s="89" t="s">
        <v>2801</v>
      </c>
      <c r="E432" s="89">
        <v>13</v>
      </c>
      <c r="F432" s="91">
        <v>11.94</v>
      </c>
      <c r="G432" s="86">
        <v>30</v>
      </c>
      <c r="H432" s="86" t="s">
        <v>2475</v>
      </c>
      <c r="I432" s="91">
        <v>10.1</v>
      </c>
      <c r="J432" s="86">
        <v>30</v>
      </c>
      <c r="K432" s="86" t="s">
        <v>2475</v>
      </c>
      <c r="L432" s="92">
        <f t="shared" si="54"/>
        <v>11.02</v>
      </c>
      <c r="M432" s="89">
        <f t="shared" si="59"/>
        <v>60</v>
      </c>
      <c r="N432" s="89">
        <f t="shared" si="55"/>
        <v>0</v>
      </c>
      <c r="O432" s="89">
        <f t="shared" si="60"/>
        <v>0</v>
      </c>
      <c r="P432" s="86">
        <f t="shared" si="56"/>
        <v>0</v>
      </c>
      <c r="Q432" s="91">
        <f>IF(P432=0,0.96,IF(P432=1,0.95,IF(P432=2,0.94,IF(P432=3,0.93))))</f>
        <v>0.96</v>
      </c>
      <c r="R432" s="91">
        <f t="shared" si="57"/>
        <v>10.579199999999998</v>
      </c>
      <c r="S432" s="86" t="s">
        <v>3583</v>
      </c>
      <c r="T432" s="86" t="s">
        <v>3580</v>
      </c>
      <c r="U432" s="86" t="s">
        <v>3581</v>
      </c>
    </row>
    <row r="433" spans="1:21" s="94" customFormat="1" ht="13">
      <c r="A433" s="89">
        <v>425</v>
      </c>
      <c r="B433" s="95" t="s">
        <v>2030</v>
      </c>
      <c r="C433" s="95" t="s">
        <v>2031</v>
      </c>
      <c r="D433" s="89" t="s">
        <v>3356</v>
      </c>
      <c r="E433" s="89">
        <v>35</v>
      </c>
      <c r="F433" s="91">
        <v>10.78</v>
      </c>
      <c r="G433" s="86">
        <v>30</v>
      </c>
      <c r="H433" s="86" t="s">
        <v>2476</v>
      </c>
      <c r="I433" s="91">
        <v>10.58</v>
      </c>
      <c r="J433" s="86">
        <v>30</v>
      </c>
      <c r="K433" s="86" t="s">
        <v>2475</v>
      </c>
      <c r="L433" s="92">
        <f t="shared" si="54"/>
        <v>10.68</v>
      </c>
      <c r="M433" s="89">
        <f t="shared" si="59"/>
        <v>60</v>
      </c>
      <c r="N433" s="89">
        <f t="shared" si="55"/>
        <v>1</v>
      </c>
      <c r="O433" s="89">
        <f t="shared" si="60"/>
        <v>0</v>
      </c>
      <c r="P433" s="86">
        <f t="shared" si="56"/>
        <v>1</v>
      </c>
      <c r="Q433" s="91">
        <f t="shared" ref="Q433:Q440" si="61">IF(P433=0,1,IF(P433=1,0.99,IF(P433=2,0.98,IF(P433=3,0.97))))</f>
        <v>0.99</v>
      </c>
      <c r="R433" s="91">
        <f t="shared" si="57"/>
        <v>10.5732</v>
      </c>
      <c r="S433" s="86" t="s">
        <v>3585</v>
      </c>
      <c r="T433" s="86" t="s">
        <v>3580</v>
      </c>
      <c r="U433" s="86" t="s">
        <v>3581</v>
      </c>
    </row>
    <row r="434" spans="1:21" s="94" customFormat="1" ht="13">
      <c r="A434" s="89">
        <v>426</v>
      </c>
      <c r="B434" s="95" t="s">
        <v>2372</v>
      </c>
      <c r="C434" s="95" t="s">
        <v>2373</v>
      </c>
      <c r="D434" s="89" t="s">
        <v>3559</v>
      </c>
      <c r="E434" s="89">
        <v>42</v>
      </c>
      <c r="F434" s="91">
        <v>10.36</v>
      </c>
      <c r="G434" s="86">
        <v>30</v>
      </c>
      <c r="H434" s="86" t="s">
        <v>2476</v>
      </c>
      <c r="I434" s="91">
        <v>11.21</v>
      </c>
      <c r="J434" s="86">
        <v>30</v>
      </c>
      <c r="K434" s="86" t="s">
        <v>2476</v>
      </c>
      <c r="L434" s="92">
        <f t="shared" si="54"/>
        <v>10.785</v>
      </c>
      <c r="M434" s="89">
        <f t="shared" si="59"/>
        <v>60</v>
      </c>
      <c r="N434" s="89">
        <f t="shared" si="55"/>
        <v>2</v>
      </c>
      <c r="O434" s="89">
        <f t="shared" si="60"/>
        <v>0</v>
      </c>
      <c r="P434" s="86">
        <f t="shared" si="56"/>
        <v>2</v>
      </c>
      <c r="Q434" s="91">
        <f t="shared" si="61"/>
        <v>0.98</v>
      </c>
      <c r="R434" s="91">
        <f t="shared" si="57"/>
        <v>10.5693</v>
      </c>
      <c r="S434" s="86" t="s">
        <v>3585</v>
      </c>
      <c r="T434" s="86" t="s">
        <v>3580</v>
      </c>
      <c r="U434" s="86" t="s">
        <v>3581</v>
      </c>
    </row>
    <row r="435" spans="1:21" s="94" customFormat="1" ht="13">
      <c r="A435" s="89">
        <v>427</v>
      </c>
      <c r="B435" s="136" t="s">
        <v>1734</v>
      </c>
      <c r="C435" s="136" t="s">
        <v>54</v>
      </c>
      <c r="D435" s="89" t="s">
        <v>3187</v>
      </c>
      <c r="E435" s="89">
        <v>29</v>
      </c>
      <c r="F435" s="91">
        <v>12.76</v>
      </c>
      <c r="G435" s="86">
        <v>30</v>
      </c>
      <c r="H435" s="86" t="s">
        <v>2476</v>
      </c>
      <c r="I435" s="91">
        <v>8.81</v>
      </c>
      <c r="J435" s="86">
        <v>16</v>
      </c>
      <c r="K435" s="86" t="s">
        <v>2475</v>
      </c>
      <c r="L435" s="92">
        <f t="shared" si="54"/>
        <v>10.785</v>
      </c>
      <c r="M435" s="89">
        <f t="shared" si="59"/>
        <v>60</v>
      </c>
      <c r="N435" s="89">
        <f t="shared" si="55"/>
        <v>1</v>
      </c>
      <c r="O435" s="89">
        <f t="shared" si="60"/>
        <v>1</v>
      </c>
      <c r="P435" s="86">
        <f t="shared" si="56"/>
        <v>2</v>
      </c>
      <c r="Q435" s="91">
        <f t="shared" si="61"/>
        <v>0.98</v>
      </c>
      <c r="R435" s="91">
        <f t="shared" si="57"/>
        <v>10.5693</v>
      </c>
      <c r="S435" s="86" t="s">
        <v>3585</v>
      </c>
      <c r="T435" s="86" t="s">
        <v>3582</v>
      </c>
      <c r="U435" s="86" t="s">
        <v>3581</v>
      </c>
    </row>
    <row r="436" spans="1:21" s="94" customFormat="1" ht="13">
      <c r="A436" s="89">
        <v>428</v>
      </c>
      <c r="B436" s="90" t="s">
        <v>3596</v>
      </c>
      <c r="C436" s="90" t="s">
        <v>3595</v>
      </c>
      <c r="D436" s="89" t="s">
        <v>2789</v>
      </c>
      <c r="E436" s="89">
        <v>13</v>
      </c>
      <c r="F436" s="91">
        <v>8.23</v>
      </c>
      <c r="G436" s="86">
        <v>16</v>
      </c>
      <c r="H436" s="86" t="s">
        <v>2476</v>
      </c>
      <c r="I436" s="91">
        <v>13.34</v>
      </c>
      <c r="J436" s="86">
        <v>30</v>
      </c>
      <c r="K436" s="86" t="s">
        <v>2475</v>
      </c>
      <c r="L436" s="92">
        <f t="shared" si="54"/>
        <v>10.785</v>
      </c>
      <c r="M436" s="89">
        <f t="shared" si="59"/>
        <v>60</v>
      </c>
      <c r="N436" s="89">
        <f t="shared" si="55"/>
        <v>1</v>
      </c>
      <c r="O436" s="89">
        <f t="shared" si="60"/>
        <v>1</v>
      </c>
      <c r="P436" s="86">
        <f t="shared" si="56"/>
        <v>2</v>
      </c>
      <c r="Q436" s="91">
        <f t="shared" si="61"/>
        <v>0.98</v>
      </c>
      <c r="R436" s="91">
        <f t="shared" si="57"/>
        <v>10.5693</v>
      </c>
      <c r="S436" s="86" t="s">
        <v>3583</v>
      </c>
      <c r="T436" s="86" t="s">
        <v>3580</v>
      </c>
      <c r="U436" s="86" t="s">
        <v>3581</v>
      </c>
    </row>
    <row r="437" spans="1:21" s="94" customFormat="1" ht="13">
      <c r="A437" s="89">
        <v>429</v>
      </c>
      <c r="B437" s="90" t="s">
        <v>790</v>
      </c>
      <c r="C437" s="90" t="s">
        <v>112</v>
      </c>
      <c r="D437" s="89" t="s">
        <v>2783</v>
      </c>
      <c r="E437" s="89">
        <v>12</v>
      </c>
      <c r="F437" s="91">
        <v>10.63</v>
      </c>
      <c r="G437" s="86">
        <v>30</v>
      </c>
      <c r="H437" s="86" t="s">
        <v>2476</v>
      </c>
      <c r="I437" s="91">
        <v>10.72</v>
      </c>
      <c r="J437" s="86">
        <v>30</v>
      </c>
      <c r="K437" s="86" t="s">
        <v>2475</v>
      </c>
      <c r="L437" s="92">
        <f t="shared" si="54"/>
        <v>10.675000000000001</v>
      </c>
      <c r="M437" s="89">
        <f t="shared" si="59"/>
        <v>60</v>
      </c>
      <c r="N437" s="89">
        <f t="shared" si="55"/>
        <v>1</v>
      </c>
      <c r="O437" s="89">
        <f t="shared" si="60"/>
        <v>0</v>
      </c>
      <c r="P437" s="86">
        <f t="shared" si="56"/>
        <v>1</v>
      </c>
      <c r="Q437" s="91">
        <f t="shared" si="61"/>
        <v>0.99</v>
      </c>
      <c r="R437" s="91">
        <f t="shared" si="57"/>
        <v>10.568250000000001</v>
      </c>
      <c r="S437" s="86" t="s">
        <v>3579</v>
      </c>
      <c r="T437" s="86" t="s">
        <v>3580</v>
      </c>
      <c r="U437" s="86" t="s">
        <v>3581</v>
      </c>
    </row>
    <row r="438" spans="1:21" s="94" customFormat="1" ht="13">
      <c r="A438" s="89">
        <v>430</v>
      </c>
      <c r="B438" s="90" t="s">
        <v>1809</v>
      </c>
      <c r="C438" s="90" t="s">
        <v>1810</v>
      </c>
      <c r="D438" s="89" t="s">
        <v>3229</v>
      </c>
      <c r="E438" s="89">
        <v>30</v>
      </c>
      <c r="F438" s="91">
        <v>10.54</v>
      </c>
      <c r="G438" s="86">
        <v>30</v>
      </c>
      <c r="H438" s="86" t="s">
        <v>2475</v>
      </c>
      <c r="I438" s="91">
        <v>10.58</v>
      </c>
      <c r="J438" s="86">
        <v>30</v>
      </c>
      <c r="K438" s="86" t="s">
        <v>2475</v>
      </c>
      <c r="L438" s="92">
        <f t="shared" si="54"/>
        <v>10.559999999999999</v>
      </c>
      <c r="M438" s="89">
        <f t="shared" si="59"/>
        <v>60</v>
      </c>
      <c r="N438" s="89">
        <f t="shared" si="55"/>
        <v>0</v>
      </c>
      <c r="O438" s="89">
        <f t="shared" si="60"/>
        <v>0</v>
      </c>
      <c r="P438" s="86">
        <f t="shared" si="56"/>
        <v>0</v>
      </c>
      <c r="Q438" s="91">
        <f t="shared" si="61"/>
        <v>1</v>
      </c>
      <c r="R438" s="91">
        <f t="shared" si="57"/>
        <v>10.559999999999999</v>
      </c>
      <c r="S438" s="86" t="s">
        <v>3585</v>
      </c>
      <c r="T438" s="86" t="s">
        <v>3580</v>
      </c>
      <c r="U438" s="86" t="s">
        <v>3581</v>
      </c>
    </row>
    <row r="439" spans="1:21" s="94" customFormat="1" ht="13">
      <c r="A439" s="89">
        <v>431</v>
      </c>
      <c r="B439" s="90" t="s">
        <v>1149</v>
      </c>
      <c r="C439" s="90" t="s">
        <v>60</v>
      </c>
      <c r="D439" s="89" t="s">
        <v>2928</v>
      </c>
      <c r="E439" s="89">
        <v>18</v>
      </c>
      <c r="F439" s="91">
        <v>10.1</v>
      </c>
      <c r="G439" s="86">
        <v>30</v>
      </c>
      <c r="H439" s="86" t="s">
        <v>2475</v>
      </c>
      <c r="I439" s="91">
        <v>11.02</v>
      </c>
      <c r="J439" s="86">
        <v>30</v>
      </c>
      <c r="K439" s="86" t="s">
        <v>2475</v>
      </c>
      <c r="L439" s="92">
        <f t="shared" si="54"/>
        <v>10.559999999999999</v>
      </c>
      <c r="M439" s="89">
        <f t="shared" si="59"/>
        <v>60</v>
      </c>
      <c r="N439" s="89">
        <f t="shared" si="55"/>
        <v>0</v>
      </c>
      <c r="O439" s="89">
        <f t="shared" si="60"/>
        <v>0</v>
      </c>
      <c r="P439" s="86">
        <f t="shared" si="56"/>
        <v>0</v>
      </c>
      <c r="Q439" s="91">
        <f t="shared" si="61"/>
        <v>1</v>
      </c>
      <c r="R439" s="91">
        <f t="shared" si="57"/>
        <v>10.559999999999999</v>
      </c>
      <c r="S439" s="86" t="s">
        <v>3583</v>
      </c>
      <c r="T439" s="86" t="s">
        <v>3580</v>
      </c>
      <c r="U439" s="86" t="s">
        <v>3581</v>
      </c>
    </row>
    <row r="440" spans="1:21" s="94" customFormat="1" ht="13">
      <c r="A440" s="89">
        <v>432</v>
      </c>
      <c r="B440" s="90" t="s">
        <v>409</v>
      </c>
      <c r="C440" s="90" t="s">
        <v>100</v>
      </c>
      <c r="D440" s="89" t="s">
        <v>2633</v>
      </c>
      <c r="E440" s="89">
        <v>6</v>
      </c>
      <c r="F440" s="91">
        <v>10.56</v>
      </c>
      <c r="G440" s="86">
        <v>30</v>
      </c>
      <c r="H440" s="86" t="s">
        <v>2476</v>
      </c>
      <c r="I440" s="91">
        <v>10.99</v>
      </c>
      <c r="J440" s="86">
        <v>30</v>
      </c>
      <c r="K440" s="86" t="s">
        <v>2476</v>
      </c>
      <c r="L440" s="92">
        <f t="shared" si="54"/>
        <v>10.775</v>
      </c>
      <c r="M440" s="89">
        <f t="shared" si="59"/>
        <v>60</v>
      </c>
      <c r="N440" s="89">
        <f t="shared" si="55"/>
        <v>2</v>
      </c>
      <c r="O440" s="89">
        <f t="shared" si="60"/>
        <v>0</v>
      </c>
      <c r="P440" s="86">
        <f t="shared" si="56"/>
        <v>2</v>
      </c>
      <c r="Q440" s="91">
        <f t="shared" si="61"/>
        <v>0.98</v>
      </c>
      <c r="R440" s="91">
        <f t="shared" si="57"/>
        <v>10.5595</v>
      </c>
      <c r="S440" s="86" t="s">
        <v>3579</v>
      </c>
      <c r="T440" s="86" t="s">
        <v>3580</v>
      </c>
      <c r="U440" s="86" t="s">
        <v>3581</v>
      </c>
    </row>
    <row r="441" spans="1:21" s="94" customFormat="1" ht="13">
      <c r="A441" s="89">
        <v>433</v>
      </c>
      <c r="B441" s="90" t="s">
        <v>664</v>
      </c>
      <c r="C441" s="90" t="s">
        <v>665</v>
      </c>
      <c r="D441" s="89" t="s">
        <v>2734</v>
      </c>
      <c r="E441" s="89">
        <v>10</v>
      </c>
      <c r="F441" s="91">
        <v>10.88</v>
      </c>
      <c r="G441" s="86">
        <v>30</v>
      </c>
      <c r="H441" s="86" t="s">
        <v>2475</v>
      </c>
      <c r="I441" s="91">
        <v>11.1</v>
      </c>
      <c r="J441" s="86">
        <v>30</v>
      </c>
      <c r="K441" s="86" t="s">
        <v>2475</v>
      </c>
      <c r="L441" s="92">
        <f t="shared" si="54"/>
        <v>10.99</v>
      </c>
      <c r="M441" s="89">
        <f t="shared" si="59"/>
        <v>60</v>
      </c>
      <c r="N441" s="89">
        <f t="shared" si="55"/>
        <v>0</v>
      </c>
      <c r="O441" s="89">
        <f t="shared" si="60"/>
        <v>0</v>
      </c>
      <c r="P441" s="86">
        <f t="shared" si="56"/>
        <v>0</v>
      </c>
      <c r="Q441" s="91">
        <f>IF(P441=0,0.96,IF(P441=1,0.95,IF(P441=2,0.94,IF(P441=3,0.93))))</f>
        <v>0.96</v>
      </c>
      <c r="R441" s="91">
        <f t="shared" si="57"/>
        <v>10.5504</v>
      </c>
      <c r="S441" s="86" t="s">
        <v>3579</v>
      </c>
      <c r="T441" s="86" t="s">
        <v>3580</v>
      </c>
      <c r="U441" s="86" t="s">
        <v>3581</v>
      </c>
    </row>
    <row r="442" spans="1:21" s="94" customFormat="1" ht="13">
      <c r="A442" s="89">
        <v>434</v>
      </c>
      <c r="B442" s="90" t="s">
        <v>1084</v>
      </c>
      <c r="C442" s="90" t="s">
        <v>1085</v>
      </c>
      <c r="D442" s="89" t="s">
        <v>2900</v>
      </c>
      <c r="E442" s="89">
        <v>17</v>
      </c>
      <c r="F442" s="91">
        <v>10.84</v>
      </c>
      <c r="G442" s="86">
        <v>30</v>
      </c>
      <c r="H442" s="86" t="s">
        <v>2475</v>
      </c>
      <c r="I442" s="91">
        <v>10.26</v>
      </c>
      <c r="J442" s="86">
        <v>30</v>
      </c>
      <c r="K442" s="86" t="s">
        <v>2475</v>
      </c>
      <c r="L442" s="92">
        <f t="shared" si="54"/>
        <v>10.55</v>
      </c>
      <c r="M442" s="89">
        <f t="shared" si="59"/>
        <v>60</v>
      </c>
      <c r="N442" s="89">
        <f t="shared" si="55"/>
        <v>0</v>
      </c>
      <c r="O442" s="89">
        <f t="shared" si="60"/>
        <v>0</v>
      </c>
      <c r="P442" s="86">
        <f t="shared" si="56"/>
        <v>0</v>
      </c>
      <c r="Q442" s="91">
        <f>IF(P442=0,1,IF(P442=1,0.99,IF(P442=2,0.98,IF(P442=3,0.97))))</f>
        <v>1</v>
      </c>
      <c r="R442" s="91">
        <f t="shared" si="57"/>
        <v>10.55</v>
      </c>
      <c r="S442" s="86" t="s">
        <v>3583</v>
      </c>
      <c r="T442" s="86" t="s">
        <v>3581</v>
      </c>
      <c r="U442" s="86" t="s">
        <v>3580</v>
      </c>
    </row>
    <row r="443" spans="1:21" s="94" customFormat="1" ht="13">
      <c r="A443" s="89">
        <v>435</v>
      </c>
      <c r="B443" s="136" t="s">
        <v>1586</v>
      </c>
      <c r="C443" s="136" t="s">
        <v>1587</v>
      </c>
      <c r="D443" s="89" t="s">
        <v>3112</v>
      </c>
      <c r="E443" s="89">
        <v>26</v>
      </c>
      <c r="F443" s="91">
        <v>9.08</v>
      </c>
      <c r="G443" s="86">
        <v>18</v>
      </c>
      <c r="H443" s="86" t="s">
        <v>2476</v>
      </c>
      <c r="I443" s="91">
        <v>12.67</v>
      </c>
      <c r="J443" s="86">
        <v>30</v>
      </c>
      <c r="K443" s="86" t="s">
        <v>2476</v>
      </c>
      <c r="L443" s="92">
        <f t="shared" si="54"/>
        <v>10.875</v>
      </c>
      <c r="M443" s="89">
        <f t="shared" si="59"/>
        <v>60</v>
      </c>
      <c r="N443" s="89">
        <f t="shared" si="55"/>
        <v>2</v>
      </c>
      <c r="O443" s="89">
        <f t="shared" si="60"/>
        <v>1</v>
      </c>
      <c r="P443" s="86">
        <f t="shared" si="56"/>
        <v>3</v>
      </c>
      <c r="Q443" s="91">
        <f>IF(P443=0,1,IF(P443=1,0.99,IF(P443=2,0.98,IF(P443=3,0.97))))</f>
        <v>0.97</v>
      </c>
      <c r="R443" s="91">
        <f t="shared" si="57"/>
        <v>10.54875</v>
      </c>
      <c r="S443" s="86" t="s">
        <v>3585</v>
      </c>
      <c r="T443" s="86" t="s">
        <v>3582</v>
      </c>
      <c r="U443" s="86" t="s">
        <v>3581</v>
      </c>
    </row>
    <row r="444" spans="1:21" s="94" customFormat="1" ht="13">
      <c r="A444" s="89">
        <v>436</v>
      </c>
      <c r="B444" s="90" t="s">
        <v>624</v>
      </c>
      <c r="C444" s="90" t="s">
        <v>64</v>
      </c>
      <c r="D444" s="89" t="s">
        <v>2720</v>
      </c>
      <c r="E444" s="89">
        <v>10</v>
      </c>
      <c r="F444" s="91">
        <v>9.8000000000000007</v>
      </c>
      <c r="G444" s="86">
        <v>16</v>
      </c>
      <c r="H444" s="86" t="s">
        <v>2476</v>
      </c>
      <c r="I444" s="91">
        <v>11.94</v>
      </c>
      <c r="J444" s="86">
        <v>30</v>
      </c>
      <c r="K444" s="86" t="s">
        <v>2476</v>
      </c>
      <c r="L444" s="92">
        <f t="shared" si="54"/>
        <v>10.870000000000001</v>
      </c>
      <c r="M444" s="89">
        <f t="shared" si="59"/>
        <v>60</v>
      </c>
      <c r="N444" s="89">
        <f t="shared" si="55"/>
        <v>2</v>
      </c>
      <c r="O444" s="89">
        <f t="shared" si="60"/>
        <v>1</v>
      </c>
      <c r="P444" s="86">
        <f t="shared" si="56"/>
        <v>3</v>
      </c>
      <c r="Q444" s="91">
        <f>IF(P444=0,1,IF(P444=1,0.99,IF(P444=2,0.98,IF(P444=3,0.97))))</f>
        <v>0.97</v>
      </c>
      <c r="R444" s="91">
        <f t="shared" si="57"/>
        <v>10.543900000000001</v>
      </c>
      <c r="S444" s="86" t="s">
        <v>3579</v>
      </c>
      <c r="T444" s="86" t="s">
        <v>3580</v>
      </c>
      <c r="U444" s="86" t="s">
        <v>3581</v>
      </c>
    </row>
    <row r="445" spans="1:21" s="94" customFormat="1" ht="13">
      <c r="A445" s="89">
        <v>437</v>
      </c>
      <c r="B445" s="90" t="s">
        <v>1161</v>
      </c>
      <c r="C445" s="90" t="s">
        <v>1162</v>
      </c>
      <c r="D445" s="89" t="s">
        <v>1163</v>
      </c>
      <c r="E445" s="89">
        <v>18</v>
      </c>
      <c r="F445" s="91">
        <v>10.88</v>
      </c>
      <c r="G445" s="86">
        <v>30</v>
      </c>
      <c r="H445" s="86" t="s">
        <v>2476</v>
      </c>
      <c r="I445" s="91">
        <v>11.31</v>
      </c>
      <c r="J445" s="86">
        <v>30</v>
      </c>
      <c r="K445" s="86" t="s">
        <v>2475</v>
      </c>
      <c r="L445" s="92">
        <f t="shared" si="54"/>
        <v>11.095000000000001</v>
      </c>
      <c r="M445" s="89">
        <f t="shared" si="59"/>
        <v>60</v>
      </c>
      <c r="N445" s="89">
        <f t="shared" si="55"/>
        <v>1</v>
      </c>
      <c r="O445" s="89">
        <f t="shared" si="60"/>
        <v>0</v>
      </c>
      <c r="P445" s="86">
        <f t="shared" si="56"/>
        <v>1</v>
      </c>
      <c r="Q445" s="91">
        <f>IF(P445=0,0.96,IF(P445=1,0.95,IF(P445=2,0.94,IF(P445=3,0.93))))</f>
        <v>0.95</v>
      </c>
      <c r="R445" s="91">
        <f t="shared" si="57"/>
        <v>10.54025</v>
      </c>
      <c r="S445" s="86" t="s">
        <v>3583</v>
      </c>
      <c r="T445" s="86" t="s">
        <v>3580</v>
      </c>
      <c r="U445" s="86" t="s">
        <v>3581</v>
      </c>
    </row>
    <row r="446" spans="1:21" s="94" customFormat="1" ht="13">
      <c r="A446" s="89">
        <v>438</v>
      </c>
      <c r="B446" s="95" t="s">
        <v>1900</v>
      </c>
      <c r="C446" s="95" t="s">
        <v>3669</v>
      </c>
      <c r="D446" s="96" t="s">
        <v>3278</v>
      </c>
      <c r="E446" s="89">
        <v>32</v>
      </c>
      <c r="F446" s="91">
        <v>10.62</v>
      </c>
      <c r="G446" s="86">
        <v>30</v>
      </c>
      <c r="H446" s="86" t="s">
        <v>2475</v>
      </c>
      <c r="I446" s="91">
        <v>10.46</v>
      </c>
      <c r="J446" s="86">
        <v>30</v>
      </c>
      <c r="K446" s="86" t="s">
        <v>2475</v>
      </c>
      <c r="L446" s="92">
        <f t="shared" si="54"/>
        <v>10.54</v>
      </c>
      <c r="M446" s="89">
        <f t="shared" si="59"/>
        <v>60</v>
      </c>
      <c r="N446" s="89">
        <f t="shared" si="55"/>
        <v>0</v>
      </c>
      <c r="O446" s="89">
        <f t="shared" si="60"/>
        <v>0</v>
      </c>
      <c r="P446" s="86">
        <f t="shared" si="56"/>
        <v>0</v>
      </c>
      <c r="Q446" s="91">
        <f t="shared" ref="Q446:Q454" si="62">IF(P446=0,1,IF(P446=1,0.99,IF(P446=2,0.98,IF(P446=3,0.97))))</f>
        <v>1</v>
      </c>
      <c r="R446" s="91">
        <f t="shared" si="57"/>
        <v>10.54</v>
      </c>
      <c r="S446" s="86" t="s">
        <v>3585</v>
      </c>
      <c r="T446" s="86" t="s">
        <v>3580</v>
      </c>
      <c r="U446" s="86" t="s">
        <v>3581</v>
      </c>
    </row>
    <row r="447" spans="1:21" s="94" customFormat="1" ht="13">
      <c r="A447" s="89">
        <v>439</v>
      </c>
      <c r="B447" s="90" t="s">
        <v>2364</v>
      </c>
      <c r="C447" s="90" t="s">
        <v>578</v>
      </c>
      <c r="D447" s="89" t="s">
        <v>3552</v>
      </c>
      <c r="E447" s="89">
        <v>42</v>
      </c>
      <c r="F447" s="91">
        <v>9.2799999999999994</v>
      </c>
      <c r="G447" s="86">
        <v>23</v>
      </c>
      <c r="H447" s="86" t="s">
        <v>2476</v>
      </c>
      <c r="I447" s="91">
        <v>12.23</v>
      </c>
      <c r="J447" s="86">
        <v>30</v>
      </c>
      <c r="K447" s="86" t="s">
        <v>2475</v>
      </c>
      <c r="L447" s="92">
        <f t="shared" si="54"/>
        <v>10.754999999999999</v>
      </c>
      <c r="M447" s="89">
        <f t="shared" si="59"/>
        <v>60</v>
      </c>
      <c r="N447" s="89">
        <f t="shared" si="55"/>
        <v>1</v>
      </c>
      <c r="O447" s="89">
        <f t="shared" si="60"/>
        <v>1</v>
      </c>
      <c r="P447" s="86">
        <f t="shared" si="56"/>
        <v>2</v>
      </c>
      <c r="Q447" s="91">
        <f t="shared" si="62"/>
        <v>0.98</v>
      </c>
      <c r="R447" s="91">
        <f t="shared" si="57"/>
        <v>10.539899999999999</v>
      </c>
      <c r="S447" s="86" t="s">
        <v>3585</v>
      </c>
      <c r="T447" s="86" t="s">
        <v>3580</v>
      </c>
      <c r="U447" s="86" t="s">
        <v>3581</v>
      </c>
    </row>
    <row r="448" spans="1:21" s="94" customFormat="1" ht="13">
      <c r="A448" s="89">
        <v>440</v>
      </c>
      <c r="B448" s="90" t="s">
        <v>1212</v>
      </c>
      <c r="C448" s="90" t="s">
        <v>604</v>
      </c>
      <c r="D448" s="96" t="s">
        <v>2951</v>
      </c>
      <c r="E448" s="89">
        <v>20</v>
      </c>
      <c r="F448" s="91">
        <v>11.4</v>
      </c>
      <c r="G448" s="86">
        <v>30</v>
      </c>
      <c r="H448" s="86" t="s">
        <v>2476</v>
      </c>
      <c r="I448" s="91">
        <v>10.11</v>
      </c>
      <c r="J448" s="86">
        <v>30</v>
      </c>
      <c r="K448" s="86" t="s">
        <v>2476</v>
      </c>
      <c r="L448" s="92">
        <f t="shared" si="54"/>
        <v>10.754999999999999</v>
      </c>
      <c r="M448" s="89">
        <f t="shared" si="59"/>
        <v>60</v>
      </c>
      <c r="N448" s="89">
        <f t="shared" si="55"/>
        <v>2</v>
      </c>
      <c r="O448" s="89">
        <f t="shared" si="60"/>
        <v>0</v>
      </c>
      <c r="P448" s="86">
        <f t="shared" si="56"/>
        <v>2</v>
      </c>
      <c r="Q448" s="91">
        <f t="shared" si="62"/>
        <v>0.98</v>
      </c>
      <c r="R448" s="91">
        <f t="shared" si="57"/>
        <v>10.539899999999999</v>
      </c>
      <c r="S448" s="86" t="s">
        <v>3583</v>
      </c>
      <c r="T448" s="86" t="s">
        <v>3580</v>
      </c>
      <c r="U448" s="86" t="s">
        <v>3581</v>
      </c>
    </row>
    <row r="449" spans="1:21" s="94" customFormat="1" ht="13">
      <c r="A449" s="89">
        <v>441</v>
      </c>
      <c r="B449" s="90" t="s">
        <v>2012</v>
      </c>
      <c r="C449" s="90" t="s">
        <v>2013</v>
      </c>
      <c r="D449" s="89" t="s">
        <v>3346</v>
      </c>
      <c r="E449" s="89">
        <v>34</v>
      </c>
      <c r="F449" s="91">
        <v>10.53</v>
      </c>
      <c r="G449" s="86">
        <v>30</v>
      </c>
      <c r="H449" s="86" t="s">
        <v>2476</v>
      </c>
      <c r="I449" s="91">
        <v>10.76</v>
      </c>
      <c r="J449" s="86">
        <v>30</v>
      </c>
      <c r="K449" s="86" t="s">
        <v>2475</v>
      </c>
      <c r="L449" s="92">
        <f t="shared" si="54"/>
        <v>10.645</v>
      </c>
      <c r="M449" s="89">
        <f t="shared" si="59"/>
        <v>60</v>
      </c>
      <c r="N449" s="89">
        <f t="shared" si="55"/>
        <v>1</v>
      </c>
      <c r="O449" s="89">
        <f t="shared" si="60"/>
        <v>0</v>
      </c>
      <c r="P449" s="86">
        <f t="shared" si="56"/>
        <v>1</v>
      </c>
      <c r="Q449" s="91">
        <f t="shared" si="62"/>
        <v>0.99</v>
      </c>
      <c r="R449" s="91">
        <f t="shared" si="57"/>
        <v>10.538549999999999</v>
      </c>
      <c r="S449" s="86" t="s">
        <v>3585</v>
      </c>
      <c r="T449" s="86" t="s">
        <v>3580</v>
      </c>
      <c r="U449" s="86" t="s">
        <v>3581</v>
      </c>
    </row>
    <row r="450" spans="1:21" s="94" customFormat="1" ht="13">
      <c r="A450" s="89">
        <v>442</v>
      </c>
      <c r="B450" s="95" t="s">
        <v>2195</v>
      </c>
      <c r="C450" s="95" t="s">
        <v>961</v>
      </c>
      <c r="D450" s="96" t="s">
        <v>3444</v>
      </c>
      <c r="E450" s="89">
        <v>38</v>
      </c>
      <c r="F450" s="91">
        <v>10.06</v>
      </c>
      <c r="G450" s="86">
        <v>30</v>
      </c>
      <c r="H450" s="86" t="s">
        <v>2476</v>
      </c>
      <c r="I450" s="91">
        <v>11.43</v>
      </c>
      <c r="J450" s="86">
        <v>30</v>
      </c>
      <c r="K450" s="86" t="s">
        <v>2476</v>
      </c>
      <c r="L450" s="92">
        <f t="shared" si="54"/>
        <v>10.745000000000001</v>
      </c>
      <c r="M450" s="89">
        <f t="shared" si="59"/>
        <v>60</v>
      </c>
      <c r="N450" s="89">
        <f t="shared" si="55"/>
        <v>2</v>
      </c>
      <c r="O450" s="89">
        <f t="shared" si="60"/>
        <v>0</v>
      </c>
      <c r="P450" s="86">
        <f t="shared" si="56"/>
        <v>2</v>
      </c>
      <c r="Q450" s="91">
        <f t="shared" si="62"/>
        <v>0.98</v>
      </c>
      <c r="R450" s="91">
        <f t="shared" si="57"/>
        <v>10.530100000000001</v>
      </c>
      <c r="S450" s="86" t="s">
        <v>3585</v>
      </c>
      <c r="T450" s="86" t="s">
        <v>3580</v>
      </c>
      <c r="U450" s="86" t="s">
        <v>3581</v>
      </c>
    </row>
    <row r="451" spans="1:21" s="94" customFormat="1" ht="13">
      <c r="A451" s="89">
        <v>443</v>
      </c>
      <c r="B451" s="136" t="s">
        <v>1753</v>
      </c>
      <c r="C451" s="136" t="s">
        <v>1754</v>
      </c>
      <c r="D451" s="89" t="s">
        <v>3196</v>
      </c>
      <c r="E451" s="89">
        <v>29</v>
      </c>
      <c r="F451" s="91">
        <v>10.93</v>
      </c>
      <c r="G451" s="86">
        <v>30</v>
      </c>
      <c r="H451" s="86" t="s">
        <v>2475</v>
      </c>
      <c r="I451" s="91">
        <v>10.130000000000001</v>
      </c>
      <c r="J451" s="86">
        <v>30</v>
      </c>
      <c r="K451" s="86" t="s">
        <v>2475</v>
      </c>
      <c r="L451" s="92">
        <f t="shared" si="54"/>
        <v>10.530000000000001</v>
      </c>
      <c r="M451" s="89">
        <f t="shared" si="59"/>
        <v>60</v>
      </c>
      <c r="N451" s="89">
        <f t="shared" si="55"/>
        <v>0</v>
      </c>
      <c r="O451" s="89">
        <f t="shared" si="60"/>
        <v>0</v>
      </c>
      <c r="P451" s="86">
        <f t="shared" si="56"/>
        <v>0</v>
      </c>
      <c r="Q451" s="91">
        <f t="shared" si="62"/>
        <v>1</v>
      </c>
      <c r="R451" s="91">
        <f t="shared" si="57"/>
        <v>10.530000000000001</v>
      </c>
      <c r="S451" s="86" t="s">
        <v>3585</v>
      </c>
      <c r="T451" s="86" t="s">
        <v>3582</v>
      </c>
      <c r="U451" s="86" t="s">
        <v>3581</v>
      </c>
    </row>
    <row r="452" spans="1:21" s="94" customFormat="1" ht="13">
      <c r="A452" s="89">
        <v>444</v>
      </c>
      <c r="B452" s="90" t="s">
        <v>872</v>
      </c>
      <c r="C452" s="90" t="s">
        <v>283</v>
      </c>
      <c r="D452" s="89" t="s">
        <v>2819</v>
      </c>
      <c r="E452" s="89">
        <v>14</v>
      </c>
      <c r="F452" s="91">
        <v>10.38</v>
      </c>
      <c r="G452" s="86">
        <v>30</v>
      </c>
      <c r="H452" s="86" t="s">
        <v>2476</v>
      </c>
      <c r="I452" s="91">
        <v>11.1</v>
      </c>
      <c r="J452" s="86">
        <v>30</v>
      </c>
      <c r="K452" s="86" t="s">
        <v>2476</v>
      </c>
      <c r="L452" s="92">
        <f t="shared" si="54"/>
        <v>10.74</v>
      </c>
      <c r="M452" s="89">
        <f t="shared" si="59"/>
        <v>60</v>
      </c>
      <c r="N452" s="89">
        <f t="shared" si="55"/>
        <v>2</v>
      </c>
      <c r="O452" s="89">
        <f t="shared" si="60"/>
        <v>0</v>
      </c>
      <c r="P452" s="86">
        <f t="shared" si="56"/>
        <v>2</v>
      </c>
      <c r="Q452" s="91">
        <f t="shared" si="62"/>
        <v>0.98</v>
      </c>
      <c r="R452" s="91">
        <f t="shared" si="57"/>
        <v>10.5252</v>
      </c>
      <c r="S452" s="86" t="s">
        <v>3583</v>
      </c>
      <c r="T452" s="86" t="s">
        <v>3580</v>
      </c>
      <c r="U452" s="86" t="s">
        <v>3581</v>
      </c>
    </row>
    <row r="453" spans="1:21" s="94" customFormat="1" ht="13">
      <c r="A453" s="89">
        <v>445</v>
      </c>
      <c r="B453" s="90" t="s">
        <v>49</v>
      </c>
      <c r="C453" s="90" t="s">
        <v>50</v>
      </c>
      <c r="D453" s="89" t="s">
        <v>2496</v>
      </c>
      <c r="E453" s="89">
        <v>1</v>
      </c>
      <c r="F453" s="91">
        <v>11.89</v>
      </c>
      <c r="G453" s="86">
        <v>30</v>
      </c>
      <c r="H453" s="86" t="s">
        <v>2476</v>
      </c>
      <c r="I453" s="91">
        <v>9.81</v>
      </c>
      <c r="J453" s="86">
        <v>18</v>
      </c>
      <c r="K453" s="86" t="s">
        <v>2476</v>
      </c>
      <c r="L453" s="92">
        <f t="shared" si="54"/>
        <v>10.850000000000001</v>
      </c>
      <c r="M453" s="89">
        <f t="shared" si="59"/>
        <v>60</v>
      </c>
      <c r="N453" s="89">
        <f t="shared" si="55"/>
        <v>2</v>
      </c>
      <c r="O453" s="89">
        <f t="shared" si="60"/>
        <v>1</v>
      </c>
      <c r="P453" s="86">
        <f t="shared" si="56"/>
        <v>3</v>
      </c>
      <c r="Q453" s="91">
        <f t="shared" si="62"/>
        <v>0.97</v>
      </c>
      <c r="R453" s="91">
        <f t="shared" si="57"/>
        <v>10.524500000000002</v>
      </c>
      <c r="S453" s="86" t="s">
        <v>3579</v>
      </c>
      <c r="T453" s="86" t="s">
        <v>3580</v>
      </c>
      <c r="U453" s="86" t="s">
        <v>3581</v>
      </c>
    </row>
    <row r="454" spans="1:21" s="94" customFormat="1" ht="13">
      <c r="A454" s="89">
        <v>446</v>
      </c>
      <c r="B454" s="90" t="s">
        <v>1086</v>
      </c>
      <c r="C454" s="90" t="s">
        <v>1087</v>
      </c>
      <c r="D454" s="89" t="s">
        <v>2901</v>
      </c>
      <c r="E454" s="89">
        <v>17</v>
      </c>
      <c r="F454" s="91">
        <v>12</v>
      </c>
      <c r="G454" s="86">
        <v>30</v>
      </c>
      <c r="H454" s="86" t="s">
        <v>2476</v>
      </c>
      <c r="I454" s="91">
        <v>9.6999999999999993</v>
      </c>
      <c r="J454" s="86">
        <v>25</v>
      </c>
      <c r="K454" s="86" t="s">
        <v>2476</v>
      </c>
      <c r="L454" s="92">
        <f t="shared" si="54"/>
        <v>10.85</v>
      </c>
      <c r="M454" s="89">
        <f t="shared" si="59"/>
        <v>60</v>
      </c>
      <c r="N454" s="89">
        <f t="shared" si="55"/>
        <v>2</v>
      </c>
      <c r="O454" s="89">
        <f t="shared" si="60"/>
        <v>1</v>
      </c>
      <c r="P454" s="86">
        <f t="shared" si="56"/>
        <v>3</v>
      </c>
      <c r="Q454" s="91">
        <f t="shared" si="62"/>
        <v>0.97</v>
      </c>
      <c r="R454" s="91">
        <f t="shared" si="57"/>
        <v>10.5245</v>
      </c>
      <c r="S454" s="86" t="s">
        <v>3583</v>
      </c>
      <c r="T454" s="86" t="s">
        <v>3580</v>
      </c>
      <c r="U454" s="86" t="s">
        <v>3581</v>
      </c>
    </row>
    <row r="455" spans="1:21" s="94" customFormat="1" ht="13">
      <c r="A455" s="89">
        <v>447</v>
      </c>
      <c r="B455" s="90" t="s">
        <v>1126</v>
      </c>
      <c r="C455" s="90" t="s">
        <v>1127</v>
      </c>
      <c r="D455" s="89" t="s">
        <v>1128</v>
      </c>
      <c r="E455" s="89">
        <v>18</v>
      </c>
      <c r="F455" s="91">
        <v>11.19</v>
      </c>
      <c r="G455" s="86">
        <v>30</v>
      </c>
      <c r="H455" s="86" t="s">
        <v>2476</v>
      </c>
      <c r="I455" s="91">
        <v>11.2</v>
      </c>
      <c r="J455" s="86">
        <v>30</v>
      </c>
      <c r="K455" s="86" t="s">
        <v>2476</v>
      </c>
      <c r="L455" s="92">
        <f t="shared" si="54"/>
        <v>11.195</v>
      </c>
      <c r="M455" s="89">
        <f t="shared" si="59"/>
        <v>60</v>
      </c>
      <c r="N455" s="89">
        <f t="shared" si="55"/>
        <v>2</v>
      </c>
      <c r="O455" s="89">
        <f t="shared" si="60"/>
        <v>0</v>
      </c>
      <c r="P455" s="86">
        <f t="shared" si="56"/>
        <v>2</v>
      </c>
      <c r="Q455" s="91">
        <f>IF(P455=0,0.96,IF(P455=1,0.95,IF(P455=2,0.94,IF(P455=3,0.93))))</f>
        <v>0.94</v>
      </c>
      <c r="R455" s="91">
        <f t="shared" si="57"/>
        <v>10.523299999999999</v>
      </c>
      <c r="S455" s="86" t="s">
        <v>3583</v>
      </c>
      <c r="T455" s="86" t="s">
        <v>3580</v>
      </c>
      <c r="U455" s="86" t="s">
        <v>3581</v>
      </c>
    </row>
    <row r="456" spans="1:21" s="94" customFormat="1" ht="13">
      <c r="A456" s="89">
        <v>448</v>
      </c>
      <c r="B456" s="95" t="s">
        <v>2070</v>
      </c>
      <c r="C456" s="95" t="s">
        <v>3670</v>
      </c>
      <c r="D456" s="96" t="s">
        <v>2071</v>
      </c>
      <c r="E456" s="89">
        <v>36</v>
      </c>
      <c r="F456" s="91">
        <v>10.4</v>
      </c>
      <c r="G456" s="86">
        <v>30</v>
      </c>
      <c r="H456" s="86" t="s">
        <v>2475</v>
      </c>
      <c r="I456" s="91">
        <v>11.75</v>
      </c>
      <c r="J456" s="86">
        <v>30</v>
      </c>
      <c r="K456" s="86" t="s">
        <v>2476</v>
      </c>
      <c r="L456" s="92">
        <f t="shared" si="54"/>
        <v>11.074999999999999</v>
      </c>
      <c r="M456" s="89">
        <f t="shared" si="59"/>
        <v>60</v>
      </c>
      <c r="N456" s="89">
        <f t="shared" si="55"/>
        <v>1</v>
      </c>
      <c r="O456" s="89">
        <f t="shared" si="60"/>
        <v>0</v>
      </c>
      <c r="P456" s="86">
        <f t="shared" si="56"/>
        <v>1</v>
      </c>
      <c r="Q456" s="91">
        <f>IF(P456=0,0.96,IF(P456=1,0.95,IF(P456=2,0.94,IF(P456=3,0.93))))</f>
        <v>0.95</v>
      </c>
      <c r="R456" s="91">
        <f t="shared" si="57"/>
        <v>10.521249999999998</v>
      </c>
      <c r="S456" s="86" t="s">
        <v>3585</v>
      </c>
      <c r="T456" s="86" t="s">
        <v>3580</v>
      </c>
      <c r="U456" s="86" t="s">
        <v>3581</v>
      </c>
    </row>
    <row r="457" spans="1:21" s="94" customFormat="1" ht="13">
      <c r="A457" s="89">
        <v>449</v>
      </c>
      <c r="B457" s="90" t="s">
        <v>553</v>
      </c>
      <c r="C457" s="137" t="s">
        <v>609</v>
      </c>
      <c r="D457" s="89" t="s">
        <v>2713</v>
      </c>
      <c r="E457" s="89">
        <v>10</v>
      </c>
      <c r="F457" s="91">
        <v>9.2100000000000009</v>
      </c>
      <c r="G457" s="86">
        <v>18</v>
      </c>
      <c r="H457" s="86" t="s">
        <v>2476</v>
      </c>
      <c r="I457" s="91">
        <v>12.48</v>
      </c>
      <c r="J457" s="86">
        <v>30</v>
      </c>
      <c r="K457" s="86" t="s">
        <v>2476</v>
      </c>
      <c r="L457" s="92">
        <f t="shared" ref="L457:L520" si="63">(F457+I457)/2</f>
        <v>10.845000000000001</v>
      </c>
      <c r="M457" s="89">
        <f t="shared" si="59"/>
        <v>60</v>
      </c>
      <c r="N457" s="89">
        <f t="shared" ref="N457:N520" si="64">IF(H457="ACC",0,1)+IF(K457="ACC",0,1)</f>
        <v>2</v>
      </c>
      <c r="O457" s="89">
        <f t="shared" si="60"/>
        <v>1</v>
      </c>
      <c r="P457" s="86">
        <f t="shared" ref="P457:P520" si="65">N457+O457</f>
        <v>3</v>
      </c>
      <c r="Q457" s="91">
        <f t="shared" ref="Q457:Q469" si="66">IF(P457=0,1,IF(P457=1,0.99,IF(P457=2,0.98,IF(P457=3,0.97))))</f>
        <v>0.97</v>
      </c>
      <c r="R457" s="91">
        <f t="shared" ref="R457:R520" si="67">(L457*Q457)</f>
        <v>10.51965</v>
      </c>
      <c r="S457" s="86" t="s">
        <v>3579</v>
      </c>
      <c r="T457" s="86" t="s">
        <v>3580</v>
      </c>
      <c r="U457" s="86" t="s">
        <v>3581</v>
      </c>
    </row>
    <row r="458" spans="1:21" s="94" customFormat="1" ht="13">
      <c r="A458" s="89">
        <v>450</v>
      </c>
      <c r="B458" s="90" t="s">
        <v>1289</v>
      </c>
      <c r="C458" s="90" t="s">
        <v>54</v>
      </c>
      <c r="D458" s="89" t="s">
        <v>2978</v>
      </c>
      <c r="E458" s="89">
        <v>21</v>
      </c>
      <c r="F458" s="91">
        <v>9.18</v>
      </c>
      <c r="G458" s="86">
        <v>17</v>
      </c>
      <c r="H458" s="86" t="s">
        <v>2476</v>
      </c>
      <c r="I458" s="91">
        <v>12.51</v>
      </c>
      <c r="J458" s="86">
        <v>30</v>
      </c>
      <c r="K458" s="86" t="s">
        <v>2476</v>
      </c>
      <c r="L458" s="92">
        <f t="shared" si="63"/>
        <v>10.844999999999999</v>
      </c>
      <c r="M458" s="89">
        <f t="shared" si="59"/>
        <v>60</v>
      </c>
      <c r="N458" s="89">
        <f t="shared" si="64"/>
        <v>2</v>
      </c>
      <c r="O458" s="89">
        <f t="shared" si="60"/>
        <v>1</v>
      </c>
      <c r="P458" s="86">
        <f t="shared" si="65"/>
        <v>3</v>
      </c>
      <c r="Q458" s="91">
        <f t="shared" si="66"/>
        <v>0.97</v>
      </c>
      <c r="R458" s="91">
        <f t="shared" si="67"/>
        <v>10.519649999999999</v>
      </c>
      <c r="S458" s="86" t="s">
        <v>3583</v>
      </c>
      <c r="T458" s="86" t="s">
        <v>3580</v>
      </c>
      <c r="U458" s="86" t="s">
        <v>3581</v>
      </c>
    </row>
    <row r="459" spans="1:21" s="94" customFormat="1" ht="13">
      <c r="A459" s="89">
        <v>451</v>
      </c>
      <c r="B459" s="90" t="s">
        <v>1856</v>
      </c>
      <c r="C459" s="90" t="s">
        <v>149</v>
      </c>
      <c r="D459" s="89" t="s">
        <v>3255</v>
      </c>
      <c r="E459" s="89">
        <v>31</v>
      </c>
      <c r="F459" s="91">
        <v>11.21</v>
      </c>
      <c r="G459" s="86">
        <v>30</v>
      </c>
      <c r="H459" s="86" t="s">
        <v>2476</v>
      </c>
      <c r="I459" s="91">
        <v>10.029999999999999</v>
      </c>
      <c r="J459" s="86">
        <v>30</v>
      </c>
      <c r="K459" s="86" t="s">
        <v>2475</v>
      </c>
      <c r="L459" s="92">
        <f t="shared" si="63"/>
        <v>10.620000000000001</v>
      </c>
      <c r="M459" s="89">
        <f t="shared" si="59"/>
        <v>60</v>
      </c>
      <c r="N459" s="89">
        <f t="shared" si="64"/>
        <v>1</v>
      </c>
      <c r="O459" s="89">
        <f t="shared" si="60"/>
        <v>0</v>
      </c>
      <c r="P459" s="86">
        <f t="shared" si="65"/>
        <v>1</v>
      </c>
      <c r="Q459" s="91">
        <f t="shared" si="66"/>
        <v>0.99</v>
      </c>
      <c r="R459" s="91">
        <f t="shared" si="67"/>
        <v>10.513800000000002</v>
      </c>
      <c r="S459" s="86" t="s">
        <v>3585</v>
      </c>
      <c r="T459" s="86" t="s">
        <v>3580</v>
      </c>
      <c r="U459" s="86" t="s">
        <v>3581</v>
      </c>
    </row>
    <row r="460" spans="1:21" s="94" customFormat="1" ht="13">
      <c r="A460" s="89">
        <v>452</v>
      </c>
      <c r="B460" s="90" t="s">
        <v>894</v>
      </c>
      <c r="C460" s="90" t="s">
        <v>290</v>
      </c>
      <c r="D460" s="96" t="s">
        <v>2952</v>
      </c>
      <c r="E460" s="89">
        <v>20</v>
      </c>
      <c r="F460" s="91">
        <v>10.11</v>
      </c>
      <c r="G460" s="86">
        <v>30</v>
      </c>
      <c r="H460" s="86" t="s">
        <v>2476</v>
      </c>
      <c r="I460" s="91">
        <v>11.13</v>
      </c>
      <c r="J460" s="86">
        <v>30</v>
      </c>
      <c r="K460" s="86" t="s">
        <v>2475</v>
      </c>
      <c r="L460" s="92">
        <f t="shared" si="63"/>
        <v>10.620000000000001</v>
      </c>
      <c r="M460" s="89">
        <f t="shared" si="59"/>
        <v>60</v>
      </c>
      <c r="N460" s="89">
        <f t="shared" si="64"/>
        <v>1</v>
      </c>
      <c r="O460" s="89">
        <f t="shared" si="60"/>
        <v>0</v>
      </c>
      <c r="P460" s="86">
        <f t="shared" si="65"/>
        <v>1</v>
      </c>
      <c r="Q460" s="91">
        <f t="shared" si="66"/>
        <v>0.99</v>
      </c>
      <c r="R460" s="91">
        <f t="shared" si="67"/>
        <v>10.513800000000002</v>
      </c>
      <c r="S460" s="86" t="s">
        <v>3583</v>
      </c>
      <c r="T460" s="86" t="s">
        <v>3580</v>
      </c>
      <c r="U460" s="86" t="s">
        <v>3581</v>
      </c>
    </row>
    <row r="461" spans="1:21" s="94" customFormat="1" ht="13">
      <c r="A461" s="89">
        <v>453</v>
      </c>
      <c r="B461" s="90" t="s">
        <v>1997</v>
      </c>
      <c r="C461" s="90" t="s">
        <v>1998</v>
      </c>
      <c r="D461" s="89" t="s">
        <v>3337</v>
      </c>
      <c r="E461" s="89">
        <v>34</v>
      </c>
      <c r="F461" s="91">
        <v>10.23</v>
      </c>
      <c r="G461" s="86">
        <v>30</v>
      </c>
      <c r="H461" s="86" t="s">
        <v>2476</v>
      </c>
      <c r="I461" s="91">
        <v>11.22</v>
      </c>
      <c r="J461" s="86">
        <v>30</v>
      </c>
      <c r="K461" s="86" t="s">
        <v>2476</v>
      </c>
      <c r="L461" s="92">
        <f t="shared" si="63"/>
        <v>10.725000000000001</v>
      </c>
      <c r="M461" s="89">
        <f t="shared" si="59"/>
        <v>60</v>
      </c>
      <c r="N461" s="89">
        <f t="shared" si="64"/>
        <v>2</v>
      </c>
      <c r="O461" s="89">
        <f t="shared" si="60"/>
        <v>0</v>
      </c>
      <c r="P461" s="86">
        <f t="shared" si="65"/>
        <v>2</v>
      </c>
      <c r="Q461" s="91">
        <f t="shared" si="66"/>
        <v>0.98</v>
      </c>
      <c r="R461" s="91">
        <f t="shared" si="67"/>
        <v>10.5105</v>
      </c>
      <c r="S461" s="86" t="s">
        <v>3585</v>
      </c>
      <c r="T461" s="86" t="s">
        <v>3580</v>
      </c>
      <c r="U461" s="86" t="s">
        <v>3581</v>
      </c>
    </row>
    <row r="462" spans="1:21" s="94" customFormat="1" ht="13">
      <c r="A462" s="89">
        <v>454</v>
      </c>
      <c r="B462" s="90" t="s">
        <v>507</v>
      </c>
      <c r="C462" s="90" t="s">
        <v>243</v>
      </c>
      <c r="D462" s="89" t="s">
        <v>2913</v>
      </c>
      <c r="E462" s="89">
        <v>18</v>
      </c>
      <c r="F462" s="91">
        <v>10.54</v>
      </c>
      <c r="G462" s="86">
        <v>30</v>
      </c>
      <c r="H462" s="86" t="s">
        <v>2476</v>
      </c>
      <c r="I462" s="91">
        <v>10.9</v>
      </c>
      <c r="J462" s="86">
        <v>30</v>
      </c>
      <c r="K462" s="86" t="s">
        <v>2476</v>
      </c>
      <c r="L462" s="92">
        <f t="shared" si="63"/>
        <v>10.719999999999999</v>
      </c>
      <c r="M462" s="89">
        <f t="shared" si="59"/>
        <v>60</v>
      </c>
      <c r="N462" s="89">
        <f t="shared" si="64"/>
        <v>2</v>
      </c>
      <c r="O462" s="89">
        <f t="shared" si="60"/>
        <v>0</v>
      </c>
      <c r="P462" s="86">
        <f t="shared" si="65"/>
        <v>2</v>
      </c>
      <c r="Q462" s="91">
        <f t="shared" si="66"/>
        <v>0.98</v>
      </c>
      <c r="R462" s="91">
        <f t="shared" si="67"/>
        <v>10.505599999999999</v>
      </c>
      <c r="S462" s="86" t="s">
        <v>3583</v>
      </c>
      <c r="T462" s="86" t="s">
        <v>3581</v>
      </c>
      <c r="U462" s="86" t="s">
        <v>3580</v>
      </c>
    </row>
    <row r="463" spans="1:21" s="94" customFormat="1" ht="13">
      <c r="A463" s="89">
        <v>455</v>
      </c>
      <c r="B463" s="95" t="s">
        <v>1440</v>
      </c>
      <c r="C463" s="95" t="s">
        <v>1441</v>
      </c>
      <c r="D463" s="96" t="s">
        <v>3037</v>
      </c>
      <c r="E463" s="89">
        <v>23</v>
      </c>
      <c r="F463" s="91">
        <v>10.89</v>
      </c>
      <c r="G463" s="86">
        <v>30</v>
      </c>
      <c r="H463" s="86" t="s">
        <v>2476</v>
      </c>
      <c r="I463" s="91">
        <v>10.54</v>
      </c>
      <c r="J463" s="86">
        <v>30</v>
      </c>
      <c r="K463" s="86" t="s">
        <v>2476</v>
      </c>
      <c r="L463" s="92">
        <f t="shared" si="63"/>
        <v>10.715</v>
      </c>
      <c r="M463" s="89">
        <f t="shared" si="59"/>
        <v>60</v>
      </c>
      <c r="N463" s="89">
        <f t="shared" si="64"/>
        <v>2</v>
      </c>
      <c r="O463" s="89">
        <f t="shared" si="60"/>
        <v>0</v>
      </c>
      <c r="P463" s="86">
        <f t="shared" si="65"/>
        <v>2</v>
      </c>
      <c r="Q463" s="91">
        <f t="shared" si="66"/>
        <v>0.98</v>
      </c>
      <c r="R463" s="91">
        <f t="shared" si="67"/>
        <v>10.5007</v>
      </c>
      <c r="S463" s="86" t="s">
        <v>3585</v>
      </c>
      <c r="T463" s="86" t="s">
        <v>3580</v>
      </c>
      <c r="U463" s="86" t="s">
        <v>3581</v>
      </c>
    </row>
    <row r="464" spans="1:21" s="94" customFormat="1" ht="13">
      <c r="A464" s="89">
        <v>456</v>
      </c>
      <c r="B464" s="90" t="s">
        <v>953</v>
      </c>
      <c r="C464" s="90" t="s">
        <v>64</v>
      </c>
      <c r="D464" s="89" t="s">
        <v>2845</v>
      </c>
      <c r="E464" s="89">
        <v>15</v>
      </c>
      <c r="F464" s="91">
        <v>12.09</v>
      </c>
      <c r="G464" s="86">
        <v>30</v>
      </c>
      <c r="H464" s="86" t="s">
        <v>2476</v>
      </c>
      <c r="I464" s="91">
        <v>9.33</v>
      </c>
      <c r="J464" s="86">
        <v>16</v>
      </c>
      <c r="K464" s="86" t="s">
        <v>2475</v>
      </c>
      <c r="L464" s="92">
        <f t="shared" si="63"/>
        <v>10.71</v>
      </c>
      <c r="M464" s="89">
        <f t="shared" si="59"/>
        <v>60</v>
      </c>
      <c r="N464" s="89">
        <f t="shared" si="64"/>
        <v>1</v>
      </c>
      <c r="O464" s="89">
        <f t="shared" si="60"/>
        <v>1</v>
      </c>
      <c r="P464" s="86">
        <f t="shared" si="65"/>
        <v>2</v>
      </c>
      <c r="Q464" s="91">
        <f t="shared" si="66"/>
        <v>0.98</v>
      </c>
      <c r="R464" s="91">
        <f t="shared" si="67"/>
        <v>10.495800000000001</v>
      </c>
      <c r="S464" s="86" t="s">
        <v>3583</v>
      </c>
      <c r="T464" s="86" t="s">
        <v>3580</v>
      </c>
      <c r="U464" s="86" t="s">
        <v>3581</v>
      </c>
    </row>
    <row r="465" spans="1:21" s="94" customFormat="1" ht="13">
      <c r="A465" s="89">
        <v>457</v>
      </c>
      <c r="B465" s="90" t="s">
        <v>1057</v>
      </c>
      <c r="C465" s="90" t="s">
        <v>936</v>
      </c>
      <c r="D465" s="89" t="s">
        <v>2887</v>
      </c>
      <c r="E465" s="89">
        <v>17</v>
      </c>
      <c r="F465" s="91">
        <v>10.08</v>
      </c>
      <c r="G465" s="86">
        <v>30</v>
      </c>
      <c r="H465" s="86" t="s">
        <v>2475</v>
      </c>
      <c r="I465" s="91">
        <v>11.12</v>
      </c>
      <c r="J465" s="86">
        <v>30</v>
      </c>
      <c r="K465" s="86" t="s">
        <v>2476</v>
      </c>
      <c r="L465" s="92">
        <f t="shared" si="63"/>
        <v>10.6</v>
      </c>
      <c r="M465" s="89">
        <f t="shared" si="59"/>
        <v>60</v>
      </c>
      <c r="N465" s="89">
        <f t="shared" si="64"/>
        <v>1</v>
      </c>
      <c r="O465" s="89">
        <f t="shared" si="60"/>
        <v>0</v>
      </c>
      <c r="P465" s="86">
        <f t="shared" si="65"/>
        <v>1</v>
      </c>
      <c r="Q465" s="91">
        <f t="shared" si="66"/>
        <v>0.99</v>
      </c>
      <c r="R465" s="91">
        <f t="shared" si="67"/>
        <v>10.494</v>
      </c>
      <c r="S465" s="86" t="s">
        <v>3583</v>
      </c>
      <c r="T465" s="86" t="s">
        <v>3580</v>
      </c>
      <c r="U465" s="86" t="s">
        <v>3581</v>
      </c>
    </row>
    <row r="466" spans="1:21" s="94" customFormat="1" ht="13">
      <c r="A466" s="89">
        <v>458</v>
      </c>
      <c r="B466" s="90" t="s">
        <v>1983</v>
      </c>
      <c r="C466" s="90" t="s">
        <v>1984</v>
      </c>
      <c r="D466" s="89" t="s">
        <v>3329</v>
      </c>
      <c r="E466" s="89">
        <v>34</v>
      </c>
      <c r="F466" s="91">
        <v>10.15</v>
      </c>
      <c r="G466" s="86">
        <v>30</v>
      </c>
      <c r="H466" s="86" t="s">
        <v>2476</v>
      </c>
      <c r="I466" s="91">
        <v>11.26</v>
      </c>
      <c r="J466" s="86">
        <v>30</v>
      </c>
      <c r="K466" s="86" t="s">
        <v>2476</v>
      </c>
      <c r="L466" s="92">
        <f t="shared" si="63"/>
        <v>10.705</v>
      </c>
      <c r="M466" s="89">
        <f t="shared" si="59"/>
        <v>60</v>
      </c>
      <c r="N466" s="89">
        <f t="shared" si="64"/>
        <v>2</v>
      </c>
      <c r="O466" s="89">
        <f t="shared" si="60"/>
        <v>0</v>
      </c>
      <c r="P466" s="86">
        <f t="shared" si="65"/>
        <v>2</v>
      </c>
      <c r="Q466" s="91">
        <f t="shared" si="66"/>
        <v>0.98</v>
      </c>
      <c r="R466" s="91">
        <f t="shared" si="67"/>
        <v>10.4909</v>
      </c>
      <c r="S466" s="86" t="s">
        <v>3585</v>
      </c>
      <c r="T466" s="86" t="s">
        <v>3580</v>
      </c>
      <c r="U466" s="86" t="s">
        <v>3581</v>
      </c>
    </row>
    <row r="467" spans="1:21" s="94" customFormat="1" ht="13">
      <c r="A467" s="89">
        <v>459</v>
      </c>
      <c r="B467" s="90" t="s">
        <v>1193</v>
      </c>
      <c r="C467" s="90" t="s">
        <v>1194</v>
      </c>
      <c r="D467" s="89" t="s">
        <v>2943</v>
      </c>
      <c r="E467" s="89">
        <v>19</v>
      </c>
      <c r="F467" s="91">
        <v>10.55</v>
      </c>
      <c r="G467" s="86">
        <v>30</v>
      </c>
      <c r="H467" s="86" t="s">
        <v>2476</v>
      </c>
      <c r="I467" s="91">
        <v>10.85</v>
      </c>
      <c r="J467" s="86">
        <v>30</v>
      </c>
      <c r="K467" s="86" t="s">
        <v>2476</v>
      </c>
      <c r="L467" s="92">
        <f t="shared" si="63"/>
        <v>10.7</v>
      </c>
      <c r="M467" s="89">
        <f t="shared" si="59"/>
        <v>60</v>
      </c>
      <c r="N467" s="89">
        <f t="shared" si="64"/>
        <v>2</v>
      </c>
      <c r="O467" s="89">
        <f t="shared" si="60"/>
        <v>0</v>
      </c>
      <c r="P467" s="86">
        <f t="shared" si="65"/>
        <v>2</v>
      </c>
      <c r="Q467" s="91">
        <f t="shared" si="66"/>
        <v>0.98</v>
      </c>
      <c r="R467" s="91">
        <f t="shared" si="67"/>
        <v>10.485999999999999</v>
      </c>
      <c r="S467" s="86" t="s">
        <v>3583</v>
      </c>
      <c r="T467" s="86" t="s">
        <v>3580</v>
      </c>
      <c r="U467" s="86" t="s">
        <v>3581</v>
      </c>
    </row>
    <row r="468" spans="1:21" s="94" customFormat="1" ht="13">
      <c r="A468" s="89">
        <v>460</v>
      </c>
      <c r="B468" s="90" t="s">
        <v>59</v>
      </c>
      <c r="C468" s="90" t="s">
        <v>60</v>
      </c>
      <c r="D468" s="89" t="s">
        <v>2501</v>
      </c>
      <c r="E468" s="89">
        <v>1</v>
      </c>
      <c r="F468" s="91">
        <v>10.77</v>
      </c>
      <c r="G468" s="86">
        <v>30</v>
      </c>
      <c r="H468" s="86" t="s">
        <v>2476</v>
      </c>
      <c r="I468" s="91">
        <v>10.41</v>
      </c>
      <c r="J468" s="86">
        <v>30</v>
      </c>
      <c r="K468" s="86" t="s">
        <v>2475</v>
      </c>
      <c r="L468" s="92">
        <f t="shared" si="63"/>
        <v>10.59</v>
      </c>
      <c r="M468" s="89">
        <f t="shared" si="59"/>
        <v>60</v>
      </c>
      <c r="N468" s="89">
        <f t="shared" si="64"/>
        <v>1</v>
      </c>
      <c r="O468" s="89">
        <f t="shared" si="60"/>
        <v>0</v>
      </c>
      <c r="P468" s="86">
        <f t="shared" si="65"/>
        <v>1</v>
      </c>
      <c r="Q468" s="91">
        <f t="shared" si="66"/>
        <v>0.99</v>
      </c>
      <c r="R468" s="91">
        <f t="shared" si="67"/>
        <v>10.4841</v>
      </c>
      <c r="S468" s="86" t="s">
        <v>3579</v>
      </c>
      <c r="T468" s="86" t="s">
        <v>3580</v>
      </c>
      <c r="U468" s="86" t="s">
        <v>3581</v>
      </c>
    </row>
    <row r="469" spans="1:21" s="94" customFormat="1" ht="13">
      <c r="A469" s="89">
        <v>461</v>
      </c>
      <c r="B469" s="90" t="s">
        <v>220</v>
      </c>
      <c r="C469" s="90" t="s">
        <v>221</v>
      </c>
      <c r="D469" s="89" t="s">
        <v>2561</v>
      </c>
      <c r="E469" s="89">
        <v>3</v>
      </c>
      <c r="F469" s="91">
        <v>11.27</v>
      </c>
      <c r="G469" s="86">
        <v>30</v>
      </c>
      <c r="H469" s="86" t="s">
        <v>2475</v>
      </c>
      <c r="I469" s="91">
        <v>9.91</v>
      </c>
      <c r="J469" s="86">
        <v>24</v>
      </c>
      <c r="K469" s="86" t="s">
        <v>2475</v>
      </c>
      <c r="L469" s="92">
        <f t="shared" si="63"/>
        <v>10.59</v>
      </c>
      <c r="M469" s="89">
        <f t="shared" si="59"/>
        <v>60</v>
      </c>
      <c r="N469" s="89">
        <f t="shared" si="64"/>
        <v>0</v>
      </c>
      <c r="O469" s="89">
        <f t="shared" si="60"/>
        <v>1</v>
      </c>
      <c r="P469" s="86">
        <f t="shared" si="65"/>
        <v>1</v>
      </c>
      <c r="Q469" s="91">
        <f t="shared" si="66"/>
        <v>0.99</v>
      </c>
      <c r="R469" s="91">
        <f t="shared" si="67"/>
        <v>10.4841</v>
      </c>
      <c r="S469" s="86" t="s">
        <v>3579</v>
      </c>
      <c r="T469" s="86" t="s">
        <v>3580</v>
      </c>
      <c r="U469" s="86" t="s">
        <v>3581</v>
      </c>
    </row>
    <row r="470" spans="1:21" s="94" customFormat="1" ht="13">
      <c r="A470" s="89">
        <v>462</v>
      </c>
      <c r="B470" s="95" t="s">
        <v>2173</v>
      </c>
      <c r="C470" s="95" t="s">
        <v>2174</v>
      </c>
      <c r="D470" s="89" t="s">
        <v>2175</v>
      </c>
      <c r="E470" s="89">
        <v>37</v>
      </c>
      <c r="F470" s="91">
        <v>11.21</v>
      </c>
      <c r="G470" s="86">
        <v>30</v>
      </c>
      <c r="H470" s="86" t="s">
        <v>2476</v>
      </c>
      <c r="I470" s="91">
        <v>10.86</v>
      </c>
      <c r="J470" s="86">
        <v>30</v>
      </c>
      <c r="K470" s="86" t="s">
        <v>2475</v>
      </c>
      <c r="L470" s="92">
        <f t="shared" si="63"/>
        <v>11.035</v>
      </c>
      <c r="M470" s="89">
        <f t="shared" si="59"/>
        <v>60</v>
      </c>
      <c r="N470" s="89">
        <f t="shared" si="64"/>
        <v>1</v>
      </c>
      <c r="O470" s="89">
        <f t="shared" si="60"/>
        <v>0</v>
      </c>
      <c r="P470" s="86">
        <f t="shared" si="65"/>
        <v>1</v>
      </c>
      <c r="Q470" s="91">
        <f>IF(P470=0,0.96,IF(P470=1,0.95,IF(P470=2,0.94,IF(P470=3,0.93))))</f>
        <v>0.95</v>
      </c>
      <c r="R470" s="91">
        <f t="shared" si="67"/>
        <v>10.48325</v>
      </c>
      <c r="S470" s="86" t="s">
        <v>3585</v>
      </c>
      <c r="T470" s="86" t="s">
        <v>3580</v>
      </c>
      <c r="U470" s="86" t="s">
        <v>3581</v>
      </c>
    </row>
    <row r="471" spans="1:21" s="94" customFormat="1" ht="13">
      <c r="A471" s="89">
        <v>463</v>
      </c>
      <c r="B471" s="95" t="s">
        <v>1371</v>
      </c>
      <c r="C471" s="95" t="s">
        <v>508</v>
      </c>
      <c r="D471" s="96" t="s">
        <v>3008</v>
      </c>
      <c r="E471" s="89">
        <v>22</v>
      </c>
      <c r="F471" s="91">
        <v>11.5</v>
      </c>
      <c r="G471" s="86">
        <v>30</v>
      </c>
      <c r="H471" s="86" t="s">
        <v>2476</v>
      </c>
      <c r="I471" s="91">
        <v>9.89</v>
      </c>
      <c r="J471" s="86">
        <v>22</v>
      </c>
      <c r="K471" s="86" t="s">
        <v>2475</v>
      </c>
      <c r="L471" s="92">
        <f t="shared" si="63"/>
        <v>10.695</v>
      </c>
      <c r="M471" s="89">
        <f t="shared" si="59"/>
        <v>60</v>
      </c>
      <c r="N471" s="89">
        <f t="shared" si="64"/>
        <v>1</v>
      </c>
      <c r="O471" s="89">
        <f t="shared" si="60"/>
        <v>1</v>
      </c>
      <c r="P471" s="86">
        <f t="shared" si="65"/>
        <v>2</v>
      </c>
      <c r="Q471" s="91">
        <f>IF(P471=0,1,IF(P471=1,0.99,IF(P471=2,0.98,IF(P471=3,0.97))))</f>
        <v>0.98</v>
      </c>
      <c r="R471" s="91">
        <f t="shared" si="67"/>
        <v>10.4811</v>
      </c>
      <c r="S471" s="86" t="s">
        <v>3585</v>
      </c>
      <c r="T471" s="86" t="s">
        <v>3582</v>
      </c>
      <c r="U471" s="86" t="s">
        <v>3581</v>
      </c>
    </row>
    <row r="472" spans="1:21" s="94" customFormat="1" ht="13">
      <c r="A472" s="89">
        <v>464</v>
      </c>
      <c r="B472" s="90" t="s">
        <v>433</v>
      </c>
      <c r="C472" s="90" t="s">
        <v>434</v>
      </c>
      <c r="D472" s="89" t="s">
        <v>2645</v>
      </c>
      <c r="E472" s="89">
        <v>7</v>
      </c>
      <c r="F472" s="91">
        <v>11.14</v>
      </c>
      <c r="G472" s="86">
        <v>30</v>
      </c>
      <c r="H472" s="86" t="s">
        <v>2476</v>
      </c>
      <c r="I472" s="91">
        <v>10.25</v>
      </c>
      <c r="J472" s="86">
        <v>30</v>
      </c>
      <c r="K472" s="86" t="s">
        <v>2476</v>
      </c>
      <c r="L472" s="92">
        <f t="shared" si="63"/>
        <v>10.695</v>
      </c>
      <c r="M472" s="89">
        <f t="shared" si="59"/>
        <v>60</v>
      </c>
      <c r="N472" s="89">
        <f t="shared" si="64"/>
        <v>2</v>
      </c>
      <c r="O472" s="89">
        <f t="shared" si="60"/>
        <v>0</v>
      </c>
      <c r="P472" s="86">
        <f t="shared" si="65"/>
        <v>2</v>
      </c>
      <c r="Q472" s="91">
        <f>IF(P472=0,1,IF(P472=1,0.99,IF(P472=2,0.98,IF(P472=3,0.97))))</f>
        <v>0.98</v>
      </c>
      <c r="R472" s="91">
        <f t="shared" si="67"/>
        <v>10.4811</v>
      </c>
      <c r="S472" s="86" t="s">
        <v>3579</v>
      </c>
      <c r="T472" s="86" t="s">
        <v>3581</v>
      </c>
      <c r="U472" s="86" t="s">
        <v>3580</v>
      </c>
    </row>
    <row r="473" spans="1:21" s="94" customFormat="1" ht="13">
      <c r="A473" s="89">
        <v>465</v>
      </c>
      <c r="B473" s="95" t="s">
        <v>1403</v>
      </c>
      <c r="C473" s="95" t="s">
        <v>907</v>
      </c>
      <c r="D473" s="96" t="s">
        <v>3021</v>
      </c>
      <c r="E473" s="89">
        <v>23</v>
      </c>
      <c r="F473" s="91">
        <v>10.210000000000001</v>
      </c>
      <c r="G473" s="86">
        <v>30</v>
      </c>
      <c r="H473" s="86" t="s">
        <v>2475</v>
      </c>
      <c r="I473" s="91">
        <v>10.96</v>
      </c>
      <c r="J473" s="86">
        <v>30</v>
      </c>
      <c r="K473" s="86" t="s">
        <v>2476</v>
      </c>
      <c r="L473" s="92">
        <f t="shared" si="63"/>
        <v>10.585000000000001</v>
      </c>
      <c r="M473" s="89">
        <f t="shared" si="59"/>
        <v>60</v>
      </c>
      <c r="N473" s="89">
        <f t="shared" si="64"/>
        <v>1</v>
      </c>
      <c r="O473" s="89">
        <f t="shared" si="60"/>
        <v>0</v>
      </c>
      <c r="P473" s="86">
        <f t="shared" si="65"/>
        <v>1</v>
      </c>
      <c r="Q473" s="91">
        <f>IF(P473=0,1,IF(P473=1,0.99,IF(P473=2,0.98,IF(P473=3,0.97))))</f>
        <v>0.99</v>
      </c>
      <c r="R473" s="91">
        <f t="shared" si="67"/>
        <v>10.479150000000001</v>
      </c>
      <c r="S473" s="86" t="s">
        <v>3585</v>
      </c>
      <c r="T473" s="86" t="s">
        <v>3580</v>
      </c>
      <c r="U473" s="86" t="s">
        <v>3581</v>
      </c>
    </row>
    <row r="474" spans="1:21" s="94" customFormat="1" ht="13">
      <c r="A474" s="89">
        <v>466</v>
      </c>
      <c r="B474" s="95" t="s">
        <v>2384</v>
      </c>
      <c r="C474" s="95" t="s">
        <v>621</v>
      </c>
      <c r="D474" s="89" t="s">
        <v>3565</v>
      </c>
      <c r="E474" s="89">
        <v>42</v>
      </c>
      <c r="F474" s="91">
        <v>10.119999999999999</v>
      </c>
      <c r="G474" s="86">
        <v>30</v>
      </c>
      <c r="H474" s="86" t="s">
        <v>2476</v>
      </c>
      <c r="I474" s="91">
        <v>11.04</v>
      </c>
      <c r="J474" s="86">
        <v>30</v>
      </c>
      <c r="K474" s="86" t="s">
        <v>2475</v>
      </c>
      <c r="L474" s="92">
        <f t="shared" si="63"/>
        <v>10.579999999999998</v>
      </c>
      <c r="M474" s="89">
        <f t="shared" si="59"/>
        <v>60</v>
      </c>
      <c r="N474" s="89">
        <f t="shared" si="64"/>
        <v>1</v>
      </c>
      <c r="O474" s="89">
        <f t="shared" si="60"/>
        <v>0</v>
      </c>
      <c r="P474" s="86">
        <f t="shared" si="65"/>
        <v>1</v>
      </c>
      <c r="Q474" s="91">
        <f>IF(P474=0,1,IF(P474=1,0.99,IF(P474=2,0.98,IF(P474=3,0.97))))</f>
        <v>0.99</v>
      </c>
      <c r="R474" s="91">
        <f t="shared" si="67"/>
        <v>10.474199999999998</v>
      </c>
      <c r="S474" s="86" t="s">
        <v>3585</v>
      </c>
      <c r="T474" s="86" t="s">
        <v>3580</v>
      </c>
      <c r="U474" s="86" t="s">
        <v>3581</v>
      </c>
    </row>
    <row r="475" spans="1:21" s="94" customFormat="1" ht="13">
      <c r="A475" s="89">
        <v>467</v>
      </c>
      <c r="B475" s="90" t="s">
        <v>1816</v>
      </c>
      <c r="C475" s="90" t="s">
        <v>1817</v>
      </c>
      <c r="D475" s="89" t="s">
        <v>1818</v>
      </c>
      <c r="E475" s="89">
        <v>30</v>
      </c>
      <c r="F475" s="91">
        <v>11.15</v>
      </c>
      <c r="G475" s="86">
        <v>30</v>
      </c>
      <c r="H475" s="86" t="s">
        <v>2476</v>
      </c>
      <c r="I475" s="91">
        <v>10.88</v>
      </c>
      <c r="J475" s="86">
        <v>30</v>
      </c>
      <c r="K475" s="86" t="s">
        <v>2475</v>
      </c>
      <c r="L475" s="92">
        <f t="shared" si="63"/>
        <v>11.015000000000001</v>
      </c>
      <c r="M475" s="89">
        <f t="shared" si="59"/>
        <v>60</v>
      </c>
      <c r="N475" s="89">
        <f t="shared" si="64"/>
        <v>1</v>
      </c>
      <c r="O475" s="89">
        <f t="shared" si="60"/>
        <v>0</v>
      </c>
      <c r="P475" s="86">
        <f t="shared" si="65"/>
        <v>1</v>
      </c>
      <c r="Q475" s="91">
        <f>IF(P475=0,0.96,IF(P475=1,0.95,IF(P475=2,0.94,IF(P475=3,0.93))))</f>
        <v>0.95</v>
      </c>
      <c r="R475" s="91">
        <f t="shared" si="67"/>
        <v>10.46425</v>
      </c>
      <c r="S475" s="86" t="s">
        <v>3585</v>
      </c>
      <c r="T475" s="86" t="s">
        <v>3580</v>
      </c>
      <c r="U475" s="86" t="s">
        <v>3581</v>
      </c>
    </row>
    <row r="476" spans="1:21" s="94" customFormat="1" ht="13">
      <c r="A476" s="89">
        <v>468</v>
      </c>
      <c r="B476" s="90" t="s">
        <v>208</v>
      </c>
      <c r="C476" s="90" t="s">
        <v>209</v>
      </c>
      <c r="D476" s="89" t="s">
        <v>210</v>
      </c>
      <c r="E476" s="89">
        <v>3</v>
      </c>
      <c r="F476" s="91">
        <v>11.16</v>
      </c>
      <c r="G476" s="86">
        <v>30</v>
      </c>
      <c r="H476" s="86" t="s">
        <v>2476</v>
      </c>
      <c r="I476" s="91">
        <v>11.1</v>
      </c>
      <c r="J476" s="86">
        <v>30</v>
      </c>
      <c r="K476" s="86" t="s">
        <v>2476</v>
      </c>
      <c r="L476" s="92">
        <f t="shared" si="63"/>
        <v>11.129999999999999</v>
      </c>
      <c r="M476" s="89">
        <f t="shared" si="59"/>
        <v>60</v>
      </c>
      <c r="N476" s="89">
        <f t="shared" si="64"/>
        <v>2</v>
      </c>
      <c r="O476" s="89">
        <f t="shared" si="60"/>
        <v>0</v>
      </c>
      <c r="P476" s="86">
        <f t="shared" si="65"/>
        <v>2</v>
      </c>
      <c r="Q476" s="91">
        <f>IF(P476=0,0.96,IF(P476=1,0.95,IF(P476=2,0.94,IF(P476=3,0.93))))</f>
        <v>0.94</v>
      </c>
      <c r="R476" s="91">
        <f t="shared" si="67"/>
        <v>10.462199999999999</v>
      </c>
      <c r="S476" s="86" t="s">
        <v>3579</v>
      </c>
      <c r="T476" s="86" t="s">
        <v>3580</v>
      </c>
      <c r="U476" s="86" t="s">
        <v>3581</v>
      </c>
    </row>
    <row r="477" spans="1:21" s="94" customFormat="1" ht="13">
      <c r="A477" s="89">
        <v>469</v>
      </c>
      <c r="B477" s="90" t="s">
        <v>892</v>
      </c>
      <c r="C477" s="90" t="s">
        <v>459</v>
      </c>
      <c r="D477" s="89" t="s">
        <v>2825</v>
      </c>
      <c r="E477" s="89">
        <v>14</v>
      </c>
      <c r="F477" s="91">
        <v>11.11</v>
      </c>
      <c r="G477" s="86">
        <v>30</v>
      </c>
      <c r="H477" s="86" t="s">
        <v>2476</v>
      </c>
      <c r="I477" s="91">
        <v>10.24</v>
      </c>
      <c r="J477" s="86">
        <v>30</v>
      </c>
      <c r="K477" s="86" t="s">
        <v>2476</v>
      </c>
      <c r="L477" s="92">
        <f t="shared" si="63"/>
        <v>10.675000000000001</v>
      </c>
      <c r="M477" s="89">
        <f t="shared" si="59"/>
        <v>60</v>
      </c>
      <c r="N477" s="89">
        <f t="shared" si="64"/>
        <v>2</v>
      </c>
      <c r="O477" s="89">
        <f t="shared" si="60"/>
        <v>0</v>
      </c>
      <c r="P477" s="86">
        <f t="shared" si="65"/>
        <v>2</v>
      </c>
      <c r="Q477" s="91">
        <f t="shared" ref="Q477:Q487" si="68">IF(P477=0,1,IF(P477=1,0.99,IF(P477=2,0.98,IF(P477=3,0.97))))</f>
        <v>0.98</v>
      </c>
      <c r="R477" s="91">
        <f t="shared" si="67"/>
        <v>10.461500000000001</v>
      </c>
      <c r="S477" s="86" t="s">
        <v>3583</v>
      </c>
      <c r="T477" s="86" t="s">
        <v>3580</v>
      </c>
      <c r="U477" s="86" t="s">
        <v>3581</v>
      </c>
    </row>
    <row r="478" spans="1:21" s="94" customFormat="1" ht="13">
      <c r="A478" s="89">
        <v>470</v>
      </c>
      <c r="B478" s="95" t="s">
        <v>2255</v>
      </c>
      <c r="C478" s="95" t="s">
        <v>2256</v>
      </c>
      <c r="D478" s="96" t="s">
        <v>3477</v>
      </c>
      <c r="E478" s="89">
        <v>39</v>
      </c>
      <c r="F478" s="91">
        <v>10.72</v>
      </c>
      <c r="G478" s="86">
        <v>30</v>
      </c>
      <c r="H478" s="86" t="s">
        <v>2475</v>
      </c>
      <c r="I478" s="91">
        <v>10.199999999999999</v>
      </c>
      <c r="J478" s="86">
        <v>30</v>
      </c>
      <c r="K478" s="86" t="s">
        <v>2475</v>
      </c>
      <c r="L478" s="92">
        <f t="shared" si="63"/>
        <v>10.46</v>
      </c>
      <c r="M478" s="89">
        <f t="shared" si="59"/>
        <v>60</v>
      </c>
      <c r="N478" s="89">
        <f t="shared" si="64"/>
        <v>0</v>
      </c>
      <c r="O478" s="89">
        <f t="shared" si="60"/>
        <v>0</v>
      </c>
      <c r="P478" s="86">
        <f t="shared" si="65"/>
        <v>0</v>
      </c>
      <c r="Q478" s="91">
        <f t="shared" si="68"/>
        <v>1</v>
      </c>
      <c r="R478" s="91">
        <f t="shared" si="67"/>
        <v>10.46</v>
      </c>
      <c r="S478" s="86" t="s">
        <v>3585</v>
      </c>
      <c r="T478" s="86" t="s">
        <v>3580</v>
      </c>
      <c r="U478" s="86" t="s">
        <v>3581</v>
      </c>
    </row>
    <row r="479" spans="1:21" s="94" customFormat="1" ht="13">
      <c r="A479" s="89">
        <v>471</v>
      </c>
      <c r="B479" s="136" t="s">
        <v>1577</v>
      </c>
      <c r="C479" s="136" t="s">
        <v>1578</v>
      </c>
      <c r="D479" s="89" t="s">
        <v>3108</v>
      </c>
      <c r="E479" s="89">
        <v>26</v>
      </c>
      <c r="F479" s="91">
        <v>9.49</v>
      </c>
      <c r="G479" s="86">
        <v>24</v>
      </c>
      <c r="H479" s="86" t="s">
        <v>2475</v>
      </c>
      <c r="I479" s="91">
        <v>11.64</v>
      </c>
      <c r="J479" s="86">
        <v>30</v>
      </c>
      <c r="K479" s="86" t="s">
        <v>2475</v>
      </c>
      <c r="L479" s="92">
        <f t="shared" si="63"/>
        <v>10.565000000000001</v>
      </c>
      <c r="M479" s="89">
        <f t="shared" si="59"/>
        <v>60</v>
      </c>
      <c r="N479" s="89">
        <f t="shared" si="64"/>
        <v>0</v>
      </c>
      <c r="O479" s="89">
        <f t="shared" si="60"/>
        <v>1</v>
      </c>
      <c r="P479" s="86">
        <f t="shared" si="65"/>
        <v>1</v>
      </c>
      <c r="Q479" s="91">
        <f t="shared" si="68"/>
        <v>0.99</v>
      </c>
      <c r="R479" s="91">
        <f t="shared" si="67"/>
        <v>10.459350000000001</v>
      </c>
      <c r="S479" s="86" t="s">
        <v>3585</v>
      </c>
      <c r="T479" s="86" t="s">
        <v>3582</v>
      </c>
      <c r="U479" s="86" t="s">
        <v>3581</v>
      </c>
    </row>
    <row r="480" spans="1:21" s="94" customFormat="1" ht="13">
      <c r="A480" s="89">
        <v>472</v>
      </c>
      <c r="B480" s="90" t="s">
        <v>852</v>
      </c>
      <c r="C480" s="90" t="s">
        <v>853</v>
      </c>
      <c r="D480" s="89" t="s">
        <v>2809</v>
      </c>
      <c r="E480" s="89">
        <v>13</v>
      </c>
      <c r="F480" s="91">
        <v>9.65</v>
      </c>
      <c r="G480" s="86">
        <v>20</v>
      </c>
      <c r="H480" s="86" t="s">
        <v>2476</v>
      </c>
      <c r="I480" s="91">
        <v>11.91</v>
      </c>
      <c r="J480" s="86">
        <v>30</v>
      </c>
      <c r="K480" s="86" t="s">
        <v>2476</v>
      </c>
      <c r="L480" s="92">
        <f t="shared" si="63"/>
        <v>10.780000000000001</v>
      </c>
      <c r="M480" s="89">
        <f t="shared" si="59"/>
        <v>60</v>
      </c>
      <c r="N480" s="89">
        <f t="shared" si="64"/>
        <v>2</v>
      </c>
      <c r="O480" s="89">
        <f t="shared" si="60"/>
        <v>1</v>
      </c>
      <c r="P480" s="86">
        <f t="shared" si="65"/>
        <v>3</v>
      </c>
      <c r="Q480" s="91">
        <f t="shared" si="68"/>
        <v>0.97</v>
      </c>
      <c r="R480" s="91">
        <f t="shared" si="67"/>
        <v>10.456600000000002</v>
      </c>
      <c r="S480" s="86" t="s">
        <v>3583</v>
      </c>
      <c r="T480" s="86" t="s">
        <v>3580</v>
      </c>
      <c r="U480" s="86" t="s">
        <v>3581</v>
      </c>
    </row>
    <row r="481" spans="1:21" s="94" customFormat="1" ht="13">
      <c r="A481" s="89">
        <v>473</v>
      </c>
      <c r="B481" s="90" t="s">
        <v>848</v>
      </c>
      <c r="C481" s="90" t="s">
        <v>849</v>
      </c>
      <c r="D481" s="89" t="s">
        <v>2808</v>
      </c>
      <c r="E481" s="89">
        <v>13</v>
      </c>
      <c r="F481" s="91">
        <v>11.96</v>
      </c>
      <c r="G481" s="86">
        <v>30</v>
      </c>
      <c r="H481" s="86" t="s">
        <v>2476</v>
      </c>
      <c r="I481" s="91">
        <v>9.3800000000000008</v>
      </c>
      <c r="J481" s="86">
        <v>16</v>
      </c>
      <c r="K481" s="86" t="s">
        <v>2475</v>
      </c>
      <c r="L481" s="92">
        <f t="shared" si="63"/>
        <v>10.670000000000002</v>
      </c>
      <c r="M481" s="89">
        <f t="shared" si="59"/>
        <v>60</v>
      </c>
      <c r="N481" s="89">
        <f t="shared" si="64"/>
        <v>1</v>
      </c>
      <c r="O481" s="89">
        <f t="shared" si="60"/>
        <v>1</v>
      </c>
      <c r="P481" s="86">
        <f t="shared" si="65"/>
        <v>2</v>
      </c>
      <c r="Q481" s="91">
        <f t="shared" si="68"/>
        <v>0.98</v>
      </c>
      <c r="R481" s="91">
        <f t="shared" si="67"/>
        <v>10.456600000000002</v>
      </c>
      <c r="S481" s="86" t="s">
        <v>3583</v>
      </c>
      <c r="T481" s="86" t="s">
        <v>3580</v>
      </c>
      <c r="U481" s="86" t="s">
        <v>3581</v>
      </c>
    </row>
    <row r="482" spans="1:21" s="94" customFormat="1" ht="13">
      <c r="A482" s="89">
        <v>474</v>
      </c>
      <c r="B482" s="90" t="s">
        <v>500</v>
      </c>
      <c r="C482" s="90" t="s">
        <v>502</v>
      </c>
      <c r="D482" s="89" t="s">
        <v>2670</v>
      </c>
      <c r="E482" s="89">
        <v>8</v>
      </c>
      <c r="F482" s="91">
        <v>10.76</v>
      </c>
      <c r="G482" s="86">
        <v>30</v>
      </c>
      <c r="H482" s="86" t="s">
        <v>2475</v>
      </c>
      <c r="I482" s="91">
        <v>10.15</v>
      </c>
      <c r="J482" s="86">
        <v>30</v>
      </c>
      <c r="K482" s="86" t="s">
        <v>2475</v>
      </c>
      <c r="L482" s="92">
        <f t="shared" si="63"/>
        <v>10.455</v>
      </c>
      <c r="M482" s="89">
        <f t="shared" si="59"/>
        <v>60</v>
      </c>
      <c r="N482" s="89">
        <f t="shared" si="64"/>
        <v>0</v>
      </c>
      <c r="O482" s="89">
        <f t="shared" si="60"/>
        <v>0</v>
      </c>
      <c r="P482" s="86">
        <f t="shared" si="65"/>
        <v>0</v>
      </c>
      <c r="Q482" s="91">
        <f t="shared" si="68"/>
        <v>1</v>
      </c>
      <c r="R482" s="91">
        <f t="shared" si="67"/>
        <v>10.455</v>
      </c>
      <c r="S482" s="86" t="s">
        <v>3579</v>
      </c>
      <c r="T482" s="86" t="s">
        <v>3580</v>
      </c>
      <c r="U482" s="86" t="s">
        <v>3581</v>
      </c>
    </row>
    <row r="483" spans="1:21" s="94" customFormat="1" ht="13">
      <c r="A483" s="89">
        <v>475</v>
      </c>
      <c r="B483" s="90" t="s">
        <v>741</v>
      </c>
      <c r="C483" s="90" t="s">
        <v>742</v>
      </c>
      <c r="D483" s="89" t="s">
        <v>2765</v>
      </c>
      <c r="E483" s="89">
        <v>11</v>
      </c>
      <c r="F483" s="91">
        <v>10.89</v>
      </c>
      <c r="G483" s="86">
        <v>30</v>
      </c>
      <c r="H483" s="86" t="s">
        <v>2476</v>
      </c>
      <c r="I483" s="91">
        <v>10.44</v>
      </c>
      <c r="J483" s="86">
        <v>30</v>
      </c>
      <c r="K483" s="86" t="s">
        <v>2476</v>
      </c>
      <c r="L483" s="92">
        <f t="shared" si="63"/>
        <v>10.664999999999999</v>
      </c>
      <c r="M483" s="89">
        <f t="shared" ref="M483:M546" si="69">IF(L483&gt;=10,60,G483+J483)</f>
        <v>60</v>
      </c>
      <c r="N483" s="89">
        <f t="shared" si="64"/>
        <v>2</v>
      </c>
      <c r="O483" s="89">
        <f t="shared" ref="O483:O546" si="70">IF(F483&lt;10,1,(IF(I483&lt;10,1,0)))</f>
        <v>0</v>
      </c>
      <c r="P483" s="86">
        <f t="shared" si="65"/>
        <v>2</v>
      </c>
      <c r="Q483" s="91">
        <f t="shared" si="68"/>
        <v>0.98</v>
      </c>
      <c r="R483" s="91">
        <f t="shared" si="67"/>
        <v>10.451699999999999</v>
      </c>
      <c r="S483" s="86" t="s">
        <v>3579</v>
      </c>
      <c r="T483" s="86" t="s">
        <v>3580</v>
      </c>
      <c r="U483" s="86" t="s">
        <v>3581</v>
      </c>
    </row>
    <row r="484" spans="1:21" s="94" customFormat="1" ht="13">
      <c r="A484" s="89">
        <v>476</v>
      </c>
      <c r="B484" s="95" t="s">
        <v>1402</v>
      </c>
      <c r="C484" s="95" t="s">
        <v>384</v>
      </c>
      <c r="D484" s="96" t="s">
        <v>3020</v>
      </c>
      <c r="E484" s="89">
        <v>23</v>
      </c>
      <c r="F484" s="91">
        <v>10.28</v>
      </c>
      <c r="G484" s="86">
        <v>30</v>
      </c>
      <c r="H484" s="86" t="s">
        <v>2475</v>
      </c>
      <c r="I484" s="91">
        <v>10.62</v>
      </c>
      <c r="J484" s="86">
        <v>30</v>
      </c>
      <c r="K484" s="86" t="s">
        <v>2475</v>
      </c>
      <c r="L484" s="92">
        <f t="shared" si="63"/>
        <v>10.45</v>
      </c>
      <c r="M484" s="89">
        <f t="shared" si="69"/>
        <v>60</v>
      </c>
      <c r="N484" s="89">
        <f t="shared" si="64"/>
        <v>0</v>
      </c>
      <c r="O484" s="89">
        <f t="shared" si="70"/>
        <v>0</v>
      </c>
      <c r="P484" s="86">
        <f t="shared" si="65"/>
        <v>0</v>
      </c>
      <c r="Q484" s="91">
        <f t="shared" si="68"/>
        <v>1</v>
      </c>
      <c r="R484" s="91">
        <f t="shared" si="67"/>
        <v>10.45</v>
      </c>
      <c r="S484" s="86" t="s">
        <v>3585</v>
      </c>
      <c r="T484" s="86" t="s">
        <v>3580</v>
      </c>
      <c r="U484" s="86" t="s">
        <v>3581</v>
      </c>
    </row>
    <row r="485" spans="1:21" s="94" customFormat="1" ht="13">
      <c r="A485" s="89">
        <v>477</v>
      </c>
      <c r="B485" s="90" t="s">
        <v>978</v>
      </c>
      <c r="C485" s="90" t="s">
        <v>979</v>
      </c>
      <c r="D485" s="89" t="s">
        <v>2856</v>
      </c>
      <c r="E485" s="89">
        <v>15</v>
      </c>
      <c r="F485" s="91">
        <v>12.27</v>
      </c>
      <c r="G485" s="86">
        <v>30</v>
      </c>
      <c r="H485" s="86" t="s">
        <v>2476</v>
      </c>
      <c r="I485" s="91">
        <v>9.27</v>
      </c>
      <c r="J485" s="86">
        <v>22</v>
      </c>
      <c r="K485" s="86" t="s">
        <v>2476</v>
      </c>
      <c r="L485" s="92">
        <f t="shared" si="63"/>
        <v>10.77</v>
      </c>
      <c r="M485" s="89">
        <f t="shared" si="69"/>
        <v>60</v>
      </c>
      <c r="N485" s="89">
        <f t="shared" si="64"/>
        <v>2</v>
      </c>
      <c r="O485" s="89">
        <f t="shared" si="70"/>
        <v>1</v>
      </c>
      <c r="P485" s="86">
        <f t="shared" si="65"/>
        <v>3</v>
      </c>
      <c r="Q485" s="91">
        <f t="shared" si="68"/>
        <v>0.97</v>
      </c>
      <c r="R485" s="91">
        <f t="shared" si="67"/>
        <v>10.446899999999999</v>
      </c>
      <c r="S485" s="86" t="s">
        <v>3583</v>
      </c>
      <c r="T485" s="86" t="s">
        <v>3580</v>
      </c>
      <c r="U485" s="86" t="s">
        <v>3581</v>
      </c>
    </row>
    <row r="486" spans="1:21" s="94" customFormat="1" ht="13">
      <c r="A486" s="89">
        <v>478</v>
      </c>
      <c r="B486" s="90" t="s">
        <v>2096</v>
      </c>
      <c r="C486" s="90" t="s">
        <v>54</v>
      </c>
      <c r="D486" s="89" t="s">
        <v>3394</v>
      </c>
      <c r="E486" s="89">
        <v>36</v>
      </c>
      <c r="F486" s="91">
        <v>10.39</v>
      </c>
      <c r="G486" s="86">
        <v>30</v>
      </c>
      <c r="H486" s="86" t="s">
        <v>2476</v>
      </c>
      <c r="I486" s="91">
        <v>10.93</v>
      </c>
      <c r="J486" s="86">
        <v>30</v>
      </c>
      <c r="K486" s="86" t="s">
        <v>2476</v>
      </c>
      <c r="L486" s="92">
        <f t="shared" si="63"/>
        <v>10.66</v>
      </c>
      <c r="M486" s="89">
        <f t="shared" si="69"/>
        <v>60</v>
      </c>
      <c r="N486" s="89">
        <f t="shared" si="64"/>
        <v>2</v>
      </c>
      <c r="O486" s="89">
        <f t="shared" si="70"/>
        <v>0</v>
      </c>
      <c r="P486" s="86">
        <f t="shared" si="65"/>
        <v>2</v>
      </c>
      <c r="Q486" s="91">
        <f t="shared" si="68"/>
        <v>0.98</v>
      </c>
      <c r="R486" s="91">
        <f t="shared" si="67"/>
        <v>10.4468</v>
      </c>
      <c r="S486" s="86" t="s">
        <v>3585</v>
      </c>
      <c r="T486" s="86" t="s">
        <v>3580</v>
      </c>
      <c r="U486" s="86" t="s">
        <v>3581</v>
      </c>
    </row>
    <row r="487" spans="1:21" s="94" customFormat="1" ht="13">
      <c r="A487" s="89">
        <v>479</v>
      </c>
      <c r="B487" s="95" t="s">
        <v>2142</v>
      </c>
      <c r="C487" s="95" t="s">
        <v>100</v>
      </c>
      <c r="D487" s="89" t="s">
        <v>3420</v>
      </c>
      <c r="E487" s="89">
        <v>37</v>
      </c>
      <c r="F487" s="91">
        <v>10.26</v>
      </c>
      <c r="G487" s="86">
        <v>30</v>
      </c>
      <c r="H487" s="86" t="s">
        <v>2476</v>
      </c>
      <c r="I487" s="91">
        <v>11.06</v>
      </c>
      <c r="J487" s="86">
        <v>30</v>
      </c>
      <c r="K487" s="86" t="s">
        <v>2476</v>
      </c>
      <c r="L487" s="92">
        <f t="shared" si="63"/>
        <v>10.66</v>
      </c>
      <c r="M487" s="89">
        <f t="shared" si="69"/>
        <v>60</v>
      </c>
      <c r="N487" s="89">
        <f t="shared" si="64"/>
        <v>2</v>
      </c>
      <c r="O487" s="89">
        <f t="shared" si="70"/>
        <v>0</v>
      </c>
      <c r="P487" s="86">
        <f t="shared" si="65"/>
        <v>2</v>
      </c>
      <c r="Q487" s="91">
        <f t="shared" si="68"/>
        <v>0.98</v>
      </c>
      <c r="R487" s="91">
        <f t="shared" si="67"/>
        <v>10.4468</v>
      </c>
      <c r="S487" s="86" t="s">
        <v>3585</v>
      </c>
      <c r="T487" s="86" t="s">
        <v>3580</v>
      </c>
      <c r="U487" s="86" t="s">
        <v>3581</v>
      </c>
    </row>
    <row r="488" spans="1:21" s="94" customFormat="1" ht="13">
      <c r="A488" s="89">
        <v>480</v>
      </c>
      <c r="B488" s="90" t="s">
        <v>1137</v>
      </c>
      <c r="C488" s="90" t="s">
        <v>278</v>
      </c>
      <c r="D488" s="89" t="s">
        <v>1138</v>
      </c>
      <c r="E488" s="89">
        <v>18</v>
      </c>
      <c r="F488" s="91">
        <v>12.53</v>
      </c>
      <c r="G488" s="86">
        <v>30</v>
      </c>
      <c r="H488" s="86" t="s">
        <v>2475</v>
      </c>
      <c r="I488" s="91">
        <v>9.4600000000000009</v>
      </c>
      <c r="J488" s="86">
        <v>23</v>
      </c>
      <c r="K488" s="86" t="s">
        <v>2475</v>
      </c>
      <c r="L488" s="92">
        <f t="shared" si="63"/>
        <v>10.995000000000001</v>
      </c>
      <c r="M488" s="89">
        <f t="shared" si="69"/>
        <v>60</v>
      </c>
      <c r="N488" s="89">
        <f t="shared" si="64"/>
        <v>0</v>
      </c>
      <c r="O488" s="89">
        <f t="shared" si="70"/>
        <v>1</v>
      </c>
      <c r="P488" s="86">
        <f t="shared" si="65"/>
        <v>1</v>
      </c>
      <c r="Q488" s="91">
        <f>IF(P488=0,0.96,IF(P488=1,0.95,IF(P488=2,0.94,IF(P488=3,0.93))))</f>
        <v>0.95</v>
      </c>
      <c r="R488" s="91">
        <f t="shared" si="67"/>
        <v>10.44525</v>
      </c>
      <c r="S488" s="86" t="s">
        <v>3583</v>
      </c>
      <c r="T488" s="86" t="s">
        <v>3580</v>
      </c>
      <c r="U488" s="86" t="s">
        <v>3581</v>
      </c>
    </row>
    <row r="489" spans="1:21" s="94" customFormat="1" ht="13">
      <c r="A489" s="89">
        <v>481</v>
      </c>
      <c r="B489" s="90" t="s">
        <v>1795</v>
      </c>
      <c r="C489" s="90" t="s">
        <v>1796</v>
      </c>
      <c r="D489" s="89" t="s">
        <v>1797</v>
      </c>
      <c r="E489" s="89">
        <v>30</v>
      </c>
      <c r="F489" s="91">
        <v>10.210000000000001</v>
      </c>
      <c r="G489" s="86">
        <v>30</v>
      </c>
      <c r="H489" s="86" t="s">
        <v>2476</v>
      </c>
      <c r="I489" s="91">
        <v>12.74</v>
      </c>
      <c r="J489" s="86">
        <v>30</v>
      </c>
      <c r="K489" s="86" t="s">
        <v>2475</v>
      </c>
      <c r="L489" s="92">
        <f t="shared" si="63"/>
        <v>11.475000000000001</v>
      </c>
      <c r="M489" s="89">
        <f t="shared" si="69"/>
        <v>60</v>
      </c>
      <c r="N489" s="89">
        <f t="shared" si="64"/>
        <v>1</v>
      </c>
      <c r="O489" s="89">
        <f t="shared" si="70"/>
        <v>0</v>
      </c>
      <c r="P489" s="86">
        <f t="shared" si="65"/>
        <v>1</v>
      </c>
      <c r="Q489" s="91">
        <f>IF(P489=0,0.92,IF(P489=1,0.91,IF(P489=2,0.9,IF(P489=3,0.89))))</f>
        <v>0.91</v>
      </c>
      <c r="R489" s="91">
        <f t="shared" si="67"/>
        <v>10.442250000000001</v>
      </c>
      <c r="S489" s="86" t="s">
        <v>3585</v>
      </c>
      <c r="T489" s="86" t="s">
        <v>3580</v>
      </c>
      <c r="U489" s="86" t="s">
        <v>3581</v>
      </c>
    </row>
    <row r="490" spans="1:21" s="94" customFormat="1" ht="13">
      <c r="A490" s="89">
        <v>482</v>
      </c>
      <c r="B490" s="90" t="s">
        <v>1283</v>
      </c>
      <c r="C490" s="90" t="s">
        <v>1284</v>
      </c>
      <c r="D490" s="89" t="s">
        <v>2975</v>
      </c>
      <c r="E490" s="89">
        <v>21</v>
      </c>
      <c r="F490" s="91">
        <v>10.77</v>
      </c>
      <c r="G490" s="86">
        <v>30</v>
      </c>
      <c r="H490" s="86" t="s">
        <v>2475</v>
      </c>
      <c r="I490" s="91">
        <v>10.11</v>
      </c>
      <c r="J490" s="86">
        <v>30</v>
      </c>
      <c r="K490" s="86" t="s">
        <v>2475</v>
      </c>
      <c r="L490" s="92">
        <f t="shared" si="63"/>
        <v>10.44</v>
      </c>
      <c r="M490" s="89">
        <f t="shared" si="69"/>
        <v>60</v>
      </c>
      <c r="N490" s="89">
        <f t="shared" si="64"/>
        <v>0</v>
      </c>
      <c r="O490" s="89">
        <f t="shared" si="70"/>
        <v>0</v>
      </c>
      <c r="P490" s="86">
        <f t="shared" si="65"/>
        <v>0</v>
      </c>
      <c r="Q490" s="91">
        <f t="shared" ref="Q490:Q496" si="71">IF(P490=0,1,IF(P490=1,0.99,IF(P490=2,0.98,IF(P490=3,0.97))))</f>
        <v>1</v>
      </c>
      <c r="R490" s="91">
        <f t="shared" si="67"/>
        <v>10.44</v>
      </c>
      <c r="S490" s="86" t="s">
        <v>3583</v>
      </c>
      <c r="T490" s="86" t="s">
        <v>3580</v>
      </c>
      <c r="U490" s="86" t="s">
        <v>3581</v>
      </c>
    </row>
    <row r="491" spans="1:21" s="94" customFormat="1" ht="13">
      <c r="A491" s="89">
        <v>483</v>
      </c>
      <c r="B491" s="90" t="s">
        <v>672</v>
      </c>
      <c r="C491" s="90" t="s">
        <v>60</v>
      </c>
      <c r="D491" s="89" t="s">
        <v>2738</v>
      </c>
      <c r="E491" s="89">
        <v>10</v>
      </c>
      <c r="F491" s="91">
        <v>9.8699999999999992</v>
      </c>
      <c r="G491" s="86">
        <v>20</v>
      </c>
      <c r="H491" s="86" t="s">
        <v>2476</v>
      </c>
      <c r="I491" s="91">
        <v>11.43</v>
      </c>
      <c r="J491" s="86">
        <v>30</v>
      </c>
      <c r="K491" s="86" t="s">
        <v>2475</v>
      </c>
      <c r="L491" s="92">
        <f t="shared" si="63"/>
        <v>10.649999999999999</v>
      </c>
      <c r="M491" s="89">
        <f t="shared" si="69"/>
        <v>60</v>
      </c>
      <c r="N491" s="89">
        <f t="shared" si="64"/>
        <v>1</v>
      </c>
      <c r="O491" s="89">
        <f t="shared" si="70"/>
        <v>1</v>
      </c>
      <c r="P491" s="86">
        <f t="shared" si="65"/>
        <v>2</v>
      </c>
      <c r="Q491" s="91">
        <f t="shared" si="71"/>
        <v>0.98</v>
      </c>
      <c r="R491" s="91">
        <f t="shared" si="67"/>
        <v>10.436999999999998</v>
      </c>
      <c r="S491" s="86" t="s">
        <v>3579</v>
      </c>
      <c r="T491" s="86" t="s">
        <v>3580</v>
      </c>
      <c r="U491" s="86" t="s">
        <v>3581</v>
      </c>
    </row>
    <row r="492" spans="1:21" s="94" customFormat="1" ht="13">
      <c r="A492" s="89">
        <v>484</v>
      </c>
      <c r="B492" s="90" t="s">
        <v>906</v>
      </c>
      <c r="C492" s="90" t="s">
        <v>907</v>
      </c>
      <c r="D492" s="89" t="s">
        <v>2826</v>
      </c>
      <c r="E492" s="89">
        <v>14</v>
      </c>
      <c r="F492" s="91">
        <v>10.220000000000001</v>
      </c>
      <c r="G492" s="86">
        <v>30</v>
      </c>
      <c r="H492" s="86" t="s">
        <v>2476</v>
      </c>
      <c r="I492" s="91">
        <v>11.07</v>
      </c>
      <c r="J492" s="86">
        <v>30</v>
      </c>
      <c r="K492" s="86" t="s">
        <v>2476</v>
      </c>
      <c r="L492" s="92">
        <f t="shared" si="63"/>
        <v>10.645</v>
      </c>
      <c r="M492" s="89">
        <f t="shared" si="69"/>
        <v>60</v>
      </c>
      <c r="N492" s="89">
        <f t="shared" si="64"/>
        <v>2</v>
      </c>
      <c r="O492" s="89">
        <f t="shared" si="70"/>
        <v>0</v>
      </c>
      <c r="P492" s="86">
        <f t="shared" si="65"/>
        <v>2</v>
      </c>
      <c r="Q492" s="91">
        <f t="shared" si="71"/>
        <v>0.98</v>
      </c>
      <c r="R492" s="91">
        <f t="shared" si="67"/>
        <v>10.4321</v>
      </c>
      <c r="S492" s="86" t="s">
        <v>3583</v>
      </c>
      <c r="T492" s="86" t="s">
        <v>3580</v>
      </c>
      <c r="U492" s="86" t="s">
        <v>3581</v>
      </c>
    </row>
    <row r="493" spans="1:21" s="94" customFormat="1" ht="13">
      <c r="A493" s="89">
        <v>485</v>
      </c>
      <c r="B493" s="90" t="s">
        <v>1052</v>
      </c>
      <c r="C493" s="90" t="s">
        <v>188</v>
      </c>
      <c r="D493" s="89" t="s">
        <v>2883</v>
      </c>
      <c r="E493" s="89">
        <v>17</v>
      </c>
      <c r="F493" s="91">
        <v>10.1</v>
      </c>
      <c r="G493" s="86">
        <v>30</v>
      </c>
      <c r="H493" s="86" t="s">
        <v>2476</v>
      </c>
      <c r="I493" s="91">
        <v>10.96</v>
      </c>
      <c r="J493" s="86">
        <v>30</v>
      </c>
      <c r="K493" s="86" t="s">
        <v>2475</v>
      </c>
      <c r="L493" s="92">
        <f t="shared" si="63"/>
        <v>10.530000000000001</v>
      </c>
      <c r="M493" s="89">
        <f t="shared" si="69"/>
        <v>60</v>
      </c>
      <c r="N493" s="89">
        <f t="shared" si="64"/>
        <v>1</v>
      </c>
      <c r="O493" s="89">
        <f t="shared" si="70"/>
        <v>0</v>
      </c>
      <c r="P493" s="86">
        <f t="shared" si="65"/>
        <v>1</v>
      </c>
      <c r="Q493" s="91">
        <f t="shared" si="71"/>
        <v>0.99</v>
      </c>
      <c r="R493" s="91">
        <f t="shared" si="67"/>
        <v>10.424700000000001</v>
      </c>
      <c r="S493" s="86" t="s">
        <v>3583</v>
      </c>
      <c r="T493" s="86" t="s">
        <v>3580</v>
      </c>
      <c r="U493" s="86" t="s">
        <v>3581</v>
      </c>
    </row>
    <row r="494" spans="1:21" s="94" customFormat="1" ht="13">
      <c r="A494" s="89">
        <v>486</v>
      </c>
      <c r="B494" s="90" t="s">
        <v>109</v>
      </c>
      <c r="C494" s="90" t="s">
        <v>110</v>
      </c>
      <c r="D494" s="89" t="s">
        <v>2516</v>
      </c>
      <c r="E494" s="89">
        <v>2</v>
      </c>
      <c r="F494" s="91">
        <v>10.84</v>
      </c>
      <c r="G494" s="86">
        <v>30</v>
      </c>
      <c r="H494" s="86" t="s">
        <v>2476</v>
      </c>
      <c r="I494" s="91">
        <v>10.43</v>
      </c>
      <c r="J494" s="86">
        <v>30</v>
      </c>
      <c r="K494" s="86" t="s">
        <v>2476</v>
      </c>
      <c r="L494" s="92">
        <f t="shared" si="63"/>
        <v>10.635</v>
      </c>
      <c r="M494" s="89">
        <f t="shared" si="69"/>
        <v>60</v>
      </c>
      <c r="N494" s="89">
        <f t="shared" si="64"/>
        <v>2</v>
      </c>
      <c r="O494" s="89">
        <f t="shared" si="70"/>
        <v>0</v>
      </c>
      <c r="P494" s="86">
        <f t="shared" si="65"/>
        <v>2</v>
      </c>
      <c r="Q494" s="91">
        <f t="shared" si="71"/>
        <v>0.98</v>
      </c>
      <c r="R494" s="91">
        <f t="shared" si="67"/>
        <v>10.4223</v>
      </c>
      <c r="S494" s="86" t="s">
        <v>3579</v>
      </c>
      <c r="T494" s="86" t="s">
        <v>3580</v>
      </c>
      <c r="U494" s="86" t="s">
        <v>3581</v>
      </c>
    </row>
    <row r="495" spans="1:21" s="94" customFormat="1" ht="13">
      <c r="A495" s="89">
        <v>487</v>
      </c>
      <c r="B495" s="90" t="s">
        <v>1927</v>
      </c>
      <c r="C495" s="90" t="s">
        <v>1928</v>
      </c>
      <c r="D495" s="89" t="s">
        <v>3294</v>
      </c>
      <c r="E495" s="89">
        <v>33</v>
      </c>
      <c r="F495" s="91">
        <v>10.71</v>
      </c>
      <c r="G495" s="86">
        <v>30</v>
      </c>
      <c r="H495" s="86" t="s">
        <v>2475</v>
      </c>
      <c r="I495" s="91">
        <v>10.34</v>
      </c>
      <c r="J495" s="86">
        <v>30</v>
      </c>
      <c r="K495" s="86" t="s">
        <v>2476</v>
      </c>
      <c r="L495" s="92">
        <f t="shared" si="63"/>
        <v>10.525</v>
      </c>
      <c r="M495" s="89">
        <f t="shared" si="69"/>
        <v>60</v>
      </c>
      <c r="N495" s="89">
        <f t="shared" si="64"/>
        <v>1</v>
      </c>
      <c r="O495" s="89">
        <f t="shared" si="70"/>
        <v>0</v>
      </c>
      <c r="P495" s="86">
        <f t="shared" si="65"/>
        <v>1</v>
      </c>
      <c r="Q495" s="91">
        <f t="shared" si="71"/>
        <v>0.99</v>
      </c>
      <c r="R495" s="91">
        <f t="shared" si="67"/>
        <v>10.419750000000001</v>
      </c>
      <c r="S495" s="86" t="s">
        <v>3585</v>
      </c>
      <c r="T495" s="86" t="s">
        <v>3580</v>
      </c>
      <c r="U495" s="86" t="s">
        <v>3581</v>
      </c>
    </row>
    <row r="496" spans="1:21" s="94" customFormat="1" ht="13">
      <c r="A496" s="89">
        <v>488</v>
      </c>
      <c r="B496" s="90" t="s">
        <v>393</v>
      </c>
      <c r="C496" s="90" t="s">
        <v>394</v>
      </c>
      <c r="D496" s="89" t="s">
        <v>2625</v>
      </c>
      <c r="E496" s="89">
        <v>6</v>
      </c>
      <c r="F496" s="91">
        <v>10.220000000000001</v>
      </c>
      <c r="G496" s="86">
        <v>30</v>
      </c>
      <c r="H496" s="86" t="s">
        <v>2475</v>
      </c>
      <c r="I496" s="91">
        <v>10.83</v>
      </c>
      <c r="J496" s="86">
        <v>30</v>
      </c>
      <c r="K496" s="86" t="s">
        <v>2476</v>
      </c>
      <c r="L496" s="92">
        <f t="shared" si="63"/>
        <v>10.525</v>
      </c>
      <c r="M496" s="89">
        <f t="shared" si="69"/>
        <v>60</v>
      </c>
      <c r="N496" s="89">
        <f t="shared" si="64"/>
        <v>1</v>
      </c>
      <c r="O496" s="89">
        <f t="shared" si="70"/>
        <v>0</v>
      </c>
      <c r="P496" s="86">
        <f t="shared" si="65"/>
        <v>1</v>
      </c>
      <c r="Q496" s="91">
        <f t="shared" si="71"/>
        <v>0.99</v>
      </c>
      <c r="R496" s="91">
        <f t="shared" si="67"/>
        <v>10.419750000000001</v>
      </c>
      <c r="S496" s="86" t="s">
        <v>3579</v>
      </c>
      <c r="T496" s="86" t="s">
        <v>3580</v>
      </c>
      <c r="U496" s="86" t="s">
        <v>3581</v>
      </c>
    </row>
    <row r="497" spans="1:21" s="94" customFormat="1" ht="13">
      <c r="A497" s="89">
        <v>489</v>
      </c>
      <c r="B497" s="90" t="s">
        <v>1857</v>
      </c>
      <c r="C497" s="90" t="s">
        <v>1858</v>
      </c>
      <c r="D497" s="89" t="s">
        <v>3256</v>
      </c>
      <c r="E497" s="89">
        <v>31</v>
      </c>
      <c r="F497" s="91">
        <v>11.38</v>
      </c>
      <c r="G497" s="86">
        <v>30</v>
      </c>
      <c r="H497" s="86" t="s">
        <v>2475</v>
      </c>
      <c r="I497" s="91">
        <v>10.31</v>
      </c>
      <c r="J497" s="86">
        <v>30</v>
      </c>
      <c r="K497" s="86" t="s">
        <v>2475</v>
      </c>
      <c r="L497" s="92">
        <f t="shared" si="63"/>
        <v>10.845000000000001</v>
      </c>
      <c r="M497" s="89">
        <f t="shared" si="69"/>
        <v>60</v>
      </c>
      <c r="N497" s="89">
        <f t="shared" si="64"/>
        <v>0</v>
      </c>
      <c r="O497" s="89">
        <f t="shared" si="70"/>
        <v>0</v>
      </c>
      <c r="P497" s="86">
        <f t="shared" si="65"/>
        <v>0</v>
      </c>
      <c r="Q497" s="91">
        <f>IF(P497=0,0.96,IF(P497=1,0.95,IF(P497=2,0.94,IF(P497=3,0.93))))</f>
        <v>0.96</v>
      </c>
      <c r="R497" s="91">
        <f t="shared" si="67"/>
        <v>10.411200000000001</v>
      </c>
      <c r="S497" s="86" t="s">
        <v>3585</v>
      </c>
      <c r="T497" s="86" t="s">
        <v>3580</v>
      </c>
      <c r="U497" s="86" t="s">
        <v>3581</v>
      </c>
    </row>
    <row r="498" spans="1:21" s="94" customFormat="1" ht="13">
      <c r="A498" s="89">
        <v>490</v>
      </c>
      <c r="B498" s="90" t="s">
        <v>310</v>
      </c>
      <c r="C498" s="90" t="s">
        <v>311</v>
      </c>
      <c r="D498" s="89" t="s">
        <v>2595</v>
      </c>
      <c r="E498" s="89">
        <v>5</v>
      </c>
      <c r="F498" s="91">
        <v>10.42</v>
      </c>
      <c r="G498" s="86">
        <v>30</v>
      </c>
      <c r="H498" s="86" t="s">
        <v>2475</v>
      </c>
      <c r="I498" s="91">
        <v>10.61</v>
      </c>
      <c r="J498" s="86">
        <v>30</v>
      </c>
      <c r="K498" s="86" t="s">
        <v>2476</v>
      </c>
      <c r="L498" s="92">
        <f t="shared" si="63"/>
        <v>10.515000000000001</v>
      </c>
      <c r="M498" s="89">
        <f t="shared" si="69"/>
        <v>60</v>
      </c>
      <c r="N498" s="89">
        <f t="shared" si="64"/>
        <v>1</v>
      </c>
      <c r="O498" s="89">
        <f t="shared" si="70"/>
        <v>0</v>
      </c>
      <c r="P498" s="86">
        <f t="shared" si="65"/>
        <v>1</v>
      </c>
      <c r="Q498" s="91">
        <f t="shared" ref="Q498:Q509" si="72">IF(P498=0,1,IF(P498=1,0.99,IF(P498=2,0.98,IF(P498=3,0.97))))</f>
        <v>0.99</v>
      </c>
      <c r="R498" s="91">
        <f t="shared" si="67"/>
        <v>10.40985</v>
      </c>
      <c r="S498" s="86" t="s">
        <v>3579</v>
      </c>
      <c r="T498" s="86" t="s">
        <v>3580</v>
      </c>
      <c r="U498" s="86" t="s">
        <v>3581</v>
      </c>
    </row>
    <row r="499" spans="1:21" s="94" customFormat="1" ht="13">
      <c r="A499" s="89">
        <v>491</v>
      </c>
      <c r="B499" s="95" t="s">
        <v>2140</v>
      </c>
      <c r="C499" s="95" t="s">
        <v>2141</v>
      </c>
      <c r="D499" s="89" t="s">
        <v>3419</v>
      </c>
      <c r="E499" s="89">
        <v>37</v>
      </c>
      <c r="F499" s="91">
        <v>10.92</v>
      </c>
      <c r="G499" s="86">
        <v>30</v>
      </c>
      <c r="H499" s="86" t="s">
        <v>2476</v>
      </c>
      <c r="I499" s="91">
        <v>10.32</v>
      </c>
      <c r="J499" s="86">
        <v>30</v>
      </c>
      <c r="K499" s="86" t="s">
        <v>2476</v>
      </c>
      <c r="L499" s="92">
        <f t="shared" si="63"/>
        <v>10.620000000000001</v>
      </c>
      <c r="M499" s="89">
        <f t="shared" si="69"/>
        <v>60</v>
      </c>
      <c r="N499" s="89">
        <f t="shared" si="64"/>
        <v>2</v>
      </c>
      <c r="O499" s="89">
        <f t="shared" si="70"/>
        <v>0</v>
      </c>
      <c r="P499" s="86">
        <f t="shared" si="65"/>
        <v>2</v>
      </c>
      <c r="Q499" s="91">
        <f t="shared" si="72"/>
        <v>0.98</v>
      </c>
      <c r="R499" s="91">
        <f t="shared" si="67"/>
        <v>10.4076</v>
      </c>
      <c r="S499" s="86" t="s">
        <v>3585</v>
      </c>
      <c r="T499" s="86" t="s">
        <v>3580</v>
      </c>
      <c r="U499" s="86" t="s">
        <v>3581</v>
      </c>
    </row>
    <row r="500" spans="1:21" s="94" customFormat="1" ht="13">
      <c r="A500" s="89">
        <v>492</v>
      </c>
      <c r="B500" s="90" t="s">
        <v>486</v>
      </c>
      <c r="C500" s="90" t="s">
        <v>243</v>
      </c>
      <c r="D500" s="89" t="s">
        <v>2664</v>
      </c>
      <c r="E500" s="89">
        <v>7</v>
      </c>
      <c r="F500" s="91">
        <v>11.33</v>
      </c>
      <c r="G500" s="86">
        <v>30</v>
      </c>
      <c r="H500" s="86" t="s">
        <v>2475</v>
      </c>
      <c r="I500" s="91">
        <v>9.68</v>
      </c>
      <c r="J500" s="86">
        <v>24</v>
      </c>
      <c r="K500" s="86" t="s">
        <v>2475</v>
      </c>
      <c r="L500" s="92">
        <f t="shared" si="63"/>
        <v>10.504999999999999</v>
      </c>
      <c r="M500" s="89">
        <f t="shared" si="69"/>
        <v>60</v>
      </c>
      <c r="N500" s="89">
        <f t="shared" si="64"/>
        <v>0</v>
      </c>
      <c r="O500" s="89">
        <f t="shared" si="70"/>
        <v>1</v>
      </c>
      <c r="P500" s="86">
        <f t="shared" si="65"/>
        <v>1</v>
      </c>
      <c r="Q500" s="91">
        <f t="shared" si="72"/>
        <v>0.99</v>
      </c>
      <c r="R500" s="91">
        <f t="shared" si="67"/>
        <v>10.399949999999999</v>
      </c>
      <c r="S500" s="86" t="s">
        <v>3579</v>
      </c>
      <c r="T500" s="86" t="s">
        <v>3580</v>
      </c>
      <c r="U500" s="86" t="s">
        <v>3581</v>
      </c>
    </row>
    <row r="501" spans="1:21" s="94" customFormat="1" ht="13">
      <c r="A501" s="89">
        <v>493</v>
      </c>
      <c r="B501" s="90" t="s">
        <v>292</v>
      </c>
      <c r="C501" s="90" t="s">
        <v>293</v>
      </c>
      <c r="D501" s="89" t="s">
        <v>2585</v>
      </c>
      <c r="E501" s="89">
        <v>4</v>
      </c>
      <c r="F501" s="91">
        <v>11.26</v>
      </c>
      <c r="G501" s="86">
        <v>30</v>
      </c>
      <c r="H501" s="86" t="s">
        <v>2476</v>
      </c>
      <c r="I501" s="91">
        <v>9.9600000000000009</v>
      </c>
      <c r="J501" s="86">
        <v>28</v>
      </c>
      <c r="K501" s="86" t="s">
        <v>2475</v>
      </c>
      <c r="L501" s="92">
        <f t="shared" si="63"/>
        <v>10.61</v>
      </c>
      <c r="M501" s="89">
        <f t="shared" si="69"/>
        <v>60</v>
      </c>
      <c r="N501" s="89">
        <f t="shared" si="64"/>
        <v>1</v>
      </c>
      <c r="O501" s="89">
        <f t="shared" si="70"/>
        <v>1</v>
      </c>
      <c r="P501" s="86">
        <f t="shared" si="65"/>
        <v>2</v>
      </c>
      <c r="Q501" s="91">
        <f t="shared" si="72"/>
        <v>0.98</v>
      </c>
      <c r="R501" s="91">
        <f t="shared" si="67"/>
        <v>10.397799999999998</v>
      </c>
      <c r="S501" s="86" t="s">
        <v>3579</v>
      </c>
      <c r="T501" s="86" t="s">
        <v>3580</v>
      </c>
      <c r="U501" s="86" t="s">
        <v>3581</v>
      </c>
    </row>
    <row r="502" spans="1:21" s="94" customFormat="1" ht="13">
      <c r="A502" s="89">
        <v>494</v>
      </c>
      <c r="B502" s="90" t="s">
        <v>111</v>
      </c>
      <c r="C502" s="90" t="s">
        <v>112</v>
      </c>
      <c r="D502" s="89" t="s">
        <v>2517</v>
      </c>
      <c r="E502" s="89">
        <v>2</v>
      </c>
      <c r="F502" s="91">
        <v>10.57</v>
      </c>
      <c r="G502" s="86">
        <v>30</v>
      </c>
      <c r="H502" s="86" t="s">
        <v>2476</v>
      </c>
      <c r="I502" s="91">
        <v>10.64</v>
      </c>
      <c r="J502" s="86">
        <v>30</v>
      </c>
      <c r="K502" s="86" t="s">
        <v>2476</v>
      </c>
      <c r="L502" s="92">
        <f t="shared" si="63"/>
        <v>10.605</v>
      </c>
      <c r="M502" s="89">
        <f t="shared" si="69"/>
        <v>60</v>
      </c>
      <c r="N502" s="89">
        <f t="shared" si="64"/>
        <v>2</v>
      </c>
      <c r="O502" s="89">
        <f t="shared" si="70"/>
        <v>0</v>
      </c>
      <c r="P502" s="86">
        <f t="shared" si="65"/>
        <v>2</v>
      </c>
      <c r="Q502" s="91">
        <f t="shared" si="72"/>
        <v>0.98</v>
      </c>
      <c r="R502" s="91">
        <f t="shared" si="67"/>
        <v>10.392900000000001</v>
      </c>
      <c r="S502" s="86" t="s">
        <v>3579</v>
      </c>
      <c r="T502" s="86" t="s">
        <v>3580</v>
      </c>
      <c r="U502" s="86" t="s">
        <v>3581</v>
      </c>
    </row>
    <row r="503" spans="1:21" s="94" customFormat="1" ht="13">
      <c r="A503" s="89">
        <v>495</v>
      </c>
      <c r="B503" s="90" t="s">
        <v>1678</v>
      </c>
      <c r="C503" s="90" t="s">
        <v>307</v>
      </c>
      <c r="D503" s="89" t="s">
        <v>3161</v>
      </c>
      <c r="E503" s="89">
        <v>28</v>
      </c>
      <c r="F503" s="91">
        <v>11.11</v>
      </c>
      <c r="G503" s="86">
        <v>30</v>
      </c>
      <c r="H503" s="86" t="s">
        <v>2475</v>
      </c>
      <c r="I503" s="91">
        <v>9.8800000000000008</v>
      </c>
      <c r="J503" s="86">
        <v>28</v>
      </c>
      <c r="K503" s="86" t="s">
        <v>2475</v>
      </c>
      <c r="L503" s="92">
        <f t="shared" si="63"/>
        <v>10.495000000000001</v>
      </c>
      <c r="M503" s="89">
        <f t="shared" si="69"/>
        <v>60</v>
      </c>
      <c r="N503" s="89">
        <f t="shared" si="64"/>
        <v>0</v>
      </c>
      <c r="O503" s="89">
        <f t="shared" si="70"/>
        <v>1</v>
      </c>
      <c r="P503" s="86">
        <f t="shared" si="65"/>
        <v>1</v>
      </c>
      <c r="Q503" s="91">
        <f t="shared" si="72"/>
        <v>0.99</v>
      </c>
      <c r="R503" s="91">
        <f t="shared" si="67"/>
        <v>10.39005</v>
      </c>
      <c r="S503" s="86" t="s">
        <v>3585</v>
      </c>
      <c r="T503" s="86" t="s">
        <v>3580</v>
      </c>
      <c r="U503" s="86" t="s">
        <v>3581</v>
      </c>
    </row>
    <row r="504" spans="1:21" s="94" customFormat="1" ht="13">
      <c r="A504" s="89">
        <v>496</v>
      </c>
      <c r="B504" s="90" t="s">
        <v>802</v>
      </c>
      <c r="C504" s="90" t="s">
        <v>803</v>
      </c>
      <c r="D504" s="89" t="s">
        <v>2788</v>
      </c>
      <c r="E504" s="89">
        <v>13</v>
      </c>
      <c r="F504" s="91">
        <v>11.08</v>
      </c>
      <c r="G504" s="86">
        <v>30</v>
      </c>
      <c r="H504" s="86" t="s">
        <v>2476</v>
      </c>
      <c r="I504" s="91">
        <v>10.119999999999999</v>
      </c>
      <c r="J504" s="86">
        <v>30</v>
      </c>
      <c r="K504" s="86" t="s">
        <v>2476</v>
      </c>
      <c r="L504" s="92">
        <f t="shared" si="63"/>
        <v>10.6</v>
      </c>
      <c r="M504" s="89">
        <f t="shared" si="69"/>
        <v>60</v>
      </c>
      <c r="N504" s="89">
        <f t="shared" si="64"/>
        <v>2</v>
      </c>
      <c r="O504" s="89">
        <f t="shared" si="70"/>
        <v>0</v>
      </c>
      <c r="P504" s="86">
        <f t="shared" si="65"/>
        <v>2</v>
      </c>
      <c r="Q504" s="91">
        <f t="shared" si="72"/>
        <v>0.98</v>
      </c>
      <c r="R504" s="91">
        <f t="shared" si="67"/>
        <v>10.388</v>
      </c>
      <c r="S504" s="86" t="s">
        <v>3583</v>
      </c>
      <c r="T504" s="86" t="s">
        <v>3580</v>
      </c>
      <c r="U504" s="86" t="s">
        <v>3581</v>
      </c>
    </row>
    <row r="505" spans="1:21" s="94" customFormat="1" ht="13">
      <c r="A505" s="89">
        <v>497</v>
      </c>
      <c r="B505" s="90" t="s">
        <v>1956</v>
      </c>
      <c r="C505" s="90" t="s">
        <v>1957</v>
      </c>
      <c r="D505" s="89" t="s">
        <v>3310</v>
      </c>
      <c r="E505" s="89">
        <v>33</v>
      </c>
      <c r="F505" s="91">
        <v>9.41</v>
      </c>
      <c r="G505" s="86">
        <v>10</v>
      </c>
      <c r="H505" s="86" t="s">
        <v>2476</v>
      </c>
      <c r="I505" s="91">
        <v>12</v>
      </c>
      <c r="J505" s="86">
        <v>30</v>
      </c>
      <c r="K505" s="86" t="s">
        <v>2476</v>
      </c>
      <c r="L505" s="92">
        <f t="shared" si="63"/>
        <v>10.705</v>
      </c>
      <c r="M505" s="89">
        <f t="shared" si="69"/>
        <v>60</v>
      </c>
      <c r="N505" s="89">
        <f t="shared" si="64"/>
        <v>2</v>
      </c>
      <c r="O505" s="89">
        <f t="shared" si="70"/>
        <v>1</v>
      </c>
      <c r="P505" s="86">
        <f t="shared" si="65"/>
        <v>3</v>
      </c>
      <c r="Q505" s="91">
        <f t="shared" si="72"/>
        <v>0.97</v>
      </c>
      <c r="R505" s="91">
        <f t="shared" si="67"/>
        <v>10.383849999999999</v>
      </c>
      <c r="S505" s="86" t="s">
        <v>3585</v>
      </c>
      <c r="T505" s="86" t="s">
        <v>3580</v>
      </c>
      <c r="U505" s="86" t="s">
        <v>3581</v>
      </c>
    </row>
    <row r="506" spans="1:21" s="94" customFormat="1" ht="13">
      <c r="A506" s="89">
        <v>498</v>
      </c>
      <c r="B506" s="90" t="s">
        <v>975</v>
      </c>
      <c r="C506" s="90" t="s">
        <v>976</v>
      </c>
      <c r="D506" s="89" t="s">
        <v>2854</v>
      </c>
      <c r="E506" s="89">
        <v>15</v>
      </c>
      <c r="F506" s="91">
        <v>8.43</v>
      </c>
      <c r="G506" s="86">
        <v>7</v>
      </c>
      <c r="H506" s="86" t="s">
        <v>2476</v>
      </c>
      <c r="I506" s="91">
        <v>12.98</v>
      </c>
      <c r="J506" s="86">
        <v>30</v>
      </c>
      <c r="K506" s="86" t="s">
        <v>2476</v>
      </c>
      <c r="L506" s="92">
        <f t="shared" si="63"/>
        <v>10.705</v>
      </c>
      <c r="M506" s="89">
        <f t="shared" si="69"/>
        <v>60</v>
      </c>
      <c r="N506" s="89">
        <f t="shared" si="64"/>
        <v>2</v>
      </c>
      <c r="O506" s="89">
        <f t="shared" si="70"/>
        <v>1</v>
      </c>
      <c r="P506" s="86">
        <f t="shared" si="65"/>
        <v>3</v>
      </c>
      <c r="Q506" s="91">
        <f t="shared" si="72"/>
        <v>0.97</v>
      </c>
      <c r="R506" s="91">
        <f t="shared" si="67"/>
        <v>10.383849999999999</v>
      </c>
      <c r="S506" s="86" t="s">
        <v>3583</v>
      </c>
      <c r="T506" s="86" t="s">
        <v>3581</v>
      </c>
      <c r="U506" s="86" t="s">
        <v>3580</v>
      </c>
    </row>
    <row r="507" spans="1:21" s="94" customFormat="1" ht="13">
      <c r="A507" s="89">
        <v>499</v>
      </c>
      <c r="B507" s="90" t="s">
        <v>117</v>
      </c>
      <c r="C507" s="90" t="s">
        <v>3671</v>
      </c>
      <c r="D507" s="89" t="s">
        <v>118</v>
      </c>
      <c r="E507" s="89">
        <v>2</v>
      </c>
      <c r="F507" s="91">
        <v>11.47</v>
      </c>
      <c r="G507" s="86">
        <v>30</v>
      </c>
      <c r="H507" s="86" t="s">
        <v>2475</v>
      </c>
      <c r="I507" s="91">
        <v>9.7200000000000006</v>
      </c>
      <c r="J507" s="86">
        <v>18</v>
      </c>
      <c r="K507" s="86" t="s">
        <v>2476</v>
      </c>
      <c r="L507" s="92">
        <f t="shared" si="63"/>
        <v>10.595000000000001</v>
      </c>
      <c r="M507" s="89">
        <f t="shared" si="69"/>
        <v>60</v>
      </c>
      <c r="N507" s="89">
        <f t="shared" si="64"/>
        <v>1</v>
      </c>
      <c r="O507" s="89">
        <f t="shared" si="70"/>
        <v>1</v>
      </c>
      <c r="P507" s="86">
        <f t="shared" si="65"/>
        <v>2</v>
      </c>
      <c r="Q507" s="91">
        <f t="shared" si="72"/>
        <v>0.98</v>
      </c>
      <c r="R507" s="91">
        <f t="shared" si="67"/>
        <v>10.383100000000001</v>
      </c>
      <c r="S507" s="86" t="s">
        <v>3579</v>
      </c>
      <c r="T507" s="86" t="s">
        <v>3580</v>
      </c>
      <c r="U507" s="86" t="s">
        <v>3581</v>
      </c>
    </row>
    <row r="508" spans="1:21" s="94" customFormat="1" ht="13">
      <c r="A508" s="89">
        <v>500</v>
      </c>
      <c r="B508" s="90" t="s">
        <v>534</v>
      </c>
      <c r="C508" s="90" t="s">
        <v>657</v>
      </c>
      <c r="D508" s="89" t="s">
        <v>2731</v>
      </c>
      <c r="E508" s="89">
        <v>10</v>
      </c>
      <c r="F508" s="91">
        <v>10.54</v>
      </c>
      <c r="G508" s="86">
        <v>30</v>
      </c>
      <c r="H508" s="86" t="s">
        <v>2476</v>
      </c>
      <c r="I508" s="91">
        <v>10.43</v>
      </c>
      <c r="J508" s="86">
        <v>30</v>
      </c>
      <c r="K508" s="86" t="s">
        <v>2475</v>
      </c>
      <c r="L508" s="92">
        <f t="shared" si="63"/>
        <v>10.484999999999999</v>
      </c>
      <c r="M508" s="89">
        <f t="shared" si="69"/>
        <v>60</v>
      </c>
      <c r="N508" s="89">
        <f t="shared" si="64"/>
        <v>1</v>
      </c>
      <c r="O508" s="89">
        <f t="shared" si="70"/>
        <v>0</v>
      </c>
      <c r="P508" s="86">
        <f t="shared" si="65"/>
        <v>1</v>
      </c>
      <c r="Q508" s="91">
        <f t="shared" si="72"/>
        <v>0.99</v>
      </c>
      <c r="R508" s="91">
        <f t="shared" si="67"/>
        <v>10.380149999999999</v>
      </c>
      <c r="S508" s="86" t="s">
        <v>3579</v>
      </c>
      <c r="T508" s="86" t="s">
        <v>3580</v>
      </c>
      <c r="U508" s="86" t="s">
        <v>3581</v>
      </c>
    </row>
    <row r="509" spans="1:21" s="94" customFormat="1" ht="13">
      <c r="A509" s="89">
        <v>501</v>
      </c>
      <c r="B509" s="136" t="s">
        <v>1773</v>
      </c>
      <c r="C509" s="136" t="s">
        <v>215</v>
      </c>
      <c r="D509" s="89" t="s">
        <v>3209</v>
      </c>
      <c r="E509" s="89">
        <v>29</v>
      </c>
      <c r="F509" s="91">
        <v>10.31</v>
      </c>
      <c r="G509" s="86">
        <v>30</v>
      </c>
      <c r="H509" s="86" t="s">
        <v>2475</v>
      </c>
      <c r="I509" s="91">
        <v>10.65</v>
      </c>
      <c r="J509" s="86">
        <v>30</v>
      </c>
      <c r="K509" s="86" t="s">
        <v>2476</v>
      </c>
      <c r="L509" s="92">
        <f t="shared" si="63"/>
        <v>10.48</v>
      </c>
      <c r="M509" s="89">
        <f t="shared" si="69"/>
        <v>60</v>
      </c>
      <c r="N509" s="89">
        <f t="shared" si="64"/>
        <v>1</v>
      </c>
      <c r="O509" s="89">
        <f t="shared" si="70"/>
        <v>0</v>
      </c>
      <c r="P509" s="86">
        <f t="shared" si="65"/>
        <v>1</v>
      </c>
      <c r="Q509" s="91">
        <f t="shared" si="72"/>
        <v>0.99</v>
      </c>
      <c r="R509" s="91">
        <f t="shared" si="67"/>
        <v>10.3752</v>
      </c>
      <c r="S509" s="86" t="s">
        <v>3585</v>
      </c>
      <c r="T509" s="86" t="s">
        <v>3582</v>
      </c>
      <c r="U509" s="86" t="s">
        <v>3581</v>
      </c>
    </row>
    <row r="510" spans="1:21" s="94" customFormat="1" ht="13">
      <c r="A510" s="89">
        <v>502</v>
      </c>
      <c r="B510" s="90" t="s">
        <v>2093</v>
      </c>
      <c r="C510" s="90" t="s">
        <v>832</v>
      </c>
      <c r="D510" s="89" t="s">
        <v>3391</v>
      </c>
      <c r="E510" s="89">
        <v>36</v>
      </c>
      <c r="F510" s="91">
        <v>11.25</v>
      </c>
      <c r="G510" s="86">
        <v>30</v>
      </c>
      <c r="H510" s="86" t="s">
        <v>2475</v>
      </c>
      <c r="I510" s="91">
        <v>10.36</v>
      </c>
      <c r="J510" s="86">
        <v>30</v>
      </c>
      <c r="K510" s="86" t="s">
        <v>2475</v>
      </c>
      <c r="L510" s="92">
        <f t="shared" si="63"/>
        <v>10.805</v>
      </c>
      <c r="M510" s="89">
        <f t="shared" si="69"/>
        <v>60</v>
      </c>
      <c r="N510" s="89">
        <f t="shared" si="64"/>
        <v>0</v>
      </c>
      <c r="O510" s="89">
        <f t="shared" si="70"/>
        <v>0</v>
      </c>
      <c r="P510" s="86">
        <f t="shared" si="65"/>
        <v>0</v>
      </c>
      <c r="Q510" s="91">
        <f>IF(P510=0,0.96,IF(P510=1,0.95,IF(P510=2,0.94,IF(P510=3,0.93))))</f>
        <v>0.96</v>
      </c>
      <c r="R510" s="91">
        <f t="shared" si="67"/>
        <v>10.3728</v>
      </c>
      <c r="S510" s="86" t="s">
        <v>3585</v>
      </c>
      <c r="T510" s="86" t="s">
        <v>3580</v>
      </c>
      <c r="U510" s="86" t="s">
        <v>3581</v>
      </c>
    </row>
    <row r="511" spans="1:21" s="94" customFormat="1" ht="13">
      <c r="A511" s="89">
        <v>503</v>
      </c>
      <c r="B511" s="95" t="s">
        <v>2158</v>
      </c>
      <c r="C511" s="95" t="s">
        <v>604</v>
      </c>
      <c r="D511" s="89" t="s">
        <v>3425</v>
      </c>
      <c r="E511" s="89">
        <v>37</v>
      </c>
      <c r="F511" s="91">
        <v>10.89</v>
      </c>
      <c r="G511" s="86">
        <v>30</v>
      </c>
      <c r="H511" s="86" t="s">
        <v>2476</v>
      </c>
      <c r="I511" s="91">
        <v>10.06</v>
      </c>
      <c r="J511" s="86">
        <v>30</v>
      </c>
      <c r="K511" s="86" t="s">
        <v>2475</v>
      </c>
      <c r="L511" s="92">
        <f t="shared" si="63"/>
        <v>10.475000000000001</v>
      </c>
      <c r="M511" s="89">
        <f t="shared" si="69"/>
        <v>60</v>
      </c>
      <c r="N511" s="89">
        <f t="shared" si="64"/>
        <v>1</v>
      </c>
      <c r="O511" s="89">
        <f t="shared" si="70"/>
        <v>0</v>
      </c>
      <c r="P511" s="86">
        <f t="shared" si="65"/>
        <v>1</v>
      </c>
      <c r="Q511" s="91">
        <f>IF(P511=0,1,IF(P511=1,0.99,IF(P511=2,0.98,IF(P511=3,0.97))))</f>
        <v>0.99</v>
      </c>
      <c r="R511" s="91">
        <f t="shared" si="67"/>
        <v>10.370250000000002</v>
      </c>
      <c r="S511" s="86" t="s">
        <v>3585</v>
      </c>
      <c r="T511" s="86" t="s">
        <v>3580</v>
      </c>
      <c r="U511" s="86" t="s">
        <v>3581</v>
      </c>
    </row>
    <row r="512" spans="1:21" s="94" customFormat="1" ht="13">
      <c r="A512" s="89">
        <v>504</v>
      </c>
      <c r="B512" s="90" t="s">
        <v>1254</v>
      </c>
      <c r="C512" s="90" t="s">
        <v>1118</v>
      </c>
      <c r="D512" s="96" t="s">
        <v>2965</v>
      </c>
      <c r="E512" s="89">
        <v>20</v>
      </c>
      <c r="F512" s="91">
        <v>9.64</v>
      </c>
      <c r="G512" s="86">
        <v>22</v>
      </c>
      <c r="H512" s="86" t="s">
        <v>2476</v>
      </c>
      <c r="I512" s="91">
        <v>11.52</v>
      </c>
      <c r="J512" s="86">
        <v>30</v>
      </c>
      <c r="K512" s="86" t="s">
        <v>2475</v>
      </c>
      <c r="L512" s="92">
        <f t="shared" si="63"/>
        <v>10.58</v>
      </c>
      <c r="M512" s="89">
        <f t="shared" si="69"/>
        <v>60</v>
      </c>
      <c r="N512" s="89">
        <f t="shared" si="64"/>
        <v>1</v>
      </c>
      <c r="O512" s="89">
        <f t="shared" si="70"/>
        <v>1</v>
      </c>
      <c r="P512" s="86">
        <f t="shared" si="65"/>
        <v>2</v>
      </c>
      <c r="Q512" s="91">
        <f>IF(P512=0,1,IF(P512=1,0.99,IF(P512=2,0.98,IF(P512=3,0.97))))</f>
        <v>0.98</v>
      </c>
      <c r="R512" s="91">
        <f t="shared" si="67"/>
        <v>10.368399999999999</v>
      </c>
      <c r="S512" s="86" t="s">
        <v>3583</v>
      </c>
      <c r="T512" s="86" t="s">
        <v>3580</v>
      </c>
      <c r="U512" s="86" t="s">
        <v>3581</v>
      </c>
    </row>
    <row r="513" spans="1:21" s="94" customFormat="1" ht="13">
      <c r="A513" s="89">
        <v>505</v>
      </c>
      <c r="B513" s="90" t="s">
        <v>1044</v>
      </c>
      <c r="C513" s="90" t="s">
        <v>305</v>
      </c>
      <c r="D513" s="89" t="s">
        <v>2879</v>
      </c>
      <c r="E513" s="89">
        <v>16</v>
      </c>
      <c r="F513" s="91">
        <v>11.55</v>
      </c>
      <c r="G513" s="86">
        <v>30</v>
      </c>
      <c r="H513" s="86" t="s">
        <v>2476</v>
      </c>
      <c r="I513" s="91">
        <v>9.6</v>
      </c>
      <c r="J513" s="86">
        <v>23</v>
      </c>
      <c r="K513" s="86" t="s">
        <v>2475</v>
      </c>
      <c r="L513" s="92">
        <f t="shared" si="63"/>
        <v>10.574999999999999</v>
      </c>
      <c r="M513" s="89">
        <f t="shared" si="69"/>
        <v>60</v>
      </c>
      <c r="N513" s="89">
        <f t="shared" si="64"/>
        <v>1</v>
      </c>
      <c r="O513" s="89">
        <f t="shared" si="70"/>
        <v>1</v>
      </c>
      <c r="P513" s="86">
        <f t="shared" si="65"/>
        <v>2</v>
      </c>
      <c r="Q513" s="91">
        <f>IF(P513=0,1,IF(P513=1,0.99,IF(P513=2,0.98,IF(P513=3,0.97))))</f>
        <v>0.98</v>
      </c>
      <c r="R513" s="91">
        <f t="shared" si="67"/>
        <v>10.363499999999998</v>
      </c>
      <c r="S513" s="86" t="s">
        <v>3583</v>
      </c>
      <c r="T513" s="86" t="s">
        <v>3580</v>
      </c>
      <c r="U513" s="86" t="s">
        <v>3581</v>
      </c>
    </row>
    <row r="514" spans="1:21" s="94" customFormat="1" ht="13">
      <c r="A514" s="89">
        <v>506</v>
      </c>
      <c r="B514" s="90" t="s">
        <v>214</v>
      </c>
      <c r="C514" s="90" t="s">
        <v>215</v>
      </c>
      <c r="D514" s="89" t="s">
        <v>2559</v>
      </c>
      <c r="E514" s="89">
        <v>3</v>
      </c>
      <c r="F514" s="91">
        <v>11.26</v>
      </c>
      <c r="G514" s="86">
        <v>30</v>
      </c>
      <c r="H514" s="86" t="s">
        <v>2475</v>
      </c>
      <c r="I514" s="91">
        <v>9.8800000000000008</v>
      </c>
      <c r="J514" s="86">
        <v>22</v>
      </c>
      <c r="K514" s="86" t="s">
        <v>2476</v>
      </c>
      <c r="L514" s="92">
        <f t="shared" si="63"/>
        <v>10.57</v>
      </c>
      <c r="M514" s="89">
        <f t="shared" si="69"/>
        <v>60</v>
      </c>
      <c r="N514" s="89">
        <f t="shared" si="64"/>
        <v>1</v>
      </c>
      <c r="O514" s="89">
        <f t="shared" si="70"/>
        <v>1</v>
      </c>
      <c r="P514" s="86">
        <f t="shared" si="65"/>
        <v>2</v>
      </c>
      <c r="Q514" s="91">
        <f>IF(P514=0,1,IF(P514=1,0.99,IF(P514=2,0.98,IF(P514=3,0.97))))</f>
        <v>0.98</v>
      </c>
      <c r="R514" s="91">
        <f t="shared" si="67"/>
        <v>10.358600000000001</v>
      </c>
      <c r="S514" s="86" t="s">
        <v>3579</v>
      </c>
      <c r="T514" s="86" t="s">
        <v>3580</v>
      </c>
      <c r="U514" s="86" t="s">
        <v>3581</v>
      </c>
    </row>
    <row r="515" spans="1:21" s="94" customFormat="1" ht="13">
      <c r="A515" s="89">
        <v>507</v>
      </c>
      <c r="B515" s="95" t="s">
        <v>1639</v>
      </c>
      <c r="C515" s="95" t="s">
        <v>786</v>
      </c>
      <c r="D515" s="96" t="s">
        <v>1640</v>
      </c>
      <c r="E515" s="89">
        <v>27</v>
      </c>
      <c r="F515" s="91">
        <v>10.35</v>
      </c>
      <c r="G515" s="86">
        <v>30</v>
      </c>
      <c r="H515" s="86" t="s">
        <v>2476</v>
      </c>
      <c r="I515" s="91">
        <v>11.45</v>
      </c>
      <c r="J515" s="86">
        <v>30</v>
      </c>
      <c r="K515" s="86" t="s">
        <v>2475</v>
      </c>
      <c r="L515" s="92">
        <f t="shared" si="63"/>
        <v>10.899999999999999</v>
      </c>
      <c r="M515" s="89">
        <f t="shared" si="69"/>
        <v>60</v>
      </c>
      <c r="N515" s="89">
        <f t="shared" si="64"/>
        <v>1</v>
      </c>
      <c r="O515" s="89">
        <f t="shared" si="70"/>
        <v>0</v>
      </c>
      <c r="P515" s="86">
        <f t="shared" si="65"/>
        <v>1</v>
      </c>
      <c r="Q515" s="91">
        <f>IF(P515=0,0.96,IF(P515=1,0.95,IF(P515=2,0.94,IF(P515=3,0.93))))</f>
        <v>0.95</v>
      </c>
      <c r="R515" s="91">
        <f t="shared" si="67"/>
        <v>10.354999999999999</v>
      </c>
      <c r="S515" s="86" t="s">
        <v>3585</v>
      </c>
      <c r="T515" s="86" t="s">
        <v>3580</v>
      </c>
      <c r="U515" s="86" t="s">
        <v>3581</v>
      </c>
    </row>
    <row r="516" spans="1:21" s="94" customFormat="1" ht="13">
      <c r="A516" s="89">
        <v>508</v>
      </c>
      <c r="B516" s="95" t="s">
        <v>1389</v>
      </c>
      <c r="C516" s="95" t="s">
        <v>1390</v>
      </c>
      <c r="D516" s="96" t="s">
        <v>3014</v>
      </c>
      <c r="E516" s="89">
        <v>22</v>
      </c>
      <c r="F516" s="91">
        <v>9.31</v>
      </c>
      <c r="G516" s="86">
        <v>20</v>
      </c>
      <c r="H516" s="86" t="s">
        <v>2476</v>
      </c>
      <c r="I516" s="91">
        <v>12.04</v>
      </c>
      <c r="J516" s="86">
        <v>30</v>
      </c>
      <c r="K516" s="86" t="s">
        <v>2476</v>
      </c>
      <c r="L516" s="92">
        <f t="shared" si="63"/>
        <v>10.675000000000001</v>
      </c>
      <c r="M516" s="89">
        <f t="shared" si="69"/>
        <v>60</v>
      </c>
      <c r="N516" s="89">
        <f t="shared" si="64"/>
        <v>2</v>
      </c>
      <c r="O516" s="89">
        <f t="shared" si="70"/>
        <v>1</v>
      </c>
      <c r="P516" s="86">
        <f t="shared" si="65"/>
        <v>3</v>
      </c>
      <c r="Q516" s="91">
        <f t="shared" ref="Q516:Q526" si="73">IF(P516=0,1,IF(P516=1,0.99,IF(P516=2,0.98,IF(P516=3,0.97))))</f>
        <v>0.97</v>
      </c>
      <c r="R516" s="91">
        <f t="shared" si="67"/>
        <v>10.354750000000001</v>
      </c>
      <c r="S516" s="86" t="s">
        <v>3585</v>
      </c>
      <c r="T516" s="86" t="s">
        <v>3582</v>
      </c>
      <c r="U516" s="86" t="s">
        <v>3581</v>
      </c>
    </row>
    <row r="517" spans="1:21" s="94" customFormat="1" ht="13">
      <c r="A517" s="89">
        <v>509</v>
      </c>
      <c r="B517" s="90" t="s">
        <v>436</v>
      </c>
      <c r="C517" s="90" t="s">
        <v>437</v>
      </c>
      <c r="D517" s="89" t="s">
        <v>2647</v>
      </c>
      <c r="E517" s="89">
        <v>7</v>
      </c>
      <c r="F517" s="91">
        <v>11.11</v>
      </c>
      <c r="G517" s="86">
        <v>30</v>
      </c>
      <c r="H517" s="86" t="s">
        <v>2476</v>
      </c>
      <c r="I517" s="91">
        <v>10.02</v>
      </c>
      <c r="J517" s="86">
        <v>30</v>
      </c>
      <c r="K517" s="86" t="s">
        <v>2476</v>
      </c>
      <c r="L517" s="92">
        <f t="shared" si="63"/>
        <v>10.565</v>
      </c>
      <c r="M517" s="89">
        <f t="shared" si="69"/>
        <v>60</v>
      </c>
      <c r="N517" s="89">
        <f t="shared" si="64"/>
        <v>2</v>
      </c>
      <c r="O517" s="89">
        <f t="shared" si="70"/>
        <v>0</v>
      </c>
      <c r="P517" s="86">
        <f t="shared" si="65"/>
        <v>2</v>
      </c>
      <c r="Q517" s="91">
        <f t="shared" si="73"/>
        <v>0.98</v>
      </c>
      <c r="R517" s="91">
        <f t="shared" si="67"/>
        <v>10.3537</v>
      </c>
      <c r="S517" s="86" t="s">
        <v>3579</v>
      </c>
      <c r="T517" s="86" t="s">
        <v>3580</v>
      </c>
      <c r="U517" s="86" t="s">
        <v>3581</v>
      </c>
    </row>
    <row r="518" spans="1:21" s="94" customFormat="1" ht="13">
      <c r="A518" s="89">
        <v>510</v>
      </c>
      <c r="B518" s="95" t="s">
        <v>2222</v>
      </c>
      <c r="C518" s="95" t="s">
        <v>2223</v>
      </c>
      <c r="D518" s="96" t="s">
        <v>3459</v>
      </c>
      <c r="E518" s="89">
        <v>38</v>
      </c>
      <c r="F518" s="91">
        <v>11.46</v>
      </c>
      <c r="G518" s="86">
        <v>30</v>
      </c>
      <c r="H518" s="86" t="s">
        <v>2475</v>
      </c>
      <c r="I518" s="91">
        <v>9.4499999999999993</v>
      </c>
      <c r="J518" s="86">
        <v>22</v>
      </c>
      <c r="K518" s="86" t="s">
        <v>2475</v>
      </c>
      <c r="L518" s="92">
        <f t="shared" si="63"/>
        <v>10.455</v>
      </c>
      <c r="M518" s="89">
        <f t="shared" si="69"/>
        <v>60</v>
      </c>
      <c r="N518" s="89">
        <f t="shared" si="64"/>
        <v>0</v>
      </c>
      <c r="O518" s="89">
        <f t="shared" si="70"/>
        <v>1</v>
      </c>
      <c r="P518" s="86">
        <f t="shared" si="65"/>
        <v>1</v>
      </c>
      <c r="Q518" s="91">
        <f t="shared" si="73"/>
        <v>0.99</v>
      </c>
      <c r="R518" s="91">
        <f t="shared" si="67"/>
        <v>10.35045</v>
      </c>
      <c r="S518" s="86" t="s">
        <v>3585</v>
      </c>
      <c r="T518" s="86" t="s">
        <v>3580</v>
      </c>
      <c r="U518" s="86" t="s">
        <v>3581</v>
      </c>
    </row>
    <row r="519" spans="1:21" s="94" customFormat="1" ht="13">
      <c r="A519" s="89">
        <v>511</v>
      </c>
      <c r="B519" s="90" t="s">
        <v>456</v>
      </c>
      <c r="C519" s="90" t="s">
        <v>457</v>
      </c>
      <c r="D519" s="89" t="s">
        <v>2655</v>
      </c>
      <c r="E519" s="89">
        <v>7</v>
      </c>
      <c r="F519" s="91">
        <v>10.28</v>
      </c>
      <c r="G519" s="86">
        <v>30</v>
      </c>
      <c r="H519" s="86" t="s">
        <v>2475</v>
      </c>
      <c r="I519" s="91">
        <v>10.42</v>
      </c>
      <c r="J519" s="86">
        <v>30</v>
      </c>
      <c r="K519" s="86" t="s">
        <v>2475</v>
      </c>
      <c r="L519" s="92">
        <f t="shared" si="63"/>
        <v>10.35</v>
      </c>
      <c r="M519" s="89">
        <f t="shared" si="69"/>
        <v>60</v>
      </c>
      <c r="N519" s="89">
        <f t="shared" si="64"/>
        <v>0</v>
      </c>
      <c r="O519" s="89">
        <f t="shared" si="70"/>
        <v>0</v>
      </c>
      <c r="P519" s="86">
        <f t="shared" si="65"/>
        <v>0</v>
      </c>
      <c r="Q519" s="91">
        <f t="shared" si="73"/>
        <v>1</v>
      </c>
      <c r="R519" s="91">
        <f t="shared" si="67"/>
        <v>10.35</v>
      </c>
      <c r="S519" s="86" t="s">
        <v>3579</v>
      </c>
      <c r="T519" s="86" t="s">
        <v>3580</v>
      </c>
      <c r="U519" s="86" t="s">
        <v>3581</v>
      </c>
    </row>
    <row r="520" spans="1:21" s="94" customFormat="1" ht="13">
      <c r="A520" s="89">
        <v>512</v>
      </c>
      <c r="B520" s="90" t="s">
        <v>410</v>
      </c>
      <c r="C520" s="90" t="s">
        <v>364</v>
      </c>
      <c r="D520" s="89" t="s">
        <v>2634</v>
      </c>
      <c r="E520" s="89">
        <v>6</v>
      </c>
      <c r="F520" s="91">
        <v>10.15</v>
      </c>
      <c r="G520" s="86">
        <v>30</v>
      </c>
      <c r="H520" s="86" t="s">
        <v>2476</v>
      </c>
      <c r="I520" s="91">
        <v>10.97</v>
      </c>
      <c r="J520" s="86">
        <v>30</v>
      </c>
      <c r="K520" s="86" t="s">
        <v>2476</v>
      </c>
      <c r="L520" s="92">
        <f t="shared" si="63"/>
        <v>10.56</v>
      </c>
      <c r="M520" s="89">
        <f t="shared" si="69"/>
        <v>60</v>
      </c>
      <c r="N520" s="89">
        <f t="shared" si="64"/>
        <v>2</v>
      </c>
      <c r="O520" s="89">
        <f t="shared" si="70"/>
        <v>0</v>
      </c>
      <c r="P520" s="86">
        <f t="shared" si="65"/>
        <v>2</v>
      </c>
      <c r="Q520" s="91">
        <f t="shared" si="73"/>
        <v>0.98</v>
      </c>
      <c r="R520" s="91">
        <f t="shared" si="67"/>
        <v>10.348800000000001</v>
      </c>
      <c r="S520" s="86" t="s">
        <v>3579</v>
      </c>
      <c r="T520" s="86" t="s">
        <v>3580</v>
      </c>
      <c r="U520" s="86" t="s">
        <v>3581</v>
      </c>
    </row>
    <row r="521" spans="1:21" s="94" customFormat="1" ht="13">
      <c r="A521" s="89">
        <v>513</v>
      </c>
      <c r="B521" s="90" t="s">
        <v>2304</v>
      </c>
      <c r="C521" s="90" t="s">
        <v>174</v>
      </c>
      <c r="D521" s="89" t="s">
        <v>3503</v>
      </c>
      <c r="E521" s="89">
        <v>40</v>
      </c>
      <c r="F521" s="91">
        <v>9.5299999999999994</v>
      </c>
      <c r="G521" s="86">
        <v>18</v>
      </c>
      <c r="H521" s="86" t="s">
        <v>2476</v>
      </c>
      <c r="I521" s="91">
        <v>11.58</v>
      </c>
      <c r="J521" s="86">
        <v>30</v>
      </c>
      <c r="K521" s="86" t="s">
        <v>2475</v>
      </c>
      <c r="L521" s="92">
        <f t="shared" ref="L521:L584" si="74">(F521+I521)/2</f>
        <v>10.555</v>
      </c>
      <c r="M521" s="89">
        <f t="shared" si="69"/>
        <v>60</v>
      </c>
      <c r="N521" s="89">
        <f t="shared" ref="N521:N584" si="75">IF(H521="ACC",0,1)+IF(K521="ACC",0,1)</f>
        <v>1</v>
      </c>
      <c r="O521" s="89">
        <f t="shared" si="70"/>
        <v>1</v>
      </c>
      <c r="P521" s="86">
        <f t="shared" ref="P521:P584" si="76">N521+O521</f>
        <v>2</v>
      </c>
      <c r="Q521" s="91">
        <f t="shared" si="73"/>
        <v>0.98</v>
      </c>
      <c r="R521" s="91">
        <f t="shared" ref="R521:R584" si="77">(L521*Q521)</f>
        <v>10.3439</v>
      </c>
      <c r="S521" s="86" t="s">
        <v>3585</v>
      </c>
      <c r="T521" s="86" t="s">
        <v>3580</v>
      </c>
      <c r="U521" s="86" t="s">
        <v>3581</v>
      </c>
    </row>
    <row r="522" spans="1:21" s="94" customFormat="1" ht="13">
      <c r="A522" s="89">
        <v>514</v>
      </c>
      <c r="B522" s="90" t="s">
        <v>1060</v>
      </c>
      <c r="C522" s="90" t="s">
        <v>1061</v>
      </c>
      <c r="D522" s="89" t="s">
        <v>2889</v>
      </c>
      <c r="E522" s="89">
        <v>17</v>
      </c>
      <c r="F522" s="91">
        <v>10.46</v>
      </c>
      <c r="G522" s="86">
        <v>30</v>
      </c>
      <c r="H522" s="86" t="s">
        <v>2476</v>
      </c>
      <c r="I522" s="91">
        <v>10.65</v>
      </c>
      <c r="J522" s="86">
        <v>30</v>
      </c>
      <c r="K522" s="86" t="s">
        <v>2476</v>
      </c>
      <c r="L522" s="92">
        <f t="shared" si="74"/>
        <v>10.555</v>
      </c>
      <c r="M522" s="89">
        <f t="shared" si="69"/>
        <v>60</v>
      </c>
      <c r="N522" s="89">
        <f t="shared" si="75"/>
        <v>2</v>
      </c>
      <c r="O522" s="89">
        <f t="shared" si="70"/>
        <v>0</v>
      </c>
      <c r="P522" s="86">
        <f t="shared" si="76"/>
        <v>2</v>
      </c>
      <c r="Q522" s="91">
        <f t="shared" si="73"/>
        <v>0.98</v>
      </c>
      <c r="R522" s="91">
        <f t="shared" si="77"/>
        <v>10.3439</v>
      </c>
      <c r="S522" s="86" t="s">
        <v>3583</v>
      </c>
      <c r="T522" s="86" t="s">
        <v>3580</v>
      </c>
      <c r="U522" s="86" t="s">
        <v>3581</v>
      </c>
    </row>
    <row r="523" spans="1:21" s="94" customFormat="1" ht="13">
      <c r="A523" s="89">
        <v>515</v>
      </c>
      <c r="B523" s="90" t="s">
        <v>842</v>
      </c>
      <c r="C523" s="90" t="s">
        <v>671</v>
      </c>
      <c r="D523" s="89" t="s">
        <v>2805</v>
      </c>
      <c r="E523" s="89">
        <v>13</v>
      </c>
      <c r="F523" s="91">
        <v>10.86</v>
      </c>
      <c r="G523" s="86">
        <v>30</v>
      </c>
      <c r="H523" s="86" t="s">
        <v>2476</v>
      </c>
      <c r="I523" s="91">
        <v>10.029999999999999</v>
      </c>
      <c r="J523" s="86">
        <v>30</v>
      </c>
      <c r="K523" s="86" t="s">
        <v>2475</v>
      </c>
      <c r="L523" s="92">
        <f t="shared" si="74"/>
        <v>10.445</v>
      </c>
      <c r="M523" s="89">
        <f t="shared" si="69"/>
        <v>60</v>
      </c>
      <c r="N523" s="89">
        <f t="shared" si="75"/>
        <v>1</v>
      </c>
      <c r="O523" s="89">
        <f t="shared" si="70"/>
        <v>0</v>
      </c>
      <c r="P523" s="86">
        <f t="shared" si="76"/>
        <v>1</v>
      </c>
      <c r="Q523" s="91">
        <f t="shared" si="73"/>
        <v>0.99</v>
      </c>
      <c r="R523" s="91">
        <f t="shared" si="77"/>
        <v>10.34055</v>
      </c>
      <c r="S523" s="86" t="s">
        <v>3583</v>
      </c>
      <c r="T523" s="86" t="s">
        <v>3580</v>
      </c>
      <c r="U523" s="86" t="s">
        <v>3581</v>
      </c>
    </row>
    <row r="524" spans="1:21" s="94" customFormat="1" ht="13">
      <c r="A524" s="89">
        <v>516</v>
      </c>
      <c r="B524" s="90" t="s">
        <v>562</v>
      </c>
      <c r="C524" s="90" t="s">
        <v>563</v>
      </c>
      <c r="D524" s="89" t="s">
        <v>2693</v>
      </c>
      <c r="E524" s="89">
        <v>9</v>
      </c>
      <c r="F524" s="91">
        <v>10.220000000000001</v>
      </c>
      <c r="G524" s="86">
        <v>30</v>
      </c>
      <c r="H524" s="86" t="s">
        <v>2476</v>
      </c>
      <c r="I524" s="91">
        <v>10.88</v>
      </c>
      <c r="J524" s="86">
        <v>30</v>
      </c>
      <c r="K524" s="86" t="s">
        <v>2476</v>
      </c>
      <c r="L524" s="92">
        <f t="shared" si="74"/>
        <v>10.55</v>
      </c>
      <c r="M524" s="89">
        <f t="shared" si="69"/>
        <v>60</v>
      </c>
      <c r="N524" s="89">
        <f t="shared" si="75"/>
        <v>2</v>
      </c>
      <c r="O524" s="89">
        <f t="shared" si="70"/>
        <v>0</v>
      </c>
      <c r="P524" s="86">
        <f t="shared" si="76"/>
        <v>2</v>
      </c>
      <c r="Q524" s="91">
        <f t="shared" si="73"/>
        <v>0.98</v>
      </c>
      <c r="R524" s="91">
        <f t="shared" si="77"/>
        <v>10.339</v>
      </c>
      <c r="S524" s="86" t="s">
        <v>3579</v>
      </c>
      <c r="T524" s="86" t="s">
        <v>3580</v>
      </c>
      <c r="U524" s="86" t="s">
        <v>3581</v>
      </c>
    </row>
    <row r="525" spans="1:21" s="94" customFormat="1" ht="13">
      <c r="A525" s="89">
        <v>517</v>
      </c>
      <c r="B525" s="90" t="s">
        <v>1237</v>
      </c>
      <c r="C525" s="90" t="s">
        <v>1238</v>
      </c>
      <c r="D525" s="96" t="s">
        <v>2960</v>
      </c>
      <c r="E525" s="89">
        <v>20</v>
      </c>
      <c r="F525" s="91">
        <v>11.69</v>
      </c>
      <c r="G525" s="86">
        <v>30</v>
      </c>
      <c r="H525" s="86" t="s">
        <v>2476</v>
      </c>
      <c r="I525" s="91">
        <v>9.41</v>
      </c>
      <c r="J525" s="86">
        <v>16</v>
      </c>
      <c r="K525" s="86" t="s">
        <v>2475</v>
      </c>
      <c r="L525" s="92">
        <f t="shared" si="74"/>
        <v>10.55</v>
      </c>
      <c r="M525" s="89">
        <f t="shared" si="69"/>
        <v>60</v>
      </c>
      <c r="N525" s="89">
        <f t="shared" si="75"/>
        <v>1</v>
      </c>
      <c r="O525" s="89">
        <f t="shared" si="70"/>
        <v>1</v>
      </c>
      <c r="P525" s="86">
        <f t="shared" si="76"/>
        <v>2</v>
      </c>
      <c r="Q525" s="91">
        <f t="shared" si="73"/>
        <v>0.98</v>
      </c>
      <c r="R525" s="91">
        <f t="shared" si="77"/>
        <v>10.339</v>
      </c>
      <c r="S525" s="86" t="s">
        <v>3583</v>
      </c>
      <c r="T525" s="86" t="s">
        <v>3580</v>
      </c>
      <c r="U525" s="86" t="s">
        <v>3581</v>
      </c>
    </row>
    <row r="526" spans="1:21" s="94" customFormat="1" ht="13">
      <c r="A526" s="89">
        <v>518</v>
      </c>
      <c r="B526" s="90" t="s">
        <v>1190</v>
      </c>
      <c r="C526" s="90" t="s">
        <v>1191</v>
      </c>
      <c r="D526" s="89" t="s">
        <v>2941</v>
      </c>
      <c r="E526" s="89">
        <v>19</v>
      </c>
      <c r="F526" s="91">
        <v>9.58</v>
      </c>
      <c r="G526" s="86">
        <v>24</v>
      </c>
      <c r="H526" s="86" t="s">
        <v>2476</v>
      </c>
      <c r="I526" s="91">
        <v>11.51</v>
      </c>
      <c r="J526" s="86">
        <v>30</v>
      </c>
      <c r="K526" s="86" t="s">
        <v>2475</v>
      </c>
      <c r="L526" s="92">
        <f t="shared" si="74"/>
        <v>10.545</v>
      </c>
      <c r="M526" s="89">
        <f t="shared" si="69"/>
        <v>60</v>
      </c>
      <c r="N526" s="89">
        <f t="shared" si="75"/>
        <v>1</v>
      </c>
      <c r="O526" s="89">
        <f t="shared" si="70"/>
        <v>1</v>
      </c>
      <c r="P526" s="86">
        <f t="shared" si="76"/>
        <v>2</v>
      </c>
      <c r="Q526" s="91">
        <f t="shared" si="73"/>
        <v>0.98</v>
      </c>
      <c r="R526" s="91">
        <f t="shared" si="77"/>
        <v>10.334099999999999</v>
      </c>
      <c r="S526" s="86" t="s">
        <v>3583</v>
      </c>
      <c r="T526" s="86" t="s">
        <v>3581</v>
      </c>
      <c r="U526" s="86" t="s">
        <v>3580</v>
      </c>
    </row>
    <row r="527" spans="1:21" s="94" customFormat="1" ht="13">
      <c r="A527" s="89">
        <v>519</v>
      </c>
      <c r="B527" s="90" t="s">
        <v>1275</v>
      </c>
      <c r="C527" s="90" t="s">
        <v>1276</v>
      </c>
      <c r="D527" s="89" t="s">
        <v>1277</v>
      </c>
      <c r="E527" s="89">
        <v>21</v>
      </c>
      <c r="F527" s="91">
        <v>11.11</v>
      </c>
      <c r="G527" s="86">
        <v>30</v>
      </c>
      <c r="H527" s="86" t="s">
        <v>2476</v>
      </c>
      <c r="I527" s="91">
        <v>10.64</v>
      </c>
      <c r="J527" s="86">
        <v>30</v>
      </c>
      <c r="K527" s="86" t="s">
        <v>2475</v>
      </c>
      <c r="L527" s="92">
        <f t="shared" si="74"/>
        <v>10.875</v>
      </c>
      <c r="M527" s="89">
        <f t="shared" si="69"/>
        <v>60</v>
      </c>
      <c r="N527" s="89">
        <f t="shared" si="75"/>
        <v>1</v>
      </c>
      <c r="O527" s="89">
        <f t="shared" si="70"/>
        <v>0</v>
      </c>
      <c r="P527" s="86">
        <f t="shared" si="76"/>
        <v>1</v>
      </c>
      <c r="Q527" s="91">
        <f>IF(P527=0,0.96,IF(P527=1,0.95,IF(P527=2,0.94,IF(P527=3,0.93))))</f>
        <v>0.95</v>
      </c>
      <c r="R527" s="91">
        <f t="shared" si="77"/>
        <v>10.331249999999999</v>
      </c>
      <c r="S527" s="86" t="s">
        <v>3583</v>
      </c>
      <c r="T527" s="86" t="s">
        <v>3580</v>
      </c>
      <c r="U527" s="86" t="s">
        <v>3581</v>
      </c>
    </row>
    <row r="528" spans="1:21" s="94" customFormat="1" ht="13">
      <c r="A528" s="89">
        <v>520</v>
      </c>
      <c r="B528" s="90" t="s">
        <v>1996</v>
      </c>
      <c r="C528" s="90" t="s">
        <v>309</v>
      </c>
      <c r="D528" s="89" t="s">
        <v>3336</v>
      </c>
      <c r="E528" s="89">
        <v>34</v>
      </c>
      <c r="F528" s="91">
        <v>8.89</v>
      </c>
      <c r="G528" s="86">
        <v>12</v>
      </c>
      <c r="H528" s="86" t="s">
        <v>2476</v>
      </c>
      <c r="I528" s="91">
        <v>12.41</v>
      </c>
      <c r="J528" s="86">
        <v>30</v>
      </c>
      <c r="K528" s="86" t="s">
        <v>2476</v>
      </c>
      <c r="L528" s="92">
        <f t="shared" si="74"/>
        <v>10.65</v>
      </c>
      <c r="M528" s="89">
        <f t="shared" si="69"/>
        <v>60</v>
      </c>
      <c r="N528" s="89">
        <f t="shared" si="75"/>
        <v>2</v>
      </c>
      <c r="O528" s="89">
        <f t="shared" si="70"/>
        <v>1</v>
      </c>
      <c r="P528" s="86">
        <f t="shared" si="76"/>
        <v>3</v>
      </c>
      <c r="Q528" s="91">
        <f>IF(P528=0,1,IF(P528=1,0.99,IF(P528=2,0.98,IF(P528=3,0.97))))</f>
        <v>0.97</v>
      </c>
      <c r="R528" s="91">
        <f t="shared" si="77"/>
        <v>10.330500000000001</v>
      </c>
      <c r="S528" s="86" t="s">
        <v>3585</v>
      </c>
      <c r="T528" s="86" t="s">
        <v>3580</v>
      </c>
      <c r="U528" s="86" t="s">
        <v>3581</v>
      </c>
    </row>
    <row r="529" spans="1:21" s="94" customFormat="1" ht="13">
      <c r="A529" s="89">
        <v>521</v>
      </c>
      <c r="B529" s="90" t="s">
        <v>1067</v>
      </c>
      <c r="C529" s="90" t="s">
        <v>313</v>
      </c>
      <c r="D529" s="89" t="s">
        <v>2894</v>
      </c>
      <c r="E529" s="89">
        <v>17</v>
      </c>
      <c r="F529" s="91">
        <v>9.61</v>
      </c>
      <c r="G529" s="86">
        <v>23</v>
      </c>
      <c r="H529" s="86" t="s">
        <v>2476</v>
      </c>
      <c r="I529" s="91">
        <v>11.69</v>
      </c>
      <c r="J529" s="86">
        <v>30</v>
      </c>
      <c r="K529" s="86" t="s">
        <v>2476</v>
      </c>
      <c r="L529" s="92">
        <f t="shared" si="74"/>
        <v>10.649999999999999</v>
      </c>
      <c r="M529" s="89">
        <f t="shared" si="69"/>
        <v>60</v>
      </c>
      <c r="N529" s="89">
        <f t="shared" si="75"/>
        <v>2</v>
      </c>
      <c r="O529" s="89">
        <f t="shared" si="70"/>
        <v>1</v>
      </c>
      <c r="P529" s="86">
        <f t="shared" si="76"/>
        <v>3</v>
      </c>
      <c r="Q529" s="91">
        <f>IF(P529=0,1,IF(P529=1,0.99,IF(P529=2,0.98,IF(P529=3,0.97))))</f>
        <v>0.97</v>
      </c>
      <c r="R529" s="91">
        <f t="shared" si="77"/>
        <v>10.330499999999999</v>
      </c>
      <c r="S529" s="86" t="s">
        <v>3583</v>
      </c>
      <c r="T529" s="86" t="s">
        <v>3580</v>
      </c>
      <c r="U529" s="86" t="s">
        <v>3581</v>
      </c>
    </row>
    <row r="530" spans="1:21" s="94" customFormat="1" ht="13">
      <c r="A530" s="89">
        <v>522</v>
      </c>
      <c r="B530" s="90" t="s">
        <v>1121</v>
      </c>
      <c r="C530" s="90" t="s">
        <v>1122</v>
      </c>
      <c r="D530" s="89" t="s">
        <v>2917</v>
      </c>
      <c r="E530" s="89">
        <v>18</v>
      </c>
      <c r="F530" s="91">
        <v>10.77</v>
      </c>
      <c r="G530" s="86">
        <v>30</v>
      </c>
      <c r="H530" s="86" t="s">
        <v>2476</v>
      </c>
      <c r="I530" s="91">
        <v>10.3</v>
      </c>
      <c r="J530" s="86">
        <v>30</v>
      </c>
      <c r="K530" s="86" t="s">
        <v>2476</v>
      </c>
      <c r="L530" s="92">
        <f t="shared" si="74"/>
        <v>10.535</v>
      </c>
      <c r="M530" s="89">
        <f t="shared" si="69"/>
        <v>60</v>
      </c>
      <c r="N530" s="89">
        <f t="shared" si="75"/>
        <v>2</v>
      </c>
      <c r="O530" s="89">
        <f t="shared" si="70"/>
        <v>0</v>
      </c>
      <c r="P530" s="86">
        <f t="shared" si="76"/>
        <v>2</v>
      </c>
      <c r="Q530" s="91">
        <f>IF(P530=0,1,IF(P530=1,0.99,IF(P530=2,0.98,IF(P530=3,0.97))))</f>
        <v>0.98</v>
      </c>
      <c r="R530" s="91">
        <f t="shared" si="77"/>
        <v>10.324299999999999</v>
      </c>
      <c r="S530" s="86" t="s">
        <v>3583</v>
      </c>
      <c r="T530" s="86" t="s">
        <v>3580</v>
      </c>
      <c r="U530" s="86" t="s">
        <v>3581</v>
      </c>
    </row>
    <row r="531" spans="1:21" s="94" customFormat="1" ht="13">
      <c r="A531" s="89">
        <v>523</v>
      </c>
      <c r="B531" s="95" t="s">
        <v>1979</v>
      </c>
      <c r="C531" s="95" t="s">
        <v>1895</v>
      </c>
      <c r="D531" s="96" t="s">
        <v>3326</v>
      </c>
      <c r="E531" s="89">
        <v>34</v>
      </c>
      <c r="F531" s="91">
        <v>10</v>
      </c>
      <c r="G531" s="86">
        <v>30</v>
      </c>
      <c r="H531" s="86" t="s">
        <v>2476</v>
      </c>
      <c r="I531" s="91">
        <v>11.73</v>
      </c>
      <c r="J531" s="86">
        <v>30</v>
      </c>
      <c r="K531" s="86" t="s">
        <v>2475</v>
      </c>
      <c r="L531" s="92">
        <f t="shared" si="74"/>
        <v>10.865</v>
      </c>
      <c r="M531" s="89">
        <f t="shared" si="69"/>
        <v>60</v>
      </c>
      <c r="N531" s="89">
        <f t="shared" si="75"/>
        <v>1</v>
      </c>
      <c r="O531" s="89">
        <f t="shared" si="70"/>
        <v>0</v>
      </c>
      <c r="P531" s="86">
        <f t="shared" si="76"/>
        <v>1</v>
      </c>
      <c r="Q531" s="91">
        <f>IF(P531=0,0.96,IF(P531=1,0.95,IF(P531=2,0.94,IF(P531=3,0.93))))</f>
        <v>0.95</v>
      </c>
      <c r="R531" s="91">
        <f t="shared" si="77"/>
        <v>10.32175</v>
      </c>
      <c r="S531" s="86" t="s">
        <v>3585</v>
      </c>
      <c r="T531" s="86" t="s">
        <v>3580</v>
      </c>
      <c r="U531" s="86" t="s">
        <v>3581</v>
      </c>
    </row>
    <row r="532" spans="1:21" s="94" customFormat="1" ht="13">
      <c r="A532" s="89">
        <v>524</v>
      </c>
      <c r="B532" s="90" t="s">
        <v>618</v>
      </c>
      <c r="C532" s="90" t="s">
        <v>619</v>
      </c>
      <c r="D532" s="89" t="s">
        <v>2717</v>
      </c>
      <c r="E532" s="89">
        <v>10</v>
      </c>
      <c r="F532" s="91">
        <v>9.7200000000000006</v>
      </c>
      <c r="G532" s="86">
        <v>15</v>
      </c>
      <c r="H532" s="86" t="s">
        <v>2476</v>
      </c>
      <c r="I532" s="91">
        <v>11.56</v>
      </c>
      <c r="J532" s="86">
        <v>30</v>
      </c>
      <c r="K532" s="86" t="s">
        <v>2476</v>
      </c>
      <c r="L532" s="92">
        <f t="shared" si="74"/>
        <v>10.64</v>
      </c>
      <c r="M532" s="89">
        <f t="shared" si="69"/>
        <v>60</v>
      </c>
      <c r="N532" s="89">
        <f t="shared" si="75"/>
        <v>2</v>
      </c>
      <c r="O532" s="89">
        <f t="shared" si="70"/>
        <v>1</v>
      </c>
      <c r="P532" s="86">
        <f t="shared" si="76"/>
        <v>3</v>
      </c>
      <c r="Q532" s="91">
        <f>IF(P532=0,1,IF(P532=1,0.99,IF(P532=2,0.98,IF(P532=3,0.97))))</f>
        <v>0.97</v>
      </c>
      <c r="R532" s="91">
        <f t="shared" si="77"/>
        <v>10.3208</v>
      </c>
      <c r="S532" s="86" t="s">
        <v>3579</v>
      </c>
      <c r="T532" s="86" t="s">
        <v>3580</v>
      </c>
      <c r="U532" s="86" t="s">
        <v>3581</v>
      </c>
    </row>
    <row r="533" spans="1:21" s="94" customFormat="1" ht="13">
      <c r="A533" s="89">
        <v>525</v>
      </c>
      <c r="B533" s="90" t="s">
        <v>1559</v>
      </c>
      <c r="C533" s="90" t="s">
        <v>559</v>
      </c>
      <c r="D533" s="89" t="s">
        <v>1560</v>
      </c>
      <c r="E533" s="89">
        <v>25</v>
      </c>
      <c r="F533" s="91">
        <v>9.0299999999999994</v>
      </c>
      <c r="G533" s="86">
        <v>16</v>
      </c>
      <c r="H533" s="86" t="s">
        <v>2476</v>
      </c>
      <c r="I533" s="91">
        <v>12.92</v>
      </c>
      <c r="J533" s="86">
        <v>30</v>
      </c>
      <c r="K533" s="86" t="s">
        <v>2475</v>
      </c>
      <c r="L533" s="92">
        <f t="shared" si="74"/>
        <v>10.975</v>
      </c>
      <c r="M533" s="89">
        <f t="shared" si="69"/>
        <v>60</v>
      </c>
      <c r="N533" s="89">
        <f t="shared" si="75"/>
        <v>1</v>
      </c>
      <c r="O533" s="89">
        <f t="shared" si="70"/>
        <v>1</v>
      </c>
      <c r="P533" s="86">
        <f t="shared" si="76"/>
        <v>2</v>
      </c>
      <c r="Q533" s="91">
        <f>IF(P533=0,0.96,IF(P533=1,0.95,IF(P533=2,0.94,IF(P533=3,0.93))))</f>
        <v>0.94</v>
      </c>
      <c r="R533" s="91">
        <f t="shared" si="77"/>
        <v>10.3165</v>
      </c>
      <c r="S533" s="86" t="s">
        <v>3585</v>
      </c>
      <c r="T533" s="86" t="s">
        <v>3580</v>
      </c>
      <c r="U533" s="86" t="s">
        <v>3581</v>
      </c>
    </row>
    <row r="534" spans="1:21" s="94" customFormat="1" ht="13">
      <c r="A534" s="89">
        <v>526</v>
      </c>
      <c r="B534" s="90" t="s">
        <v>920</v>
      </c>
      <c r="C534" s="90" t="s">
        <v>921</v>
      </c>
      <c r="D534" s="89" t="s">
        <v>2830</v>
      </c>
      <c r="E534" s="89">
        <v>14</v>
      </c>
      <c r="F534" s="91">
        <v>10.45</v>
      </c>
      <c r="G534" s="86">
        <v>30</v>
      </c>
      <c r="H534" s="86" t="s">
        <v>2476</v>
      </c>
      <c r="I534" s="91">
        <v>10.39</v>
      </c>
      <c r="J534" s="86">
        <v>30</v>
      </c>
      <c r="K534" s="86" t="s">
        <v>2475</v>
      </c>
      <c r="L534" s="92">
        <f t="shared" si="74"/>
        <v>10.42</v>
      </c>
      <c r="M534" s="89">
        <f t="shared" si="69"/>
        <v>60</v>
      </c>
      <c r="N534" s="89">
        <f t="shared" si="75"/>
        <v>1</v>
      </c>
      <c r="O534" s="89">
        <f t="shared" si="70"/>
        <v>0</v>
      </c>
      <c r="P534" s="86">
        <f t="shared" si="76"/>
        <v>1</v>
      </c>
      <c r="Q534" s="91">
        <f>IF(P534=0,1,IF(P534=1,0.99,IF(P534=2,0.98,IF(P534=3,0.97))))</f>
        <v>0.99</v>
      </c>
      <c r="R534" s="91">
        <f t="shared" si="77"/>
        <v>10.315799999999999</v>
      </c>
      <c r="S534" s="86" t="s">
        <v>3583</v>
      </c>
      <c r="T534" s="86" t="s">
        <v>3580</v>
      </c>
      <c r="U534" s="86" t="s">
        <v>3581</v>
      </c>
    </row>
    <row r="535" spans="1:21" s="94" customFormat="1" ht="13">
      <c r="A535" s="89">
        <v>527</v>
      </c>
      <c r="B535" s="90" t="s">
        <v>1021</v>
      </c>
      <c r="C535" s="90" t="s">
        <v>205</v>
      </c>
      <c r="D535" s="89" t="s">
        <v>2872</v>
      </c>
      <c r="E535" s="89">
        <v>16</v>
      </c>
      <c r="F535" s="91">
        <v>10.54</v>
      </c>
      <c r="G535" s="86">
        <v>30</v>
      </c>
      <c r="H535" s="86" t="s">
        <v>2475</v>
      </c>
      <c r="I535" s="91">
        <v>10.29</v>
      </c>
      <c r="J535" s="86">
        <v>30</v>
      </c>
      <c r="K535" s="86" t="s">
        <v>2476</v>
      </c>
      <c r="L535" s="92">
        <f t="shared" si="74"/>
        <v>10.414999999999999</v>
      </c>
      <c r="M535" s="89">
        <f t="shared" si="69"/>
        <v>60</v>
      </c>
      <c r="N535" s="89">
        <f t="shared" si="75"/>
        <v>1</v>
      </c>
      <c r="O535" s="89">
        <f t="shared" si="70"/>
        <v>0</v>
      </c>
      <c r="P535" s="86">
        <f t="shared" si="76"/>
        <v>1</v>
      </c>
      <c r="Q535" s="91">
        <f>IF(P535=0,1,IF(P535=1,0.99,IF(P535=2,0.98,IF(P535=3,0.97))))</f>
        <v>0.99</v>
      </c>
      <c r="R535" s="91">
        <f t="shared" si="77"/>
        <v>10.310849999999999</v>
      </c>
      <c r="S535" s="86" t="s">
        <v>3583</v>
      </c>
      <c r="T535" s="86" t="s">
        <v>3580</v>
      </c>
      <c r="U535" s="86" t="s">
        <v>3581</v>
      </c>
    </row>
    <row r="536" spans="1:21" s="94" customFormat="1" ht="13">
      <c r="A536" s="89">
        <v>528</v>
      </c>
      <c r="B536" s="90" t="s">
        <v>782</v>
      </c>
      <c r="C536" s="90" t="s">
        <v>498</v>
      </c>
      <c r="D536" s="89" t="s">
        <v>2780</v>
      </c>
      <c r="E536" s="89">
        <v>12</v>
      </c>
      <c r="F536" s="91">
        <v>10.56</v>
      </c>
      <c r="G536" s="86">
        <v>30</v>
      </c>
      <c r="H536" s="86" t="s">
        <v>2476</v>
      </c>
      <c r="I536" s="91">
        <v>10.26</v>
      </c>
      <c r="J536" s="86">
        <v>30</v>
      </c>
      <c r="K536" s="86" t="s">
        <v>2475</v>
      </c>
      <c r="L536" s="92">
        <f t="shared" si="74"/>
        <v>10.41</v>
      </c>
      <c r="M536" s="89">
        <f t="shared" si="69"/>
        <v>60</v>
      </c>
      <c r="N536" s="89">
        <f t="shared" si="75"/>
        <v>1</v>
      </c>
      <c r="O536" s="89">
        <f t="shared" si="70"/>
        <v>0</v>
      </c>
      <c r="P536" s="86">
        <f t="shared" si="76"/>
        <v>1</v>
      </c>
      <c r="Q536" s="91">
        <f>IF(P536=0,1,IF(P536=1,0.99,IF(P536=2,0.98,IF(P536=3,0.97))))</f>
        <v>0.99</v>
      </c>
      <c r="R536" s="91">
        <f t="shared" si="77"/>
        <v>10.305899999999999</v>
      </c>
      <c r="S536" s="86" t="s">
        <v>3579</v>
      </c>
      <c r="T536" s="86" t="s">
        <v>3581</v>
      </c>
      <c r="U536" s="86" t="s">
        <v>3580</v>
      </c>
    </row>
    <row r="537" spans="1:21" s="94" customFormat="1" ht="13">
      <c r="A537" s="89">
        <v>529</v>
      </c>
      <c r="B537" s="90" t="s">
        <v>1068</v>
      </c>
      <c r="C537" s="90" t="s">
        <v>1069</v>
      </c>
      <c r="D537" s="89" t="s">
        <v>1070</v>
      </c>
      <c r="E537" s="89">
        <v>17</v>
      </c>
      <c r="F537" s="91">
        <v>11.21</v>
      </c>
      <c r="G537" s="86">
        <v>30</v>
      </c>
      <c r="H537" s="86" t="s">
        <v>2476</v>
      </c>
      <c r="I537" s="91">
        <v>10.7</v>
      </c>
      <c r="J537" s="86">
        <v>30</v>
      </c>
      <c r="K537" s="86" t="s">
        <v>2476</v>
      </c>
      <c r="L537" s="92">
        <f t="shared" si="74"/>
        <v>10.955</v>
      </c>
      <c r="M537" s="89">
        <f t="shared" si="69"/>
        <v>60</v>
      </c>
      <c r="N537" s="89">
        <f t="shared" si="75"/>
        <v>2</v>
      </c>
      <c r="O537" s="89">
        <f t="shared" si="70"/>
        <v>0</v>
      </c>
      <c r="P537" s="86">
        <f t="shared" si="76"/>
        <v>2</v>
      </c>
      <c r="Q537" s="91">
        <f>IF(P537=0,0.96,IF(P537=1,0.95,IF(P537=2,0.94,IF(P537=3,0.93))))</f>
        <v>0.94</v>
      </c>
      <c r="R537" s="91">
        <f t="shared" si="77"/>
        <v>10.297699999999999</v>
      </c>
      <c r="S537" s="86" t="s">
        <v>3583</v>
      </c>
      <c r="T537" s="86" t="s">
        <v>3580</v>
      </c>
      <c r="U537" s="86" t="s">
        <v>3581</v>
      </c>
    </row>
    <row r="538" spans="1:21" s="94" customFormat="1" ht="13">
      <c r="A538" s="89">
        <v>530</v>
      </c>
      <c r="B538" s="136" t="s">
        <v>127</v>
      </c>
      <c r="C538" s="136" t="s">
        <v>2343</v>
      </c>
      <c r="D538" s="89" t="s">
        <v>3534</v>
      </c>
      <c r="E538" s="89">
        <v>41</v>
      </c>
      <c r="F538" s="91">
        <v>10.74</v>
      </c>
      <c r="G538" s="86">
        <v>30</v>
      </c>
      <c r="H538" s="86" t="s">
        <v>2476</v>
      </c>
      <c r="I538" s="91">
        <v>10.26</v>
      </c>
      <c r="J538" s="86">
        <v>30</v>
      </c>
      <c r="K538" s="86" t="s">
        <v>2476</v>
      </c>
      <c r="L538" s="92">
        <f t="shared" si="74"/>
        <v>10.5</v>
      </c>
      <c r="M538" s="89">
        <f t="shared" si="69"/>
        <v>60</v>
      </c>
      <c r="N538" s="89">
        <f t="shared" si="75"/>
        <v>2</v>
      </c>
      <c r="O538" s="89">
        <f t="shared" si="70"/>
        <v>0</v>
      </c>
      <c r="P538" s="86">
        <f t="shared" si="76"/>
        <v>2</v>
      </c>
      <c r="Q538" s="91">
        <f>IF(P538=0,1,IF(P538=1,0.99,IF(P538=2,0.98,IF(P538=3,0.97))))</f>
        <v>0.98</v>
      </c>
      <c r="R538" s="91">
        <f t="shared" si="77"/>
        <v>10.29</v>
      </c>
      <c r="S538" s="86" t="s">
        <v>3585</v>
      </c>
      <c r="T538" s="86" t="s">
        <v>3580</v>
      </c>
      <c r="U538" s="86" t="s">
        <v>3581</v>
      </c>
    </row>
    <row r="539" spans="1:21" s="94" customFormat="1" ht="13">
      <c r="A539" s="89">
        <v>531</v>
      </c>
      <c r="B539" s="90" t="s">
        <v>1314</v>
      </c>
      <c r="C539" s="90" t="s">
        <v>150</v>
      </c>
      <c r="D539" s="89" t="s">
        <v>2989</v>
      </c>
      <c r="E539" s="89">
        <v>21</v>
      </c>
      <c r="F539" s="91">
        <v>9.98</v>
      </c>
      <c r="G539" s="86">
        <v>28</v>
      </c>
      <c r="H539" s="86" t="s">
        <v>2476</v>
      </c>
      <c r="I539" s="91">
        <v>11.01</v>
      </c>
      <c r="J539" s="86">
        <v>30</v>
      </c>
      <c r="K539" s="86" t="s">
        <v>2475</v>
      </c>
      <c r="L539" s="92">
        <f t="shared" si="74"/>
        <v>10.495000000000001</v>
      </c>
      <c r="M539" s="89">
        <f t="shared" si="69"/>
        <v>60</v>
      </c>
      <c r="N539" s="89">
        <f t="shared" si="75"/>
        <v>1</v>
      </c>
      <c r="O539" s="89">
        <f t="shared" si="70"/>
        <v>1</v>
      </c>
      <c r="P539" s="86">
        <f t="shared" si="76"/>
        <v>2</v>
      </c>
      <c r="Q539" s="91">
        <f>IF(P539=0,1,IF(P539=1,0.99,IF(P539=2,0.98,IF(P539=3,0.97))))</f>
        <v>0.98</v>
      </c>
      <c r="R539" s="91">
        <f t="shared" si="77"/>
        <v>10.2851</v>
      </c>
      <c r="S539" s="86" t="s">
        <v>3583</v>
      </c>
      <c r="T539" s="86" t="s">
        <v>3580</v>
      </c>
      <c r="U539" s="86" t="s">
        <v>3581</v>
      </c>
    </row>
    <row r="540" spans="1:21" s="94" customFormat="1" ht="13">
      <c r="A540" s="89">
        <v>532</v>
      </c>
      <c r="B540" s="90" t="s">
        <v>893</v>
      </c>
      <c r="C540" s="90" t="s">
        <v>894</v>
      </c>
      <c r="D540" s="89" t="s">
        <v>895</v>
      </c>
      <c r="E540" s="89">
        <v>14</v>
      </c>
      <c r="F540" s="91">
        <v>9.81</v>
      </c>
      <c r="G540" s="86">
        <v>19</v>
      </c>
      <c r="H540" s="86" t="s">
        <v>3594</v>
      </c>
      <c r="I540" s="91">
        <v>12.07</v>
      </c>
      <c r="J540" s="86">
        <v>30</v>
      </c>
      <c r="K540" s="86" t="s">
        <v>2475</v>
      </c>
      <c r="L540" s="92">
        <f t="shared" si="74"/>
        <v>10.940000000000001</v>
      </c>
      <c r="M540" s="89">
        <f t="shared" si="69"/>
        <v>60</v>
      </c>
      <c r="N540" s="89">
        <f t="shared" si="75"/>
        <v>1</v>
      </c>
      <c r="O540" s="89">
        <f t="shared" si="70"/>
        <v>1</v>
      </c>
      <c r="P540" s="86">
        <f t="shared" si="76"/>
        <v>2</v>
      </c>
      <c r="Q540" s="91">
        <f>IF(P540=0,0.96,IF(P540=1,0.95,IF(P540=2,0.94,IF(P540=3,0.93))))</f>
        <v>0.94</v>
      </c>
      <c r="R540" s="91">
        <f t="shared" si="77"/>
        <v>10.2836</v>
      </c>
      <c r="S540" s="86" t="s">
        <v>3583</v>
      </c>
      <c r="T540" s="86" t="s">
        <v>3580</v>
      </c>
      <c r="U540" s="86" t="s">
        <v>3581</v>
      </c>
    </row>
    <row r="541" spans="1:21" s="94" customFormat="1" ht="13">
      <c r="A541" s="89">
        <v>533</v>
      </c>
      <c r="B541" s="95" t="s">
        <v>3597</v>
      </c>
      <c r="C541" s="95" t="s">
        <v>788</v>
      </c>
      <c r="D541" s="89" t="s">
        <v>3566</v>
      </c>
      <c r="E541" s="89">
        <v>42</v>
      </c>
      <c r="F541" s="91">
        <v>9.49</v>
      </c>
      <c r="G541" s="86">
        <v>12</v>
      </c>
      <c r="H541" s="86" t="s">
        <v>2476</v>
      </c>
      <c r="I541" s="91">
        <v>11.71</v>
      </c>
      <c r="J541" s="86">
        <v>30</v>
      </c>
      <c r="K541" s="86" t="s">
        <v>2476</v>
      </c>
      <c r="L541" s="92">
        <f t="shared" si="74"/>
        <v>10.600000000000001</v>
      </c>
      <c r="M541" s="89">
        <f t="shared" si="69"/>
        <v>60</v>
      </c>
      <c r="N541" s="89">
        <f t="shared" si="75"/>
        <v>2</v>
      </c>
      <c r="O541" s="89">
        <f t="shared" si="70"/>
        <v>1</v>
      </c>
      <c r="P541" s="86">
        <f t="shared" si="76"/>
        <v>3</v>
      </c>
      <c r="Q541" s="91">
        <f>IF(P541=0,1,IF(P541=1,0.99,IF(P541=2,0.98,IF(P541=3,0.97))))</f>
        <v>0.97</v>
      </c>
      <c r="R541" s="91">
        <f t="shared" si="77"/>
        <v>10.282000000000002</v>
      </c>
      <c r="S541" s="86" t="s">
        <v>3585</v>
      </c>
      <c r="T541" s="86" t="s">
        <v>3580</v>
      </c>
      <c r="U541" s="86" t="s">
        <v>3581</v>
      </c>
    </row>
    <row r="542" spans="1:21" s="94" customFormat="1" ht="13">
      <c r="A542" s="89">
        <v>534</v>
      </c>
      <c r="B542" s="90" t="s">
        <v>74</v>
      </c>
      <c r="C542" s="90" t="s">
        <v>75</v>
      </c>
      <c r="D542" s="89" t="s">
        <v>2506</v>
      </c>
      <c r="E542" s="89">
        <v>1</v>
      </c>
      <c r="F542" s="91">
        <v>10.210000000000001</v>
      </c>
      <c r="G542" s="86">
        <v>30</v>
      </c>
      <c r="H542" s="86" t="s">
        <v>2475</v>
      </c>
      <c r="I542" s="91">
        <v>10.56</v>
      </c>
      <c r="J542" s="86">
        <v>30</v>
      </c>
      <c r="K542" s="86" t="s">
        <v>2476</v>
      </c>
      <c r="L542" s="92">
        <f t="shared" si="74"/>
        <v>10.385000000000002</v>
      </c>
      <c r="M542" s="89">
        <f t="shared" si="69"/>
        <v>60</v>
      </c>
      <c r="N542" s="89">
        <f t="shared" si="75"/>
        <v>1</v>
      </c>
      <c r="O542" s="89">
        <f t="shared" si="70"/>
        <v>0</v>
      </c>
      <c r="P542" s="86">
        <f t="shared" si="76"/>
        <v>1</v>
      </c>
      <c r="Q542" s="91">
        <f>IF(P542=0,1,IF(P542=1,0.99,IF(P542=2,0.98,IF(P542=3,0.97))))</f>
        <v>0.99</v>
      </c>
      <c r="R542" s="91">
        <f t="shared" si="77"/>
        <v>10.281150000000002</v>
      </c>
      <c r="S542" s="86" t="s">
        <v>3579</v>
      </c>
      <c r="T542" s="86" t="s">
        <v>3580</v>
      </c>
      <c r="U542" s="86" t="s">
        <v>3581</v>
      </c>
    </row>
    <row r="543" spans="1:21" s="94" customFormat="1" ht="13">
      <c r="A543" s="89">
        <v>535</v>
      </c>
      <c r="B543" s="90" t="s">
        <v>1989</v>
      </c>
      <c r="C543" s="90" t="s">
        <v>1990</v>
      </c>
      <c r="D543" s="89" t="s">
        <v>3331</v>
      </c>
      <c r="E543" s="89">
        <v>34</v>
      </c>
      <c r="F543" s="91">
        <v>10.6</v>
      </c>
      <c r="G543" s="86">
        <v>30</v>
      </c>
      <c r="H543" s="86" t="s">
        <v>2476</v>
      </c>
      <c r="I543" s="91">
        <v>10.17</v>
      </c>
      <c r="J543" s="86">
        <v>30</v>
      </c>
      <c r="K543" s="86" t="s">
        <v>2475</v>
      </c>
      <c r="L543" s="92">
        <f t="shared" si="74"/>
        <v>10.385</v>
      </c>
      <c r="M543" s="89">
        <f t="shared" si="69"/>
        <v>60</v>
      </c>
      <c r="N543" s="89">
        <f t="shared" si="75"/>
        <v>1</v>
      </c>
      <c r="O543" s="89">
        <f t="shared" si="70"/>
        <v>0</v>
      </c>
      <c r="P543" s="86">
        <f t="shared" si="76"/>
        <v>1</v>
      </c>
      <c r="Q543" s="91">
        <f>IF(P543=0,1,IF(P543=1,0.99,IF(P543=2,0.98,IF(P543=3,0.97))))</f>
        <v>0.99</v>
      </c>
      <c r="R543" s="91">
        <f t="shared" si="77"/>
        <v>10.28115</v>
      </c>
      <c r="S543" s="86" t="s">
        <v>3585</v>
      </c>
      <c r="T543" s="86" t="s">
        <v>3580</v>
      </c>
      <c r="U543" s="86" t="s">
        <v>3581</v>
      </c>
    </row>
    <row r="544" spans="1:21" s="94" customFormat="1" ht="13">
      <c r="A544" s="89">
        <v>536</v>
      </c>
      <c r="B544" s="90" t="s">
        <v>413</v>
      </c>
      <c r="C544" s="90" t="s">
        <v>414</v>
      </c>
      <c r="D544" s="89" t="s">
        <v>415</v>
      </c>
      <c r="E544" s="89">
        <v>6</v>
      </c>
      <c r="F544" s="91">
        <v>10.9</v>
      </c>
      <c r="G544" s="86">
        <v>30</v>
      </c>
      <c r="H544" s="86" t="s">
        <v>2475</v>
      </c>
      <c r="I544" s="91">
        <v>10.74</v>
      </c>
      <c r="J544" s="86">
        <v>30</v>
      </c>
      <c r="K544" s="86" t="s">
        <v>2476</v>
      </c>
      <c r="L544" s="92">
        <f t="shared" si="74"/>
        <v>10.82</v>
      </c>
      <c r="M544" s="89">
        <f t="shared" si="69"/>
        <v>60</v>
      </c>
      <c r="N544" s="89">
        <f t="shared" si="75"/>
        <v>1</v>
      </c>
      <c r="O544" s="89">
        <f t="shared" si="70"/>
        <v>0</v>
      </c>
      <c r="P544" s="86">
        <f t="shared" si="76"/>
        <v>1</v>
      </c>
      <c r="Q544" s="91">
        <f>IF(P544=0,0.96,IF(P544=1,0.95,IF(P544=2,0.94,IF(P544=3,0.93))))</f>
        <v>0.95</v>
      </c>
      <c r="R544" s="91">
        <f t="shared" si="77"/>
        <v>10.279</v>
      </c>
      <c r="S544" s="86" t="s">
        <v>3579</v>
      </c>
      <c r="T544" s="86" t="s">
        <v>3580</v>
      </c>
      <c r="U544" s="86" t="s">
        <v>3581</v>
      </c>
    </row>
    <row r="545" spans="1:21" s="94" customFormat="1" ht="13">
      <c r="A545" s="89">
        <v>537</v>
      </c>
      <c r="B545" s="90" t="s">
        <v>440</v>
      </c>
      <c r="C545" s="90" t="s">
        <v>3672</v>
      </c>
      <c r="D545" s="89" t="s">
        <v>441</v>
      </c>
      <c r="E545" s="89">
        <v>7</v>
      </c>
      <c r="F545" s="91">
        <v>9.39</v>
      </c>
      <c r="G545" s="86">
        <v>18</v>
      </c>
      <c r="H545" s="86" t="s">
        <v>2476</v>
      </c>
      <c r="I545" s="91">
        <v>11.8</v>
      </c>
      <c r="J545" s="86">
        <v>30</v>
      </c>
      <c r="K545" s="86" t="s">
        <v>2476</v>
      </c>
      <c r="L545" s="92">
        <f t="shared" si="74"/>
        <v>10.595000000000001</v>
      </c>
      <c r="M545" s="89">
        <f t="shared" si="69"/>
        <v>60</v>
      </c>
      <c r="N545" s="89">
        <f t="shared" si="75"/>
        <v>2</v>
      </c>
      <c r="O545" s="89">
        <f t="shared" si="70"/>
        <v>1</v>
      </c>
      <c r="P545" s="86">
        <f t="shared" si="76"/>
        <v>3</v>
      </c>
      <c r="Q545" s="91">
        <f t="shared" ref="Q545:Q553" si="78">IF(P545=0,1,IF(P545=1,0.99,IF(P545=2,0.98,IF(P545=3,0.97))))</f>
        <v>0.97</v>
      </c>
      <c r="R545" s="91">
        <f t="shared" si="77"/>
        <v>10.277150000000001</v>
      </c>
      <c r="S545" s="86" t="s">
        <v>3579</v>
      </c>
      <c r="T545" s="86" t="s">
        <v>3580</v>
      </c>
      <c r="U545" s="86" t="s">
        <v>3581</v>
      </c>
    </row>
    <row r="546" spans="1:21" s="94" customFormat="1" ht="13">
      <c r="A546" s="89">
        <v>538</v>
      </c>
      <c r="B546" s="90" t="s">
        <v>616</v>
      </c>
      <c r="C546" s="90" t="s">
        <v>617</v>
      </c>
      <c r="D546" s="89" t="s">
        <v>2716</v>
      </c>
      <c r="E546" s="89">
        <v>10</v>
      </c>
      <c r="F546" s="91">
        <v>12.67</v>
      </c>
      <c r="G546" s="86">
        <v>30</v>
      </c>
      <c r="H546" s="86" t="s">
        <v>2476</v>
      </c>
      <c r="I546" s="91">
        <v>8.51</v>
      </c>
      <c r="J546" s="86">
        <v>22</v>
      </c>
      <c r="K546" s="86" t="s">
        <v>2476</v>
      </c>
      <c r="L546" s="92">
        <f t="shared" si="74"/>
        <v>10.59</v>
      </c>
      <c r="M546" s="89">
        <f t="shared" si="69"/>
        <v>60</v>
      </c>
      <c r="N546" s="89">
        <f t="shared" si="75"/>
        <v>2</v>
      </c>
      <c r="O546" s="89">
        <f t="shared" si="70"/>
        <v>1</v>
      </c>
      <c r="P546" s="86">
        <f t="shared" si="76"/>
        <v>3</v>
      </c>
      <c r="Q546" s="91">
        <f t="shared" si="78"/>
        <v>0.97</v>
      </c>
      <c r="R546" s="91">
        <f t="shared" si="77"/>
        <v>10.2723</v>
      </c>
      <c r="S546" s="86" t="s">
        <v>3579</v>
      </c>
      <c r="T546" s="86" t="s">
        <v>3580</v>
      </c>
      <c r="U546" s="86" t="s">
        <v>3581</v>
      </c>
    </row>
    <row r="547" spans="1:21" s="94" customFormat="1" ht="13">
      <c r="A547" s="89">
        <v>539</v>
      </c>
      <c r="B547" s="90" t="s">
        <v>2002</v>
      </c>
      <c r="C547" s="90" t="s">
        <v>2003</v>
      </c>
      <c r="D547" s="89" t="s">
        <v>3340</v>
      </c>
      <c r="E547" s="89">
        <v>34</v>
      </c>
      <c r="F547" s="91">
        <v>11.12</v>
      </c>
      <c r="G547" s="86">
        <v>30</v>
      </c>
      <c r="H547" s="86" t="s">
        <v>2476</v>
      </c>
      <c r="I547" s="91">
        <v>9.84</v>
      </c>
      <c r="J547" s="86">
        <v>22</v>
      </c>
      <c r="K547" s="86" t="s">
        <v>2475</v>
      </c>
      <c r="L547" s="92">
        <f t="shared" si="74"/>
        <v>10.48</v>
      </c>
      <c r="M547" s="89">
        <f t="shared" ref="M547:M610" si="79">IF(L547&gt;=10,60,G547+J547)</f>
        <v>60</v>
      </c>
      <c r="N547" s="89">
        <f t="shared" si="75"/>
        <v>1</v>
      </c>
      <c r="O547" s="89">
        <f t="shared" ref="O547:O610" si="80">IF(F547&lt;10,1,(IF(I547&lt;10,1,0)))</f>
        <v>1</v>
      </c>
      <c r="P547" s="86">
        <f t="shared" si="76"/>
        <v>2</v>
      </c>
      <c r="Q547" s="91">
        <f t="shared" si="78"/>
        <v>0.98</v>
      </c>
      <c r="R547" s="91">
        <f t="shared" si="77"/>
        <v>10.2704</v>
      </c>
      <c r="S547" s="86" t="s">
        <v>3585</v>
      </c>
      <c r="T547" s="86" t="s">
        <v>3580</v>
      </c>
      <c r="U547" s="86" t="s">
        <v>3581</v>
      </c>
    </row>
    <row r="548" spans="1:21" s="94" customFormat="1" ht="13">
      <c r="A548" s="89">
        <v>540</v>
      </c>
      <c r="B548" s="95" t="s">
        <v>1369</v>
      </c>
      <c r="C548" s="95" t="s">
        <v>1370</v>
      </c>
      <c r="D548" s="96" t="s">
        <v>3007</v>
      </c>
      <c r="E548" s="89">
        <v>22</v>
      </c>
      <c r="F548" s="91">
        <v>10.44</v>
      </c>
      <c r="G548" s="86">
        <v>30</v>
      </c>
      <c r="H548" s="86" t="s">
        <v>2475</v>
      </c>
      <c r="I548" s="91">
        <v>10.3</v>
      </c>
      <c r="J548" s="86">
        <v>30</v>
      </c>
      <c r="K548" s="86" t="s">
        <v>2476</v>
      </c>
      <c r="L548" s="92">
        <f t="shared" si="74"/>
        <v>10.370000000000001</v>
      </c>
      <c r="M548" s="89">
        <f t="shared" si="79"/>
        <v>60</v>
      </c>
      <c r="N548" s="89">
        <f t="shared" si="75"/>
        <v>1</v>
      </c>
      <c r="O548" s="89">
        <f t="shared" si="80"/>
        <v>0</v>
      </c>
      <c r="P548" s="86">
        <f t="shared" si="76"/>
        <v>1</v>
      </c>
      <c r="Q548" s="91">
        <f t="shared" si="78"/>
        <v>0.99</v>
      </c>
      <c r="R548" s="91">
        <f t="shared" si="77"/>
        <v>10.266300000000001</v>
      </c>
      <c r="S548" s="86" t="s">
        <v>3585</v>
      </c>
      <c r="T548" s="86" t="s">
        <v>3582</v>
      </c>
      <c r="U548" s="86" t="s">
        <v>3581</v>
      </c>
    </row>
    <row r="549" spans="1:21" s="94" customFormat="1" ht="13">
      <c r="A549" s="89">
        <v>541</v>
      </c>
      <c r="B549" s="95" t="s">
        <v>2398</v>
      </c>
      <c r="C549" s="95" t="s">
        <v>100</v>
      </c>
      <c r="D549" s="89" t="s">
        <v>3571</v>
      </c>
      <c r="E549" s="89">
        <v>42</v>
      </c>
      <c r="F549" s="91">
        <v>10.66</v>
      </c>
      <c r="G549" s="86">
        <v>30</v>
      </c>
      <c r="H549" s="86" t="s">
        <v>2476</v>
      </c>
      <c r="I549" s="91">
        <v>10.08</v>
      </c>
      <c r="J549" s="86">
        <v>30</v>
      </c>
      <c r="K549" s="86" t="s">
        <v>2475</v>
      </c>
      <c r="L549" s="92">
        <f t="shared" si="74"/>
        <v>10.370000000000001</v>
      </c>
      <c r="M549" s="89">
        <f t="shared" si="79"/>
        <v>60</v>
      </c>
      <c r="N549" s="89">
        <f t="shared" si="75"/>
        <v>1</v>
      </c>
      <c r="O549" s="89">
        <f t="shared" si="80"/>
        <v>0</v>
      </c>
      <c r="P549" s="86">
        <f t="shared" si="76"/>
        <v>1</v>
      </c>
      <c r="Q549" s="91">
        <f t="shared" si="78"/>
        <v>0.99</v>
      </c>
      <c r="R549" s="91">
        <f t="shared" si="77"/>
        <v>10.266300000000001</v>
      </c>
      <c r="S549" s="86" t="s">
        <v>3585</v>
      </c>
      <c r="T549" s="86" t="s">
        <v>3580</v>
      </c>
      <c r="U549" s="86" t="s">
        <v>3581</v>
      </c>
    </row>
    <row r="550" spans="1:21" s="94" customFormat="1" ht="13">
      <c r="A550" s="89">
        <v>542</v>
      </c>
      <c r="B550" s="90" t="s">
        <v>1804</v>
      </c>
      <c r="C550" s="90" t="s">
        <v>653</v>
      </c>
      <c r="D550" s="89" t="s">
        <v>3226</v>
      </c>
      <c r="E550" s="89">
        <v>30</v>
      </c>
      <c r="F550" s="91">
        <v>10.64</v>
      </c>
      <c r="G550" s="86">
        <v>30</v>
      </c>
      <c r="H550" s="86" t="s">
        <v>2476</v>
      </c>
      <c r="I550" s="91">
        <v>10.31</v>
      </c>
      <c r="J550" s="86">
        <v>30</v>
      </c>
      <c r="K550" s="86" t="s">
        <v>2476</v>
      </c>
      <c r="L550" s="92">
        <f t="shared" si="74"/>
        <v>10.475000000000001</v>
      </c>
      <c r="M550" s="89">
        <f t="shared" si="79"/>
        <v>60</v>
      </c>
      <c r="N550" s="89">
        <f t="shared" si="75"/>
        <v>2</v>
      </c>
      <c r="O550" s="89">
        <f t="shared" si="80"/>
        <v>0</v>
      </c>
      <c r="P550" s="86">
        <f t="shared" si="76"/>
        <v>2</v>
      </c>
      <c r="Q550" s="91">
        <f t="shared" si="78"/>
        <v>0.98</v>
      </c>
      <c r="R550" s="91">
        <f t="shared" si="77"/>
        <v>10.265500000000001</v>
      </c>
      <c r="S550" s="86" t="s">
        <v>3585</v>
      </c>
      <c r="T550" s="86" t="s">
        <v>3580</v>
      </c>
      <c r="U550" s="86" t="s">
        <v>3581</v>
      </c>
    </row>
    <row r="551" spans="1:21" s="94" customFormat="1" ht="13">
      <c r="A551" s="89">
        <v>543</v>
      </c>
      <c r="B551" s="90" t="s">
        <v>1264</v>
      </c>
      <c r="C551" s="90" t="s">
        <v>205</v>
      </c>
      <c r="D551" s="96" t="s">
        <v>2969</v>
      </c>
      <c r="E551" s="89">
        <v>20</v>
      </c>
      <c r="F551" s="91">
        <v>10.210000000000001</v>
      </c>
      <c r="G551" s="86">
        <v>30</v>
      </c>
      <c r="H551" s="86" t="s">
        <v>2476</v>
      </c>
      <c r="I551" s="91">
        <v>10.73</v>
      </c>
      <c r="J551" s="86">
        <v>30</v>
      </c>
      <c r="K551" s="86" t="s">
        <v>2476</v>
      </c>
      <c r="L551" s="92">
        <f t="shared" si="74"/>
        <v>10.47</v>
      </c>
      <c r="M551" s="89">
        <f t="shared" si="79"/>
        <v>60</v>
      </c>
      <c r="N551" s="89">
        <f t="shared" si="75"/>
        <v>2</v>
      </c>
      <c r="O551" s="89">
        <f t="shared" si="80"/>
        <v>0</v>
      </c>
      <c r="P551" s="86">
        <f t="shared" si="76"/>
        <v>2</v>
      </c>
      <c r="Q551" s="91">
        <f t="shared" si="78"/>
        <v>0.98</v>
      </c>
      <c r="R551" s="91">
        <f t="shared" si="77"/>
        <v>10.2606</v>
      </c>
      <c r="S551" s="86" t="s">
        <v>3583</v>
      </c>
      <c r="T551" s="86" t="s">
        <v>3580</v>
      </c>
      <c r="U551" s="86" t="s">
        <v>3581</v>
      </c>
    </row>
    <row r="552" spans="1:21" s="94" customFormat="1" ht="13">
      <c r="A552" s="89">
        <v>544</v>
      </c>
      <c r="B552" s="90" t="s">
        <v>870</v>
      </c>
      <c r="C552" s="90" t="s">
        <v>871</v>
      </c>
      <c r="D552" s="89" t="s">
        <v>2818</v>
      </c>
      <c r="E552" s="89">
        <v>14</v>
      </c>
      <c r="F552" s="91">
        <v>10.02</v>
      </c>
      <c r="G552" s="86">
        <v>30</v>
      </c>
      <c r="H552" s="86" t="s">
        <v>2476</v>
      </c>
      <c r="I552" s="91">
        <v>10.92</v>
      </c>
      <c r="J552" s="86">
        <v>30</v>
      </c>
      <c r="K552" s="86" t="s">
        <v>2476</v>
      </c>
      <c r="L552" s="92">
        <f t="shared" si="74"/>
        <v>10.469999999999999</v>
      </c>
      <c r="M552" s="89">
        <f t="shared" si="79"/>
        <v>60</v>
      </c>
      <c r="N552" s="89">
        <f t="shared" si="75"/>
        <v>2</v>
      </c>
      <c r="O552" s="89">
        <f t="shared" si="80"/>
        <v>0</v>
      </c>
      <c r="P552" s="86">
        <f t="shared" si="76"/>
        <v>2</v>
      </c>
      <c r="Q552" s="91">
        <f t="shared" si="78"/>
        <v>0.98</v>
      </c>
      <c r="R552" s="91">
        <f t="shared" si="77"/>
        <v>10.260599999999998</v>
      </c>
      <c r="S552" s="86" t="s">
        <v>3583</v>
      </c>
      <c r="T552" s="86" t="s">
        <v>3580</v>
      </c>
      <c r="U552" s="86" t="s">
        <v>3581</v>
      </c>
    </row>
    <row r="553" spans="1:21" s="94" customFormat="1" ht="13">
      <c r="A553" s="89">
        <v>545</v>
      </c>
      <c r="B553" s="90" t="s">
        <v>1143</v>
      </c>
      <c r="C553" s="90" t="s">
        <v>1144</v>
      </c>
      <c r="D553" s="89" t="s">
        <v>2925</v>
      </c>
      <c r="E553" s="89">
        <v>18</v>
      </c>
      <c r="F553" s="91">
        <v>12.91</v>
      </c>
      <c r="G553" s="86">
        <v>30</v>
      </c>
      <c r="H553" s="86" t="s">
        <v>2476</v>
      </c>
      <c r="I553" s="91">
        <v>8.24</v>
      </c>
      <c r="J553" s="86">
        <v>13</v>
      </c>
      <c r="K553" s="86" t="s">
        <v>2476</v>
      </c>
      <c r="L553" s="92">
        <f t="shared" si="74"/>
        <v>10.574999999999999</v>
      </c>
      <c r="M553" s="89">
        <f t="shared" si="79"/>
        <v>60</v>
      </c>
      <c r="N553" s="89">
        <f t="shared" si="75"/>
        <v>2</v>
      </c>
      <c r="O553" s="89">
        <f t="shared" si="80"/>
        <v>1</v>
      </c>
      <c r="P553" s="86">
        <f t="shared" si="76"/>
        <v>3</v>
      </c>
      <c r="Q553" s="91">
        <f t="shared" si="78"/>
        <v>0.97</v>
      </c>
      <c r="R553" s="91">
        <f t="shared" si="77"/>
        <v>10.25775</v>
      </c>
      <c r="S553" s="86" t="s">
        <v>3583</v>
      </c>
      <c r="T553" s="86" t="s">
        <v>3580</v>
      </c>
      <c r="U553" s="86" t="s">
        <v>3581</v>
      </c>
    </row>
    <row r="554" spans="1:21" s="94" customFormat="1" ht="13">
      <c r="A554" s="89">
        <v>546</v>
      </c>
      <c r="B554" s="90" t="s">
        <v>1579</v>
      </c>
      <c r="C554" s="90" t="s">
        <v>1670</v>
      </c>
      <c r="D554" s="89" t="s">
        <v>1671</v>
      </c>
      <c r="E554" s="89">
        <v>28</v>
      </c>
      <c r="F554" s="91">
        <v>10.61</v>
      </c>
      <c r="G554" s="86">
        <v>30</v>
      </c>
      <c r="H554" s="86" t="s">
        <v>2475</v>
      </c>
      <c r="I554" s="91">
        <v>10.75</v>
      </c>
      <c r="J554" s="86">
        <v>30</v>
      </c>
      <c r="K554" s="86" t="s">
        <v>2475</v>
      </c>
      <c r="L554" s="92">
        <f t="shared" si="74"/>
        <v>10.68</v>
      </c>
      <c r="M554" s="89">
        <f t="shared" si="79"/>
        <v>60</v>
      </c>
      <c r="N554" s="89">
        <f t="shared" si="75"/>
        <v>0</v>
      </c>
      <c r="O554" s="89">
        <f t="shared" si="80"/>
        <v>0</v>
      </c>
      <c r="P554" s="86">
        <f t="shared" si="76"/>
        <v>0</v>
      </c>
      <c r="Q554" s="91">
        <f>IF(P554=0,0.96,IF(P554=1,0.95,IF(P554=2,0.94,IF(P554=3,0.93))))</f>
        <v>0.96</v>
      </c>
      <c r="R554" s="91">
        <f t="shared" si="77"/>
        <v>10.252799999999999</v>
      </c>
      <c r="S554" s="86" t="s">
        <v>3585</v>
      </c>
      <c r="T554" s="86" t="s">
        <v>3580</v>
      </c>
      <c r="U554" s="86" t="s">
        <v>3581</v>
      </c>
    </row>
    <row r="555" spans="1:21" s="94" customFormat="1" ht="13">
      <c r="A555" s="89">
        <v>547</v>
      </c>
      <c r="B555" s="95" t="s">
        <v>2178</v>
      </c>
      <c r="C555" s="95" t="s">
        <v>2179</v>
      </c>
      <c r="D555" s="89" t="s">
        <v>3439</v>
      </c>
      <c r="E555" s="89">
        <v>37</v>
      </c>
      <c r="F555" s="91">
        <v>8.4600000000000009</v>
      </c>
      <c r="G555" s="86">
        <v>7</v>
      </c>
      <c r="H555" s="86" t="s">
        <v>2476</v>
      </c>
      <c r="I555" s="91">
        <v>12.46</v>
      </c>
      <c r="J555" s="86">
        <v>30</v>
      </c>
      <c r="K555" s="86" t="s">
        <v>2475</v>
      </c>
      <c r="L555" s="92">
        <f t="shared" si="74"/>
        <v>10.46</v>
      </c>
      <c r="M555" s="89">
        <f t="shared" si="79"/>
        <v>60</v>
      </c>
      <c r="N555" s="89">
        <f t="shared" si="75"/>
        <v>1</v>
      </c>
      <c r="O555" s="89">
        <f t="shared" si="80"/>
        <v>1</v>
      </c>
      <c r="P555" s="86">
        <f t="shared" si="76"/>
        <v>2</v>
      </c>
      <c r="Q555" s="91">
        <f>IF(P555=0,1,IF(P555=1,0.99,IF(P555=2,0.98,IF(P555=3,0.97))))</f>
        <v>0.98</v>
      </c>
      <c r="R555" s="91">
        <f t="shared" si="77"/>
        <v>10.2508</v>
      </c>
      <c r="S555" s="86" t="s">
        <v>3585</v>
      </c>
      <c r="T555" s="86" t="s">
        <v>3580</v>
      </c>
      <c r="U555" s="86" t="s">
        <v>3581</v>
      </c>
    </row>
    <row r="556" spans="1:21" s="94" customFormat="1" ht="13">
      <c r="A556" s="89">
        <v>548</v>
      </c>
      <c r="B556" s="90" t="s">
        <v>103</v>
      </c>
      <c r="C556" s="90" t="s">
        <v>104</v>
      </c>
      <c r="D556" s="89" t="s">
        <v>2513</v>
      </c>
      <c r="E556" s="89">
        <v>2</v>
      </c>
      <c r="F556" s="91">
        <v>10.64</v>
      </c>
      <c r="G556" s="86">
        <v>30</v>
      </c>
      <c r="H556" s="86" t="s">
        <v>2476</v>
      </c>
      <c r="I556" s="91">
        <v>10.28</v>
      </c>
      <c r="J556" s="86">
        <v>30</v>
      </c>
      <c r="K556" s="86" t="s">
        <v>2476</v>
      </c>
      <c r="L556" s="92">
        <f t="shared" si="74"/>
        <v>10.46</v>
      </c>
      <c r="M556" s="89">
        <f t="shared" si="79"/>
        <v>60</v>
      </c>
      <c r="N556" s="89">
        <f t="shared" si="75"/>
        <v>2</v>
      </c>
      <c r="O556" s="89">
        <f t="shared" si="80"/>
        <v>0</v>
      </c>
      <c r="P556" s="86">
        <f t="shared" si="76"/>
        <v>2</v>
      </c>
      <c r="Q556" s="91">
        <f>IF(P556=0,1,IF(P556=1,0.99,IF(P556=2,0.98,IF(P556=3,0.97))))</f>
        <v>0.98</v>
      </c>
      <c r="R556" s="91">
        <f t="shared" si="77"/>
        <v>10.2508</v>
      </c>
      <c r="S556" s="86" t="s">
        <v>3579</v>
      </c>
      <c r="T556" s="86" t="s">
        <v>3580</v>
      </c>
      <c r="U556" s="86" t="s">
        <v>3581</v>
      </c>
    </row>
    <row r="557" spans="1:21" s="94" customFormat="1" ht="13">
      <c r="A557" s="89">
        <v>549</v>
      </c>
      <c r="B557" s="90" t="s">
        <v>336</v>
      </c>
      <c r="C557" s="90" t="s">
        <v>337</v>
      </c>
      <c r="D557" s="89" t="s">
        <v>338</v>
      </c>
      <c r="E557" s="89">
        <v>5</v>
      </c>
      <c r="F557" s="91">
        <v>10.18</v>
      </c>
      <c r="G557" s="86">
        <v>30</v>
      </c>
      <c r="H557" s="86" t="s">
        <v>2476</v>
      </c>
      <c r="I557" s="91">
        <v>11.63</v>
      </c>
      <c r="J557" s="86">
        <v>30</v>
      </c>
      <c r="K557" s="86" t="s">
        <v>2476</v>
      </c>
      <c r="L557" s="92">
        <f t="shared" si="74"/>
        <v>10.905000000000001</v>
      </c>
      <c r="M557" s="89">
        <f t="shared" si="79"/>
        <v>60</v>
      </c>
      <c r="N557" s="89">
        <f t="shared" si="75"/>
        <v>2</v>
      </c>
      <c r="O557" s="89">
        <f t="shared" si="80"/>
        <v>0</v>
      </c>
      <c r="P557" s="86">
        <f t="shared" si="76"/>
        <v>2</v>
      </c>
      <c r="Q557" s="91">
        <f>IF(P557=0,0.96,IF(P557=1,0.95,IF(P557=2,0.94,IF(P557=3,0.93))))</f>
        <v>0.94</v>
      </c>
      <c r="R557" s="91">
        <f t="shared" si="77"/>
        <v>10.2507</v>
      </c>
      <c r="S557" s="86" t="s">
        <v>3579</v>
      </c>
      <c r="T557" s="86" t="s">
        <v>3580</v>
      </c>
      <c r="U557" s="86" t="s">
        <v>3581</v>
      </c>
    </row>
    <row r="558" spans="1:21" s="94" customFormat="1" ht="13">
      <c r="A558" s="89">
        <v>550</v>
      </c>
      <c r="B558" s="90" t="s">
        <v>589</v>
      </c>
      <c r="C558" s="90" t="s">
        <v>645</v>
      </c>
      <c r="D558" s="89" t="s">
        <v>2727</v>
      </c>
      <c r="E558" s="89">
        <v>10</v>
      </c>
      <c r="F558" s="91">
        <v>10.14</v>
      </c>
      <c r="G558" s="86">
        <v>30</v>
      </c>
      <c r="H558" s="86" t="s">
        <v>2476</v>
      </c>
      <c r="I558" s="91">
        <v>10.56</v>
      </c>
      <c r="J558" s="86">
        <v>30</v>
      </c>
      <c r="K558" s="86" t="s">
        <v>2475</v>
      </c>
      <c r="L558" s="92">
        <f t="shared" si="74"/>
        <v>10.350000000000001</v>
      </c>
      <c r="M558" s="89">
        <f t="shared" si="79"/>
        <v>60</v>
      </c>
      <c r="N558" s="89">
        <f t="shared" si="75"/>
        <v>1</v>
      </c>
      <c r="O558" s="89">
        <f t="shared" si="80"/>
        <v>0</v>
      </c>
      <c r="P558" s="86">
        <f t="shared" si="76"/>
        <v>1</v>
      </c>
      <c r="Q558" s="91">
        <f>IF(P558=0,1,IF(P558=1,0.99,IF(P558=2,0.98,IF(P558=3,0.97))))</f>
        <v>0.99</v>
      </c>
      <c r="R558" s="91">
        <f t="shared" si="77"/>
        <v>10.246500000000001</v>
      </c>
      <c r="S558" s="86" t="s">
        <v>3579</v>
      </c>
      <c r="T558" s="86" t="s">
        <v>3580</v>
      </c>
      <c r="U558" s="86" t="s">
        <v>3581</v>
      </c>
    </row>
    <row r="559" spans="1:21" s="94" customFormat="1" ht="13">
      <c r="A559" s="89">
        <v>551</v>
      </c>
      <c r="B559" s="90" t="s">
        <v>532</v>
      </c>
      <c r="C559" s="90" t="s">
        <v>533</v>
      </c>
      <c r="D559" s="89" t="s">
        <v>2683</v>
      </c>
      <c r="E559" s="89">
        <v>8</v>
      </c>
      <c r="F559" s="91">
        <v>9.31</v>
      </c>
      <c r="G559" s="86">
        <v>10</v>
      </c>
      <c r="H559" s="86" t="s">
        <v>2476</v>
      </c>
      <c r="I559" s="91">
        <v>11.81</v>
      </c>
      <c r="J559" s="86">
        <v>30</v>
      </c>
      <c r="K559" s="86" t="s">
        <v>2476</v>
      </c>
      <c r="L559" s="92">
        <f t="shared" si="74"/>
        <v>10.56</v>
      </c>
      <c r="M559" s="89">
        <f t="shared" si="79"/>
        <v>60</v>
      </c>
      <c r="N559" s="89">
        <f t="shared" si="75"/>
        <v>2</v>
      </c>
      <c r="O559" s="89">
        <f t="shared" si="80"/>
        <v>1</v>
      </c>
      <c r="P559" s="86">
        <f t="shared" si="76"/>
        <v>3</v>
      </c>
      <c r="Q559" s="91">
        <f>IF(P559=0,1,IF(P559=1,0.99,IF(P559=2,0.98,IF(P559=3,0.97))))</f>
        <v>0.97</v>
      </c>
      <c r="R559" s="91">
        <f t="shared" si="77"/>
        <v>10.2432</v>
      </c>
      <c r="S559" s="86" t="s">
        <v>3579</v>
      </c>
      <c r="T559" s="86" t="s">
        <v>3580</v>
      </c>
      <c r="U559" s="86" t="s">
        <v>3581</v>
      </c>
    </row>
    <row r="560" spans="1:21" s="94" customFormat="1" ht="13">
      <c r="A560" s="89">
        <v>552</v>
      </c>
      <c r="B560" s="95" t="s">
        <v>1336</v>
      </c>
      <c r="C560" s="95" t="s">
        <v>430</v>
      </c>
      <c r="D560" s="96" t="s">
        <v>2997</v>
      </c>
      <c r="E560" s="89">
        <v>22</v>
      </c>
      <c r="F560" s="91">
        <v>11.12</v>
      </c>
      <c r="G560" s="86">
        <v>30</v>
      </c>
      <c r="H560" s="86" t="s">
        <v>2475</v>
      </c>
      <c r="I560" s="91">
        <v>9.57</v>
      </c>
      <c r="J560" s="86">
        <v>22</v>
      </c>
      <c r="K560" s="86" t="s">
        <v>2475</v>
      </c>
      <c r="L560" s="92">
        <f t="shared" si="74"/>
        <v>10.344999999999999</v>
      </c>
      <c r="M560" s="89">
        <f t="shared" si="79"/>
        <v>60</v>
      </c>
      <c r="N560" s="89">
        <f t="shared" si="75"/>
        <v>0</v>
      </c>
      <c r="O560" s="89">
        <f t="shared" si="80"/>
        <v>1</v>
      </c>
      <c r="P560" s="86">
        <f t="shared" si="76"/>
        <v>1</v>
      </c>
      <c r="Q560" s="91">
        <f>IF(P560=0,1,IF(P560=1,0.99,IF(P560=2,0.98,IF(P560=3,0.97))))</f>
        <v>0.99</v>
      </c>
      <c r="R560" s="91">
        <f t="shared" si="77"/>
        <v>10.241549999999998</v>
      </c>
      <c r="S560" s="86" t="s">
        <v>3585</v>
      </c>
      <c r="T560" s="86" t="s">
        <v>3582</v>
      </c>
      <c r="U560" s="86" t="s">
        <v>3581</v>
      </c>
    </row>
    <row r="561" spans="1:21" s="94" customFormat="1" ht="13">
      <c r="A561" s="89">
        <v>553</v>
      </c>
      <c r="B561" s="90" t="s">
        <v>1078</v>
      </c>
      <c r="C561" s="90" t="s">
        <v>406</v>
      </c>
      <c r="D561" s="89" t="s">
        <v>2895</v>
      </c>
      <c r="E561" s="89">
        <v>17</v>
      </c>
      <c r="F561" s="91">
        <v>11.85</v>
      </c>
      <c r="G561" s="86">
        <v>30</v>
      </c>
      <c r="H561" s="86" t="s">
        <v>2476</v>
      </c>
      <c r="I561" s="91">
        <v>9.26</v>
      </c>
      <c r="J561" s="86">
        <v>19</v>
      </c>
      <c r="K561" s="86" t="s">
        <v>2476</v>
      </c>
      <c r="L561" s="92">
        <f t="shared" si="74"/>
        <v>10.555</v>
      </c>
      <c r="M561" s="89">
        <f t="shared" si="79"/>
        <v>60</v>
      </c>
      <c r="N561" s="89">
        <f t="shared" si="75"/>
        <v>2</v>
      </c>
      <c r="O561" s="89">
        <f t="shared" si="80"/>
        <v>1</v>
      </c>
      <c r="P561" s="86">
        <f t="shared" si="76"/>
        <v>3</v>
      </c>
      <c r="Q561" s="91">
        <f>IF(P561=0,1,IF(P561=1,0.99,IF(P561=2,0.98,IF(P561=3,0.97))))</f>
        <v>0.97</v>
      </c>
      <c r="R561" s="91">
        <f t="shared" si="77"/>
        <v>10.238349999999999</v>
      </c>
      <c r="S561" s="86" t="s">
        <v>3583</v>
      </c>
      <c r="T561" s="86" t="s">
        <v>3580</v>
      </c>
      <c r="U561" s="86" t="s">
        <v>3581</v>
      </c>
    </row>
    <row r="562" spans="1:21" s="94" customFormat="1" ht="13">
      <c r="A562" s="89">
        <v>554</v>
      </c>
      <c r="B562" s="90" t="s">
        <v>817</v>
      </c>
      <c r="C562" s="90" t="s">
        <v>498</v>
      </c>
      <c r="D562" s="89" t="s">
        <v>818</v>
      </c>
      <c r="E562" s="89">
        <v>13</v>
      </c>
      <c r="F562" s="91">
        <v>10.73</v>
      </c>
      <c r="G562" s="86">
        <v>30</v>
      </c>
      <c r="H562" s="86" t="s">
        <v>2476</v>
      </c>
      <c r="I562" s="91">
        <v>11.05</v>
      </c>
      <c r="J562" s="86">
        <v>30</v>
      </c>
      <c r="K562" s="86" t="s">
        <v>2476</v>
      </c>
      <c r="L562" s="92">
        <f t="shared" si="74"/>
        <v>10.89</v>
      </c>
      <c r="M562" s="89">
        <f t="shared" si="79"/>
        <v>60</v>
      </c>
      <c r="N562" s="89">
        <f t="shared" si="75"/>
        <v>2</v>
      </c>
      <c r="O562" s="89">
        <f t="shared" si="80"/>
        <v>0</v>
      </c>
      <c r="P562" s="86">
        <f t="shared" si="76"/>
        <v>2</v>
      </c>
      <c r="Q562" s="91">
        <f>IF(P562=0,0.96,IF(P562=1,0.95,IF(P562=2,0.94,IF(P562=3,0.93))))</f>
        <v>0.94</v>
      </c>
      <c r="R562" s="91">
        <f t="shared" si="77"/>
        <v>10.236599999999999</v>
      </c>
      <c r="S562" s="86" t="s">
        <v>3583</v>
      </c>
      <c r="T562" s="86" t="s">
        <v>3580</v>
      </c>
      <c r="U562" s="86" t="s">
        <v>3581</v>
      </c>
    </row>
    <row r="563" spans="1:21" s="94" customFormat="1" ht="13">
      <c r="A563" s="89">
        <v>555</v>
      </c>
      <c r="B563" s="95" t="s">
        <v>2245</v>
      </c>
      <c r="C563" s="95" t="s">
        <v>1501</v>
      </c>
      <c r="D563" s="96" t="s">
        <v>3471</v>
      </c>
      <c r="E563" s="89">
        <v>39</v>
      </c>
      <c r="F563" s="91">
        <v>9.7200000000000006</v>
      </c>
      <c r="G563" s="86">
        <v>17</v>
      </c>
      <c r="H563" s="86" t="s">
        <v>2476</v>
      </c>
      <c r="I563" s="91">
        <v>11.17</v>
      </c>
      <c r="J563" s="86">
        <v>30</v>
      </c>
      <c r="K563" s="86" t="s">
        <v>2475</v>
      </c>
      <c r="L563" s="92">
        <f t="shared" si="74"/>
        <v>10.445</v>
      </c>
      <c r="M563" s="89">
        <f t="shared" si="79"/>
        <v>60</v>
      </c>
      <c r="N563" s="89">
        <f t="shared" si="75"/>
        <v>1</v>
      </c>
      <c r="O563" s="89">
        <f t="shared" si="80"/>
        <v>1</v>
      </c>
      <c r="P563" s="86">
        <f t="shared" si="76"/>
        <v>2</v>
      </c>
      <c r="Q563" s="91">
        <f t="shared" ref="Q563:Q581" si="81">IF(P563=0,1,IF(P563=1,0.99,IF(P563=2,0.98,IF(P563=3,0.97))))</f>
        <v>0.98</v>
      </c>
      <c r="R563" s="91">
        <f t="shared" si="77"/>
        <v>10.2361</v>
      </c>
      <c r="S563" s="86" t="s">
        <v>3585</v>
      </c>
      <c r="T563" s="86" t="s">
        <v>3580</v>
      </c>
      <c r="U563" s="86" t="s">
        <v>3581</v>
      </c>
    </row>
    <row r="564" spans="1:21" s="94" customFormat="1" ht="13">
      <c r="A564" s="89">
        <v>556</v>
      </c>
      <c r="B564" s="95" t="s">
        <v>2271</v>
      </c>
      <c r="C564" s="95" t="s">
        <v>2272</v>
      </c>
      <c r="D564" s="96" t="s">
        <v>3488</v>
      </c>
      <c r="E564" s="89">
        <v>39</v>
      </c>
      <c r="F564" s="91">
        <v>9.69</v>
      </c>
      <c r="G564" s="86">
        <v>26</v>
      </c>
      <c r="H564" s="86" t="s">
        <v>2476</v>
      </c>
      <c r="I564" s="91">
        <v>11.39</v>
      </c>
      <c r="J564" s="86">
        <v>30</v>
      </c>
      <c r="K564" s="86" t="s">
        <v>2476</v>
      </c>
      <c r="L564" s="92">
        <f t="shared" si="74"/>
        <v>10.54</v>
      </c>
      <c r="M564" s="89">
        <f t="shared" si="79"/>
        <v>60</v>
      </c>
      <c r="N564" s="89">
        <f t="shared" si="75"/>
        <v>2</v>
      </c>
      <c r="O564" s="89">
        <f t="shared" si="80"/>
        <v>1</v>
      </c>
      <c r="P564" s="86">
        <f t="shared" si="76"/>
        <v>3</v>
      </c>
      <c r="Q564" s="91">
        <f t="shared" si="81"/>
        <v>0.97</v>
      </c>
      <c r="R564" s="91">
        <f t="shared" si="77"/>
        <v>10.223799999999999</v>
      </c>
      <c r="S564" s="86" t="s">
        <v>3585</v>
      </c>
      <c r="T564" s="86" t="s">
        <v>3580</v>
      </c>
      <c r="U564" s="86" t="s">
        <v>3581</v>
      </c>
    </row>
    <row r="565" spans="1:21" s="94" customFormat="1" ht="13">
      <c r="A565" s="89">
        <v>557</v>
      </c>
      <c r="B565" s="95" t="s">
        <v>1631</v>
      </c>
      <c r="C565" s="95" t="s">
        <v>1226</v>
      </c>
      <c r="D565" s="96" t="s">
        <v>3137</v>
      </c>
      <c r="E565" s="89">
        <v>27</v>
      </c>
      <c r="F565" s="91">
        <v>11.16</v>
      </c>
      <c r="G565" s="86">
        <v>30</v>
      </c>
      <c r="H565" s="86" t="s">
        <v>2476</v>
      </c>
      <c r="I565" s="91">
        <v>9.69</v>
      </c>
      <c r="J565" s="86">
        <v>22</v>
      </c>
      <c r="K565" s="86" t="s">
        <v>2475</v>
      </c>
      <c r="L565" s="92">
        <f t="shared" si="74"/>
        <v>10.425000000000001</v>
      </c>
      <c r="M565" s="89">
        <f t="shared" si="79"/>
        <v>60</v>
      </c>
      <c r="N565" s="89">
        <f t="shared" si="75"/>
        <v>1</v>
      </c>
      <c r="O565" s="89">
        <f t="shared" si="80"/>
        <v>1</v>
      </c>
      <c r="P565" s="86">
        <f t="shared" si="76"/>
        <v>2</v>
      </c>
      <c r="Q565" s="91">
        <f t="shared" si="81"/>
        <v>0.98</v>
      </c>
      <c r="R565" s="91">
        <f t="shared" si="77"/>
        <v>10.2165</v>
      </c>
      <c r="S565" s="86" t="s">
        <v>3585</v>
      </c>
      <c r="T565" s="86" t="s">
        <v>3580</v>
      </c>
      <c r="U565" s="86" t="s">
        <v>3581</v>
      </c>
    </row>
    <row r="566" spans="1:21" s="94" customFormat="1" ht="13">
      <c r="A566" s="89">
        <v>558</v>
      </c>
      <c r="B566" s="95" t="s">
        <v>1615</v>
      </c>
      <c r="C566" s="95" t="s">
        <v>417</v>
      </c>
      <c r="D566" s="96" t="s">
        <v>3151</v>
      </c>
      <c r="E566" s="89">
        <v>27</v>
      </c>
      <c r="F566" s="91">
        <v>12.39</v>
      </c>
      <c r="G566" s="86">
        <v>30</v>
      </c>
      <c r="H566" s="86" t="s">
        <v>2476</v>
      </c>
      <c r="I566" s="91">
        <v>8.4499999999999993</v>
      </c>
      <c r="J566" s="86">
        <v>16</v>
      </c>
      <c r="K566" s="86" t="s">
        <v>2475</v>
      </c>
      <c r="L566" s="92">
        <f t="shared" si="74"/>
        <v>10.42</v>
      </c>
      <c r="M566" s="89">
        <f t="shared" si="79"/>
        <v>60</v>
      </c>
      <c r="N566" s="89">
        <f t="shared" si="75"/>
        <v>1</v>
      </c>
      <c r="O566" s="89">
        <f t="shared" si="80"/>
        <v>1</v>
      </c>
      <c r="P566" s="86">
        <f t="shared" si="76"/>
        <v>2</v>
      </c>
      <c r="Q566" s="91">
        <f t="shared" si="81"/>
        <v>0.98</v>
      </c>
      <c r="R566" s="91">
        <f t="shared" si="77"/>
        <v>10.211599999999999</v>
      </c>
      <c r="S566" s="86" t="s">
        <v>3585</v>
      </c>
      <c r="T566" s="86" t="s">
        <v>3580</v>
      </c>
      <c r="U566" s="86" t="s">
        <v>3581</v>
      </c>
    </row>
    <row r="567" spans="1:21" s="94" customFormat="1" ht="13">
      <c r="A567" s="89">
        <v>559</v>
      </c>
      <c r="B567" s="90" t="s">
        <v>2014</v>
      </c>
      <c r="C567" s="90" t="s">
        <v>2015</v>
      </c>
      <c r="D567" s="89" t="s">
        <v>3347</v>
      </c>
      <c r="E567" s="89">
        <v>34</v>
      </c>
      <c r="F567" s="91">
        <v>8.9499999999999993</v>
      </c>
      <c r="G567" s="86">
        <v>16</v>
      </c>
      <c r="H567" s="86" t="s">
        <v>2476</v>
      </c>
      <c r="I567" s="91">
        <v>11.88</v>
      </c>
      <c r="J567" s="86">
        <v>30</v>
      </c>
      <c r="K567" s="86" t="s">
        <v>2475</v>
      </c>
      <c r="L567" s="92">
        <f t="shared" si="74"/>
        <v>10.414999999999999</v>
      </c>
      <c r="M567" s="89">
        <f t="shared" si="79"/>
        <v>60</v>
      </c>
      <c r="N567" s="89">
        <f t="shared" si="75"/>
        <v>1</v>
      </c>
      <c r="O567" s="89">
        <f t="shared" si="80"/>
        <v>1</v>
      </c>
      <c r="P567" s="86">
        <f t="shared" si="76"/>
        <v>2</v>
      </c>
      <c r="Q567" s="91">
        <f t="shared" si="81"/>
        <v>0.98</v>
      </c>
      <c r="R567" s="91">
        <f t="shared" si="77"/>
        <v>10.2067</v>
      </c>
      <c r="S567" s="86" t="s">
        <v>3585</v>
      </c>
      <c r="T567" s="86" t="s">
        <v>3580</v>
      </c>
      <c r="U567" s="86" t="s">
        <v>3581</v>
      </c>
    </row>
    <row r="568" spans="1:21" s="94" customFormat="1" ht="13">
      <c r="A568" s="89">
        <v>560</v>
      </c>
      <c r="B568" s="95" t="s">
        <v>1669</v>
      </c>
      <c r="C568" s="95" t="s">
        <v>133</v>
      </c>
      <c r="D568" s="96" t="s">
        <v>3156</v>
      </c>
      <c r="E568" s="89">
        <v>27</v>
      </c>
      <c r="F568" s="91">
        <v>9.3000000000000007</v>
      </c>
      <c r="G568" s="86">
        <v>17</v>
      </c>
      <c r="H568" s="86" t="s">
        <v>2476</v>
      </c>
      <c r="I568" s="91">
        <v>11.74</v>
      </c>
      <c r="J568" s="86">
        <v>30</v>
      </c>
      <c r="K568" s="86" t="s">
        <v>2476</v>
      </c>
      <c r="L568" s="92">
        <f t="shared" si="74"/>
        <v>10.52</v>
      </c>
      <c r="M568" s="89">
        <f t="shared" si="79"/>
        <v>60</v>
      </c>
      <c r="N568" s="89">
        <f t="shared" si="75"/>
        <v>2</v>
      </c>
      <c r="O568" s="89">
        <f t="shared" si="80"/>
        <v>1</v>
      </c>
      <c r="P568" s="86">
        <f t="shared" si="76"/>
        <v>3</v>
      </c>
      <c r="Q568" s="91">
        <f t="shared" si="81"/>
        <v>0.97</v>
      </c>
      <c r="R568" s="91">
        <f t="shared" si="77"/>
        <v>10.2044</v>
      </c>
      <c r="S568" s="86" t="s">
        <v>3585</v>
      </c>
      <c r="T568" s="86" t="s">
        <v>3580</v>
      </c>
      <c r="U568" s="86" t="s">
        <v>3581</v>
      </c>
    </row>
    <row r="569" spans="1:21" s="94" customFormat="1" ht="13">
      <c r="A569" s="89">
        <v>561</v>
      </c>
      <c r="B569" s="90" t="s">
        <v>2090</v>
      </c>
      <c r="C569" s="90" t="s">
        <v>1993</v>
      </c>
      <c r="D569" s="89" t="s">
        <v>3389</v>
      </c>
      <c r="E569" s="89">
        <v>36</v>
      </c>
      <c r="F569" s="91">
        <v>9.91</v>
      </c>
      <c r="G569" s="86">
        <v>25</v>
      </c>
      <c r="H569" s="86" t="s">
        <v>2476</v>
      </c>
      <c r="I569" s="91">
        <v>11.13</v>
      </c>
      <c r="J569" s="86">
        <v>30</v>
      </c>
      <c r="K569" s="86" t="s">
        <v>2476</v>
      </c>
      <c r="L569" s="92">
        <f t="shared" si="74"/>
        <v>10.52</v>
      </c>
      <c r="M569" s="89">
        <f t="shared" si="79"/>
        <v>60</v>
      </c>
      <c r="N569" s="89">
        <f t="shared" si="75"/>
        <v>2</v>
      </c>
      <c r="O569" s="89">
        <f t="shared" si="80"/>
        <v>1</v>
      </c>
      <c r="P569" s="86">
        <f t="shared" si="76"/>
        <v>3</v>
      </c>
      <c r="Q569" s="91">
        <f t="shared" si="81"/>
        <v>0.97</v>
      </c>
      <c r="R569" s="91">
        <f t="shared" si="77"/>
        <v>10.2044</v>
      </c>
      <c r="S569" s="86" t="s">
        <v>3585</v>
      </c>
      <c r="T569" s="86" t="s">
        <v>3580</v>
      </c>
      <c r="U569" s="86" t="s">
        <v>3581</v>
      </c>
    </row>
    <row r="570" spans="1:21" s="94" customFormat="1" ht="13">
      <c r="A570" s="89">
        <v>562</v>
      </c>
      <c r="B570" s="90" t="s">
        <v>239</v>
      </c>
      <c r="C570" s="90" t="s">
        <v>60</v>
      </c>
      <c r="D570" s="89" t="s">
        <v>2568</v>
      </c>
      <c r="E570" s="89">
        <v>4</v>
      </c>
      <c r="F570" s="91">
        <v>11.95</v>
      </c>
      <c r="G570" s="86">
        <v>30</v>
      </c>
      <c r="H570" s="86" t="s">
        <v>2476</v>
      </c>
      <c r="I570" s="91">
        <v>9.09</v>
      </c>
      <c r="J570" s="86">
        <v>12</v>
      </c>
      <c r="K570" s="86" t="s">
        <v>2476</v>
      </c>
      <c r="L570" s="92">
        <f t="shared" si="74"/>
        <v>10.52</v>
      </c>
      <c r="M570" s="89">
        <f t="shared" si="79"/>
        <v>60</v>
      </c>
      <c r="N570" s="89">
        <f t="shared" si="75"/>
        <v>2</v>
      </c>
      <c r="O570" s="89">
        <f t="shared" si="80"/>
        <v>1</v>
      </c>
      <c r="P570" s="86">
        <f t="shared" si="76"/>
        <v>3</v>
      </c>
      <c r="Q570" s="91">
        <f t="shared" si="81"/>
        <v>0.97</v>
      </c>
      <c r="R570" s="91">
        <f t="shared" si="77"/>
        <v>10.2044</v>
      </c>
      <c r="S570" s="86" t="s">
        <v>3579</v>
      </c>
      <c r="T570" s="86" t="s">
        <v>3580</v>
      </c>
      <c r="U570" s="86" t="s">
        <v>3581</v>
      </c>
    </row>
    <row r="571" spans="1:21" s="94" customFormat="1" ht="13">
      <c r="A571" s="89">
        <v>563</v>
      </c>
      <c r="B571" s="90" t="s">
        <v>1522</v>
      </c>
      <c r="C571" s="90" t="s">
        <v>100</v>
      </c>
      <c r="D571" s="89" t="s">
        <v>3084</v>
      </c>
      <c r="E571" s="89">
        <v>25</v>
      </c>
      <c r="F571" s="91">
        <v>11.33</v>
      </c>
      <c r="G571" s="86">
        <v>30</v>
      </c>
      <c r="H571" s="86" t="s">
        <v>2475</v>
      </c>
      <c r="I571" s="91">
        <v>9.27</v>
      </c>
      <c r="J571" s="86">
        <v>16</v>
      </c>
      <c r="K571" s="86" t="s">
        <v>2475</v>
      </c>
      <c r="L571" s="92">
        <f t="shared" si="74"/>
        <v>10.3</v>
      </c>
      <c r="M571" s="89">
        <f t="shared" si="79"/>
        <v>60</v>
      </c>
      <c r="N571" s="89">
        <f t="shared" si="75"/>
        <v>0</v>
      </c>
      <c r="O571" s="89">
        <f t="shared" si="80"/>
        <v>1</v>
      </c>
      <c r="P571" s="86">
        <f t="shared" si="76"/>
        <v>1</v>
      </c>
      <c r="Q571" s="91">
        <f t="shared" si="81"/>
        <v>0.99</v>
      </c>
      <c r="R571" s="91">
        <f t="shared" si="77"/>
        <v>10.197000000000001</v>
      </c>
      <c r="S571" s="86" t="s">
        <v>3585</v>
      </c>
      <c r="T571" s="86" t="s">
        <v>3580</v>
      </c>
      <c r="U571" s="86" t="s">
        <v>3581</v>
      </c>
    </row>
    <row r="572" spans="1:21" s="94" customFormat="1" ht="13">
      <c r="A572" s="89">
        <v>564</v>
      </c>
      <c r="B572" s="90" t="s">
        <v>1225</v>
      </c>
      <c r="C572" s="90" t="s">
        <v>1226</v>
      </c>
      <c r="D572" s="96" t="s">
        <v>2955</v>
      </c>
      <c r="E572" s="89">
        <v>20</v>
      </c>
      <c r="F572" s="91">
        <v>10.48</v>
      </c>
      <c r="G572" s="86">
        <v>30</v>
      </c>
      <c r="H572" s="86" t="s">
        <v>2476</v>
      </c>
      <c r="I572" s="91">
        <v>10.31</v>
      </c>
      <c r="J572" s="86">
        <v>30</v>
      </c>
      <c r="K572" s="86" t="s">
        <v>2476</v>
      </c>
      <c r="L572" s="92">
        <f t="shared" si="74"/>
        <v>10.395</v>
      </c>
      <c r="M572" s="89">
        <f t="shared" si="79"/>
        <v>60</v>
      </c>
      <c r="N572" s="89">
        <f t="shared" si="75"/>
        <v>2</v>
      </c>
      <c r="O572" s="89">
        <f t="shared" si="80"/>
        <v>0</v>
      </c>
      <c r="P572" s="86">
        <f t="shared" si="76"/>
        <v>2</v>
      </c>
      <c r="Q572" s="91">
        <f t="shared" si="81"/>
        <v>0.98</v>
      </c>
      <c r="R572" s="91">
        <f t="shared" si="77"/>
        <v>10.187099999999999</v>
      </c>
      <c r="S572" s="86" t="s">
        <v>3583</v>
      </c>
      <c r="T572" s="86" t="s">
        <v>3580</v>
      </c>
      <c r="U572" s="86" t="s">
        <v>3581</v>
      </c>
    </row>
    <row r="573" spans="1:21" s="94" customFormat="1" ht="13">
      <c r="A573" s="89">
        <v>565</v>
      </c>
      <c r="B573" s="90" t="s">
        <v>1301</v>
      </c>
      <c r="C573" s="90" t="s">
        <v>50</v>
      </c>
      <c r="D573" s="89" t="s">
        <v>2983</v>
      </c>
      <c r="E573" s="89">
        <v>21</v>
      </c>
      <c r="F573" s="91">
        <v>10.73</v>
      </c>
      <c r="G573" s="86">
        <v>30</v>
      </c>
      <c r="H573" s="86" t="s">
        <v>2475</v>
      </c>
      <c r="I573" s="91">
        <v>9.85</v>
      </c>
      <c r="J573" s="86">
        <v>22</v>
      </c>
      <c r="K573" s="86" t="s">
        <v>2475</v>
      </c>
      <c r="L573" s="92">
        <f t="shared" si="74"/>
        <v>10.29</v>
      </c>
      <c r="M573" s="89">
        <f t="shared" si="79"/>
        <v>60</v>
      </c>
      <c r="N573" s="89">
        <f t="shared" si="75"/>
        <v>0</v>
      </c>
      <c r="O573" s="89">
        <f t="shared" si="80"/>
        <v>1</v>
      </c>
      <c r="P573" s="86">
        <f t="shared" si="76"/>
        <v>1</v>
      </c>
      <c r="Q573" s="91">
        <f t="shared" si="81"/>
        <v>0.99</v>
      </c>
      <c r="R573" s="91">
        <f t="shared" si="77"/>
        <v>10.187099999999999</v>
      </c>
      <c r="S573" s="86" t="s">
        <v>3583</v>
      </c>
      <c r="T573" s="86" t="s">
        <v>3580</v>
      </c>
      <c r="U573" s="86" t="s">
        <v>3581</v>
      </c>
    </row>
    <row r="574" spans="1:21" s="94" customFormat="1" ht="13">
      <c r="A574" s="89">
        <v>566</v>
      </c>
      <c r="B574" s="95" t="s">
        <v>2022</v>
      </c>
      <c r="C574" s="95" t="s">
        <v>275</v>
      </c>
      <c r="D574" s="89" t="s">
        <v>3352</v>
      </c>
      <c r="E574" s="89">
        <v>35</v>
      </c>
      <c r="F574" s="91">
        <v>10.89</v>
      </c>
      <c r="G574" s="86">
        <v>30</v>
      </c>
      <c r="H574" s="86" t="s">
        <v>2475</v>
      </c>
      <c r="I574" s="91">
        <v>9.68</v>
      </c>
      <c r="J574" s="86">
        <v>22</v>
      </c>
      <c r="K574" s="86" t="s">
        <v>2475</v>
      </c>
      <c r="L574" s="92">
        <f t="shared" si="74"/>
        <v>10.285</v>
      </c>
      <c r="M574" s="89">
        <f t="shared" si="79"/>
        <v>60</v>
      </c>
      <c r="N574" s="89">
        <f t="shared" si="75"/>
        <v>0</v>
      </c>
      <c r="O574" s="89">
        <f t="shared" si="80"/>
        <v>1</v>
      </c>
      <c r="P574" s="86">
        <f t="shared" si="76"/>
        <v>1</v>
      </c>
      <c r="Q574" s="91">
        <f t="shared" si="81"/>
        <v>0.99</v>
      </c>
      <c r="R574" s="91">
        <f t="shared" si="77"/>
        <v>10.18215</v>
      </c>
      <c r="S574" s="86" t="s">
        <v>3585</v>
      </c>
      <c r="T574" s="86" t="s">
        <v>3580</v>
      </c>
      <c r="U574" s="86" t="s">
        <v>3581</v>
      </c>
    </row>
    <row r="575" spans="1:21" s="94" customFormat="1" ht="13">
      <c r="A575" s="89">
        <v>567</v>
      </c>
      <c r="B575" s="90" t="s">
        <v>1538</v>
      </c>
      <c r="C575" s="90" t="s">
        <v>508</v>
      </c>
      <c r="D575" s="89" t="s">
        <v>3090</v>
      </c>
      <c r="E575" s="89">
        <v>25</v>
      </c>
      <c r="F575" s="91">
        <v>9.77</v>
      </c>
      <c r="G575" s="86">
        <v>17</v>
      </c>
      <c r="H575" s="86" t="s">
        <v>2476</v>
      </c>
      <c r="I575" s="91">
        <v>11.22</v>
      </c>
      <c r="J575" s="86">
        <v>30</v>
      </c>
      <c r="K575" s="86" t="s">
        <v>2476</v>
      </c>
      <c r="L575" s="92">
        <f t="shared" si="74"/>
        <v>10.495000000000001</v>
      </c>
      <c r="M575" s="89">
        <f t="shared" si="79"/>
        <v>60</v>
      </c>
      <c r="N575" s="89">
        <f t="shared" si="75"/>
        <v>2</v>
      </c>
      <c r="O575" s="89">
        <f t="shared" si="80"/>
        <v>1</v>
      </c>
      <c r="P575" s="86">
        <f t="shared" si="76"/>
        <v>3</v>
      </c>
      <c r="Q575" s="91">
        <f t="shared" si="81"/>
        <v>0.97</v>
      </c>
      <c r="R575" s="91">
        <f t="shared" si="77"/>
        <v>10.180150000000001</v>
      </c>
      <c r="S575" s="86" t="s">
        <v>3585</v>
      </c>
      <c r="T575" s="86" t="s">
        <v>3580</v>
      </c>
      <c r="U575" s="86" t="s">
        <v>3581</v>
      </c>
    </row>
    <row r="576" spans="1:21" s="94" customFormat="1" ht="13">
      <c r="A576" s="89">
        <v>568</v>
      </c>
      <c r="B576" s="90" t="s">
        <v>2320</v>
      </c>
      <c r="C576" s="90" t="s">
        <v>150</v>
      </c>
      <c r="D576" s="89" t="s">
        <v>3516</v>
      </c>
      <c r="E576" s="89">
        <v>40</v>
      </c>
      <c r="F576" s="91">
        <v>10.88</v>
      </c>
      <c r="G576" s="86">
        <v>30</v>
      </c>
      <c r="H576" s="86" t="s">
        <v>2476</v>
      </c>
      <c r="I576" s="91">
        <v>9.8699999999999992</v>
      </c>
      <c r="J576" s="86">
        <v>22</v>
      </c>
      <c r="K576" s="86" t="s">
        <v>2475</v>
      </c>
      <c r="L576" s="92">
        <f t="shared" si="74"/>
        <v>10.375</v>
      </c>
      <c r="M576" s="89">
        <f t="shared" si="79"/>
        <v>60</v>
      </c>
      <c r="N576" s="89">
        <f t="shared" si="75"/>
        <v>1</v>
      </c>
      <c r="O576" s="89">
        <f t="shared" si="80"/>
        <v>1</v>
      </c>
      <c r="P576" s="86">
        <f t="shared" si="76"/>
        <v>2</v>
      </c>
      <c r="Q576" s="91">
        <f t="shared" si="81"/>
        <v>0.98</v>
      </c>
      <c r="R576" s="91">
        <f t="shared" si="77"/>
        <v>10.1675</v>
      </c>
      <c r="S576" s="86" t="s">
        <v>3585</v>
      </c>
      <c r="T576" s="86" t="s">
        <v>3580</v>
      </c>
      <c r="U576" s="86" t="s">
        <v>3581</v>
      </c>
    </row>
    <row r="577" spans="1:21" s="94" customFormat="1" ht="13">
      <c r="A577" s="89">
        <v>569</v>
      </c>
      <c r="B577" s="90" t="s">
        <v>745</v>
      </c>
      <c r="C577" s="90" t="s">
        <v>746</v>
      </c>
      <c r="D577" s="89" t="s">
        <v>2768</v>
      </c>
      <c r="E577" s="89">
        <v>12</v>
      </c>
      <c r="F577" s="91">
        <v>11.58</v>
      </c>
      <c r="G577" s="86">
        <v>30</v>
      </c>
      <c r="H577" s="86" t="s">
        <v>2476</v>
      </c>
      <c r="I577" s="91">
        <v>9.3800000000000008</v>
      </c>
      <c r="J577" s="86">
        <v>16</v>
      </c>
      <c r="K577" s="86" t="s">
        <v>2476</v>
      </c>
      <c r="L577" s="92">
        <f t="shared" si="74"/>
        <v>10.48</v>
      </c>
      <c r="M577" s="89">
        <f t="shared" si="79"/>
        <v>60</v>
      </c>
      <c r="N577" s="89">
        <f t="shared" si="75"/>
        <v>2</v>
      </c>
      <c r="O577" s="89">
        <f t="shared" si="80"/>
        <v>1</v>
      </c>
      <c r="P577" s="86">
        <f t="shared" si="76"/>
        <v>3</v>
      </c>
      <c r="Q577" s="91">
        <f t="shared" si="81"/>
        <v>0.97</v>
      </c>
      <c r="R577" s="91">
        <f t="shared" si="77"/>
        <v>10.1656</v>
      </c>
      <c r="S577" s="86" t="s">
        <v>3579</v>
      </c>
      <c r="T577" s="86" t="s">
        <v>3580</v>
      </c>
      <c r="U577" s="86" t="s">
        <v>3581</v>
      </c>
    </row>
    <row r="578" spans="1:21" s="94" customFormat="1" ht="13">
      <c r="A578" s="89">
        <v>570</v>
      </c>
      <c r="B578" s="90" t="s">
        <v>2481</v>
      </c>
      <c r="C578" s="90" t="s">
        <v>168</v>
      </c>
      <c r="D578" s="89" t="s">
        <v>2542</v>
      </c>
      <c r="E578" s="89">
        <v>3</v>
      </c>
      <c r="F578" s="91">
        <v>11.48</v>
      </c>
      <c r="G578" s="86">
        <v>30</v>
      </c>
      <c r="H578" s="86" t="s">
        <v>2476</v>
      </c>
      <c r="I578" s="91">
        <v>9.48</v>
      </c>
      <c r="J578" s="86">
        <v>13</v>
      </c>
      <c r="K578" s="86" t="s">
        <v>2476</v>
      </c>
      <c r="L578" s="92">
        <f t="shared" si="74"/>
        <v>10.48</v>
      </c>
      <c r="M578" s="89">
        <f t="shared" si="79"/>
        <v>60</v>
      </c>
      <c r="N578" s="89">
        <f t="shared" si="75"/>
        <v>2</v>
      </c>
      <c r="O578" s="89">
        <f t="shared" si="80"/>
        <v>1</v>
      </c>
      <c r="P578" s="86">
        <f t="shared" si="76"/>
        <v>3</v>
      </c>
      <c r="Q578" s="91">
        <f t="shared" si="81"/>
        <v>0.97</v>
      </c>
      <c r="R578" s="91">
        <f t="shared" si="77"/>
        <v>10.1656</v>
      </c>
      <c r="S578" s="86" t="s">
        <v>3579</v>
      </c>
      <c r="T578" s="86" t="s">
        <v>3580</v>
      </c>
      <c r="U578" s="86" t="s">
        <v>3581</v>
      </c>
    </row>
    <row r="579" spans="1:21" s="94" customFormat="1" ht="13">
      <c r="A579" s="89">
        <v>571</v>
      </c>
      <c r="B579" s="90" t="s">
        <v>371</v>
      </c>
      <c r="C579" s="90" t="s">
        <v>372</v>
      </c>
      <c r="D579" s="89" t="s">
        <v>2618</v>
      </c>
      <c r="E579" s="89">
        <v>6</v>
      </c>
      <c r="F579" s="91">
        <v>9.4600000000000009</v>
      </c>
      <c r="G579" s="86">
        <v>16</v>
      </c>
      <c r="H579" s="86" t="s">
        <v>2476</v>
      </c>
      <c r="I579" s="91">
        <v>11.49</v>
      </c>
      <c r="J579" s="86">
        <v>30</v>
      </c>
      <c r="K579" s="86" t="s">
        <v>2476</v>
      </c>
      <c r="L579" s="92">
        <f t="shared" si="74"/>
        <v>10.475000000000001</v>
      </c>
      <c r="M579" s="89">
        <f t="shared" si="79"/>
        <v>60</v>
      </c>
      <c r="N579" s="89">
        <f t="shared" si="75"/>
        <v>2</v>
      </c>
      <c r="O579" s="89">
        <f t="shared" si="80"/>
        <v>1</v>
      </c>
      <c r="P579" s="86">
        <f t="shared" si="76"/>
        <v>3</v>
      </c>
      <c r="Q579" s="91">
        <f t="shared" si="81"/>
        <v>0.97</v>
      </c>
      <c r="R579" s="91">
        <f t="shared" si="77"/>
        <v>10.160750000000002</v>
      </c>
      <c r="S579" s="86" t="s">
        <v>3579</v>
      </c>
      <c r="T579" s="86" t="s">
        <v>3580</v>
      </c>
      <c r="U579" s="86" t="s">
        <v>3581</v>
      </c>
    </row>
    <row r="580" spans="1:21" s="94" customFormat="1" ht="13">
      <c r="A580" s="89">
        <v>572</v>
      </c>
      <c r="B580" s="95" t="s">
        <v>1432</v>
      </c>
      <c r="C580" s="95" t="s">
        <v>1433</v>
      </c>
      <c r="D580" s="96" t="s">
        <v>3031</v>
      </c>
      <c r="E580" s="89">
        <v>23</v>
      </c>
      <c r="F580" s="91">
        <v>9.92</v>
      </c>
      <c r="G580" s="86">
        <v>16</v>
      </c>
      <c r="H580" s="86" t="s">
        <v>2476</v>
      </c>
      <c r="I580" s="91">
        <v>11.03</v>
      </c>
      <c r="J580" s="86">
        <v>30</v>
      </c>
      <c r="K580" s="86" t="s">
        <v>2476</v>
      </c>
      <c r="L580" s="92">
        <f t="shared" si="74"/>
        <v>10.475</v>
      </c>
      <c r="M580" s="89">
        <f t="shared" si="79"/>
        <v>60</v>
      </c>
      <c r="N580" s="89">
        <f t="shared" si="75"/>
        <v>2</v>
      </c>
      <c r="O580" s="89">
        <f t="shared" si="80"/>
        <v>1</v>
      </c>
      <c r="P580" s="86">
        <f t="shared" si="76"/>
        <v>3</v>
      </c>
      <c r="Q580" s="91">
        <f t="shared" si="81"/>
        <v>0.97</v>
      </c>
      <c r="R580" s="91">
        <f t="shared" si="77"/>
        <v>10.16075</v>
      </c>
      <c r="S580" s="86" t="s">
        <v>3585</v>
      </c>
      <c r="T580" s="86" t="s">
        <v>3580</v>
      </c>
      <c r="U580" s="86" t="s">
        <v>3581</v>
      </c>
    </row>
    <row r="581" spans="1:21" s="94" customFormat="1" ht="13">
      <c r="A581" s="89">
        <v>573</v>
      </c>
      <c r="B581" s="90" t="s">
        <v>838</v>
      </c>
      <c r="C581" s="90" t="s">
        <v>3673</v>
      </c>
      <c r="D581" s="89" t="s">
        <v>839</v>
      </c>
      <c r="E581" s="89">
        <v>13</v>
      </c>
      <c r="F581" s="91">
        <v>9.0399999999999991</v>
      </c>
      <c r="G581" s="86">
        <v>10</v>
      </c>
      <c r="H581" s="86" t="s">
        <v>2476</v>
      </c>
      <c r="I581" s="91">
        <v>11.88</v>
      </c>
      <c r="J581" s="86">
        <v>30</v>
      </c>
      <c r="K581" s="86" t="s">
        <v>2476</v>
      </c>
      <c r="L581" s="92">
        <f t="shared" si="74"/>
        <v>10.46</v>
      </c>
      <c r="M581" s="89">
        <f t="shared" si="79"/>
        <v>60</v>
      </c>
      <c r="N581" s="89">
        <f t="shared" si="75"/>
        <v>2</v>
      </c>
      <c r="O581" s="89">
        <f t="shared" si="80"/>
        <v>1</v>
      </c>
      <c r="P581" s="86">
        <f t="shared" si="76"/>
        <v>3</v>
      </c>
      <c r="Q581" s="91">
        <f t="shared" si="81"/>
        <v>0.97</v>
      </c>
      <c r="R581" s="91">
        <f t="shared" si="77"/>
        <v>10.1462</v>
      </c>
      <c r="S581" s="86" t="s">
        <v>3583</v>
      </c>
      <c r="T581" s="86" t="s">
        <v>3580</v>
      </c>
      <c r="U581" s="86" t="s">
        <v>3581</v>
      </c>
    </row>
    <row r="582" spans="1:21" s="94" customFormat="1" ht="13">
      <c r="A582" s="89">
        <v>574</v>
      </c>
      <c r="B582" s="90" t="s">
        <v>967</v>
      </c>
      <c r="C582" s="90" t="s">
        <v>968</v>
      </c>
      <c r="D582" s="89" t="s">
        <v>969</v>
      </c>
      <c r="E582" s="89">
        <v>15</v>
      </c>
      <c r="F582" s="91">
        <v>10.15</v>
      </c>
      <c r="G582" s="86">
        <v>30</v>
      </c>
      <c r="H582" s="86" t="s">
        <v>2475</v>
      </c>
      <c r="I582" s="91">
        <v>12.14</v>
      </c>
      <c r="J582" s="86">
        <v>30</v>
      </c>
      <c r="K582" s="86" t="s">
        <v>2476</v>
      </c>
      <c r="L582" s="92">
        <f t="shared" si="74"/>
        <v>11.145</v>
      </c>
      <c r="M582" s="89">
        <f t="shared" si="79"/>
        <v>60</v>
      </c>
      <c r="N582" s="89">
        <f t="shared" si="75"/>
        <v>1</v>
      </c>
      <c r="O582" s="89">
        <f t="shared" si="80"/>
        <v>0</v>
      </c>
      <c r="P582" s="86">
        <f t="shared" si="76"/>
        <v>1</v>
      </c>
      <c r="Q582" s="91">
        <f>IF(P582=0,0.92,IF(P582=1,0.91,IF(P582=2,0.9,IF(P582=3,0.89))))</f>
        <v>0.91</v>
      </c>
      <c r="R582" s="91">
        <f t="shared" si="77"/>
        <v>10.14195</v>
      </c>
      <c r="S582" s="86" t="s">
        <v>3583</v>
      </c>
      <c r="T582" s="86" t="s">
        <v>3580</v>
      </c>
      <c r="U582" s="86" t="s">
        <v>3581</v>
      </c>
    </row>
    <row r="583" spans="1:21" s="94" customFormat="1" ht="13">
      <c r="A583" s="89">
        <v>575</v>
      </c>
      <c r="B583" s="90" t="s">
        <v>642</v>
      </c>
      <c r="C583" s="90" t="s">
        <v>133</v>
      </c>
      <c r="D583" s="89" t="s">
        <v>2725</v>
      </c>
      <c r="E583" s="89">
        <v>10</v>
      </c>
      <c r="F583" s="91">
        <v>9.3800000000000008</v>
      </c>
      <c r="G583" s="86">
        <v>11</v>
      </c>
      <c r="H583" s="86" t="s">
        <v>2476</v>
      </c>
      <c r="I583" s="91">
        <v>11.53</v>
      </c>
      <c r="J583" s="86">
        <v>30</v>
      </c>
      <c r="K583" s="86" t="s">
        <v>2476</v>
      </c>
      <c r="L583" s="92">
        <f t="shared" si="74"/>
        <v>10.455</v>
      </c>
      <c r="M583" s="89">
        <f t="shared" si="79"/>
        <v>60</v>
      </c>
      <c r="N583" s="89">
        <f t="shared" si="75"/>
        <v>2</v>
      </c>
      <c r="O583" s="89">
        <f t="shared" si="80"/>
        <v>1</v>
      </c>
      <c r="P583" s="86">
        <f t="shared" si="76"/>
        <v>3</v>
      </c>
      <c r="Q583" s="91">
        <f>IF(P583=0,1,IF(P583=1,0.99,IF(P583=2,0.98,IF(P583=3,0.97))))</f>
        <v>0.97</v>
      </c>
      <c r="R583" s="91">
        <f t="shared" si="77"/>
        <v>10.141349999999999</v>
      </c>
      <c r="S583" s="86" t="s">
        <v>3579</v>
      </c>
      <c r="T583" s="86" t="s">
        <v>3580</v>
      </c>
      <c r="U583" s="86" t="s">
        <v>3581</v>
      </c>
    </row>
    <row r="584" spans="1:21" s="94" customFormat="1" ht="13">
      <c r="A584" s="89">
        <v>576</v>
      </c>
      <c r="B584" s="90" t="s">
        <v>1076</v>
      </c>
      <c r="C584" s="90" t="s">
        <v>696</v>
      </c>
      <c r="D584" s="89" t="s">
        <v>1077</v>
      </c>
      <c r="E584" s="89">
        <v>17</v>
      </c>
      <c r="F584" s="91">
        <v>10.9</v>
      </c>
      <c r="G584" s="86">
        <v>30</v>
      </c>
      <c r="H584" s="86" t="s">
        <v>2475</v>
      </c>
      <c r="I584" s="91">
        <v>11.14</v>
      </c>
      <c r="J584" s="86">
        <v>30</v>
      </c>
      <c r="K584" s="86" t="s">
        <v>2475</v>
      </c>
      <c r="L584" s="92">
        <f t="shared" si="74"/>
        <v>11.02</v>
      </c>
      <c r="M584" s="89">
        <f t="shared" si="79"/>
        <v>60</v>
      </c>
      <c r="N584" s="89">
        <f t="shared" si="75"/>
        <v>0</v>
      </c>
      <c r="O584" s="89">
        <f t="shared" si="80"/>
        <v>0</v>
      </c>
      <c r="P584" s="86">
        <f t="shared" si="76"/>
        <v>0</v>
      </c>
      <c r="Q584" s="91">
        <f>IF(P584=0,0.92,IF(P584=1,0.91,IF(P584=2,0.9,IF(P584=3,0.89))))</f>
        <v>0.92</v>
      </c>
      <c r="R584" s="91">
        <f t="shared" si="77"/>
        <v>10.138400000000001</v>
      </c>
      <c r="S584" s="86" t="s">
        <v>3583</v>
      </c>
      <c r="T584" s="86" t="s">
        <v>3580</v>
      </c>
      <c r="U584" s="86" t="s">
        <v>3581</v>
      </c>
    </row>
    <row r="585" spans="1:21" s="94" customFormat="1" ht="13">
      <c r="A585" s="89">
        <v>577</v>
      </c>
      <c r="B585" s="90" t="s">
        <v>216</v>
      </c>
      <c r="C585" s="90" t="s">
        <v>217</v>
      </c>
      <c r="D585" s="89" t="s">
        <v>2560</v>
      </c>
      <c r="E585" s="89">
        <v>3</v>
      </c>
      <c r="F585" s="91">
        <v>11.11</v>
      </c>
      <c r="G585" s="86">
        <v>30</v>
      </c>
      <c r="H585" s="86" t="s">
        <v>2476</v>
      </c>
      <c r="I585" s="91">
        <v>9.58</v>
      </c>
      <c r="J585" s="86">
        <v>12</v>
      </c>
      <c r="K585" s="86" t="s">
        <v>2475</v>
      </c>
      <c r="L585" s="92">
        <f t="shared" ref="L585:L629" si="82">(F585+I585)/2</f>
        <v>10.344999999999999</v>
      </c>
      <c r="M585" s="89">
        <f t="shared" si="79"/>
        <v>60</v>
      </c>
      <c r="N585" s="89">
        <f t="shared" ref="N585:N629" si="83">IF(H585="ACC",0,1)+IF(K585="ACC",0,1)</f>
        <v>1</v>
      </c>
      <c r="O585" s="89">
        <f t="shared" si="80"/>
        <v>1</v>
      </c>
      <c r="P585" s="86">
        <f t="shared" ref="P585:P648" si="84">N585+O585</f>
        <v>2</v>
      </c>
      <c r="Q585" s="91">
        <f>IF(P585=0,1,IF(P585=1,0.99,IF(P585=2,0.98,IF(P585=3,0.97))))</f>
        <v>0.98</v>
      </c>
      <c r="R585" s="91">
        <f t="shared" ref="R585:R648" si="85">(L585*Q585)</f>
        <v>10.138099999999998</v>
      </c>
      <c r="S585" s="86" t="s">
        <v>3579</v>
      </c>
      <c r="T585" s="86" t="s">
        <v>3580</v>
      </c>
      <c r="U585" s="86" t="s">
        <v>3581</v>
      </c>
    </row>
    <row r="586" spans="1:21" s="94" customFormat="1" ht="13">
      <c r="A586" s="89">
        <v>578</v>
      </c>
      <c r="B586" s="90" t="s">
        <v>813</v>
      </c>
      <c r="C586" s="90" t="s">
        <v>1513</v>
      </c>
      <c r="D586" s="89" t="s">
        <v>3077</v>
      </c>
      <c r="E586" s="89">
        <v>25</v>
      </c>
      <c r="F586" s="91">
        <v>10.38</v>
      </c>
      <c r="G586" s="86">
        <v>30</v>
      </c>
      <c r="H586" s="86" t="s">
        <v>2475</v>
      </c>
      <c r="I586" s="91">
        <v>10.74</v>
      </c>
      <c r="J586" s="86">
        <v>30</v>
      </c>
      <c r="K586" s="86" t="s">
        <v>2475</v>
      </c>
      <c r="L586" s="92">
        <f t="shared" si="82"/>
        <v>10.56</v>
      </c>
      <c r="M586" s="89">
        <f t="shared" si="79"/>
        <v>60</v>
      </c>
      <c r="N586" s="89">
        <f t="shared" si="83"/>
        <v>0</v>
      </c>
      <c r="O586" s="89">
        <f t="shared" si="80"/>
        <v>0</v>
      </c>
      <c r="P586" s="86">
        <f t="shared" si="84"/>
        <v>0</v>
      </c>
      <c r="Q586" s="91">
        <f>IF(P586=0,0.96,IF(P586=1,0.95,IF(P586=2,0.94,IF(P586=3,0.93))))</f>
        <v>0.96</v>
      </c>
      <c r="R586" s="91">
        <f t="shared" si="85"/>
        <v>10.137600000000001</v>
      </c>
      <c r="S586" s="86" t="s">
        <v>3585</v>
      </c>
      <c r="T586" s="86" t="s">
        <v>3580</v>
      </c>
      <c r="U586" s="86" t="s">
        <v>3581</v>
      </c>
    </row>
    <row r="587" spans="1:21" s="94" customFormat="1" ht="13">
      <c r="A587" s="89">
        <v>579</v>
      </c>
      <c r="B587" s="90" t="s">
        <v>1008</v>
      </c>
      <c r="C587" s="90" t="s">
        <v>313</v>
      </c>
      <c r="D587" s="89" t="s">
        <v>2865</v>
      </c>
      <c r="E587" s="89">
        <v>16</v>
      </c>
      <c r="F587" s="91">
        <v>9.42</v>
      </c>
      <c r="G587" s="86">
        <v>10</v>
      </c>
      <c r="H587" s="86" t="s">
        <v>2476</v>
      </c>
      <c r="I587" s="91">
        <v>11.25</v>
      </c>
      <c r="J587" s="86">
        <v>30</v>
      </c>
      <c r="K587" s="86" t="s">
        <v>2475</v>
      </c>
      <c r="L587" s="92">
        <f t="shared" si="82"/>
        <v>10.335000000000001</v>
      </c>
      <c r="M587" s="89">
        <f t="shared" si="79"/>
        <v>60</v>
      </c>
      <c r="N587" s="89">
        <f t="shared" si="83"/>
        <v>1</v>
      </c>
      <c r="O587" s="89">
        <f t="shared" si="80"/>
        <v>1</v>
      </c>
      <c r="P587" s="86">
        <f t="shared" si="84"/>
        <v>2</v>
      </c>
      <c r="Q587" s="91">
        <f>IF(P587=0,1,IF(P587=1,0.99,IF(P587=2,0.98,IF(P587=3,0.97))))</f>
        <v>0.98</v>
      </c>
      <c r="R587" s="91">
        <f t="shared" si="85"/>
        <v>10.128300000000001</v>
      </c>
      <c r="S587" s="86" t="s">
        <v>3583</v>
      </c>
      <c r="T587" s="86" t="s">
        <v>3581</v>
      </c>
      <c r="U587" s="86" t="s">
        <v>3580</v>
      </c>
    </row>
    <row r="588" spans="1:21" s="94" customFormat="1" ht="13">
      <c r="A588" s="89">
        <v>580</v>
      </c>
      <c r="B588" s="90" t="s">
        <v>682</v>
      </c>
      <c r="C588" s="90" t="s">
        <v>683</v>
      </c>
      <c r="D588" s="89" t="s">
        <v>2743</v>
      </c>
      <c r="E588" s="89">
        <v>11</v>
      </c>
      <c r="F588" s="91">
        <v>10.87</v>
      </c>
      <c r="G588" s="86">
        <v>30</v>
      </c>
      <c r="H588" s="86" t="s">
        <v>2476</v>
      </c>
      <c r="I588" s="91">
        <v>9.7799999999999994</v>
      </c>
      <c r="J588" s="86">
        <v>16</v>
      </c>
      <c r="K588" s="86" t="s">
        <v>2475</v>
      </c>
      <c r="L588" s="92">
        <f t="shared" si="82"/>
        <v>10.324999999999999</v>
      </c>
      <c r="M588" s="89">
        <f t="shared" si="79"/>
        <v>60</v>
      </c>
      <c r="N588" s="89">
        <f t="shared" si="83"/>
        <v>1</v>
      </c>
      <c r="O588" s="89">
        <f t="shared" si="80"/>
        <v>1</v>
      </c>
      <c r="P588" s="86">
        <f t="shared" si="84"/>
        <v>2</v>
      </c>
      <c r="Q588" s="91">
        <f>IF(P588=0,1,IF(P588=1,0.99,IF(P588=2,0.98,IF(P588=3,0.97))))</f>
        <v>0.98</v>
      </c>
      <c r="R588" s="91">
        <f t="shared" si="85"/>
        <v>10.118499999999999</v>
      </c>
      <c r="S588" s="86" t="s">
        <v>3579</v>
      </c>
      <c r="T588" s="86" t="s">
        <v>3580</v>
      </c>
      <c r="U588" s="86" t="s">
        <v>3581</v>
      </c>
    </row>
    <row r="589" spans="1:21" s="94" customFormat="1" ht="13">
      <c r="A589" s="89">
        <v>581</v>
      </c>
      <c r="B589" s="95" t="s">
        <v>1358</v>
      </c>
      <c r="C589" s="95" t="s">
        <v>1359</v>
      </c>
      <c r="D589" s="96" t="s">
        <v>3004</v>
      </c>
      <c r="E589" s="89">
        <v>22</v>
      </c>
      <c r="F589" s="91">
        <v>9.6</v>
      </c>
      <c r="G589" s="86">
        <v>16</v>
      </c>
      <c r="H589" s="86" t="s">
        <v>2476</v>
      </c>
      <c r="I589" s="91">
        <v>11.26</v>
      </c>
      <c r="J589" s="86">
        <v>30</v>
      </c>
      <c r="K589" s="86" t="s">
        <v>2476</v>
      </c>
      <c r="L589" s="92">
        <f t="shared" si="82"/>
        <v>10.43</v>
      </c>
      <c r="M589" s="89">
        <f t="shared" si="79"/>
        <v>60</v>
      </c>
      <c r="N589" s="89">
        <f t="shared" si="83"/>
        <v>2</v>
      </c>
      <c r="O589" s="89">
        <f t="shared" si="80"/>
        <v>1</v>
      </c>
      <c r="P589" s="86">
        <f t="shared" si="84"/>
        <v>3</v>
      </c>
      <c r="Q589" s="91">
        <f>IF(P589=0,1,IF(P589=1,0.99,IF(P589=2,0.98,IF(P589=3,0.97))))</f>
        <v>0.97</v>
      </c>
      <c r="R589" s="91">
        <f t="shared" si="85"/>
        <v>10.117099999999999</v>
      </c>
      <c r="S589" s="86" t="s">
        <v>3585</v>
      </c>
      <c r="T589" s="86" t="s">
        <v>3582</v>
      </c>
      <c r="U589" s="86" t="s">
        <v>3581</v>
      </c>
    </row>
    <row r="590" spans="1:21" s="94" customFormat="1" ht="13">
      <c r="A590" s="89">
        <v>582</v>
      </c>
      <c r="B590" s="90" t="s">
        <v>428</v>
      </c>
      <c r="C590" s="90" t="s">
        <v>150</v>
      </c>
      <c r="D590" s="89" t="s">
        <v>2642</v>
      </c>
      <c r="E590" s="89">
        <v>7</v>
      </c>
      <c r="F590" s="91">
        <v>11.29</v>
      </c>
      <c r="G590" s="86">
        <v>30</v>
      </c>
      <c r="H590" s="86" t="s">
        <v>2476</v>
      </c>
      <c r="I590" s="91">
        <v>9.56</v>
      </c>
      <c r="J590" s="86">
        <v>24</v>
      </c>
      <c r="K590" s="86" t="s">
        <v>2476</v>
      </c>
      <c r="L590" s="92">
        <f t="shared" si="82"/>
        <v>10.425000000000001</v>
      </c>
      <c r="M590" s="89">
        <f t="shared" si="79"/>
        <v>60</v>
      </c>
      <c r="N590" s="89">
        <f t="shared" si="83"/>
        <v>2</v>
      </c>
      <c r="O590" s="89">
        <f t="shared" si="80"/>
        <v>1</v>
      </c>
      <c r="P590" s="86">
        <f t="shared" si="84"/>
        <v>3</v>
      </c>
      <c r="Q590" s="91">
        <f>IF(P590=0,1,IF(P590=1,0.99,IF(P590=2,0.98,IF(P590=3,0.97))))</f>
        <v>0.97</v>
      </c>
      <c r="R590" s="91">
        <f t="shared" si="85"/>
        <v>10.112250000000001</v>
      </c>
      <c r="S590" s="86" t="s">
        <v>3579</v>
      </c>
      <c r="T590" s="86" t="s">
        <v>3580</v>
      </c>
      <c r="U590" s="86" t="s">
        <v>3581</v>
      </c>
    </row>
    <row r="591" spans="1:21" s="94" customFormat="1" ht="13">
      <c r="A591" s="89">
        <v>583</v>
      </c>
      <c r="B591" s="95" t="s">
        <v>1373</v>
      </c>
      <c r="C591" s="95" t="s">
        <v>1374</v>
      </c>
      <c r="D591" s="96" t="s">
        <v>1375</v>
      </c>
      <c r="E591" s="89">
        <v>22</v>
      </c>
      <c r="F591" s="91">
        <v>11.09</v>
      </c>
      <c r="G591" s="86">
        <v>30</v>
      </c>
      <c r="H591" s="86" t="s">
        <v>2476</v>
      </c>
      <c r="I591" s="91">
        <v>11.38</v>
      </c>
      <c r="J591" s="86">
        <v>30</v>
      </c>
      <c r="K591" s="86" t="s">
        <v>2476</v>
      </c>
      <c r="L591" s="92">
        <f t="shared" si="82"/>
        <v>11.234999999999999</v>
      </c>
      <c r="M591" s="89">
        <f t="shared" si="79"/>
        <v>60</v>
      </c>
      <c r="N591" s="89">
        <f t="shared" si="83"/>
        <v>2</v>
      </c>
      <c r="O591" s="89">
        <f t="shared" si="80"/>
        <v>0</v>
      </c>
      <c r="P591" s="86">
        <f t="shared" si="84"/>
        <v>2</v>
      </c>
      <c r="Q591" s="91">
        <f>IF(P591=0,0.92,IF(P591=1,0.91,IF(P591=2,0.9,IF(P591=3,0.89))))</f>
        <v>0.9</v>
      </c>
      <c r="R591" s="91">
        <f t="shared" si="85"/>
        <v>10.111499999999999</v>
      </c>
      <c r="S591" s="86" t="s">
        <v>3585</v>
      </c>
      <c r="T591" s="86" t="s">
        <v>3582</v>
      </c>
      <c r="U591" s="86" t="s">
        <v>3581</v>
      </c>
    </row>
    <row r="592" spans="1:21" s="94" customFormat="1" ht="13">
      <c r="A592" s="89">
        <v>584</v>
      </c>
      <c r="B592" s="90" t="s">
        <v>2017</v>
      </c>
      <c r="C592" s="90" t="s">
        <v>298</v>
      </c>
      <c r="D592" s="89" t="s">
        <v>3349</v>
      </c>
      <c r="E592" s="89">
        <v>34</v>
      </c>
      <c r="F592" s="91">
        <v>10.84</v>
      </c>
      <c r="G592" s="86">
        <v>30</v>
      </c>
      <c r="H592" s="86" t="s">
        <v>2476</v>
      </c>
      <c r="I592" s="91">
        <v>9.7799999999999994</v>
      </c>
      <c r="J592" s="86">
        <v>24</v>
      </c>
      <c r="K592" s="86" t="s">
        <v>2475</v>
      </c>
      <c r="L592" s="92">
        <f t="shared" si="82"/>
        <v>10.309999999999999</v>
      </c>
      <c r="M592" s="89">
        <f t="shared" si="79"/>
        <v>60</v>
      </c>
      <c r="N592" s="89">
        <f t="shared" si="83"/>
        <v>1</v>
      </c>
      <c r="O592" s="89">
        <f t="shared" si="80"/>
        <v>1</v>
      </c>
      <c r="P592" s="86">
        <f t="shared" si="84"/>
        <v>2</v>
      </c>
      <c r="Q592" s="91">
        <f>IF(P592=0,1,IF(P592=1,0.99,IF(P592=2,0.98,IF(P592=3,0.97))))</f>
        <v>0.98</v>
      </c>
      <c r="R592" s="91">
        <f t="shared" si="85"/>
        <v>10.103799999999998</v>
      </c>
      <c r="S592" s="86" t="s">
        <v>3585</v>
      </c>
      <c r="T592" s="86" t="s">
        <v>3580</v>
      </c>
      <c r="U592" s="86" t="s">
        <v>3581</v>
      </c>
    </row>
    <row r="593" spans="1:21" s="94" customFormat="1" ht="13">
      <c r="A593" s="89">
        <v>585</v>
      </c>
      <c r="B593" s="90" t="s">
        <v>916</v>
      </c>
      <c r="C593" s="90" t="s">
        <v>2115</v>
      </c>
      <c r="D593" s="96" t="s">
        <v>3405</v>
      </c>
      <c r="E593" s="89">
        <v>36</v>
      </c>
      <c r="F593" s="91">
        <v>9.8800000000000008</v>
      </c>
      <c r="G593" s="86">
        <v>12</v>
      </c>
      <c r="H593" s="86" t="s">
        <v>2475</v>
      </c>
      <c r="I593" s="91">
        <v>11.39</v>
      </c>
      <c r="J593" s="86">
        <v>30</v>
      </c>
      <c r="K593" s="86" t="s">
        <v>2475</v>
      </c>
      <c r="L593" s="92">
        <f t="shared" si="82"/>
        <v>10.635000000000002</v>
      </c>
      <c r="M593" s="89">
        <f t="shared" si="79"/>
        <v>60</v>
      </c>
      <c r="N593" s="89">
        <f t="shared" si="83"/>
        <v>0</v>
      </c>
      <c r="O593" s="89">
        <f t="shared" si="80"/>
        <v>1</v>
      </c>
      <c r="P593" s="86">
        <f t="shared" si="84"/>
        <v>1</v>
      </c>
      <c r="Q593" s="91">
        <f>IF(P593=0,0.96,IF(P593=1,0.95,IF(P593=2,0.94,IF(P593=3,0.93))))</f>
        <v>0.95</v>
      </c>
      <c r="R593" s="91">
        <f t="shared" si="85"/>
        <v>10.103250000000001</v>
      </c>
      <c r="S593" s="86" t="s">
        <v>3585</v>
      </c>
      <c r="T593" s="86" t="s">
        <v>3580</v>
      </c>
      <c r="U593" s="86" t="s">
        <v>3581</v>
      </c>
    </row>
    <row r="594" spans="1:21" s="94" customFormat="1" ht="13">
      <c r="A594" s="89">
        <v>586</v>
      </c>
      <c r="B594" s="90" t="s">
        <v>324</v>
      </c>
      <c r="C594" s="90" t="s">
        <v>150</v>
      </c>
      <c r="D594" s="89" t="s">
        <v>2602</v>
      </c>
      <c r="E594" s="89">
        <v>5</v>
      </c>
      <c r="F594" s="91">
        <v>10.01</v>
      </c>
      <c r="G594" s="86">
        <v>30</v>
      </c>
      <c r="H594" s="86" t="s">
        <v>2476</v>
      </c>
      <c r="I594" s="91">
        <v>10.6</v>
      </c>
      <c r="J594" s="86">
        <v>30</v>
      </c>
      <c r="K594" s="86" t="s">
        <v>2476</v>
      </c>
      <c r="L594" s="92">
        <f t="shared" si="82"/>
        <v>10.305</v>
      </c>
      <c r="M594" s="89">
        <f t="shared" si="79"/>
        <v>60</v>
      </c>
      <c r="N594" s="89">
        <f t="shared" si="83"/>
        <v>2</v>
      </c>
      <c r="O594" s="89">
        <f t="shared" si="80"/>
        <v>0</v>
      </c>
      <c r="P594" s="86">
        <f t="shared" si="84"/>
        <v>2</v>
      </c>
      <c r="Q594" s="91">
        <f>IF(P594=0,1,IF(P594=1,0.99,IF(P594=2,0.98,IF(P594=3,0.97))))</f>
        <v>0.98</v>
      </c>
      <c r="R594" s="91">
        <f t="shared" si="85"/>
        <v>10.098899999999999</v>
      </c>
      <c r="S594" s="86" t="s">
        <v>3579</v>
      </c>
      <c r="T594" s="86" t="s">
        <v>3580</v>
      </c>
      <c r="U594" s="86" t="s">
        <v>3581</v>
      </c>
    </row>
    <row r="595" spans="1:21" s="94" customFormat="1" ht="13">
      <c r="A595" s="89">
        <v>587</v>
      </c>
      <c r="B595" s="90" t="s">
        <v>386</v>
      </c>
      <c r="C595" s="90" t="s">
        <v>387</v>
      </c>
      <c r="D595" s="89" t="s">
        <v>2623</v>
      </c>
      <c r="E595" s="89">
        <v>6</v>
      </c>
      <c r="F595" s="91">
        <v>10.11</v>
      </c>
      <c r="G595" s="86">
        <v>30</v>
      </c>
      <c r="H595" s="86" t="s">
        <v>2476</v>
      </c>
      <c r="I595" s="91">
        <v>10.5</v>
      </c>
      <c r="J595" s="86">
        <v>30</v>
      </c>
      <c r="K595" s="86" t="s">
        <v>2476</v>
      </c>
      <c r="L595" s="92">
        <f t="shared" si="82"/>
        <v>10.305</v>
      </c>
      <c r="M595" s="89">
        <f t="shared" si="79"/>
        <v>60</v>
      </c>
      <c r="N595" s="89">
        <f t="shared" si="83"/>
        <v>2</v>
      </c>
      <c r="O595" s="89">
        <f t="shared" si="80"/>
        <v>0</v>
      </c>
      <c r="P595" s="86">
        <f t="shared" si="84"/>
        <v>2</v>
      </c>
      <c r="Q595" s="91">
        <f>IF(P595=0,1,IF(P595=1,0.99,IF(P595=2,0.98,IF(P595=3,0.97))))</f>
        <v>0.98</v>
      </c>
      <c r="R595" s="91">
        <f t="shared" si="85"/>
        <v>10.098899999999999</v>
      </c>
      <c r="S595" s="86" t="s">
        <v>3579</v>
      </c>
      <c r="T595" s="86" t="s">
        <v>3580</v>
      </c>
      <c r="U595" s="86" t="s">
        <v>3581</v>
      </c>
    </row>
    <row r="596" spans="1:21" s="94" customFormat="1" ht="13">
      <c r="A596" s="89">
        <v>588</v>
      </c>
      <c r="B596" s="90" t="s">
        <v>224</v>
      </c>
      <c r="C596" s="90" t="s">
        <v>225</v>
      </c>
      <c r="D596" s="89" t="s">
        <v>2563</v>
      </c>
      <c r="E596" s="89">
        <v>3</v>
      </c>
      <c r="F596" s="91">
        <v>10.82</v>
      </c>
      <c r="G596" s="86">
        <v>30</v>
      </c>
      <c r="H596" s="86" t="s">
        <v>2475</v>
      </c>
      <c r="I596" s="91">
        <v>9.7899999999999991</v>
      </c>
      <c r="J596" s="86">
        <v>25</v>
      </c>
      <c r="K596" s="86" t="s">
        <v>2476</v>
      </c>
      <c r="L596" s="92">
        <f t="shared" si="82"/>
        <v>10.305</v>
      </c>
      <c r="M596" s="89">
        <f t="shared" si="79"/>
        <v>60</v>
      </c>
      <c r="N596" s="89">
        <f t="shared" si="83"/>
        <v>1</v>
      </c>
      <c r="O596" s="89">
        <f t="shared" si="80"/>
        <v>1</v>
      </c>
      <c r="P596" s="86">
        <f t="shared" si="84"/>
        <v>2</v>
      </c>
      <c r="Q596" s="91">
        <f>IF(P596=0,1,IF(P596=1,0.99,IF(P596=2,0.98,IF(P596=3,0.97))))</f>
        <v>0.98</v>
      </c>
      <c r="R596" s="91">
        <f t="shared" si="85"/>
        <v>10.098899999999999</v>
      </c>
      <c r="S596" s="86" t="s">
        <v>3579</v>
      </c>
      <c r="T596" s="86" t="s">
        <v>3580</v>
      </c>
      <c r="U596" s="86" t="s">
        <v>3581</v>
      </c>
    </row>
    <row r="597" spans="1:21" s="94" customFormat="1" ht="13">
      <c r="A597" s="89">
        <v>589</v>
      </c>
      <c r="B597" s="95" t="s">
        <v>1894</v>
      </c>
      <c r="C597" s="95" t="s">
        <v>1895</v>
      </c>
      <c r="D597" s="96" t="s">
        <v>3275</v>
      </c>
      <c r="E597" s="89">
        <v>32</v>
      </c>
      <c r="F597" s="91">
        <v>10.06</v>
      </c>
      <c r="G597" s="86">
        <v>30</v>
      </c>
      <c r="H597" s="86" t="s">
        <v>2475</v>
      </c>
      <c r="I597" s="91">
        <v>10.96</v>
      </c>
      <c r="J597" s="86">
        <v>30</v>
      </c>
      <c r="K597" s="86" t="s">
        <v>2475</v>
      </c>
      <c r="L597" s="92">
        <f t="shared" si="82"/>
        <v>10.510000000000002</v>
      </c>
      <c r="M597" s="89">
        <f t="shared" si="79"/>
        <v>60</v>
      </c>
      <c r="N597" s="89">
        <f t="shared" si="83"/>
        <v>0</v>
      </c>
      <c r="O597" s="89">
        <f t="shared" si="80"/>
        <v>0</v>
      </c>
      <c r="P597" s="86">
        <f t="shared" si="84"/>
        <v>0</v>
      </c>
      <c r="Q597" s="91">
        <f>IF(P597=0,0.96,IF(P597=1,0.95,IF(P597=2,0.94,IF(P597=3,0.93))))</f>
        <v>0.96</v>
      </c>
      <c r="R597" s="91">
        <f t="shared" si="85"/>
        <v>10.089600000000001</v>
      </c>
      <c r="S597" s="86"/>
      <c r="T597" s="86"/>
      <c r="U597" s="86"/>
    </row>
    <row r="598" spans="1:21" s="94" customFormat="1" ht="13">
      <c r="A598" s="89">
        <v>590</v>
      </c>
      <c r="B598" s="95" t="s">
        <v>2260</v>
      </c>
      <c r="C598" s="95" t="s">
        <v>430</v>
      </c>
      <c r="D598" s="96" t="s">
        <v>3479</v>
      </c>
      <c r="E598" s="89">
        <v>39</v>
      </c>
      <c r="F598" s="91">
        <v>8.8800000000000008</v>
      </c>
      <c r="G598" s="86">
        <v>13</v>
      </c>
      <c r="H598" s="86" t="s">
        <v>2476</v>
      </c>
      <c r="I598" s="91">
        <v>11.92</v>
      </c>
      <c r="J598" s="86">
        <v>30</v>
      </c>
      <c r="K598" s="86" t="s">
        <v>2476</v>
      </c>
      <c r="L598" s="92">
        <f t="shared" si="82"/>
        <v>10.4</v>
      </c>
      <c r="M598" s="89">
        <f t="shared" si="79"/>
        <v>60</v>
      </c>
      <c r="N598" s="89">
        <f t="shared" si="83"/>
        <v>2</v>
      </c>
      <c r="O598" s="89">
        <f t="shared" si="80"/>
        <v>1</v>
      </c>
      <c r="P598" s="86">
        <f t="shared" si="84"/>
        <v>3</v>
      </c>
      <c r="Q598" s="91">
        <f>IF(P598=0,1,IF(P598=1,0.99,IF(P598=2,0.98,IF(P598=3,0.97))))</f>
        <v>0.97</v>
      </c>
      <c r="R598" s="91">
        <f t="shared" si="85"/>
        <v>10.087999999999999</v>
      </c>
      <c r="S598" s="86" t="s">
        <v>3585</v>
      </c>
      <c r="T598" s="86" t="s">
        <v>3580</v>
      </c>
      <c r="U598" s="86" t="s">
        <v>3581</v>
      </c>
    </row>
    <row r="599" spans="1:21" s="94" customFormat="1" ht="13">
      <c r="A599" s="89">
        <v>591</v>
      </c>
      <c r="B599" s="90" t="s">
        <v>1295</v>
      </c>
      <c r="C599" s="90" t="s">
        <v>1296</v>
      </c>
      <c r="D599" s="89" t="s">
        <v>1297</v>
      </c>
      <c r="E599" s="89">
        <v>21</v>
      </c>
      <c r="F599" s="91">
        <v>10.9</v>
      </c>
      <c r="G599" s="86">
        <v>30</v>
      </c>
      <c r="H599" s="86" t="s">
        <v>2476</v>
      </c>
      <c r="I599" s="91">
        <v>10.56</v>
      </c>
      <c r="J599" s="86">
        <v>30</v>
      </c>
      <c r="K599" s="86" t="s">
        <v>2476</v>
      </c>
      <c r="L599" s="92">
        <f t="shared" si="82"/>
        <v>10.73</v>
      </c>
      <c r="M599" s="89">
        <f t="shared" si="79"/>
        <v>60</v>
      </c>
      <c r="N599" s="89">
        <f t="shared" si="83"/>
        <v>2</v>
      </c>
      <c r="O599" s="89">
        <f t="shared" si="80"/>
        <v>0</v>
      </c>
      <c r="P599" s="86">
        <f t="shared" si="84"/>
        <v>2</v>
      </c>
      <c r="Q599" s="91">
        <f>IF(P599=0,0.96,IF(P599=1,0.95,IF(P599=2,0.94,IF(P599=3,0.93))))</f>
        <v>0.94</v>
      </c>
      <c r="R599" s="91">
        <f t="shared" si="85"/>
        <v>10.0862</v>
      </c>
      <c r="S599" s="86"/>
      <c r="T599" s="86"/>
      <c r="U599" s="86"/>
    </row>
    <row r="600" spans="1:21" s="94" customFormat="1" ht="13">
      <c r="A600" s="89">
        <v>592</v>
      </c>
      <c r="B600" s="95" t="s">
        <v>2226</v>
      </c>
      <c r="C600" s="95" t="s">
        <v>2228</v>
      </c>
      <c r="D600" s="96" t="s">
        <v>3461</v>
      </c>
      <c r="E600" s="89">
        <v>38</v>
      </c>
      <c r="F600" s="91">
        <v>10.4</v>
      </c>
      <c r="G600" s="86">
        <v>30</v>
      </c>
      <c r="H600" s="86" t="s">
        <v>2476</v>
      </c>
      <c r="I600" s="91">
        <v>10.17</v>
      </c>
      <c r="J600" s="86">
        <v>30</v>
      </c>
      <c r="K600" s="86" t="s">
        <v>2476</v>
      </c>
      <c r="L600" s="92">
        <f t="shared" si="82"/>
        <v>10.285</v>
      </c>
      <c r="M600" s="89">
        <f t="shared" si="79"/>
        <v>60</v>
      </c>
      <c r="N600" s="89">
        <f t="shared" si="83"/>
        <v>2</v>
      </c>
      <c r="O600" s="89">
        <f t="shared" si="80"/>
        <v>0</v>
      </c>
      <c r="P600" s="86">
        <f t="shared" si="84"/>
        <v>2</v>
      </c>
      <c r="Q600" s="91">
        <f>IF(P600=0,1,IF(P600=1,0.99,IF(P600=2,0.98,IF(P600=3,0.97))))</f>
        <v>0.98</v>
      </c>
      <c r="R600" s="91">
        <f t="shared" si="85"/>
        <v>10.0793</v>
      </c>
      <c r="S600" s="86" t="s">
        <v>3585</v>
      </c>
      <c r="T600" s="86" t="s">
        <v>3580</v>
      </c>
      <c r="U600" s="86" t="s">
        <v>3581</v>
      </c>
    </row>
    <row r="601" spans="1:21" s="94" customFormat="1" ht="13">
      <c r="A601" s="89">
        <v>593</v>
      </c>
      <c r="B601" s="90" t="s">
        <v>1229</v>
      </c>
      <c r="C601" s="90" t="s">
        <v>1230</v>
      </c>
      <c r="D601" s="96" t="s">
        <v>2958</v>
      </c>
      <c r="E601" s="89">
        <v>20</v>
      </c>
      <c r="F601" s="91">
        <v>8.6199999999999992</v>
      </c>
      <c r="G601" s="86">
        <v>10</v>
      </c>
      <c r="H601" s="86" t="s">
        <v>2476</v>
      </c>
      <c r="I601" s="91">
        <v>12.16</v>
      </c>
      <c r="J601" s="86">
        <v>30</v>
      </c>
      <c r="K601" s="86" t="s">
        <v>2476</v>
      </c>
      <c r="L601" s="92">
        <f t="shared" si="82"/>
        <v>10.39</v>
      </c>
      <c r="M601" s="89">
        <f t="shared" si="79"/>
        <v>60</v>
      </c>
      <c r="N601" s="89">
        <f t="shared" si="83"/>
        <v>2</v>
      </c>
      <c r="O601" s="89">
        <f t="shared" si="80"/>
        <v>1</v>
      </c>
      <c r="P601" s="86">
        <f t="shared" si="84"/>
        <v>3</v>
      </c>
      <c r="Q601" s="91">
        <f>IF(P601=0,1,IF(P601=1,0.99,IF(P601=2,0.98,IF(P601=3,0.97))))</f>
        <v>0.97</v>
      </c>
      <c r="R601" s="91">
        <f t="shared" si="85"/>
        <v>10.0783</v>
      </c>
      <c r="S601" s="86" t="s">
        <v>3583</v>
      </c>
      <c r="T601" s="86" t="s">
        <v>3580</v>
      </c>
      <c r="U601" s="86" t="s">
        <v>3581</v>
      </c>
    </row>
    <row r="602" spans="1:21" s="94" customFormat="1" ht="13">
      <c r="A602" s="89">
        <v>594</v>
      </c>
      <c r="B602" s="95" t="s">
        <v>2192</v>
      </c>
      <c r="C602" s="95" t="s">
        <v>2193</v>
      </c>
      <c r="D602" s="96" t="s">
        <v>3442</v>
      </c>
      <c r="E602" s="89">
        <v>38</v>
      </c>
      <c r="F602" s="91">
        <v>10.31</v>
      </c>
      <c r="G602" s="86">
        <v>30</v>
      </c>
      <c r="H602" s="86" t="s">
        <v>2476</v>
      </c>
      <c r="I602" s="91">
        <v>10.039999999999999</v>
      </c>
      <c r="J602" s="86">
        <v>30</v>
      </c>
      <c r="K602" s="86" t="s">
        <v>2475</v>
      </c>
      <c r="L602" s="92">
        <f t="shared" si="82"/>
        <v>10.175000000000001</v>
      </c>
      <c r="M602" s="89">
        <f t="shared" si="79"/>
        <v>60</v>
      </c>
      <c r="N602" s="89">
        <f t="shared" si="83"/>
        <v>1</v>
      </c>
      <c r="O602" s="89">
        <f t="shared" si="80"/>
        <v>0</v>
      </c>
      <c r="P602" s="86">
        <f t="shared" si="84"/>
        <v>1</v>
      </c>
      <c r="Q602" s="91">
        <f>IF(P602=0,1,IF(P602=1,0.99,IF(P602=2,0.98,IF(P602=3,0.97))))</f>
        <v>0.99</v>
      </c>
      <c r="R602" s="91">
        <f t="shared" si="85"/>
        <v>10.07325</v>
      </c>
      <c r="S602" s="86" t="s">
        <v>3585</v>
      </c>
      <c r="T602" s="86" t="s">
        <v>3580</v>
      </c>
      <c r="U602" s="86" t="s">
        <v>3581</v>
      </c>
    </row>
    <row r="603" spans="1:21" s="94" customFormat="1" ht="13">
      <c r="A603" s="89">
        <v>595</v>
      </c>
      <c r="B603" s="90" t="s">
        <v>916</v>
      </c>
      <c r="C603" s="90" t="s">
        <v>3674</v>
      </c>
      <c r="D603" s="89" t="s">
        <v>917</v>
      </c>
      <c r="E603" s="89">
        <v>14</v>
      </c>
      <c r="F603" s="91">
        <v>10.4</v>
      </c>
      <c r="G603" s="86">
        <v>30</v>
      </c>
      <c r="H603" s="86" t="s">
        <v>2475</v>
      </c>
      <c r="I603" s="91">
        <v>10.79</v>
      </c>
      <c r="J603" s="86">
        <v>30</v>
      </c>
      <c r="K603" s="86" t="s">
        <v>2476</v>
      </c>
      <c r="L603" s="92">
        <f t="shared" si="82"/>
        <v>10.594999999999999</v>
      </c>
      <c r="M603" s="89">
        <f t="shared" si="79"/>
        <v>60</v>
      </c>
      <c r="N603" s="89">
        <f t="shared" si="83"/>
        <v>1</v>
      </c>
      <c r="O603" s="89">
        <f t="shared" si="80"/>
        <v>0</v>
      </c>
      <c r="P603" s="86">
        <f t="shared" si="84"/>
        <v>1</v>
      </c>
      <c r="Q603" s="91">
        <f>IF(P603=0,0.96,IF(P603=1,0.95,IF(P603=2,0.94,IF(P603=3,0.93))))</f>
        <v>0.95</v>
      </c>
      <c r="R603" s="91">
        <f t="shared" si="85"/>
        <v>10.065249999999999</v>
      </c>
      <c r="S603" s="86" t="s">
        <v>3583</v>
      </c>
      <c r="T603" s="86" t="s">
        <v>3580</v>
      </c>
      <c r="U603" s="86" t="s">
        <v>3581</v>
      </c>
    </row>
    <row r="604" spans="1:21" s="94" customFormat="1" ht="13">
      <c r="A604" s="89">
        <v>596</v>
      </c>
      <c r="B604" s="95" t="s">
        <v>1660</v>
      </c>
      <c r="C604" s="95" t="s">
        <v>1180</v>
      </c>
      <c r="D604" s="96" t="s">
        <v>3149</v>
      </c>
      <c r="E604" s="89">
        <v>27</v>
      </c>
      <c r="F604" s="91">
        <v>10.93</v>
      </c>
      <c r="G604" s="86">
        <v>30</v>
      </c>
      <c r="H604" s="86" t="s">
        <v>2476</v>
      </c>
      <c r="I604" s="91">
        <v>9.6</v>
      </c>
      <c r="J604" s="86">
        <v>28</v>
      </c>
      <c r="K604" s="86" t="s">
        <v>2475</v>
      </c>
      <c r="L604" s="92">
        <f t="shared" si="82"/>
        <v>10.265000000000001</v>
      </c>
      <c r="M604" s="89">
        <f t="shared" si="79"/>
        <v>60</v>
      </c>
      <c r="N604" s="89">
        <f t="shared" si="83"/>
        <v>1</v>
      </c>
      <c r="O604" s="89">
        <f t="shared" si="80"/>
        <v>1</v>
      </c>
      <c r="P604" s="86">
        <f t="shared" si="84"/>
        <v>2</v>
      </c>
      <c r="Q604" s="91">
        <f t="shared" ref="Q604:Q610" si="86">IF(P604=0,1,IF(P604=1,0.99,IF(P604=2,0.98,IF(P604=3,0.97))))</f>
        <v>0.98</v>
      </c>
      <c r="R604" s="91">
        <f t="shared" si="85"/>
        <v>10.059700000000001</v>
      </c>
      <c r="S604" s="86" t="s">
        <v>3585</v>
      </c>
      <c r="T604" s="86" t="s">
        <v>3580</v>
      </c>
      <c r="U604" s="86" t="s">
        <v>3581</v>
      </c>
    </row>
    <row r="605" spans="1:21" s="94" customFormat="1" ht="13">
      <c r="A605" s="89">
        <v>597</v>
      </c>
      <c r="B605" s="90" t="s">
        <v>235</v>
      </c>
      <c r="C605" s="90" t="s">
        <v>3675</v>
      </c>
      <c r="D605" s="89" t="s">
        <v>236</v>
      </c>
      <c r="E605" s="89">
        <v>4</v>
      </c>
      <c r="F605" s="91">
        <v>10.64</v>
      </c>
      <c r="G605" s="86">
        <v>30</v>
      </c>
      <c r="H605" s="86" t="s">
        <v>2475</v>
      </c>
      <c r="I605" s="91">
        <v>9.89</v>
      </c>
      <c r="J605" s="86">
        <v>12</v>
      </c>
      <c r="K605" s="86" t="s">
        <v>2476</v>
      </c>
      <c r="L605" s="92">
        <f t="shared" si="82"/>
        <v>10.265000000000001</v>
      </c>
      <c r="M605" s="89">
        <f t="shared" si="79"/>
        <v>60</v>
      </c>
      <c r="N605" s="89">
        <f t="shared" si="83"/>
        <v>1</v>
      </c>
      <c r="O605" s="89">
        <f t="shared" si="80"/>
        <v>1</v>
      </c>
      <c r="P605" s="86">
        <f t="shared" si="84"/>
        <v>2</v>
      </c>
      <c r="Q605" s="91">
        <f t="shared" si="86"/>
        <v>0.98</v>
      </c>
      <c r="R605" s="91">
        <f t="shared" si="85"/>
        <v>10.059700000000001</v>
      </c>
      <c r="S605" s="86" t="s">
        <v>3579</v>
      </c>
      <c r="T605" s="86" t="s">
        <v>3580</v>
      </c>
      <c r="U605" s="86" t="s">
        <v>3581</v>
      </c>
    </row>
    <row r="606" spans="1:21" s="94" customFormat="1" ht="13">
      <c r="A606" s="89">
        <v>598</v>
      </c>
      <c r="B606" s="90" t="s">
        <v>679</v>
      </c>
      <c r="C606" s="90" t="s">
        <v>680</v>
      </c>
      <c r="D606" s="89" t="s">
        <v>2741</v>
      </c>
      <c r="E606" s="89">
        <v>11</v>
      </c>
      <c r="F606" s="91">
        <v>10.130000000000001</v>
      </c>
      <c r="G606" s="86">
        <v>30</v>
      </c>
      <c r="H606" s="86" t="s">
        <v>2475</v>
      </c>
      <c r="I606" s="91">
        <v>10.19</v>
      </c>
      <c r="J606" s="86">
        <v>30</v>
      </c>
      <c r="K606" s="86" t="s">
        <v>2476</v>
      </c>
      <c r="L606" s="92">
        <f t="shared" si="82"/>
        <v>10.16</v>
      </c>
      <c r="M606" s="89">
        <f t="shared" si="79"/>
        <v>60</v>
      </c>
      <c r="N606" s="89">
        <f t="shared" si="83"/>
        <v>1</v>
      </c>
      <c r="O606" s="89">
        <f t="shared" si="80"/>
        <v>0</v>
      </c>
      <c r="P606" s="86">
        <f t="shared" si="84"/>
        <v>1</v>
      </c>
      <c r="Q606" s="91">
        <f t="shared" si="86"/>
        <v>0.99</v>
      </c>
      <c r="R606" s="91">
        <f t="shared" si="85"/>
        <v>10.058400000000001</v>
      </c>
      <c r="S606" s="86" t="s">
        <v>3579</v>
      </c>
      <c r="T606" s="86" t="s">
        <v>3580</v>
      </c>
      <c r="U606" s="86" t="s">
        <v>3581</v>
      </c>
    </row>
    <row r="607" spans="1:21" s="94" customFormat="1" ht="13">
      <c r="A607" s="89">
        <v>599</v>
      </c>
      <c r="B607" s="90" t="s">
        <v>407</v>
      </c>
      <c r="C607" s="90" t="s">
        <v>131</v>
      </c>
      <c r="D607" s="89" t="s">
        <v>2632</v>
      </c>
      <c r="E607" s="89">
        <v>6</v>
      </c>
      <c r="F607" s="91">
        <v>9.68</v>
      </c>
      <c r="G607" s="86">
        <v>22</v>
      </c>
      <c r="H607" s="86" t="s">
        <v>2476</v>
      </c>
      <c r="I607" s="91">
        <v>10.84</v>
      </c>
      <c r="J607" s="86">
        <v>30</v>
      </c>
      <c r="K607" s="86" t="s">
        <v>2475</v>
      </c>
      <c r="L607" s="92">
        <f t="shared" si="82"/>
        <v>10.26</v>
      </c>
      <c r="M607" s="89">
        <f t="shared" si="79"/>
        <v>60</v>
      </c>
      <c r="N607" s="89">
        <f t="shared" si="83"/>
        <v>1</v>
      </c>
      <c r="O607" s="89">
        <f t="shared" si="80"/>
        <v>1</v>
      </c>
      <c r="P607" s="86">
        <f t="shared" si="84"/>
        <v>2</v>
      </c>
      <c r="Q607" s="91">
        <f t="shared" si="86"/>
        <v>0.98</v>
      </c>
      <c r="R607" s="91">
        <f t="shared" si="85"/>
        <v>10.0548</v>
      </c>
      <c r="S607" s="86" t="s">
        <v>3579</v>
      </c>
      <c r="T607" s="86" t="s">
        <v>3580</v>
      </c>
      <c r="U607" s="86" t="s">
        <v>3581</v>
      </c>
    </row>
    <row r="608" spans="1:21" s="94" customFormat="1" ht="13">
      <c r="A608" s="89">
        <v>600</v>
      </c>
      <c r="B608" s="95" t="s">
        <v>2018</v>
      </c>
      <c r="C608" s="95" t="s">
        <v>2019</v>
      </c>
      <c r="D608" s="89" t="s">
        <v>3350</v>
      </c>
      <c r="E608" s="89">
        <v>35</v>
      </c>
      <c r="F608" s="91">
        <v>8.92</v>
      </c>
      <c r="G608" s="86">
        <v>16</v>
      </c>
      <c r="H608" s="86" t="s">
        <v>2476</v>
      </c>
      <c r="I608" s="91">
        <v>11.81</v>
      </c>
      <c r="J608" s="86">
        <v>30</v>
      </c>
      <c r="K608" s="86" t="s">
        <v>2476</v>
      </c>
      <c r="L608" s="92">
        <f t="shared" si="82"/>
        <v>10.365</v>
      </c>
      <c r="M608" s="89">
        <f t="shared" si="79"/>
        <v>60</v>
      </c>
      <c r="N608" s="89">
        <f t="shared" si="83"/>
        <v>2</v>
      </c>
      <c r="O608" s="89">
        <f t="shared" si="80"/>
        <v>1</v>
      </c>
      <c r="P608" s="86">
        <f t="shared" si="84"/>
        <v>3</v>
      </c>
      <c r="Q608" s="91">
        <f t="shared" si="86"/>
        <v>0.97</v>
      </c>
      <c r="R608" s="91">
        <f t="shared" si="85"/>
        <v>10.05405</v>
      </c>
      <c r="S608" s="86" t="s">
        <v>3585</v>
      </c>
      <c r="T608" s="86" t="s">
        <v>3580</v>
      </c>
      <c r="U608" s="86" t="s">
        <v>3581</v>
      </c>
    </row>
    <row r="609" spans="1:21" s="94" customFormat="1" ht="13">
      <c r="A609" s="89">
        <v>601</v>
      </c>
      <c r="B609" s="90" t="s">
        <v>710</v>
      </c>
      <c r="C609" s="90" t="s">
        <v>711</v>
      </c>
      <c r="D609" s="89" t="s">
        <v>2754</v>
      </c>
      <c r="E609" s="89">
        <v>11</v>
      </c>
      <c r="F609" s="91">
        <v>10.119999999999999</v>
      </c>
      <c r="G609" s="86">
        <v>30</v>
      </c>
      <c r="H609" s="86" t="s">
        <v>2475</v>
      </c>
      <c r="I609" s="91">
        <v>10.19</v>
      </c>
      <c r="J609" s="86">
        <v>30</v>
      </c>
      <c r="K609" s="86" t="s">
        <v>2476</v>
      </c>
      <c r="L609" s="92">
        <f t="shared" si="82"/>
        <v>10.154999999999999</v>
      </c>
      <c r="M609" s="89">
        <f t="shared" si="79"/>
        <v>60</v>
      </c>
      <c r="N609" s="89">
        <f t="shared" si="83"/>
        <v>1</v>
      </c>
      <c r="O609" s="89">
        <f t="shared" si="80"/>
        <v>0</v>
      </c>
      <c r="P609" s="86">
        <f t="shared" si="84"/>
        <v>1</v>
      </c>
      <c r="Q609" s="91">
        <f t="shared" si="86"/>
        <v>0.99</v>
      </c>
      <c r="R609" s="91">
        <f t="shared" si="85"/>
        <v>10.05345</v>
      </c>
      <c r="S609" s="86" t="s">
        <v>3579</v>
      </c>
      <c r="T609" s="86" t="s">
        <v>3580</v>
      </c>
      <c r="U609" s="86" t="s">
        <v>3581</v>
      </c>
    </row>
    <row r="610" spans="1:21" s="94" customFormat="1" ht="13">
      <c r="A610" s="89">
        <v>602</v>
      </c>
      <c r="B610" s="90" t="s">
        <v>1185</v>
      </c>
      <c r="C610" s="90" t="s">
        <v>149</v>
      </c>
      <c r="D610" s="89" t="s">
        <v>2939</v>
      </c>
      <c r="E610" s="89">
        <v>19</v>
      </c>
      <c r="F610" s="91">
        <v>11</v>
      </c>
      <c r="G610" s="86">
        <v>30</v>
      </c>
      <c r="H610" s="86" t="s">
        <v>2476</v>
      </c>
      <c r="I610" s="91">
        <v>9.7200000000000006</v>
      </c>
      <c r="J610" s="86">
        <v>19</v>
      </c>
      <c r="K610" s="86" t="s">
        <v>2476</v>
      </c>
      <c r="L610" s="92">
        <f t="shared" si="82"/>
        <v>10.36</v>
      </c>
      <c r="M610" s="89">
        <f t="shared" si="79"/>
        <v>60</v>
      </c>
      <c r="N610" s="89">
        <f t="shared" si="83"/>
        <v>2</v>
      </c>
      <c r="O610" s="89">
        <f t="shared" si="80"/>
        <v>1</v>
      </c>
      <c r="P610" s="86">
        <f t="shared" si="84"/>
        <v>3</v>
      </c>
      <c r="Q610" s="91">
        <f t="shared" si="86"/>
        <v>0.97</v>
      </c>
      <c r="R610" s="91">
        <f t="shared" si="85"/>
        <v>10.049199999999999</v>
      </c>
      <c r="S610" s="86" t="s">
        <v>3583</v>
      </c>
      <c r="T610" s="86" t="s">
        <v>3581</v>
      </c>
      <c r="U610" s="86" t="s">
        <v>3580</v>
      </c>
    </row>
    <row r="611" spans="1:21" s="94" customFormat="1" ht="13">
      <c r="A611" s="89">
        <v>603</v>
      </c>
      <c r="B611" s="90" t="s">
        <v>1480</v>
      </c>
      <c r="C611" s="90" t="s">
        <v>1468</v>
      </c>
      <c r="D611" s="89" t="s">
        <v>3058</v>
      </c>
      <c r="E611" s="89">
        <v>24</v>
      </c>
      <c r="F611" s="91">
        <v>10.93</v>
      </c>
      <c r="G611" s="86">
        <v>30</v>
      </c>
      <c r="H611" s="86" t="s">
        <v>2476</v>
      </c>
      <c r="I611" s="91">
        <v>10.45</v>
      </c>
      <c r="J611" s="86">
        <v>30</v>
      </c>
      <c r="K611" s="86" t="s">
        <v>2476</v>
      </c>
      <c r="L611" s="92">
        <f t="shared" si="82"/>
        <v>10.69</v>
      </c>
      <c r="M611" s="89">
        <f t="shared" ref="M611:M674" si="87">IF(L611&gt;=10,60,G611+J611)</f>
        <v>60</v>
      </c>
      <c r="N611" s="89">
        <f t="shared" si="83"/>
        <v>2</v>
      </c>
      <c r="O611" s="89">
        <f t="shared" ref="O611:O629" si="88">IF(F611&lt;10,1,(IF(I611&lt;10,1,0)))</f>
        <v>0</v>
      </c>
      <c r="P611" s="86">
        <f t="shared" si="84"/>
        <v>2</v>
      </c>
      <c r="Q611" s="91">
        <f>IF(P611=0,0.96,IF(P611=1,0.95,IF(P611=2,0.94,IF(P611=3,0.93))))</f>
        <v>0.94</v>
      </c>
      <c r="R611" s="91">
        <f t="shared" si="85"/>
        <v>10.048599999999999</v>
      </c>
      <c r="S611" s="86" t="s">
        <v>3585</v>
      </c>
      <c r="T611" s="86" t="s">
        <v>3580</v>
      </c>
      <c r="U611" s="86" t="s">
        <v>3581</v>
      </c>
    </row>
    <row r="612" spans="1:21" s="94" customFormat="1" ht="13">
      <c r="A612" s="89">
        <v>604</v>
      </c>
      <c r="B612" s="90" t="s">
        <v>757</v>
      </c>
      <c r="C612" s="90" t="s">
        <v>758</v>
      </c>
      <c r="D612" s="89" t="s">
        <v>759</v>
      </c>
      <c r="E612" s="89">
        <v>12</v>
      </c>
      <c r="F612" s="91">
        <v>10.4</v>
      </c>
      <c r="G612" s="86">
        <v>30</v>
      </c>
      <c r="H612" s="86" t="s">
        <v>2475</v>
      </c>
      <c r="I612" s="91">
        <v>11.44</v>
      </c>
      <c r="J612" s="86">
        <v>30</v>
      </c>
      <c r="K612" s="86" t="s">
        <v>2475</v>
      </c>
      <c r="L612" s="92">
        <f t="shared" si="82"/>
        <v>10.92</v>
      </c>
      <c r="M612" s="89">
        <f t="shared" si="87"/>
        <v>60</v>
      </c>
      <c r="N612" s="89">
        <f t="shared" si="83"/>
        <v>0</v>
      </c>
      <c r="O612" s="89">
        <f t="shared" si="88"/>
        <v>0</v>
      </c>
      <c r="P612" s="86">
        <f t="shared" si="84"/>
        <v>0</v>
      </c>
      <c r="Q612" s="91">
        <f>IF(P612=0,0.92,IF(P612=1,0.91,IF(P612=2,0.9,IF(P612=3,0.89))))</f>
        <v>0.92</v>
      </c>
      <c r="R612" s="91">
        <f t="shared" si="85"/>
        <v>10.0464</v>
      </c>
      <c r="S612" s="86" t="s">
        <v>3579</v>
      </c>
      <c r="T612" s="86" t="s">
        <v>3580</v>
      </c>
      <c r="U612" s="86" t="s">
        <v>3581</v>
      </c>
    </row>
    <row r="613" spans="1:21" s="94" customFormat="1" ht="13">
      <c r="A613" s="89">
        <v>605</v>
      </c>
      <c r="B613" s="90" t="s">
        <v>908</v>
      </c>
      <c r="C613" s="90" t="s">
        <v>683</v>
      </c>
      <c r="D613" s="89" t="s">
        <v>2827</v>
      </c>
      <c r="E613" s="89">
        <v>14</v>
      </c>
      <c r="F613" s="91">
        <v>11.72</v>
      </c>
      <c r="G613" s="86">
        <v>30</v>
      </c>
      <c r="H613" s="86" t="s">
        <v>2476</v>
      </c>
      <c r="I613" s="91">
        <v>8.98</v>
      </c>
      <c r="J613" s="86">
        <v>19</v>
      </c>
      <c r="K613" s="86" t="s">
        <v>2476</v>
      </c>
      <c r="L613" s="92">
        <f t="shared" si="82"/>
        <v>10.350000000000001</v>
      </c>
      <c r="M613" s="89">
        <f t="shared" si="87"/>
        <v>60</v>
      </c>
      <c r="N613" s="89">
        <f t="shared" si="83"/>
        <v>2</v>
      </c>
      <c r="O613" s="89">
        <f t="shared" si="88"/>
        <v>1</v>
      </c>
      <c r="P613" s="86">
        <f t="shared" si="84"/>
        <v>3</v>
      </c>
      <c r="Q613" s="91">
        <f>IF(P613=0,1,IF(P613=1,0.99,IF(P613=2,0.98,IF(P613=3,0.97))))</f>
        <v>0.97</v>
      </c>
      <c r="R613" s="91">
        <f t="shared" si="85"/>
        <v>10.0395</v>
      </c>
      <c r="S613" s="86" t="s">
        <v>3583</v>
      </c>
      <c r="T613" s="86" t="s">
        <v>3580</v>
      </c>
      <c r="U613" s="86" t="s">
        <v>3581</v>
      </c>
    </row>
    <row r="614" spans="1:21" s="94" customFormat="1" ht="13">
      <c r="A614" s="89">
        <v>606</v>
      </c>
      <c r="B614" s="90" t="s">
        <v>1205</v>
      </c>
      <c r="C614" s="90" t="s">
        <v>1124</v>
      </c>
      <c r="D614" s="89" t="s">
        <v>1206</v>
      </c>
      <c r="E614" s="89">
        <v>19</v>
      </c>
      <c r="F614" s="91">
        <v>10.29</v>
      </c>
      <c r="G614" s="86">
        <v>30</v>
      </c>
      <c r="H614" s="86" t="s">
        <v>2475</v>
      </c>
      <c r="I614" s="91">
        <v>10.62</v>
      </c>
      <c r="J614" s="86">
        <v>30</v>
      </c>
      <c r="K614" s="86" t="s">
        <v>2475</v>
      </c>
      <c r="L614" s="92">
        <f t="shared" si="82"/>
        <v>10.454999999999998</v>
      </c>
      <c r="M614" s="89">
        <f t="shared" si="87"/>
        <v>60</v>
      </c>
      <c r="N614" s="89">
        <f t="shared" si="83"/>
        <v>0</v>
      </c>
      <c r="O614" s="89">
        <f t="shared" si="88"/>
        <v>0</v>
      </c>
      <c r="P614" s="86">
        <f t="shared" si="84"/>
        <v>0</v>
      </c>
      <c r="Q614" s="91">
        <f>IF(P614=0,0.96,IF(P614=1,0.95,IF(P614=2,0.94,IF(P614=3,0.93))))</f>
        <v>0.96</v>
      </c>
      <c r="R614" s="91">
        <f t="shared" si="85"/>
        <v>10.036799999999998</v>
      </c>
      <c r="S614" s="86" t="s">
        <v>3583</v>
      </c>
      <c r="T614" s="86" t="s">
        <v>3580</v>
      </c>
      <c r="U614" s="86" t="s">
        <v>3581</v>
      </c>
    </row>
    <row r="615" spans="1:21" s="94" customFormat="1" ht="13">
      <c r="A615" s="89">
        <v>607</v>
      </c>
      <c r="B615" s="90" t="s">
        <v>1677</v>
      </c>
      <c r="C615" s="90" t="s">
        <v>707</v>
      </c>
      <c r="D615" s="89" t="s">
        <v>3160</v>
      </c>
      <c r="E615" s="89">
        <v>28</v>
      </c>
      <c r="F615" s="91">
        <v>11.3</v>
      </c>
      <c r="G615" s="86">
        <v>30</v>
      </c>
      <c r="H615" s="86" t="s">
        <v>2476</v>
      </c>
      <c r="I615" s="91">
        <v>9.18</v>
      </c>
      <c r="J615" s="86">
        <v>22</v>
      </c>
      <c r="K615" s="86" t="s">
        <v>2475</v>
      </c>
      <c r="L615" s="92">
        <f t="shared" si="82"/>
        <v>10.24</v>
      </c>
      <c r="M615" s="89">
        <f t="shared" si="87"/>
        <v>60</v>
      </c>
      <c r="N615" s="89">
        <f t="shared" si="83"/>
        <v>1</v>
      </c>
      <c r="O615" s="89">
        <f t="shared" si="88"/>
        <v>1</v>
      </c>
      <c r="P615" s="86">
        <f t="shared" si="84"/>
        <v>2</v>
      </c>
      <c r="Q615" s="91">
        <f>IF(P615=0,1,IF(P615=1,0.99,IF(P615=2,0.98,IF(P615=3,0.97))))</f>
        <v>0.98</v>
      </c>
      <c r="R615" s="91">
        <f t="shared" si="85"/>
        <v>10.0352</v>
      </c>
      <c r="S615" s="86" t="s">
        <v>3585</v>
      </c>
      <c r="T615" s="86" t="s">
        <v>3580</v>
      </c>
      <c r="U615" s="86" t="s">
        <v>3581</v>
      </c>
    </row>
    <row r="616" spans="1:21" s="94" customFormat="1" ht="13">
      <c r="A616" s="89">
        <v>608</v>
      </c>
      <c r="B616" s="136" t="s">
        <v>1610</v>
      </c>
      <c r="C616" s="136" t="s">
        <v>1611</v>
      </c>
      <c r="D616" s="89" t="s">
        <v>3110</v>
      </c>
      <c r="E616" s="89">
        <v>26</v>
      </c>
      <c r="F616" s="91">
        <v>10.83</v>
      </c>
      <c r="G616" s="86">
        <v>30</v>
      </c>
      <c r="H616" s="86" t="s">
        <v>2476</v>
      </c>
      <c r="I616" s="91">
        <v>10.29</v>
      </c>
      <c r="J616" s="86">
        <v>30</v>
      </c>
      <c r="K616" s="86" t="s">
        <v>2475</v>
      </c>
      <c r="L616" s="92">
        <f t="shared" si="82"/>
        <v>10.559999999999999</v>
      </c>
      <c r="M616" s="89">
        <f t="shared" si="87"/>
        <v>60</v>
      </c>
      <c r="N616" s="89">
        <f t="shared" si="83"/>
        <v>1</v>
      </c>
      <c r="O616" s="89">
        <f t="shared" si="88"/>
        <v>0</v>
      </c>
      <c r="P616" s="86">
        <f t="shared" si="84"/>
        <v>1</v>
      </c>
      <c r="Q616" s="91">
        <f>IF(P616=0,0.96,IF(P616=1,0.95,IF(P616=2,0.94,IF(P616=3,0.93))))</f>
        <v>0.95</v>
      </c>
      <c r="R616" s="91">
        <f t="shared" si="85"/>
        <v>10.031999999999998</v>
      </c>
      <c r="S616" s="86" t="s">
        <v>3585</v>
      </c>
      <c r="T616" s="86" t="s">
        <v>3582</v>
      </c>
      <c r="U616" s="86" t="s">
        <v>3581</v>
      </c>
    </row>
    <row r="617" spans="1:21" s="94" customFormat="1" ht="13">
      <c r="A617" s="89">
        <v>609</v>
      </c>
      <c r="B617" s="90" t="s">
        <v>33</v>
      </c>
      <c r="C617" s="90" t="s">
        <v>34</v>
      </c>
      <c r="D617" s="89" t="s">
        <v>2489</v>
      </c>
      <c r="E617" s="89">
        <v>1</v>
      </c>
      <c r="F617" s="91">
        <v>9.9</v>
      </c>
      <c r="G617" s="86">
        <v>17</v>
      </c>
      <c r="H617" s="86" t="s">
        <v>2476</v>
      </c>
      <c r="I617" s="91">
        <v>10.57</v>
      </c>
      <c r="J617" s="86">
        <v>30</v>
      </c>
      <c r="K617" s="86" t="s">
        <v>2475</v>
      </c>
      <c r="L617" s="92">
        <f t="shared" si="82"/>
        <v>10.234999999999999</v>
      </c>
      <c r="M617" s="89">
        <f t="shared" si="87"/>
        <v>60</v>
      </c>
      <c r="N617" s="89">
        <f t="shared" si="83"/>
        <v>1</v>
      </c>
      <c r="O617" s="89">
        <f t="shared" si="88"/>
        <v>1</v>
      </c>
      <c r="P617" s="86">
        <f t="shared" si="84"/>
        <v>2</v>
      </c>
      <c r="Q617" s="91">
        <f>IF(P617=0,1,IF(P617=1,0.99,IF(P617=2,0.98,IF(P617=3,0.97))))</f>
        <v>0.98</v>
      </c>
      <c r="R617" s="91">
        <f t="shared" si="85"/>
        <v>10.030299999999999</v>
      </c>
      <c r="S617" s="86" t="s">
        <v>3579</v>
      </c>
      <c r="T617" s="86" t="s">
        <v>3580</v>
      </c>
      <c r="U617" s="86" t="s">
        <v>3581</v>
      </c>
    </row>
    <row r="618" spans="1:21" s="94" customFormat="1" ht="13">
      <c r="A618" s="89">
        <v>610</v>
      </c>
      <c r="B618" s="90" t="s">
        <v>1155</v>
      </c>
      <c r="C618" s="90" t="s">
        <v>28</v>
      </c>
      <c r="D618" s="89" t="s">
        <v>2930</v>
      </c>
      <c r="E618" s="89">
        <v>18</v>
      </c>
      <c r="F618" s="91">
        <v>12.06</v>
      </c>
      <c r="G618" s="86">
        <v>30</v>
      </c>
      <c r="H618" s="86" t="s">
        <v>2476</v>
      </c>
      <c r="I618" s="91">
        <v>8.41</v>
      </c>
      <c r="J618" s="86">
        <v>16</v>
      </c>
      <c r="K618" s="86" t="s">
        <v>2475</v>
      </c>
      <c r="L618" s="92">
        <f t="shared" si="82"/>
        <v>10.234999999999999</v>
      </c>
      <c r="M618" s="89">
        <f t="shared" si="87"/>
        <v>60</v>
      </c>
      <c r="N618" s="89">
        <f t="shared" si="83"/>
        <v>1</v>
      </c>
      <c r="O618" s="89">
        <f t="shared" si="88"/>
        <v>1</v>
      </c>
      <c r="P618" s="86">
        <f t="shared" si="84"/>
        <v>2</v>
      </c>
      <c r="Q618" s="91">
        <f>IF(P618=0,1,IF(P618=1,0.99,IF(P618=2,0.98,IF(P618=3,0.97))))</f>
        <v>0.98</v>
      </c>
      <c r="R618" s="91">
        <f t="shared" si="85"/>
        <v>10.030299999999999</v>
      </c>
      <c r="S618" s="86" t="s">
        <v>3583</v>
      </c>
      <c r="T618" s="86" t="s">
        <v>3580</v>
      </c>
      <c r="U618" s="86" t="s">
        <v>3581</v>
      </c>
    </row>
    <row r="619" spans="1:21" s="94" customFormat="1" ht="13">
      <c r="A619" s="89">
        <v>611</v>
      </c>
      <c r="B619" s="90" t="s">
        <v>1271</v>
      </c>
      <c r="C619" s="90" t="s">
        <v>1272</v>
      </c>
      <c r="D619" s="96" t="s">
        <v>2972</v>
      </c>
      <c r="E619" s="89">
        <v>20</v>
      </c>
      <c r="F619" s="91">
        <v>9.08</v>
      </c>
      <c r="G619" s="86">
        <v>18</v>
      </c>
      <c r="H619" s="86" t="s">
        <v>2476</v>
      </c>
      <c r="I619" s="91">
        <v>11.59</v>
      </c>
      <c r="J619" s="86">
        <v>30</v>
      </c>
      <c r="K619" s="86" t="s">
        <v>2476</v>
      </c>
      <c r="L619" s="92">
        <f t="shared" si="82"/>
        <v>10.335000000000001</v>
      </c>
      <c r="M619" s="89">
        <f t="shared" si="87"/>
        <v>60</v>
      </c>
      <c r="N619" s="89">
        <f t="shared" si="83"/>
        <v>2</v>
      </c>
      <c r="O619" s="89">
        <f t="shared" si="88"/>
        <v>1</v>
      </c>
      <c r="P619" s="86">
        <f t="shared" si="84"/>
        <v>3</v>
      </c>
      <c r="Q619" s="91">
        <f>IF(P619=0,1,IF(P619=1,0.99,IF(P619=2,0.98,IF(P619=3,0.97))))</f>
        <v>0.97</v>
      </c>
      <c r="R619" s="91">
        <f t="shared" si="85"/>
        <v>10.02495</v>
      </c>
      <c r="S619" s="86" t="s">
        <v>3583</v>
      </c>
      <c r="T619" s="86" t="s">
        <v>3580</v>
      </c>
      <c r="U619" s="86" t="s">
        <v>3581</v>
      </c>
    </row>
    <row r="620" spans="1:21" s="94" customFormat="1" ht="13">
      <c r="A620" s="89">
        <v>612</v>
      </c>
      <c r="B620" s="90" t="s">
        <v>1186</v>
      </c>
      <c r="C620" s="90" t="s">
        <v>406</v>
      </c>
      <c r="D620" s="89" t="s">
        <v>1187</v>
      </c>
      <c r="E620" s="89">
        <v>19</v>
      </c>
      <c r="F620" s="91">
        <v>10.36</v>
      </c>
      <c r="G620" s="86">
        <v>30</v>
      </c>
      <c r="H620" s="86" t="s">
        <v>2475</v>
      </c>
      <c r="I620" s="91">
        <v>10.74</v>
      </c>
      <c r="J620" s="86">
        <v>30</v>
      </c>
      <c r="K620" s="86" t="s">
        <v>2476</v>
      </c>
      <c r="L620" s="92">
        <f t="shared" si="82"/>
        <v>10.55</v>
      </c>
      <c r="M620" s="89">
        <f t="shared" si="87"/>
        <v>60</v>
      </c>
      <c r="N620" s="89">
        <f t="shared" si="83"/>
        <v>1</v>
      </c>
      <c r="O620" s="89">
        <f t="shared" si="88"/>
        <v>0</v>
      </c>
      <c r="P620" s="86">
        <f t="shared" si="84"/>
        <v>1</v>
      </c>
      <c r="Q620" s="91">
        <f>IF(P620=0,0.96,IF(P620=1,0.95,IF(P620=2,0.94,IF(P620=3,0.93))))</f>
        <v>0.95</v>
      </c>
      <c r="R620" s="91">
        <f t="shared" si="85"/>
        <v>10.022500000000001</v>
      </c>
      <c r="S620" s="86" t="s">
        <v>3583</v>
      </c>
      <c r="T620" s="86" t="s">
        <v>3580</v>
      </c>
      <c r="U620" s="86" t="s">
        <v>3581</v>
      </c>
    </row>
    <row r="621" spans="1:21" s="94" customFormat="1" ht="13">
      <c r="A621" s="89">
        <v>613</v>
      </c>
      <c r="B621" s="90" t="s">
        <v>1557</v>
      </c>
      <c r="C621" s="90" t="s">
        <v>1558</v>
      </c>
      <c r="D621" s="89" t="s">
        <v>3100</v>
      </c>
      <c r="E621" s="89">
        <v>25</v>
      </c>
      <c r="F621" s="91">
        <v>9.5</v>
      </c>
      <c r="G621" s="86">
        <v>17</v>
      </c>
      <c r="H621" s="86" t="s">
        <v>2476</v>
      </c>
      <c r="I621" s="91">
        <v>11.81</v>
      </c>
      <c r="J621" s="86">
        <v>30</v>
      </c>
      <c r="K621" s="86" t="s">
        <v>2475</v>
      </c>
      <c r="L621" s="92">
        <f t="shared" si="82"/>
        <v>10.655000000000001</v>
      </c>
      <c r="M621" s="89">
        <f t="shared" si="87"/>
        <v>60</v>
      </c>
      <c r="N621" s="89">
        <f t="shared" si="83"/>
        <v>1</v>
      </c>
      <c r="O621" s="89">
        <f t="shared" si="88"/>
        <v>1</v>
      </c>
      <c r="P621" s="86">
        <f t="shared" si="84"/>
        <v>2</v>
      </c>
      <c r="Q621" s="91">
        <f>IF(P621=0,0.96,IF(P621=1,0.95,IF(P621=2,0.94,IF(P621=3,0.93))))</f>
        <v>0.94</v>
      </c>
      <c r="R621" s="91">
        <f t="shared" si="85"/>
        <v>10.015700000000001</v>
      </c>
      <c r="S621" s="86" t="s">
        <v>3585</v>
      </c>
      <c r="T621" s="86" t="s">
        <v>3580</v>
      </c>
      <c r="U621" s="86" t="s">
        <v>3581</v>
      </c>
    </row>
    <row r="622" spans="1:21" s="94" customFormat="1" ht="13">
      <c r="A622" s="89">
        <v>614</v>
      </c>
      <c r="B622" s="90" t="s">
        <v>1145</v>
      </c>
      <c r="C622" s="90" t="s">
        <v>1146</v>
      </c>
      <c r="D622" s="89" t="s">
        <v>2926</v>
      </c>
      <c r="E622" s="89">
        <v>18</v>
      </c>
      <c r="F622" s="91">
        <v>11.64</v>
      </c>
      <c r="G622" s="86">
        <v>30</v>
      </c>
      <c r="H622" s="86" t="s">
        <v>2476</v>
      </c>
      <c r="I622" s="91">
        <v>8.8000000000000007</v>
      </c>
      <c r="J622" s="86">
        <v>16</v>
      </c>
      <c r="K622" s="86" t="s">
        <v>2475</v>
      </c>
      <c r="L622" s="92">
        <f t="shared" si="82"/>
        <v>10.220000000000001</v>
      </c>
      <c r="M622" s="89">
        <f t="shared" si="87"/>
        <v>60</v>
      </c>
      <c r="N622" s="89">
        <f t="shared" si="83"/>
        <v>1</v>
      </c>
      <c r="O622" s="89">
        <f t="shared" si="88"/>
        <v>1</v>
      </c>
      <c r="P622" s="86">
        <f t="shared" si="84"/>
        <v>2</v>
      </c>
      <c r="Q622" s="91">
        <f t="shared" ref="Q622:Q628" si="89">IF(P622=0,1,IF(P622=1,0.99,IF(P622=2,0.98,IF(P622=3,0.97))))</f>
        <v>0.98</v>
      </c>
      <c r="R622" s="91">
        <f t="shared" si="85"/>
        <v>10.015600000000001</v>
      </c>
      <c r="S622" s="86" t="s">
        <v>3583</v>
      </c>
      <c r="T622" s="86" t="s">
        <v>3580</v>
      </c>
      <c r="U622" s="86" t="s">
        <v>3581</v>
      </c>
    </row>
    <row r="623" spans="1:21" s="94" customFormat="1" ht="13">
      <c r="A623" s="89">
        <v>615</v>
      </c>
      <c r="B623" s="90" t="s">
        <v>1506</v>
      </c>
      <c r="C623" s="90" t="s">
        <v>1507</v>
      </c>
      <c r="D623" s="89" t="s">
        <v>3074</v>
      </c>
      <c r="E623" s="89">
        <v>24</v>
      </c>
      <c r="F623" s="91">
        <v>11.19</v>
      </c>
      <c r="G623" s="86">
        <v>30</v>
      </c>
      <c r="H623" s="86" t="s">
        <v>2476</v>
      </c>
      <c r="I623" s="91">
        <v>9.4600000000000009</v>
      </c>
      <c r="J623" s="86">
        <v>19</v>
      </c>
      <c r="K623" s="86" t="s">
        <v>2476</v>
      </c>
      <c r="L623" s="92">
        <f t="shared" si="82"/>
        <v>10.324999999999999</v>
      </c>
      <c r="M623" s="89">
        <f t="shared" si="87"/>
        <v>60</v>
      </c>
      <c r="N623" s="89">
        <f t="shared" si="83"/>
        <v>2</v>
      </c>
      <c r="O623" s="89">
        <f t="shared" si="88"/>
        <v>1</v>
      </c>
      <c r="P623" s="86">
        <f t="shared" si="84"/>
        <v>3</v>
      </c>
      <c r="Q623" s="91">
        <f t="shared" si="89"/>
        <v>0.97</v>
      </c>
      <c r="R623" s="91">
        <f t="shared" si="85"/>
        <v>10.015249999999998</v>
      </c>
      <c r="S623" s="86" t="s">
        <v>3585</v>
      </c>
      <c r="T623" s="86" t="s">
        <v>3580</v>
      </c>
      <c r="U623" s="86" t="s">
        <v>3581</v>
      </c>
    </row>
    <row r="624" spans="1:21" s="94" customFormat="1" ht="13">
      <c r="A624" s="89">
        <v>616</v>
      </c>
      <c r="B624" s="95" t="s">
        <v>1372</v>
      </c>
      <c r="C624" s="95" t="s">
        <v>164</v>
      </c>
      <c r="D624" s="96" t="s">
        <v>3009</v>
      </c>
      <c r="E624" s="89">
        <v>22</v>
      </c>
      <c r="F624" s="91">
        <v>11.58</v>
      </c>
      <c r="G624" s="86">
        <v>30</v>
      </c>
      <c r="H624" s="86" t="s">
        <v>2475</v>
      </c>
      <c r="I624" s="91">
        <v>8.64</v>
      </c>
      <c r="J624" s="86">
        <v>19</v>
      </c>
      <c r="K624" s="86" t="s">
        <v>2475</v>
      </c>
      <c r="L624" s="92">
        <f t="shared" si="82"/>
        <v>10.11</v>
      </c>
      <c r="M624" s="89">
        <f t="shared" si="87"/>
        <v>60</v>
      </c>
      <c r="N624" s="89">
        <f t="shared" si="83"/>
        <v>0</v>
      </c>
      <c r="O624" s="89">
        <f t="shared" si="88"/>
        <v>1</v>
      </c>
      <c r="P624" s="86">
        <f t="shared" si="84"/>
        <v>1</v>
      </c>
      <c r="Q624" s="91">
        <f t="shared" si="89"/>
        <v>0.99</v>
      </c>
      <c r="R624" s="91">
        <f t="shared" si="85"/>
        <v>10.008899999999999</v>
      </c>
      <c r="S624" s="86" t="s">
        <v>3585</v>
      </c>
      <c r="T624" s="86" t="s">
        <v>3582</v>
      </c>
      <c r="U624" s="86" t="s">
        <v>3581</v>
      </c>
    </row>
    <row r="625" spans="1:21" s="94" customFormat="1" ht="13">
      <c r="A625" s="89">
        <v>617</v>
      </c>
      <c r="B625" s="90" t="s">
        <v>1799</v>
      </c>
      <c r="C625" s="90" t="s">
        <v>60</v>
      </c>
      <c r="D625" s="89" t="s">
        <v>3223</v>
      </c>
      <c r="E625" s="89">
        <v>30</v>
      </c>
      <c r="F625" s="91">
        <v>10.78</v>
      </c>
      <c r="G625" s="86">
        <v>30</v>
      </c>
      <c r="H625" s="86" t="s">
        <v>2476</v>
      </c>
      <c r="I625" s="91">
        <v>9.85</v>
      </c>
      <c r="J625" s="86">
        <v>18</v>
      </c>
      <c r="K625" s="86" t="s">
        <v>2476</v>
      </c>
      <c r="L625" s="92">
        <f t="shared" si="82"/>
        <v>10.315</v>
      </c>
      <c r="M625" s="89">
        <f t="shared" si="87"/>
        <v>60</v>
      </c>
      <c r="N625" s="89">
        <f t="shared" si="83"/>
        <v>2</v>
      </c>
      <c r="O625" s="89">
        <f t="shared" si="88"/>
        <v>1</v>
      </c>
      <c r="P625" s="86">
        <f t="shared" si="84"/>
        <v>3</v>
      </c>
      <c r="Q625" s="91">
        <f t="shared" si="89"/>
        <v>0.97</v>
      </c>
      <c r="R625" s="91">
        <f t="shared" si="85"/>
        <v>10.005549999999999</v>
      </c>
      <c r="S625" s="86" t="s">
        <v>3585</v>
      </c>
      <c r="T625" s="86" t="s">
        <v>3580</v>
      </c>
      <c r="U625" s="86" t="s">
        <v>3581</v>
      </c>
    </row>
    <row r="626" spans="1:21" s="94" customFormat="1" ht="13">
      <c r="A626" s="89">
        <v>618</v>
      </c>
      <c r="B626" s="90" t="s">
        <v>1047</v>
      </c>
      <c r="C626" s="90" t="s">
        <v>340</v>
      </c>
      <c r="D626" s="89" t="s">
        <v>2881</v>
      </c>
      <c r="E626" s="89">
        <v>16</v>
      </c>
      <c r="F626" s="91">
        <v>10.87</v>
      </c>
      <c r="G626" s="86">
        <v>30</v>
      </c>
      <c r="H626" s="86" t="s">
        <v>2476</v>
      </c>
      <c r="I626" s="91">
        <v>9.76</v>
      </c>
      <c r="J626" s="86">
        <v>28</v>
      </c>
      <c r="K626" s="86" t="s">
        <v>2476</v>
      </c>
      <c r="L626" s="92">
        <f t="shared" si="82"/>
        <v>10.315</v>
      </c>
      <c r="M626" s="89">
        <f t="shared" si="87"/>
        <v>60</v>
      </c>
      <c r="N626" s="89">
        <f t="shared" si="83"/>
        <v>2</v>
      </c>
      <c r="O626" s="89">
        <f t="shared" si="88"/>
        <v>1</v>
      </c>
      <c r="P626" s="86">
        <f t="shared" si="84"/>
        <v>3</v>
      </c>
      <c r="Q626" s="91">
        <f t="shared" si="89"/>
        <v>0.97</v>
      </c>
      <c r="R626" s="91">
        <f t="shared" si="85"/>
        <v>10.005549999999999</v>
      </c>
      <c r="S626" s="86" t="s">
        <v>3583</v>
      </c>
      <c r="T626" s="86" t="s">
        <v>3581</v>
      </c>
      <c r="U626" s="86" t="s">
        <v>3580</v>
      </c>
    </row>
    <row r="627" spans="1:21" s="94" customFormat="1" ht="13">
      <c r="A627" s="89">
        <v>619</v>
      </c>
      <c r="B627" s="136" t="s">
        <v>1736</v>
      </c>
      <c r="C627" s="136" t="s">
        <v>298</v>
      </c>
      <c r="D627" s="89" t="s">
        <v>3190</v>
      </c>
      <c r="E627" s="89">
        <v>29</v>
      </c>
      <c r="F627" s="91">
        <v>10.25</v>
      </c>
      <c r="G627" s="86">
        <v>30</v>
      </c>
      <c r="H627" s="86" t="s">
        <v>2475</v>
      </c>
      <c r="I627" s="91">
        <v>9.9600000000000009</v>
      </c>
      <c r="J627" s="86">
        <v>28</v>
      </c>
      <c r="K627" s="86" t="s">
        <v>2475</v>
      </c>
      <c r="L627" s="92">
        <f t="shared" si="82"/>
        <v>10.105</v>
      </c>
      <c r="M627" s="89">
        <f t="shared" si="87"/>
        <v>60</v>
      </c>
      <c r="N627" s="89">
        <f t="shared" si="83"/>
        <v>0</v>
      </c>
      <c r="O627" s="89">
        <f t="shared" si="88"/>
        <v>1</v>
      </c>
      <c r="P627" s="86">
        <f t="shared" si="84"/>
        <v>1</v>
      </c>
      <c r="Q627" s="91">
        <f t="shared" si="89"/>
        <v>0.99</v>
      </c>
      <c r="R627" s="91">
        <f t="shared" si="85"/>
        <v>10.00395</v>
      </c>
      <c r="S627" s="86" t="s">
        <v>3585</v>
      </c>
      <c r="T627" s="86" t="s">
        <v>3582</v>
      </c>
      <c r="U627" s="86" t="s">
        <v>3581</v>
      </c>
    </row>
    <row r="628" spans="1:21" s="94" customFormat="1" ht="13">
      <c r="A628" s="89">
        <v>620</v>
      </c>
      <c r="B628" s="90" t="s">
        <v>1685</v>
      </c>
      <c r="C628" s="90" t="s">
        <v>60</v>
      </c>
      <c r="D628" s="89" t="s">
        <v>3166</v>
      </c>
      <c r="E628" s="89">
        <v>28</v>
      </c>
      <c r="F628" s="91">
        <v>10</v>
      </c>
      <c r="G628" s="86">
        <v>30</v>
      </c>
      <c r="H628" s="86" t="s">
        <v>2475</v>
      </c>
      <c r="I628" s="91">
        <v>10.199999999999999</v>
      </c>
      <c r="J628" s="86">
        <v>30</v>
      </c>
      <c r="K628" s="86" t="s">
        <v>2476</v>
      </c>
      <c r="L628" s="92">
        <f t="shared" si="82"/>
        <v>10.1</v>
      </c>
      <c r="M628" s="89">
        <f t="shared" si="87"/>
        <v>60</v>
      </c>
      <c r="N628" s="89">
        <f t="shared" si="83"/>
        <v>1</v>
      </c>
      <c r="O628" s="89">
        <f t="shared" si="88"/>
        <v>0</v>
      </c>
      <c r="P628" s="86">
        <f t="shared" si="84"/>
        <v>1</v>
      </c>
      <c r="Q628" s="91">
        <f t="shared" si="89"/>
        <v>0.99</v>
      </c>
      <c r="R628" s="91">
        <f t="shared" si="85"/>
        <v>9.9989999999999988</v>
      </c>
      <c r="S628" s="86" t="s">
        <v>3585</v>
      </c>
      <c r="T628" s="86" t="s">
        <v>3580</v>
      </c>
      <c r="U628" s="86" t="s">
        <v>3581</v>
      </c>
    </row>
    <row r="629" spans="1:21" s="94" customFormat="1" ht="13">
      <c r="A629" s="89">
        <v>621</v>
      </c>
      <c r="B629" s="90" t="s">
        <v>1494</v>
      </c>
      <c r="C629" s="90" t="s">
        <v>1495</v>
      </c>
      <c r="D629" s="89" t="s">
        <v>1496</v>
      </c>
      <c r="E629" s="89">
        <v>24</v>
      </c>
      <c r="F629" s="91">
        <v>9.89</v>
      </c>
      <c r="G629" s="86">
        <v>21</v>
      </c>
      <c r="H629" s="86" t="s">
        <v>2475</v>
      </c>
      <c r="I629" s="91">
        <v>11.38</v>
      </c>
      <c r="J629" s="86">
        <v>30</v>
      </c>
      <c r="K629" s="86" t="s">
        <v>2476</v>
      </c>
      <c r="L629" s="92">
        <f t="shared" si="82"/>
        <v>10.635000000000002</v>
      </c>
      <c r="M629" s="89">
        <f t="shared" si="87"/>
        <v>60</v>
      </c>
      <c r="N629" s="89">
        <f t="shared" si="83"/>
        <v>1</v>
      </c>
      <c r="O629" s="89">
        <f t="shared" si="88"/>
        <v>1</v>
      </c>
      <c r="P629" s="86">
        <f t="shared" si="84"/>
        <v>2</v>
      </c>
      <c r="Q629" s="91">
        <f>IF(P629=0,0.96,IF(P629=1,0.95,IF(P629=2,0.94,IF(P629=3,0.93))))</f>
        <v>0.94</v>
      </c>
      <c r="R629" s="91">
        <f t="shared" si="85"/>
        <v>9.9969000000000001</v>
      </c>
      <c r="S629" s="86" t="s">
        <v>3585</v>
      </c>
      <c r="T629" s="86" t="s">
        <v>3580</v>
      </c>
      <c r="U629" s="86" t="s">
        <v>3581</v>
      </c>
    </row>
  </sheetData>
  <sortState ref="A9:AYA629">
    <sortCondition descending="1" ref="R9:R629"/>
  </sortState>
  <mergeCells count="1">
    <mergeCell ref="A5:AN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Z259"/>
  <sheetViews>
    <sheetView workbookViewId="0">
      <selection activeCell="F3" sqref="F3"/>
    </sheetView>
  </sheetViews>
  <sheetFormatPr baseColWidth="10" defaultRowHeight="14.5"/>
  <cols>
    <col min="1" max="1" width="3.54296875" customWidth="1"/>
    <col min="2" max="2" width="19.81640625" bestFit="1" customWidth="1"/>
    <col min="3" max="3" width="28.81640625" bestFit="1" customWidth="1"/>
    <col min="4" max="4" width="13.453125" bestFit="1" customWidth="1"/>
    <col min="5" max="5" width="4" customWidth="1"/>
    <col min="6" max="6" width="5.1796875" customWidth="1"/>
    <col min="7" max="7" width="4.81640625" customWidth="1"/>
    <col min="8" max="8" width="7.1796875" customWidth="1"/>
    <col min="9" max="9" width="5.1796875" customWidth="1"/>
    <col min="10" max="10" width="4.81640625" customWidth="1"/>
    <col min="11" max="11" width="6.81640625" customWidth="1"/>
    <col min="12" max="12" width="4.81640625" customWidth="1"/>
    <col min="13" max="13" width="3.453125" customWidth="1"/>
    <col min="14" max="14" width="3.54296875" customWidth="1"/>
    <col min="15" max="15" width="2.1796875" customWidth="1"/>
    <col min="16" max="16" width="3.54296875" customWidth="1"/>
    <col min="17" max="17" width="4.54296875" customWidth="1"/>
    <col min="18" max="18" width="8.453125" customWidth="1"/>
    <col min="19" max="19" width="8.1796875" customWidth="1"/>
    <col min="20" max="21" width="8.26953125" customWidth="1"/>
  </cols>
  <sheetData>
    <row r="1" spans="1:1326" ht="26">
      <c r="A1" s="111" t="s">
        <v>3694</v>
      </c>
      <c r="B1" s="112"/>
      <c r="C1" s="112"/>
      <c r="D1" s="113"/>
      <c r="E1" s="113"/>
      <c r="F1" s="114"/>
      <c r="G1" s="115"/>
      <c r="H1" s="115"/>
      <c r="I1" s="116"/>
      <c r="J1" s="117"/>
      <c r="K1" s="113"/>
      <c r="L1" s="114"/>
      <c r="M1" s="118"/>
      <c r="N1" s="118"/>
      <c r="O1" s="118"/>
      <c r="P1" s="119"/>
      <c r="Q1" s="115"/>
      <c r="R1" s="115"/>
      <c r="S1" s="120"/>
      <c r="T1" s="121"/>
      <c r="U1" s="122"/>
      <c r="V1" s="123"/>
      <c r="W1" s="123"/>
      <c r="X1" s="123"/>
      <c r="Y1" s="123"/>
      <c r="Z1" s="123"/>
      <c r="AA1" s="123"/>
      <c r="AB1" s="124"/>
      <c r="AC1" s="124"/>
      <c r="AD1" s="124"/>
      <c r="AE1" s="123"/>
      <c r="AF1" s="7"/>
      <c r="AG1" s="7"/>
      <c r="AH1" s="7"/>
      <c r="AI1" s="7"/>
      <c r="AJ1" s="7"/>
      <c r="AK1" s="7"/>
      <c r="AL1" s="7"/>
      <c r="AM1" s="7"/>
      <c r="AN1" s="7"/>
    </row>
    <row r="2" spans="1:1326" ht="26">
      <c r="A2" s="111" t="s">
        <v>0</v>
      </c>
      <c r="B2" s="112"/>
      <c r="C2" s="112"/>
      <c r="D2" s="113"/>
      <c r="E2" s="113"/>
      <c r="F2" s="114"/>
      <c r="G2" s="115"/>
      <c r="H2" s="115"/>
      <c r="I2" s="116"/>
      <c r="J2" s="117"/>
      <c r="K2" s="113"/>
      <c r="L2" s="114"/>
      <c r="M2" s="118"/>
      <c r="N2" s="118"/>
      <c r="O2" s="118"/>
      <c r="P2" s="119"/>
      <c r="Q2" s="115"/>
      <c r="R2" s="115"/>
      <c r="S2" s="120"/>
      <c r="T2" s="121"/>
      <c r="U2" s="122"/>
      <c r="V2" s="123"/>
      <c r="W2" s="123"/>
      <c r="X2" s="123"/>
      <c r="Y2" s="123"/>
      <c r="Z2" s="123"/>
      <c r="AA2" s="123"/>
      <c r="AB2" s="124"/>
      <c r="AC2" s="124"/>
      <c r="AD2" s="124"/>
      <c r="AE2" s="123"/>
      <c r="AF2" s="7"/>
      <c r="AG2" s="7"/>
      <c r="AH2" s="7"/>
      <c r="AI2" s="7"/>
      <c r="AJ2" s="7"/>
      <c r="AK2" s="7"/>
      <c r="AL2" s="7"/>
      <c r="AM2" s="7"/>
      <c r="AN2" s="7"/>
    </row>
    <row r="3" spans="1:1326" ht="26">
      <c r="A3" s="111" t="s">
        <v>1</v>
      </c>
      <c r="B3" s="112"/>
      <c r="C3" s="112"/>
      <c r="D3" s="113"/>
      <c r="E3" s="113"/>
      <c r="F3" s="114"/>
      <c r="G3" s="115"/>
      <c r="H3" s="115"/>
      <c r="I3" s="116"/>
      <c r="J3" s="117"/>
      <c r="K3" s="113"/>
      <c r="L3" s="114"/>
      <c r="M3" s="118"/>
      <c r="N3" s="118"/>
      <c r="O3" s="118"/>
      <c r="P3" s="119"/>
      <c r="Q3" s="115"/>
      <c r="R3" s="115"/>
      <c r="S3" s="120"/>
      <c r="T3" s="121"/>
      <c r="U3" s="122"/>
      <c r="V3" s="123"/>
      <c r="W3" s="123"/>
      <c r="X3" s="123"/>
      <c r="Y3" s="123"/>
      <c r="Z3" s="123"/>
      <c r="AA3" s="123"/>
      <c r="AB3" s="124"/>
      <c r="AC3" s="124"/>
      <c r="AD3" s="124"/>
      <c r="AE3" s="123"/>
      <c r="AF3" s="7"/>
      <c r="AG3" s="7"/>
      <c r="AH3" s="7"/>
      <c r="AI3" s="7"/>
      <c r="AJ3" s="7"/>
      <c r="AK3" s="7"/>
      <c r="AL3" s="7"/>
      <c r="AM3" s="7"/>
      <c r="AN3" s="7"/>
    </row>
    <row r="4" spans="1:1326" ht="26">
      <c r="A4" s="112" t="s">
        <v>3652</v>
      </c>
      <c r="B4" s="112"/>
      <c r="C4" s="112"/>
      <c r="D4" s="113"/>
      <c r="E4" s="113"/>
      <c r="F4" s="114"/>
      <c r="G4" s="115"/>
      <c r="H4" s="115"/>
      <c r="I4" s="116"/>
      <c r="J4" s="117"/>
      <c r="K4" s="113"/>
      <c r="L4" s="114"/>
      <c r="M4" s="118"/>
      <c r="N4" s="118"/>
      <c r="O4" s="118"/>
      <c r="P4" s="119"/>
      <c r="Q4" s="115"/>
      <c r="R4" s="115"/>
      <c r="S4" s="120"/>
      <c r="T4" s="121"/>
      <c r="U4" s="122"/>
      <c r="V4" s="123"/>
      <c r="W4" s="123"/>
      <c r="X4" s="123"/>
      <c r="Y4" s="123"/>
      <c r="Z4" s="123"/>
      <c r="AA4" s="123"/>
      <c r="AB4" s="124"/>
      <c r="AC4" s="124"/>
      <c r="AD4" s="124"/>
      <c r="AE4" s="123"/>
      <c r="AF4" s="7"/>
      <c r="AG4" s="7"/>
      <c r="AH4" s="7"/>
      <c r="AI4" s="7"/>
      <c r="AJ4" s="7"/>
      <c r="AK4" s="7"/>
      <c r="AL4" s="7"/>
      <c r="AM4" s="7"/>
      <c r="AN4" s="7"/>
    </row>
    <row r="5" spans="1:1326" ht="28.5">
      <c r="A5" s="152" t="s">
        <v>3653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</row>
    <row r="9" spans="1:1326" s="78" customFormat="1" ht="13">
      <c r="A9" s="69" t="s">
        <v>3</v>
      </c>
      <c r="B9" s="70" t="s">
        <v>4</v>
      </c>
      <c r="C9" s="70" t="s">
        <v>5</v>
      </c>
      <c r="D9" s="69" t="s">
        <v>6</v>
      </c>
      <c r="E9" s="69" t="s">
        <v>7</v>
      </c>
      <c r="F9" s="71" t="s">
        <v>8</v>
      </c>
      <c r="G9" s="69" t="s">
        <v>9</v>
      </c>
      <c r="H9" s="69" t="s">
        <v>10</v>
      </c>
      <c r="I9" s="71" t="s">
        <v>11</v>
      </c>
      <c r="J9" s="69" t="s">
        <v>9</v>
      </c>
      <c r="K9" s="69" t="s">
        <v>12</v>
      </c>
      <c r="L9" s="71" t="s">
        <v>13</v>
      </c>
      <c r="M9" s="72" t="s">
        <v>18</v>
      </c>
      <c r="N9" s="73" t="s">
        <v>19</v>
      </c>
      <c r="O9" s="72" t="s">
        <v>20</v>
      </c>
      <c r="P9" s="74" t="s">
        <v>22</v>
      </c>
      <c r="Q9" s="75" t="s">
        <v>23</v>
      </c>
      <c r="R9" s="75" t="s">
        <v>24</v>
      </c>
      <c r="S9" s="69" t="s">
        <v>15</v>
      </c>
      <c r="T9" s="69" t="s">
        <v>16</v>
      </c>
      <c r="U9" s="69" t="s">
        <v>17</v>
      </c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  <c r="JB9" s="77"/>
      <c r="JC9" s="77"/>
      <c r="JD9" s="77"/>
      <c r="JE9" s="77"/>
      <c r="JF9" s="77"/>
      <c r="JG9" s="77"/>
      <c r="JH9" s="77"/>
      <c r="JI9" s="77"/>
      <c r="JJ9" s="77"/>
      <c r="JK9" s="77"/>
      <c r="JL9" s="77"/>
      <c r="JM9" s="77"/>
      <c r="JN9" s="77"/>
      <c r="JO9" s="77"/>
      <c r="JP9" s="77"/>
      <c r="JQ9" s="77"/>
      <c r="JR9" s="77"/>
      <c r="JS9" s="77"/>
      <c r="JT9" s="77"/>
      <c r="JU9" s="77"/>
      <c r="JV9" s="77"/>
      <c r="JW9" s="77"/>
      <c r="JX9" s="77"/>
      <c r="JY9" s="77"/>
      <c r="JZ9" s="77"/>
      <c r="KA9" s="77"/>
      <c r="KB9" s="77"/>
      <c r="KC9" s="77"/>
      <c r="KD9" s="77"/>
      <c r="KE9" s="77"/>
      <c r="KF9" s="77"/>
      <c r="KG9" s="77"/>
      <c r="KH9" s="77"/>
      <c r="KI9" s="77"/>
      <c r="KJ9" s="77"/>
      <c r="KK9" s="77"/>
      <c r="KL9" s="77"/>
      <c r="KM9" s="77"/>
      <c r="KN9" s="77"/>
      <c r="KO9" s="77"/>
      <c r="KP9" s="77"/>
      <c r="KQ9" s="77"/>
      <c r="KR9" s="77"/>
      <c r="KS9" s="77"/>
      <c r="KT9" s="77"/>
      <c r="KU9" s="77"/>
      <c r="KV9" s="77"/>
      <c r="KW9" s="77"/>
      <c r="KX9" s="77"/>
      <c r="KY9" s="77"/>
      <c r="KZ9" s="77"/>
      <c r="LA9" s="77"/>
      <c r="LB9" s="77"/>
      <c r="LC9" s="77"/>
      <c r="LD9" s="77"/>
      <c r="LE9" s="77"/>
      <c r="LF9" s="77"/>
      <c r="LG9" s="77"/>
      <c r="LH9" s="77"/>
      <c r="LI9" s="77"/>
      <c r="LJ9" s="77"/>
      <c r="LK9" s="77"/>
      <c r="LL9" s="77"/>
      <c r="LM9" s="77"/>
      <c r="LN9" s="77"/>
      <c r="LO9" s="77"/>
      <c r="LP9" s="77"/>
      <c r="LQ9" s="77"/>
      <c r="LR9" s="77"/>
      <c r="LS9" s="77"/>
      <c r="LT9" s="77"/>
      <c r="LU9" s="77"/>
      <c r="LV9" s="77"/>
      <c r="LW9" s="77"/>
      <c r="LX9" s="77"/>
      <c r="LY9" s="77"/>
      <c r="LZ9" s="77"/>
      <c r="MA9" s="77"/>
      <c r="MB9" s="77"/>
      <c r="MC9" s="77"/>
      <c r="MD9" s="77"/>
      <c r="ME9" s="77"/>
      <c r="MF9" s="77"/>
      <c r="MG9" s="77"/>
      <c r="MH9" s="77"/>
      <c r="MI9" s="77"/>
      <c r="MJ9" s="77"/>
      <c r="MK9" s="77"/>
      <c r="ML9" s="77"/>
      <c r="MM9" s="77"/>
      <c r="MN9" s="77"/>
      <c r="MO9" s="77"/>
      <c r="MP9" s="77"/>
      <c r="MQ9" s="77"/>
      <c r="MR9" s="77"/>
      <c r="MS9" s="77"/>
      <c r="MT9" s="77"/>
      <c r="MU9" s="77"/>
      <c r="MV9" s="77"/>
      <c r="MW9" s="77"/>
      <c r="MX9" s="77"/>
      <c r="MY9" s="77"/>
      <c r="MZ9" s="77"/>
      <c r="NA9" s="77"/>
      <c r="NB9" s="77"/>
      <c r="NC9" s="77"/>
      <c r="ND9" s="77"/>
      <c r="NE9" s="77"/>
      <c r="NF9" s="77"/>
      <c r="NG9" s="77"/>
      <c r="NH9" s="77"/>
      <c r="NI9" s="77"/>
      <c r="NJ9" s="77"/>
      <c r="NK9" s="77"/>
      <c r="NL9" s="77"/>
      <c r="NM9" s="77"/>
      <c r="NN9" s="77"/>
      <c r="NO9" s="77"/>
      <c r="NP9" s="77"/>
      <c r="NQ9" s="77"/>
      <c r="NR9" s="77"/>
      <c r="NS9" s="77"/>
      <c r="NT9" s="77"/>
      <c r="NU9" s="77"/>
      <c r="NV9" s="77"/>
      <c r="NW9" s="77"/>
      <c r="NX9" s="77"/>
      <c r="NY9" s="77"/>
      <c r="NZ9" s="77"/>
      <c r="OA9" s="77"/>
      <c r="OB9" s="77"/>
      <c r="OC9" s="77"/>
      <c r="OD9" s="77"/>
      <c r="OE9" s="77"/>
      <c r="OF9" s="77"/>
      <c r="OG9" s="77"/>
      <c r="OH9" s="77"/>
      <c r="OI9" s="77"/>
      <c r="OJ9" s="77"/>
      <c r="OK9" s="77"/>
      <c r="OL9" s="77"/>
      <c r="OM9" s="77"/>
      <c r="ON9" s="77"/>
      <c r="OO9" s="77"/>
      <c r="OP9" s="77"/>
      <c r="OQ9" s="77"/>
      <c r="OR9" s="77"/>
      <c r="OS9" s="77"/>
      <c r="OT9" s="77"/>
      <c r="OU9" s="77"/>
      <c r="OV9" s="77"/>
      <c r="OW9" s="77"/>
      <c r="OX9" s="77"/>
      <c r="OY9" s="77"/>
      <c r="OZ9" s="77"/>
      <c r="PA9" s="77"/>
      <c r="PB9" s="77"/>
      <c r="PC9" s="77"/>
      <c r="PD9" s="77"/>
      <c r="PE9" s="77"/>
      <c r="PF9" s="77"/>
      <c r="PG9" s="77"/>
      <c r="PH9" s="77"/>
      <c r="PI9" s="77"/>
      <c r="PJ9" s="77"/>
      <c r="PK9" s="77"/>
      <c r="PL9" s="77"/>
      <c r="PM9" s="77"/>
      <c r="PN9" s="77"/>
      <c r="PO9" s="77"/>
      <c r="PP9" s="77"/>
      <c r="PQ9" s="77"/>
      <c r="PR9" s="77"/>
      <c r="PS9" s="77"/>
      <c r="PT9" s="77"/>
      <c r="PU9" s="77"/>
      <c r="PV9" s="77"/>
      <c r="PW9" s="77"/>
      <c r="PX9" s="77"/>
      <c r="PY9" s="77"/>
      <c r="PZ9" s="77"/>
      <c r="QA9" s="77"/>
      <c r="QB9" s="77"/>
      <c r="QC9" s="77"/>
      <c r="QD9" s="77"/>
      <c r="QE9" s="77"/>
      <c r="QF9" s="77"/>
      <c r="QG9" s="77"/>
      <c r="QH9" s="77"/>
      <c r="QI9" s="77"/>
      <c r="QJ9" s="77"/>
      <c r="QK9" s="77"/>
      <c r="QL9" s="77"/>
      <c r="QM9" s="77"/>
      <c r="QN9" s="77"/>
      <c r="QO9" s="77"/>
      <c r="QP9" s="77"/>
      <c r="QQ9" s="77"/>
      <c r="QR9" s="77"/>
      <c r="QS9" s="77"/>
      <c r="QT9" s="77"/>
      <c r="QU9" s="77"/>
      <c r="QV9" s="77"/>
      <c r="QW9" s="77"/>
      <c r="QX9" s="77"/>
      <c r="QY9" s="77"/>
      <c r="QZ9" s="77"/>
      <c r="RA9" s="77"/>
      <c r="RB9" s="77"/>
      <c r="RC9" s="77"/>
      <c r="RD9" s="77"/>
      <c r="RE9" s="77"/>
      <c r="RF9" s="77"/>
      <c r="RG9" s="77"/>
      <c r="RH9" s="77"/>
      <c r="RI9" s="77"/>
      <c r="RJ9" s="77"/>
      <c r="RK9" s="77"/>
      <c r="RL9" s="77"/>
      <c r="RM9" s="77"/>
      <c r="RN9" s="77"/>
      <c r="RO9" s="77"/>
      <c r="RP9" s="77"/>
      <c r="RQ9" s="77"/>
      <c r="RR9" s="77"/>
      <c r="RS9" s="77"/>
      <c r="RT9" s="77"/>
      <c r="RU9" s="77"/>
      <c r="RV9" s="77"/>
      <c r="RW9" s="77"/>
      <c r="RX9" s="77"/>
      <c r="RY9" s="77"/>
      <c r="RZ9" s="77"/>
      <c r="SA9" s="77"/>
      <c r="SB9" s="77"/>
      <c r="SC9" s="77"/>
      <c r="SD9" s="77"/>
      <c r="SE9" s="77"/>
      <c r="SF9" s="77"/>
      <c r="SG9" s="77"/>
      <c r="SH9" s="77"/>
      <c r="SI9" s="77"/>
      <c r="SJ9" s="77"/>
      <c r="SK9" s="77"/>
      <c r="SL9" s="77"/>
      <c r="SM9" s="77"/>
      <c r="SN9" s="77"/>
      <c r="SO9" s="77"/>
      <c r="SP9" s="77"/>
      <c r="SQ9" s="77"/>
      <c r="SR9" s="77"/>
      <c r="SS9" s="77"/>
      <c r="ST9" s="77"/>
      <c r="SU9" s="77"/>
      <c r="SV9" s="77"/>
      <c r="SW9" s="77"/>
      <c r="SX9" s="77"/>
      <c r="SY9" s="77"/>
      <c r="SZ9" s="77"/>
      <c r="TA9" s="77"/>
      <c r="TB9" s="77"/>
      <c r="TC9" s="77"/>
      <c r="TD9" s="77"/>
      <c r="TE9" s="77"/>
      <c r="TF9" s="77"/>
      <c r="TG9" s="77"/>
      <c r="TH9" s="77"/>
      <c r="TI9" s="77"/>
      <c r="TJ9" s="77"/>
      <c r="TK9" s="77"/>
      <c r="TL9" s="77"/>
      <c r="TM9" s="77"/>
      <c r="TN9" s="77"/>
      <c r="TO9" s="77"/>
      <c r="TP9" s="77"/>
      <c r="TQ9" s="77"/>
      <c r="TR9" s="77"/>
      <c r="TS9" s="77"/>
      <c r="TT9" s="77"/>
      <c r="TU9" s="77"/>
      <c r="TV9" s="77"/>
      <c r="TW9" s="77"/>
      <c r="TX9" s="77"/>
      <c r="TY9" s="77"/>
      <c r="TZ9" s="77"/>
      <c r="UA9" s="77"/>
      <c r="UB9" s="77"/>
      <c r="UC9" s="77"/>
      <c r="UD9" s="77"/>
      <c r="UE9" s="77"/>
      <c r="UF9" s="77"/>
      <c r="UG9" s="77"/>
      <c r="UH9" s="77"/>
      <c r="UI9" s="77"/>
      <c r="UJ9" s="77"/>
      <c r="UK9" s="77"/>
      <c r="UL9" s="77"/>
      <c r="UM9" s="77"/>
      <c r="UN9" s="77"/>
      <c r="UO9" s="77"/>
      <c r="UP9" s="77"/>
      <c r="UQ9" s="77"/>
      <c r="UR9" s="77"/>
      <c r="US9" s="77"/>
      <c r="UT9" s="77"/>
      <c r="UU9" s="77"/>
      <c r="UV9" s="77"/>
      <c r="UW9" s="77"/>
      <c r="UX9" s="77"/>
      <c r="UY9" s="77"/>
      <c r="UZ9" s="77"/>
      <c r="VA9" s="77"/>
      <c r="VB9" s="77"/>
      <c r="VC9" s="77"/>
      <c r="VD9" s="77"/>
      <c r="VE9" s="77"/>
      <c r="VF9" s="77"/>
      <c r="VG9" s="77"/>
      <c r="VH9" s="77"/>
      <c r="VI9" s="77"/>
      <c r="VJ9" s="77"/>
      <c r="VK9" s="77"/>
      <c r="VL9" s="77"/>
      <c r="VM9" s="77"/>
      <c r="VN9" s="77"/>
      <c r="VO9" s="77"/>
      <c r="VP9" s="77"/>
      <c r="VQ9" s="77"/>
      <c r="VR9" s="77"/>
      <c r="VS9" s="77"/>
      <c r="VT9" s="77"/>
      <c r="VU9" s="77"/>
      <c r="VV9" s="77"/>
      <c r="VW9" s="77"/>
      <c r="VX9" s="77"/>
      <c r="VY9" s="77"/>
      <c r="VZ9" s="77"/>
      <c r="WA9" s="77"/>
      <c r="WB9" s="77"/>
      <c r="WC9" s="77"/>
      <c r="WD9" s="77"/>
      <c r="WE9" s="77"/>
      <c r="WF9" s="77"/>
      <c r="WG9" s="77"/>
      <c r="WH9" s="77"/>
      <c r="WI9" s="77"/>
      <c r="WJ9" s="77"/>
      <c r="WK9" s="77"/>
      <c r="WL9" s="77"/>
      <c r="WM9" s="77"/>
      <c r="WN9" s="77"/>
      <c r="WO9" s="77"/>
      <c r="WP9" s="77"/>
      <c r="WQ9" s="77"/>
      <c r="WR9" s="77"/>
      <c r="WS9" s="77"/>
      <c r="WT9" s="77"/>
      <c r="WU9" s="77"/>
      <c r="WV9" s="77"/>
      <c r="WW9" s="77"/>
      <c r="WX9" s="77"/>
      <c r="WY9" s="77"/>
      <c r="WZ9" s="77"/>
      <c r="XA9" s="77"/>
      <c r="XB9" s="77"/>
      <c r="XC9" s="77"/>
      <c r="XD9" s="77"/>
      <c r="XE9" s="77"/>
      <c r="XF9" s="77"/>
      <c r="XG9" s="77"/>
      <c r="XH9" s="77"/>
      <c r="XI9" s="77"/>
      <c r="XJ9" s="77"/>
      <c r="XK9" s="77"/>
      <c r="XL9" s="77"/>
      <c r="XM9" s="77"/>
      <c r="XN9" s="77"/>
      <c r="XO9" s="77"/>
      <c r="XP9" s="77"/>
      <c r="XQ9" s="77"/>
      <c r="XR9" s="77"/>
      <c r="XS9" s="77"/>
      <c r="XT9" s="77"/>
      <c r="XU9" s="77"/>
      <c r="XV9" s="77"/>
      <c r="XW9" s="77"/>
      <c r="XX9" s="77"/>
      <c r="XY9" s="77"/>
      <c r="XZ9" s="77"/>
      <c r="YA9" s="77"/>
      <c r="YB9" s="77"/>
      <c r="YC9" s="77"/>
      <c r="YD9" s="77"/>
      <c r="YE9" s="77"/>
      <c r="YF9" s="77"/>
      <c r="YG9" s="77"/>
      <c r="YH9" s="77"/>
      <c r="YI9" s="77"/>
      <c r="YJ9" s="77"/>
      <c r="YK9" s="77"/>
      <c r="YL9" s="77"/>
      <c r="YM9" s="77"/>
      <c r="YN9" s="77"/>
      <c r="YO9" s="77"/>
      <c r="YP9" s="77"/>
      <c r="YQ9" s="77"/>
      <c r="YR9" s="77"/>
      <c r="YS9" s="77"/>
      <c r="YT9" s="77"/>
      <c r="YU9" s="77"/>
      <c r="YV9" s="77"/>
      <c r="YW9" s="77"/>
      <c r="YX9" s="77"/>
      <c r="YY9" s="77"/>
      <c r="YZ9" s="77"/>
      <c r="ZA9" s="77"/>
      <c r="ZB9" s="77"/>
      <c r="ZC9" s="77"/>
      <c r="ZD9" s="77"/>
      <c r="ZE9" s="77"/>
      <c r="ZF9" s="77"/>
      <c r="ZG9" s="77"/>
      <c r="ZH9" s="77"/>
      <c r="ZI9" s="77"/>
      <c r="ZJ9" s="77"/>
      <c r="ZK9" s="77"/>
      <c r="ZL9" s="77"/>
      <c r="ZM9" s="77"/>
      <c r="ZN9" s="77"/>
      <c r="ZO9" s="77"/>
      <c r="ZP9" s="77"/>
      <c r="ZQ9" s="77"/>
      <c r="ZR9" s="77"/>
      <c r="ZS9" s="77"/>
      <c r="ZT9" s="77"/>
      <c r="ZU9" s="77"/>
      <c r="ZV9" s="77"/>
      <c r="ZW9" s="77"/>
      <c r="ZX9" s="77"/>
      <c r="ZY9" s="77"/>
      <c r="ZZ9" s="77"/>
      <c r="AAA9" s="77"/>
      <c r="AAB9" s="77"/>
      <c r="AAC9" s="77"/>
      <c r="AAD9" s="77"/>
      <c r="AAE9" s="77"/>
      <c r="AAF9" s="77"/>
      <c r="AAG9" s="77"/>
      <c r="AAH9" s="77"/>
      <c r="AAI9" s="77"/>
      <c r="AAJ9" s="77"/>
      <c r="AAK9" s="77"/>
      <c r="AAL9" s="77"/>
      <c r="AAM9" s="77"/>
      <c r="AAN9" s="77"/>
      <c r="AAO9" s="77"/>
      <c r="AAP9" s="77"/>
      <c r="AAQ9" s="77"/>
      <c r="AAR9" s="77"/>
      <c r="AAS9" s="77"/>
      <c r="AAT9" s="77"/>
      <c r="AAU9" s="77"/>
      <c r="AAV9" s="77"/>
      <c r="AAW9" s="77"/>
      <c r="AAX9" s="77"/>
      <c r="AAY9" s="77"/>
      <c r="AAZ9" s="77"/>
      <c r="ABA9" s="77"/>
      <c r="ABB9" s="77"/>
      <c r="ABC9" s="77"/>
      <c r="ABD9" s="77"/>
      <c r="ABE9" s="77"/>
      <c r="ABF9" s="77"/>
      <c r="ABG9" s="77"/>
      <c r="ABH9" s="77"/>
      <c r="ABI9" s="77"/>
      <c r="ABJ9" s="77"/>
      <c r="ABK9" s="77"/>
      <c r="ABL9" s="77"/>
      <c r="ABM9" s="77"/>
      <c r="ABN9" s="77"/>
      <c r="ABO9" s="77"/>
      <c r="ABP9" s="77"/>
      <c r="ABQ9" s="77"/>
      <c r="ABR9" s="77"/>
      <c r="ABS9" s="77"/>
      <c r="ABT9" s="77"/>
      <c r="ABU9" s="77"/>
      <c r="ABV9" s="77"/>
      <c r="ABW9" s="77"/>
      <c r="ABX9" s="77"/>
      <c r="ABY9" s="77"/>
      <c r="ABZ9" s="77"/>
      <c r="ACA9" s="77"/>
      <c r="ACB9" s="77"/>
      <c r="ACC9" s="77"/>
      <c r="ACD9" s="77"/>
      <c r="ACE9" s="77"/>
      <c r="ACF9" s="77"/>
      <c r="ACG9" s="77"/>
      <c r="ACH9" s="77"/>
      <c r="ACI9" s="77"/>
      <c r="ACJ9" s="77"/>
      <c r="ACK9" s="77"/>
      <c r="ACL9" s="77"/>
      <c r="ACM9" s="77"/>
      <c r="ACN9" s="77"/>
      <c r="ACO9" s="77"/>
      <c r="ACP9" s="77"/>
      <c r="ACQ9" s="77"/>
      <c r="ACR9" s="77"/>
      <c r="ACS9" s="77"/>
      <c r="ACT9" s="77"/>
      <c r="ACU9" s="77"/>
      <c r="ACV9" s="77"/>
      <c r="ACW9" s="77"/>
      <c r="ACX9" s="77"/>
      <c r="ACY9" s="77"/>
      <c r="ACZ9" s="77"/>
      <c r="ADA9" s="77"/>
      <c r="ADB9" s="77"/>
      <c r="ADC9" s="77"/>
      <c r="ADD9" s="77"/>
      <c r="ADE9" s="77"/>
      <c r="ADF9" s="77"/>
      <c r="ADG9" s="77"/>
      <c r="ADH9" s="77"/>
      <c r="ADI9" s="77"/>
      <c r="ADJ9" s="77"/>
      <c r="ADK9" s="77"/>
      <c r="ADL9" s="77"/>
      <c r="ADM9" s="77"/>
      <c r="ADN9" s="77"/>
      <c r="ADO9" s="77"/>
      <c r="ADP9" s="77"/>
      <c r="ADQ9" s="77"/>
      <c r="ADR9" s="77"/>
      <c r="ADS9" s="77"/>
      <c r="ADT9" s="77"/>
      <c r="ADU9" s="77"/>
      <c r="ADV9" s="77"/>
      <c r="ADW9" s="77"/>
      <c r="ADX9" s="77"/>
      <c r="ADY9" s="77"/>
      <c r="ADZ9" s="77"/>
      <c r="AEA9" s="77"/>
      <c r="AEB9" s="77"/>
      <c r="AEC9" s="77"/>
      <c r="AED9" s="77"/>
      <c r="AEE9" s="77"/>
      <c r="AEF9" s="77"/>
      <c r="AEG9" s="77"/>
      <c r="AEH9" s="77"/>
      <c r="AEI9" s="77"/>
      <c r="AEJ9" s="77"/>
      <c r="AEK9" s="77"/>
      <c r="AEL9" s="77"/>
      <c r="AEM9" s="77"/>
      <c r="AEN9" s="77"/>
      <c r="AEO9" s="77"/>
      <c r="AEP9" s="77"/>
      <c r="AEQ9" s="77"/>
      <c r="AER9" s="77"/>
      <c r="AES9" s="77"/>
      <c r="AET9" s="77"/>
      <c r="AEU9" s="77"/>
      <c r="AEV9" s="77"/>
      <c r="AEW9" s="77"/>
      <c r="AEX9" s="77"/>
      <c r="AEY9" s="77"/>
      <c r="AEZ9" s="77"/>
      <c r="AFA9" s="77"/>
      <c r="AFB9" s="77"/>
      <c r="AFC9" s="77"/>
      <c r="AFD9" s="77"/>
      <c r="AFE9" s="77"/>
      <c r="AFF9" s="77"/>
      <c r="AFG9" s="77"/>
      <c r="AFH9" s="77"/>
      <c r="AFI9" s="77"/>
      <c r="AFJ9" s="77"/>
      <c r="AFK9" s="77"/>
      <c r="AFL9" s="77"/>
      <c r="AFM9" s="77"/>
      <c r="AFN9" s="77"/>
      <c r="AFO9" s="77"/>
      <c r="AFP9" s="77"/>
      <c r="AFQ9" s="77"/>
      <c r="AFR9" s="77"/>
      <c r="AFS9" s="77"/>
      <c r="AFT9" s="77"/>
      <c r="AFU9" s="77"/>
      <c r="AFV9" s="77"/>
      <c r="AFW9" s="77"/>
      <c r="AFX9" s="77"/>
      <c r="AFY9" s="77"/>
      <c r="AFZ9" s="77"/>
      <c r="AGA9" s="77"/>
      <c r="AGB9" s="77"/>
      <c r="AGC9" s="77"/>
      <c r="AGD9" s="77"/>
      <c r="AGE9" s="77"/>
      <c r="AGF9" s="77"/>
      <c r="AGG9" s="77"/>
      <c r="AGH9" s="77"/>
      <c r="AGI9" s="77"/>
      <c r="AGJ9" s="77"/>
      <c r="AGK9" s="77"/>
      <c r="AGL9" s="77"/>
      <c r="AGM9" s="77"/>
      <c r="AGN9" s="77"/>
      <c r="AGO9" s="77"/>
      <c r="AGP9" s="77"/>
      <c r="AGQ9" s="77"/>
      <c r="AGR9" s="77"/>
      <c r="AGS9" s="77"/>
      <c r="AGT9" s="77"/>
      <c r="AGU9" s="77"/>
      <c r="AGV9" s="77"/>
      <c r="AGW9" s="77"/>
      <c r="AGX9" s="77"/>
      <c r="AGY9" s="77"/>
      <c r="AGZ9" s="77"/>
      <c r="AHA9" s="77"/>
      <c r="AHB9" s="77"/>
      <c r="AHC9" s="77"/>
      <c r="AHD9" s="77"/>
      <c r="AHE9" s="77"/>
      <c r="AHF9" s="77"/>
      <c r="AHG9" s="77"/>
      <c r="AHH9" s="77"/>
      <c r="AHI9" s="77"/>
      <c r="AHJ9" s="77"/>
      <c r="AHK9" s="77"/>
      <c r="AHL9" s="77"/>
      <c r="AHM9" s="77"/>
      <c r="AHN9" s="77"/>
      <c r="AHO9" s="77"/>
      <c r="AHP9" s="77"/>
      <c r="AHQ9" s="77"/>
      <c r="AHR9" s="77"/>
      <c r="AHS9" s="77"/>
      <c r="AHT9" s="77"/>
      <c r="AHU9" s="77"/>
      <c r="AHV9" s="77"/>
      <c r="AHW9" s="77"/>
      <c r="AHX9" s="77"/>
      <c r="AHY9" s="77"/>
      <c r="AHZ9" s="77"/>
      <c r="AIA9" s="77"/>
      <c r="AIB9" s="77"/>
      <c r="AIC9" s="77"/>
      <c r="AID9" s="77"/>
      <c r="AIE9" s="77"/>
      <c r="AIF9" s="77"/>
      <c r="AIG9" s="77"/>
      <c r="AIH9" s="77"/>
      <c r="AII9" s="77"/>
      <c r="AIJ9" s="77"/>
      <c r="AIK9" s="77"/>
      <c r="AIL9" s="77"/>
      <c r="AIM9" s="77"/>
      <c r="AIN9" s="77"/>
      <c r="AIO9" s="77"/>
      <c r="AIP9" s="77"/>
      <c r="AIQ9" s="77"/>
      <c r="AIR9" s="77"/>
      <c r="AIS9" s="77"/>
      <c r="AIT9" s="77"/>
      <c r="AIU9" s="77"/>
      <c r="AIV9" s="77"/>
      <c r="AIW9" s="77"/>
      <c r="AIX9" s="77"/>
      <c r="AIY9" s="77"/>
      <c r="AIZ9" s="77"/>
      <c r="AJA9" s="77"/>
      <c r="AJB9" s="77"/>
      <c r="AJC9" s="77"/>
      <c r="AJD9" s="77"/>
      <c r="AJE9" s="77"/>
      <c r="AJF9" s="77"/>
      <c r="AJG9" s="77"/>
      <c r="AJH9" s="77"/>
      <c r="AJI9" s="77"/>
      <c r="AJJ9" s="77"/>
      <c r="AJK9" s="77"/>
      <c r="AJL9" s="77"/>
      <c r="AJM9" s="77"/>
      <c r="AJN9" s="77"/>
      <c r="AJO9" s="77"/>
      <c r="AJP9" s="77"/>
      <c r="AJQ9" s="77"/>
      <c r="AJR9" s="77"/>
      <c r="AJS9" s="77"/>
      <c r="AJT9" s="77"/>
      <c r="AJU9" s="77"/>
      <c r="AJV9" s="77"/>
      <c r="AJW9" s="77"/>
      <c r="AJX9" s="77"/>
      <c r="AJY9" s="77"/>
      <c r="AJZ9" s="77"/>
      <c r="AKA9" s="77"/>
      <c r="AKB9" s="77"/>
      <c r="AKC9" s="77"/>
      <c r="AKD9" s="77"/>
      <c r="AKE9" s="77"/>
      <c r="AKF9" s="77"/>
      <c r="AKG9" s="77"/>
      <c r="AKH9" s="77"/>
      <c r="AKI9" s="77"/>
      <c r="AKJ9" s="77"/>
      <c r="AKK9" s="77"/>
      <c r="AKL9" s="77"/>
      <c r="AKM9" s="77"/>
      <c r="AKN9" s="77"/>
      <c r="AKO9" s="77"/>
      <c r="AKP9" s="77"/>
      <c r="AKQ9" s="77"/>
      <c r="AKR9" s="77"/>
      <c r="AKS9" s="77"/>
      <c r="AKT9" s="77"/>
      <c r="AKU9" s="77"/>
      <c r="AKV9" s="77"/>
      <c r="AKW9" s="77"/>
      <c r="AKX9" s="77"/>
      <c r="AKY9" s="77"/>
      <c r="AKZ9" s="77"/>
      <c r="ALA9" s="77"/>
      <c r="ALB9" s="77"/>
      <c r="ALC9" s="77"/>
      <c r="ALD9" s="77"/>
      <c r="ALE9" s="77"/>
      <c r="ALF9" s="77"/>
      <c r="ALG9" s="77"/>
      <c r="ALH9" s="77"/>
      <c r="ALI9" s="77"/>
      <c r="ALJ9" s="77"/>
      <c r="ALK9" s="77"/>
      <c r="ALL9" s="77"/>
      <c r="ALM9" s="77"/>
      <c r="ALN9" s="77"/>
      <c r="ALO9" s="77"/>
      <c r="ALP9" s="77"/>
      <c r="ALQ9" s="77"/>
      <c r="ALR9" s="77"/>
      <c r="ALS9" s="77"/>
      <c r="ALT9" s="77"/>
      <c r="ALU9" s="77"/>
      <c r="ALV9" s="77"/>
      <c r="ALW9" s="77"/>
      <c r="ALX9" s="77"/>
      <c r="ALY9" s="77"/>
      <c r="ALZ9" s="77"/>
      <c r="AMA9" s="77"/>
      <c r="AMB9" s="77"/>
      <c r="AMC9" s="77"/>
      <c r="AMD9" s="77"/>
      <c r="AME9" s="77"/>
      <c r="AMF9" s="77"/>
      <c r="AMG9" s="77"/>
      <c r="AMH9" s="77"/>
      <c r="AMI9" s="77"/>
      <c r="AMJ9" s="77"/>
      <c r="AMK9" s="77"/>
      <c r="AML9" s="77"/>
      <c r="AMM9" s="77"/>
      <c r="AMN9" s="77"/>
      <c r="AMO9" s="77"/>
      <c r="AMP9" s="77"/>
      <c r="AMQ9" s="77"/>
      <c r="AMR9" s="77"/>
      <c r="AMS9" s="77"/>
      <c r="AMT9" s="77"/>
      <c r="AMU9" s="77"/>
      <c r="AMV9" s="77"/>
      <c r="AMW9" s="77"/>
      <c r="AMX9" s="77"/>
      <c r="AMY9" s="77"/>
      <c r="AMZ9" s="77"/>
      <c r="ANA9" s="77"/>
      <c r="ANB9" s="77"/>
      <c r="ANC9" s="77"/>
      <c r="AND9" s="77"/>
      <c r="ANE9" s="77"/>
      <c r="ANF9" s="77"/>
      <c r="ANG9" s="77"/>
      <c r="ANH9" s="77"/>
      <c r="ANI9" s="77"/>
      <c r="ANJ9" s="77"/>
      <c r="ANK9" s="77"/>
      <c r="ANL9" s="77"/>
      <c r="ANM9" s="77"/>
      <c r="ANN9" s="77"/>
      <c r="ANO9" s="77"/>
      <c r="ANP9" s="77"/>
      <c r="ANQ9" s="77"/>
      <c r="ANR9" s="77"/>
      <c r="ANS9" s="77"/>
      <c r="ANT9" s="77"/>
      <c r="ANU9" s="77"/>
      <c r="ANV9" s="77"/>
      <c r="ANW9" s="77"/>
      <c r="ANX9" s="77"/>
      <c r="ANY9" s="77"/>
      <c r="ANZ9" s="77"/>
      <c r="AOA9" s="77"/>
      <c r="AOB9" s="77"/>
      <c r="AOC9" s="77"/>
      <c r="AOD9" s="77"/>
      <c r="AOE9" s="77"/>
      <c r="AOF9" s="77"/>
      <c r="AOG9" s="77"/>
      <c r="AOH9" s="77"/>
      <c r="AOI9" s="77"/>
      <c r="AOJ9" s="77"/>
      <c r="AOK9" s="77"/>
      <c r="AOL9" s="77"/>
      <c r="AOM9" s="77"/>
      <c r="AON9" s="77"/>
      <c r="AOO9" s="77"/>
      <c r="AOP9" s="77"/>
      <c r="AOQ9" s="77"/>
      <c r="AOR9" s="77"/>
      <c r="AOS9" s="77"/>
      <c r="AOT9" s="77"/>
      <c r="AOU9" s="77"/>
      <c r="AOV9" s="77"/>
      <c r="AOW9" s="77"/>
      <c r="AOX9" s="77"/>
      <c r="AOY9" s="77"/>
      <c r="AOZ9" s="77"/>
      <c r="APA9" s="77"/>
      <c r="APB9" s="77"/>
      <c r="APC9" s="77"/>
      <c r="APD9" s="77"/>
      <c r="APE9" s="77"/>
      <c r="APF9" s="77"/>
      <c r="APG9" s="77"/>
      <c r="APH9" s="77"/>
      <c r="API9" s="77"/>
      <c r="APJ9" s="77"/>
      <c r="APK9" s="77"/>
      <c r="APL9" s="77"/>
      <c r="APM9" s="77"/>
      <c r="APN9" s="77"/>
      <c r="APO9" s="77"/>
      <c r="APP9" s="77"/>
      <c r="APQ9" s="77"/>
      <c r="APR9" s="77"/>
      <c r="APS9" s="77"/>
      <c r="APT9" s="77"/>
      <c r="APU9" s="77"/>
      <c r="APV9" s="77"/>
      <c r="APW9" s="77"/>
      <c r="APX9" s="77"/>
      <c r="APY9" s="77"/>
      <c r="APZ9" s="77"/>
      <c r="AQA9" s="77"/>
      <c r="AQB9" s="77"/>
      <c r="AQC9" s="77"/>
      <c r="AQD9" s="77"/>
      <c r="AQE9" s="77"/>
      <c r="AQF9" s="77"/>
      <c r="AQG9" s="77"/>
      <c r="AQH9" s="77"/>
      <c r="AQI9" s="77"/>
      <c r="AQJ9" s="77"/>
      <c r="AQK9" s="77"/>
      <c r="AQL9" s="77"/>
      <c r="AQM9" s="77"/>
      <c r="AQN9" s="77"/>
      <c r="AQO9" s="77"/>
      <c r="AQP9" s="77"/>
      <c r="AQQ9" s="77"/>
      <c r="AQR9" s="77"/>
      <c r="AQS9" s="77"/>
      <c r="AQT9" s="77"/>
      <c r="AQU9" s="77"/>
      <c r="AQV9" s="77"/>
      <c r="AQW9" s="77"/>
      <c r="AQX9" s="77"/>
      <c r="AQY9" s="77"/>
      <c r="AQZ9" s="77"/>
      <c r="ARA9" s="77"/>
      <c r="ARB9" s="77"/>
      <c r="ARC9" s="77"/>
      <c r="ARD9" s="77"/>
      <c r="ARE9" s="77"/>
      <c r="ARF9" s="77"/>
      <c r="ARG9" s="77"/>
      <c r="ARH9" s="77"/>
      <c r="ARI9" s="77"/>
      <c r="ARJ9" s="77"/>
      <c r="ARK9" s="77"/>
      <c r="ARL9" s="77"/>
      <c r="ARM9" s="77"/>
      <c r="ARN9" s="77"/>
      <c r="ARO9" s="77"/>
      <c r="ARP9" s="77"/>
      <c r="ARQ9" s="77"/>
      <c r="ARR9" s="77"/>
      <c r="ARS9" s="77"/>
      <c r="ART9" s="77"/>
      <c r="ARU9" s="77"/>
      <c r="ARV9" s="77"/>
      <c r="ARW9" s="77"/>
      <c r="ARX9" s="77"/>
      <c r="ARY9" s="77"/>
      <c r="ARZ9" s="77"/>
      <c r="ASA9" s="77"/>
      <c r="ASB9" s="77"/>
      <c r="ASC9" s="77"/>
      <c r="ASD9" s="77"/>
      <c r="ASE9" s="77"/>
      <c r="ASF9" s="77"/>
      <c r="ASG9" s="77"/>
      <c r="ASH9" s="77"/>
      <c r="ASI9" s="77"/>
      <c r="ASJ9" s="77"/>
      <c r="ASK9" s="77"/>
      <c r="ASL9" s="77"/>
      <c r="ASM9" s="77"/>
      <c r="ASN9" s="77"/>
      <c r="ASO9" s="77"/>
      <c r="ASP9" s="77"/>
      <c r="ASQ9" s="77"/>
      <c r="ASR9" s="77"/>
      <c r="ASS9" s="77"/>
      <c r="AST9" s="77"/>
      <c r="ASU9" s="77"/>
      <c r="ASV9" s="77"/>
      <c r="ASW9" s="77"/>
      <c r="ASX9" s="77"/>
      <c r="ASY9" s="77"/>
      <c r="ASZ9" s="77"/>
      <c r="ATA9" s="77"/>
      <c r="ATB9" s="77"/>
      <c r="ATC9" s="77"/>
      <c r="ATD9" s="77"/>
      <c r="ATE9" s="77"/>
      <c r="ATF9" s="77"/>
      <c r="ATG9" s="77"/>
      <c r="ATH9" s="77"/>
      <c r="ATI9" s="77"/>
      <c r="ATJ9" s="77"/>
      <c r="ATK9" s="77"/>
      <c r="ATL9" s="77"/>
      <c r="ATM9" s="77"/>
      <c r="ATN9" s="77"/>
      <c r="ATO9" s="77"/>
      <c r="ATP9" s="77"/>
      <c r="ATQ9" s="77"/>
      <c r="ATR9" s="77"/>
      <c r="ATS9" s="77"/>
      <c r="ATT9" s="77"/>
      <c r="ATU9" s="77"/>
      <c r="ATV9" s="77"/>
      <c r="ATW9" s="77"/>
      <c r="ATX9" s="77"/>
      <c r="ATY9" s="77"/>
      <c r="ATZ9" s="77"/>
      <c r="AUA9" s="77"/>
      <c r="AUB9" s="77"/>
      <c r="AUC9" s="77"/>
      <c r="AUD9" s="77"/>
      <c r="AUE9" s="77"/>
      <c r="AUF9" s="77"/>
      <c r="AUG9" s="77"/>
      <c r="AUH9" s="77"/>
      <c r="AUI9" s="77"/>
      <c r="AUJ9" s="77"/>
      <c r="AUK9" s="77"/>
      <c r="AUL9" s="77"/>
      <c r="AUM9" s="77"/>
      <c r="AUN9" s="77"/>
      <c r="AUO9" s="77"/>
      <c r="AUP9" s="77"/>
      <c r="AUQ9" s="77"/>
      <c r="AUR9" s="77"/>
      <c r="AUS9" s="77"/>
      <c r="AUT9" s="77"/>
      <c r="AUU9" s="77"/>
      <c r="AUV9" s="77"/>
      <c r="AUW9" s="77"/>
      <c r="AUX9" s="77"/>
      <c r="AUY9" s="77"/>
      <c r="AUZ9" s="77"/>
      <c r="AVA9" s="77"/>
      <c r="AVB9" s="77"/>
      <c r="AVC9" s="77"/>
      <c r="AVD9" s="77"/>
      <c r="AVE9" s="77"/>
      <c r="AVF9" s="77"/>
      <c r="AVG9" s="77"/>
      <c r="AVH9" s="77"/>
      <c r="AVI9" s="77"/>
      <c r="AVJ9" s="77"/>
      <c r="AVK9" s="77"/>
      <c r="AVL9" s="77"/>
      <c r="AVM9" s="77"/>
      <c r="AVN9" s="77"/>
      <c r="AVO9" s="77"/>
      <c r="AVP9" s="77"/>
      <c r="AVQ9" s="77"/>
      <c r="AVR9" s="77"/>
      <c r="AVS9" s="77"/>
      <c r="AVT9" s="77"/>
      <c r="AVU9" s="77"/>
      <c r="AVV9" s="77"/>
      <c r="AVW9" s="77"/>
      <c r="AVX9" s="77"/>
      <c r="AVY9" s="77"/>
      <c r="AVZ9" s="77"/>
      <c r="AWA9" s="77"/>
      <c r="AWB9" s="77"/>
      <c r="AWC9" s="77"/>
      <c r="AWD9" s="77"/>
      <c r="AWE9" s="77"/>
      <c r="AWF9" s="77"/>
      <c r="AWG9" s="77"/>
      <c r="AWH9" s="77"/>
      <c r="AWI9" s="77"/>
      <c r="AWJ9" s="77"/>
      <c r="AWK9" s="77"/>
      <c r="AWL9" s="77"/>
      <c r="AWM9" s="77"/>
      <c r="AWN9" s="77"/>
      <c r="AWO9" s="77"/>
      <c r="AWP9" s="77"/>
      <c r="AWQ9" s="77"/>
      <c r="AWR9" s="77"/>
      <c r="AWS9" s="77"/>
      <c r="AWT9" s="77"/>
      <c r="AWU9" s="77"/>
      <c r="AWV9" s="77"/>
      <c r="AWW9" s="77"/>
      <c r="AWX9" s="77"/>
      <c r="AWY9" s="77"/>
      <c r="AWZ9" s="77"/>
      <c r="AXA9" s="77"/>
      <c r="AXB9" s="77"/>
      <c r="AXC9" s="77"/>
      <c r="AXD9" s="77"/>
      <c r="AXE9" s="77"/>
      <c r="AXF9" s="77"/>
      <c r="AXG9" s="77"/>
      <c r="AXH9" s="77"/>
      <c r="AXI9" s="77"/>
      <c r="AXJ9" s="77"/>
      <c r="AXK9" s="77"/>
      <c r="AXL9" s="77"/>
      <c r="AXM9" s="77"/>
      <c r="AXN9" s="77"/>
      <c r="AXO9" s="77"/>
      <c r="AXP9" s="77"/>
      <c r="AXQ9" s="77"/>
      <c r="AXR9" s="77"/>
      <c r="AXS9" s="77"/>
      <c r="AXT9" s="77"/>
      <c r="AXU9" s="77"/>
      <c r="AXV9" s="77"/>
      <c r="AXW9" s="77"/>
      <c r="AXX9" s="77"/>
      <c r="AXY9" s="77"/>
      <c r="AXZ9" s="77"/>
    </row>
    <row r="10" spans="1:1326" s="94" customFormat="1" ht="13">
      <c r="A10" s="89">
        <v>1</v>
      </c>
      <c r="B10" s="101" t="s">
        <v>78</v>
      </c>
      <c r="C10" s="101" t="s">
        <v>2008</v>
      </c>
      <c r="D10" s="89" t="s">
        <v>95</v>
      </c>
      <c r="E10" s="89">
        <v>34</v>
      </c>
      <c r="F10" s="91">
        <v>14.24</v>
      </c>
      <c r="G10" s="86">
        <v>30</v>
      </c>
      <c r="H10" s="86" t="s">
        <v>2475</v>
      </c>
      <c r="I10" s="91">
        <v>15.78</v>
      </c>
      <c r="J10" s="86">
        <v>30</v>
      </c>
      <c r="K10" s="86" t="s">
        <v>2475</v>
      </c>
      <c r="L10" s="92">
        <f t="shared" ref="L10:L73" si="0">(F10+I10)/2</f>
        <v>15.01</v>
      </c>
      <c r="M10" s="89">
        <f t="shared" ref="M10:M73" si="1">IF(L10&gt;=10,60,G10+J10)</f>
        <v>60</v>
      </c>
      <c r="N10" s="89">
        <f t="shared" ref="N10:N73" si="2">IF(H10="ACC",0,1)+IF(K10="ACC",0,1)</f>
        <v>0</v>
      </c>
      <c r="O10" s="89">
        <f t="shared" ref="O10:O73" si="3">IF(F10&lt;10,1,(IF(I10&lt;10,1,0)))</f>
        <v>0</v>
      </c>
      <c r="P10" s="86">
        <f t="shared" ref="P10:P73" si="4">N10+O10</f>
        <v>0</v>
      </c>
      <c r="Q10" s="91">
        <f>IF(P10=0,0.96,IF(P10=1,0.95,IF(P10=2,0.94,IF(P10=3,0.93))))</f>
        <v>0.96</v>
      </c>
      <c r="R10" s="91">
        <f t="shared" ref="R10:R73" si="5">(L10*Q10)</f>
        <v>14.409599999999999</v>
      </c>
      <c r="S10" s="86" t="s">
        <v>3580</v>
      </c>
      <c r="T10" s="86" t="s">
        <v>3585</v>
      </c>
      <c r="U10" s="86" t="s">
        <v>3581</v>
      </c>
    </row>
    <row r="11" spans="1:1326" s="94" customFormat="1" ht="13">
      <c r="A11" s="89">
        <v>2</v>
      </c>
      <c r="B11" s="90" t="s">
        <v>2380</v>
      </c>
      <c r="C11" s="90" t="s">
        <v>2381</v>
      </c>
      <c r="D11" s="89" t="s">
        <v>2382</v>
      </c>
      <c r="E11" s="89">
        <v>42</v>
      </c>
      <c r="F11" s="91">
        <v>12.37</v>
      </c>
      <c r="G11" s="86">
        <v>30</v>
      </c>
      <c r="H11" s="86" t="s">
        <v>2476</v>
      </c>
      <c r="I11" s="91">
        <v>15.33</v>
      </c>
      <c r="J11" s="86">
        <v>30</v>
      </c>
      <c r="K11" s="86" t="s">
        <v>2475</v>
      </c>
      <c r="L11" s="92">
        <f t="shared" si="0"/>
        <v>13.85</v>
      </c>
      <c r="M11" s="89">
        <f t="shared" si="1"/>
        <v>60</v>
      </c>
      <c r="N11" s="89">
        <f t="shared" si="2"/>
        <v>1</v>
      </c>
      <c r="O11" s="89">
        <f t="shared" si="3"/>
        <v>0</v>
      </c>
      <c r="P11" s="86">
        <f t="shared" si="4"/>
        <v>1</v>
      </c>
      <c r="Q11" s="91">
        <f t="shared" ref="Q11:Q23" si="6">IF(P11=0,1,IF(P11=1,0.99,IF(P11=2,0.98,IF(P11=3,0.97))))</f>
        <v>0.99</v>
      </c>
      <c r="R11" s="91">
        <f t="shared" si="5"/>
        <v>13.711499999999999</v>
      </c>
      <c r="S11" s="86" t="s">
        <v>3580</v>
      </c>
      <c r="T11" s="86" t="s">
        <v>3585</v>
      </c>
      <c r="U11" s="86" t="s">
        <v>3581</v>
      </c>
    </row>
    <row r="12" spans="1:1326" s="94" customFormat="1" ht="13">
      <c r="A12" s="89">
        <v>3</v>
      </c>
      <c r="B12" s="90" t="s">
        <v>312</v>
      </c>
      <c r="C12" s="90" t="s">
        <v>313</v>
      </c>
      <c r="D12" s="89" t="s">
        <v>2596</v>
      </c>
      <c r="E12" s="89">
        <v>5</v>
      </c>
      <c r="F12" s="91">
        <v>11.93</v>
      </c>
      <c r="G12" s="86">
        <v>30</v>
      </c>
      <c r="H12" s="86" t="s">
        <v>2475</v>
      </c>
      <c r="I12" s="91">
        <v>14.89</v>
      </c>
      <c r="J12" s="86">
        <v>30</v>
      </c>
      <c r="K12" s="86" t="s">
        <v>2475</v>
      </c>
      <c r="L12" s="92">
        <f t="shared" si="0"/>
        <v>13.41</v>
      </c>
      <c r="M12" s="89">
        <f t="shared" si="1"/>
        <v>60</v>
      </c>
      <c r="N12" s="89">
        <f t="shared" si="2"/>
        <v>0</v>
      </c>
      <c r="O12" s="89">
        <f t="shared" si="3"/>
        <v>0</v>
      </c>
      <c r="P12" s="86">
        <f t="shared" si="4"/>
        <v>0</v>
      </c>
      <c r="Q12" s="91">
        <f t="shared" si="6"/>
        <v>1</v>
      </c>
      <c r="R12" s="91">
        <f t="shared" si="5"/>
        <v>13.41</v>
      </c>
      <c r="S12" s="86" t="s">
        <v>3580</v>
      </c>
      <c r="T12" s="86" t="s">
        <v>3583</v>
      </c>
      <c r="U12" s="86" t="s">
        <v>3581</v>
      </c>
    </row>
    <row r="13" spans="1:1326" s="94" customFormat="1" ht="13">
      <c r="A13" s="89">
        <v>4</v>
      </c>
      <c r="B13" s="90" t="s">
        <v>2395</v>
      </c>
      <c r="C13" s="90" t="s">
        <v>2396</v>
      </c>
      <c r="D13" s="89" t="s">
        <v>2397</v>
      </c>
      <c r="E13" s="89">
        <v>42</v>
      </c>
      <c r="F13" s="91">
        <v>11.01</v>
      </c>
      <c r="G13" s="86">
        <v>30</v>
      </c>
      <c r="H13" s="86" t="s">
        <v>2476</v>
      </c>
      <c r="I13" s="91">
        <v>13.93</v>
      </c>
      <c r="J13" s="86">
        <v>30</v>
      </c>
      <c r="K13" s="86" t="s">
        <v>2475</v>
      </c>
      <c r="L13" s="92">
        <f t="shared" si="0"/>
        <v>12.469999999999999</v>
      </c>
      <c r="M13" s="89">
        <f t="shared" si="1"/>
        <v>60</v>
      </c>
      <c r="N13" s="89">
        <f t="shared" si="2"/>
        <v>1</v>
      </c>
      <c r="O13" s="89">
        <f t="shared" si="3"/>
        <v>0</v>
      </c>
      <c r="P13" s="86">
        <f t="shared" si="4"/>
        <v>1</v>
      </c>
      <c r="Q13" s="91">
        <f t="shared" si="6"/>
        <v>0.99</v>
      </c>
      <c r="R13" s="91">
        <f t="shared" si="5"/>
        <v>12.345299999999998</v>
      </c>
      <c r="S13" s="86" t="s">
        <v>3580</v>
      </c>
      <c r="T13" s="86" t="s">
        <v>3585</v>
      </c>
      <c r="U13" s="86" t="s">
        <v>3581</v>
      </c>
    </row>
    <row r="14" spans="1:1326" s="94" customFormat="1" ht="13">
      <c r="A14" s="89">
        <v>5</v>
      </c>
      <c r="B14" s="90" t="s">
        <v>1703</v>
      </c>
      <c r="C14" s="90" t="s">
        <v>508</v>
      </c>
      <c r="D14" s="89" t="s">
        <v>3171</v>
      </c>
      <c r="E14" s="89">
        <v>28</v>
      </c>
      <c r="F14" s="91">
        <v>11.13</v>
      </c>
      <c r="G14" s="86">
        <v>30</v>
      </c>
      <c r="H14" s="86" t="s">
        <v>2476</v>
      </c>
      <c r="I14" s="91">
        <v>13.14</v>
      </c>
      <c r="J14" s="86">
        <v>30</v>
      </c>
      <c r="K14" s="86" t="s">
        <v>2475</v>
      </c>
      <c r="L14" s="92">
        <f t="shared" si="0"/>
        <v>12.135000000000002</v>
      </c>
      <c r="M14" s="89">
        <f t="shared" si="1"/>
        <v>60</v>
      </c>
      <c r="N14" s="89">
        <f t="shared" si="2"/>
        <v>1</v>
      </c>
      <c r="O14" s="89">
        <f t="shared" si="3"/>
        <v>0</v>
      </c>
      <c r="P14" s="86">
        <f t="shared" si="4"/>
        <v>1</v>
      </c>
      <c r="Q14" s="91">
        <f t="shared" si="6"/>
        <v>0.99</v>
      </c>
      <c r="R14" s="91">
        <f t="shared" si="5"/>
        <v>12.013650000000002</v>
      </c>
      <c r="S14" s="86" t="s">
        <v>3580</v>
      </c>
      <c r="T14" s="86" t="s">
        <v>3585</v>
      </c>
      <c r="U14" s="86" t="s">
        <v>3581</v>
      </c>
    </row>
    <row r="15" spans="1:1326" s="94" customFormat="1" ht="13">
      <c r="A15" s="89">
        <v>6</v>
      </c>
      <c r="B15" s="90" t="s">
        <v>244</v>
      </c>
      <c r="C15" s="90" t="s">
        <v>245</v>
      </c>
      <c r="D15" s="89" t="s">
        <v>2570</v>
      </c>
      <c r="E15" s="89">
        <v>4</v>
      </c>
      <c r="F15" s="91">
        <v>11.8</v>
      </c>
      <c r="G15" s="86">
        <v>30</v>
      </c>
      <c r="H15" s="86" t="s">
        <v>2475</v>
      </c>
      <c r="I15" s="91">
        <v>11.97</v>
      </c>
      <c r="J15" s="86">
        <v>30</v>
      </c>
      <c r="K15" s="86" t="s">
        <v>2475</v>
      </c>
      <c r="L15" s="92">
        <f t="shared" si="0"/>
        <v>11.885000000000002</v>
      </c>
      <c r="M15" s="89">
        <f t="shared" si="1"/>
        <v>60</v>
      </c>
      <c r="N15" s="89">
        <f t="shared" si="2"/>
        <v>0</v>
      </c>
      <c r="O15" s="89">
        <f t="shared" si="3"/>
        <v>0</v>
      </c>
      <c r="P15" s="86">
        <f t="shared" si="4"/>
        <v>0</v>
      </c>
      <c r="Q15" s="91">
        <f t="shared" si="6"/>
        <v>1</v>
      </c>
      <c r="R15" s="91">
        <f t="shared" si="5"/>
        <v>11.885000000000002</v>
      </c>
      <c r="S15" s="86" t="s">
        <v>3580</v>
      </c>
      <c r="T15" s="86" t="s">
        <v>3584</v>
      </c>
      <c r="U15" s="86" t="s">
        <v>3581</v>
      </c>
    </row>
    <row r="16" spans="1:1326" s="94" customFormat="1" ht="13">
      <c r="A16" s="89">
        <v>7</v>
      </c>
      <c r="B16" s="90" t="s">
        <v>2094</v>
      </c>
      <c r="C16" s="90" t="s">
        <v>100</v>
      </c>
      <c r="D16" s="89" t="s">
        <v>3392</v>
      </c>
      <c r="E16" s="89">
        <v>36</v>
      </c>
      <c r="F16" s="91">
        <v>12.43</v>
      </c>
      <c r="G16" s="86">
        <v>30</v>
      </c>
      <c r="H16" s="86" t="s">
        <v>2475</v>
      </c>
      <c r="I16" s="91">
        <v>10.7</v>
      </c>
      <c r="J16" s="86">
        <v>30</v>
      </c>
      <c r="K16" s="86" t="s">
        <v>2475</v>
      </c>
      <c r="L16" s="92">
        <f t="shared" si="0"/>
        <v>11.565</v>
      </c>
      <c r="M16" s="89">
        <f t="shared" si="1"/>
        <v>60</v>
      </c>
      <c r="N16" s="89">
        <f t="shared" si="2"/>
        <v>0</v>
      </c>
      <c r="O16" s="89">
        <f t="shared" si="3"/>
        <v>0</v>
      </c>
      <c r="P16" s="86">
        <f t="shared" si="4"/>
        <v>0</v>
      </c>
      <c r="Q16" s="91">
        <f t="shared" si="6"/>
        <v>1</v>
      </c>
      <c r="R16" s="91">
        <f t="shared" si="5"/>
        <v>11.565</v>
      </c>
      <c r="S16" s="86" t="s">
        <v>3580</v>
      </c>
      <c r="T16" s="86" t="s">
        <v>3585</v>
      </c>
      <c r="U16" s="86" t="s">
        <v>3581</v>
      </c>
    </row>
    <row r="17" spans="1:21" s="94" customFormat="1" ht="13">
      <c r="A17" s="89">
        <v>8</v>
      </c>
      <c r="B17" s="90" t="s">
        <v>357</v>
      </c>
      <c r="C17" s="90" t="s">
        <v>245</v>
      </c>
      <c r="D17" s="89" t="s">
        <v>2613</v>
      </c>
      <c r="E17" s="89">
        <v>5</v>
      </c>
      <c r="F17" s="91">
        <v>10.63</v>
      </c>
      <c r="G17" s="86">
        <v>30</v>
      </c>
      <c r="H17" s="86" t="s">
        <v>2476</v>
      </c>
      <c r="I17" s="91">
        <v>10.71</v>
      </c>
      <c r="J17" s="86">
        <v>30</v>
      </c>
      <c r="K17" s="86" t="s">
        <v>2476</v>
      </c>
      <c r="L17" s="92">
        <f t="shared" si="0"/>
        <v>10.670000000000002</v>
      </c>
      <c r="M17" s="89">
        <f t="shared" si="1"/>
        <v>60</v>
      </c>
      <c r="N17" s="89">
        <f t="shared" si="2"/>
        <v>2</v>
      </c>
      <c r="O17" s="89">
        <f t="shared" si="3"/>
        <v>0</v>
      </c>
      <c r="P17" s="86">
        <f t="shared" si="4"/>
        <v>2</v>
      </c>
      <c r="Q17" s="91">
        <f t="shared" si="6"/>
        <v>0.98</v>
      </c>
      <c r="R17" s="91">
        <f t="shared" si="5"/>
        <v>10.456600000000002</v>
      </c>
      <c r="S17" s="86" t="s">
        <v>3580</v>
      </c>
      <c r="T17" s="86" t="s">
        <v>3583</v>
      </c>
      <c r="U17" s="86" t="s">
        <v>3581</v>
      </c>
    </row>
    <row r="18" spans="1:21" s="94" customFormat="1" ht="13">
      <c r="A18" s="89">
        <v>9</v>
      </c>
      <c r="B18" s="90" t="s">
        <v>318</v>
      </c>
      <c r="C18" s="90" t="s">
        <v>319</v>
      </c>
      <c r="D18" s="89" t="s">
        <v>2599</v>
      </c>
      <c r="E18" s="89">
        <v>5</v>
      </c>
      <c r="F18" s="91">
        <v>11.21</v>
      </c>
      <c r="G18" s="86">
        <v>30</v>
      </c>
      <c r="H18" s="86" t="s">
        <v>2476</v>
      </c>
      <c r="I18" s="91">
        <v>9.92</v>
      </c>
      <c r="J18" s="86">
        <v>23</v>
      </c>
      <c r="K18" s="86" t="s">
        <v>2475</v>
      </c>
      <c r="L18" s="92">
        <f t="shared" si="0"/>
        <v>10.565000000000001</v>
      </c>
      <c r="M18" s="89">
        <f t="shared" si="1"/>
        <v>60</v>
      </c>
      <c r="N18" s="89">
        <f t="shared" si="2"/>
        <v>1</v>
      </c>
      <c r="O18" s="89">
        <f t="shared" si="3"/>
        <v>1</v>
      </c>
      <c r="P18" s="86">
        <f t="shared" si="4"/>
        <v>2</v>
      </c>
      <c r="Q18" s="91">
        <f t="shared" si="6"/>
        <v>0.98</v>
      </c>
      <c r="R18" s="91">
        <f t="shared" si="5"/>
        <v>10.353700000000002</v>
      </c>
      <c r="S18" s="86" t="s">
        <v>3580</v>
      </c>
      <c r="T18" s="86" t="s">
        <v>3583</v>
      </c>
      <c r="U18" s="86" t="s">
        <v>3581</v>
      </c>
    </row>
    <row r="19" spans="1:21" s="94" customFormat="1" ht="13">
      <c r="A19" s="89">
        <v>10</v>
      </c>
      <c r="B19" s="90" t="s">
        <v>1536</v>
      </c>
      <c r="C19" s="90" t="s">
        <v>1537</v>
      </c>
      <c r="D19" s="89" t="s">
        <v>3089</v>
      </c>
      <c r="E19" s="89">
        <v>25</v>
      </c>
      <c r="F19" s="91">
        <v>9.6199999999999992</v>
      </c>
      <c r="G19" s="86">
        <v>18</v>
      </c>
      <c r="H19" s="86" t="s">
        <v>2476</v>
      </c>
      <c r="I19" s="91">
        <v>11.23</v>
      </c>
      <c r="J19" s="86">
        <v>30</v>
      </c>
      <c r="K19" s="86" t="s">
        <v>2476</v>
      </c>
      <c r="L19" s="92">
        <f t="shared" si="0"/>
        <v>10.425000000000001</v>
      </c>
      <c r="M19" s="89">
        <f t="shared" si="1"/>
        <v>60</v>
      </c>
      <c r="N19" s="89">
        <f t="shared" si="2"/>
        <v>2</v>
      </c>
      <c r="O19" s="89">
        <f t="shared" si="3"/>
        <v>1</v>
      </c>
      <c r="P19" s="86">
        <f t="shared" si="4"/>
        <v>3</v>
      </c>
      <c r="Q19" s="91">
        <f t="shared" si="6"/>
        <v>0.97</v>
      </c>
      <c r="R19" s="91">
        <f t="shared" si="5"/>
        <v>10.112250000000001</v>
      </c>
      <c r="S19" s="86" t="s">
        <v>3580</v>
      </c>
      <c r="T19" s="86" t="s">
        <v>3585</v>
      </c>
      <c r="U19" s="86" t="s">
        <v>3581</v>
      </c>
    </row>
    <row r="20" spans="1:21" s="94" customFormat="1" ht="13">
      <c r="A20" s="89">
        <v>11</v>
      </c>
      <c r="B20" s="95" t="s">
        <v>1625</v>
      </c>
      <c r="C20" s="95" t="s">
        <v>1626</v>
      </c>
      <c r="D20" s="96" t="s">
        <v>3132</v>
      </c>
      <c r="E20" s="89">
        <v>27</v>
      </c>
      <c r="F20" s="91">
        <v>9.5399999999999991</v>
      </c>
      <c r="G20" s="86">
        <v>15</v>
      </c>
      <c r="H20" s="86" t="s">
        <v>2476</v>
      </c>
      <c r="I20" s="91">
        <v>11.3</v>
      </c>
      <c r="J20" s="86">
        <v>30</v>
      </c>
      <c r="K20" s="86" t="s">
        <v>2476</v>
      </c>
      <c r="L20" s="92">
        <f t="shared" si="0"/>
        <v>10.42</v>
      </c>
      <c r="M20" s="89">
        <f t="shared" si="1"/>
        <v>60</v>
      </c>
      <c r="N20" s="89">
        <f t="shared" si="2"/>
        <v>2</v>
      </c>
      <c r="O20" s="89">
        <f t="shared" si="3"/>
        <v>1</v>
      </c>
      <c r="P20" s="86">
        <f t="shared" si="4"/>
        <v>3</v>
      </c>
      <c r="Q20" s="91">
        <f t="shared" si="6"/>
        <v>0.97</v>
      </c>
      <c r="R20" s="91">
        <f t="shared" si="5"/>
        <v>10.1074</v>
      </c>
      <c r="S20" s="86" t="s">
        <v>3580</v>
      </c>
      <c r="T20" s="86" t="s">
        <v>3585</v>
      </c>
      <c r="U20" s="86" t="s">
        <v>3581</v>
      </c>
    </row>
    <row r="21" spans="1:21" s="94" customFormat="1" ht="13">
      <c r="A21" s="89">
        <v>12</v>
      </c>
      <c r="B21" s="90" t="s">
        <v>189</v>
      </c>
      <c r="C21" s="90" t="s">
        <v>190</v>
      </c>
      <c r="D21" s="89" t="s">
        <v>2552</v>
      </c>
      <c r="E21" s="89">
        <v>3</v>
      </c>
      <c r="F21" s="91">
        <v>9.68</v>
      </c>
      <c r="G21" s="86">
        <v>24</v>
      </c>
      <c r="H21" s="86" t="s">
        <v>2476</v>
      </c>
      <c r="I21" s="91">
        <v>11.04</v>
      </c>
      <c r="J21" s="86">
        <v>30</v>
      </c>
      <c r="K21" s="86" t="s">
        <v>2476</v>
      </c>
      <c r="L21" s="92">
        <f t="shared" si="0"/>
        <v>10.36</v>
      </c>
      <c r="M21" s="89">
        <f t="shared" si="1"/>
        <v>60</v>
      </c>
      <c r="N21" s="89">
        <f t="shared" si="2"/>
        <v>2</v>
      </c>
      <c r="O21" s="89">
        <f t="shared" si="3"/>
        <v>1</v>
      </c>
      <c r="P21" s="86">
        <f t="shared" si="4"/>
        <v>3</v>
      </c>
      <c r="Q21" s="91">
        <f t="shared" si="6"/>
        <v>0.97</v>
      </c>
      <c r="R21" s="91">
        <f t="shared" si="5"/>
        <v>10.049199999999999</v>
      </c>
      <c r="S21" s="86" t="s">
        <v>3580</v>
      </c>
      <c r="T21" s="86" t="s">
        <v>3584</v>
      </c>
      <c r="U21" s="86" t="s">
        <v>3581</v>
      </c>
    </row>
    <row r="22" spans="1:21" s="94" customFormat="1" ht="13">
      <c r="A22" s="89">
        <v>13</v>
      </c>
      <c r="B22" s="95" t="s">
        <v>1598</v>
      </c>
      <c r="C22" s="95" t="s">
        <v>1134</v>
      </c>
      <c r="D22" s="96" t="s">
        <v>3141</v>
      </c>
      <c r="E22" s="89">
        <v>27</v>
      </c>
      <c r="F22" s="91">
        <v>11.14</v>
      </c>
      <c r="G22" s="86">
        <v>30</v>
      </c>
      <c r="H22" s="86" t="s">
        <v>2475</v>
      </c>
      <c r="I22" s="91">
        <v>9.16</v>
      </c>
      <c r="J22" s="86">
        <v>16</v>
      </c>
      <c r="K22" s="86" t="s">
        <v>2475</v>
      </c>
      <c r="L22" s="92">
        <f t="shared" si="0"/>
        <v>10.15</v>
      </c>
      <c r="M22" s="89">
        <f t="shared" si="1"/>
        <v>60</v>
      </c>
      <c r="N22" s="89">
        <f t="shared" si="2"/>
        <v>0</v>
      </c>
      <c r="O22" s="89">
        <f t="shared" si="3"/>
        <v>1</v>
      </c>
      <c r="P22" s="86">
        <f t="shared" si="4"/>
        <v>1</v>
      </c>
      <c r="Q22" s="91">
        <f t="shared" si="6"/>
        <v>0.99</v>
      </c>
      <c r="R22" s="91">
        <f t="shared" si="5"/>
        <v>10.048500000000001</v>
      </c>
      <c r="S22" s="86" t="s">
        <v>3580</v>
      </c>
      <c r="T22" s="86" t="s">
        <v>3585</v>
      </c>
      <c r="U22" s="86" t="s">
        <v>3581</v>
      </c>
    </row>
    <row r="23" spans="1:21" s="94" customFormat="1" ht="11.25" customHeight="1">
      <c r="A23" s="89">
        <v>14</v>
      </c>
      <c r="B23" s="136" t="s">
        <v>1729</v>
      </c>
      <c r="C23" s="136" t="s">
        <v>604</v>
      </c>
      <c r="D23" s="89" t="s">
        <v>3183</v>
      </c>
      <c r="E23" s="89">
        <v>29</v>
      </c>
      <c r="F23" s="91">
        <v>10.9</v>
      </c>
      <c r="G23" s="86">
        <v>30</v>
      </c>
      <c r="H23" s="86" t="s">
        <v>2475</v>
      </c>
      <c r="I23" s="91">
        <v>10.01</v>
      </c>
      <c r="J23" s="86">
        <v>30</v>
      </c>
      <c r="K23" s="86" t="s">
        <v>2475</v>
      </c>
      <c r="L23" s="92">
        <f t="shared" si="0"/>
        <v>10.455</v>
      </c>
      <c r="M23" s="89">
        <f t="shared" si="1"/>
        <v>60</v>
      </c>
      <c r="N23" s="89">
        <f t="shared" si="2"/>
        <v>0</v>
      </c>
      <c r="O23" s="89">
        <f t="shared" si="3"/>
        <v>0</v>
      </c>
      <c r="P23" s="86">
        <f t="shared" si="4"/>
        <v>0</v>
      </c>
      <c r="Q23" s="91">
        <f t="shared" si="6"/>
        <v>1</v>
      </c>
      <c r="R23" s="91">
        <f t="shared" si="5"/>
        <v>10.455</v>
      </c>
      <c r="S23" s="86" t="s">
        <v>3582</v>
      </c>
      <c r="T23" s="86" t="s">
        <v>3586</v>
      </c>
      <c r="U23" s="86" t="s">
        <v>3581</v>
      </c>
    </row>
    <row r="24" spans="1:21" s="94" customFormat="1" ht="13">
      <c r="A24" s="89">
        <v>15</v>
      </c>
      <c r="B24" s="90" t="s">
        <v>1196</v>
      </c>
      <c r="C24" s="90" t="s">
        <v>1012</v>
      </c>
      <c r="D24" s="89" t="s">
        <v>1197</v>
      </c>
      <c r="E24" s="89">
        <v>19</v>
      </c>
      <c r="F24" s="91">
        <v>11</v>
      </c>
      <c r="G24" s="86">
        <v>30</v>
      </c>
      <c r="H24" s="86" t="s">
        <v>2476</v>
      </c>
      <c r="I24" s="91">
        <v>10.039999999999999</v>
      </c>
      <c r="J24" s="86">
        <v>30</v>
      </c>
      <c r="K24" s="86" t="s">
        <v>2475</v>
      </c>
      <c r="L24" s="92">
        <f t="shared" si="0"/>
        <v>10.52</v>
      </c>
      <c r="M24" s="89">
        <f t="shared" si="1"/>
        <v>60</v>
      </c>
      <c r="N24" s="89">
        <f t="shared" si="2"/>
        <v>1</v>
      </c>
      <c r="O24" s="89">
        <f t="shared" si="3"/>
        <v>0</v>
      </c>
      <c r="P24" s="86">
        <f t="shared" si="4"/>
        <v>1</v>
      </c>
      <c r="Q24" s="91">
        <f>IF(P24=0,0.96,IF(P24=1,0.95,IF(P24=2,0.94,IF(P24=3,0.93))))</f>
        <v>0.95</v>
      </c>
      <c r="R24" s="91">
        <f t="shared" si="5"/>
        <v>9.9939999999999998</v>
      </c>
      <c r="S24" s="86" t="s">
        <v>3583</v>
      </c>
      <c r="T24" s="86" t="s">
        <v>3580</v>
      </c>
      <c r="U24" s="86" t="s">
        <v>3581</v>
      </c>
    </row>
    <row r="25" spans="1:21" s="94" customFormat="1" ht="13">
      <c r="A25" s="89">
        <v>16</v>
      </c>
      <c r="B25" s="90" t="s">
        <v>1569</v>
      </c>
      <c r="C25" s="90" t="s">
        <v>1570</v>
      </c>
      <c r="D25" s="89" t="s">
        <v>1571</v>
      </c>
      <c r="E25" s="89">
        <v>25</v>
      </c>
      <c r="F25" s="91">
        <v>10.55</v>
      </c>
      <c r="G25" s="86">
        <v>30</v>
      </c>
      <c r="H25" s="86" t="s">
        <v>2476</v>
      </c>
      <c r="I25" s="91">
        <v>10.71</v>
      </c>
      <c r="J25" s="86">
        <v>30</v>
      </c>
      <c r="K25" s="86" t="s">
        <v>2476</v>
      </c>
      <c r="L25" s="92">
        <f t="shared" si="0"/>
        <v>10.63</v>
      </c>
      <c r="M25" s="89">
        <f t="shared" si="1"/>
        <v>60</v>
      </c>
      <c r="N25" s="89">
        <f t="shared" si="2"/>
        <v>2</v>
      </c>
      <c r="O25" s="89">
        <f t="shared" si="3"/>
        <v>0</v>
      </c>
      <c r="P25" s="86">
        <f t="shared" si="4"/>
        <v>2</v>
      </c>
      <c r="Q25" s="91">
        <f>IF(P25=0,0.96,IF(P25=1,0.95,IF(P25=2,0.94,IF(P25=3,0.93))))</f>
        <v>0.94</v>
      </c>
      <c r="R25" s="91">
        <f t="shared" si="5"/>
        <v>9.9922000000000004</v>
      </c>
      <c r="S25" s="86" t="s">
        <v>3585</v>
      </c>
      <c r="T25" s="86" t="s">
        <v>3580</v>
      </c>
      <c r="U25" s="86" t="s">
        <v>3581</v>
      </c>
    </row>
    <row r="26" spans="1:21" s="94" customFormat="1" ht="13">
      <c r="A26" s="89">
        <v>17</v>
      </c>
      <c r="B26" s="90" t="s">
        <v>327</v>
      </c>
      <c r="C26" s="90" t="s">
        <v>328</v>
      </c>
      <c r="D26" s="89" t="s">
        <v>329</v>
      </c>
      <c r="E26" s="89">
        <v>5</v>
      </c>
      <c r="F26" s="91">
        <v>10.84</v>
      </c>
      <c r="G26" s="86">
        <v>30</v>
      </c>
      <c r="H26" s="86" t="s">
        <v>2476</v>
      </c>
      <c r="I26" s="91">
        <v>10.42</v>
      </c>
      <c r="J26" s="86">
        <v>30</v>
      </c>
      <c r="K26" s="86" t="s">
        <v>2476</v>
      </c>
      <c r="L26" s="92">
        <f t="shared" si="0"/>
        <v>10.629999999999999</v>
      </c>
      <c r="M26" s="89">
        <f t="shared" si="1"/>
        <v>60</v>
      </c>
      <c r="N26" s="89">
        <f t="shared" si="2"/>
        <v>2</v>
      </c>
      <c r="O26" s="89">
        <f t="shared" si="3"/>
        <v>0</v>
      </c>
      <c r="P26" s="86">
        <f t="shared" si="4"/>
        <v>2</v>
      </c>
      <c r="Q26" s="91">
        <f>IF(P26=0,0.96,IF(P26=1,0.95,IF(P26=2,0.94,IF(P26=3,0.93))))</f>
        <v>0.94</v>
      </c>
      <c r="R26" s="91">
        <f t="shared" si="5"/>
        <v>9.9921999999999986</v>
      </c>
      <c r="S26" s="86" t="s">
        <v>3579</v>
      </c>
      <c r="T26" s="86" t="s">
        <v>3580</v>
      </c>
      <c r="U26" s="86" t="s">
        <v>3581</v>
      </c>
    </row>
    <row r="27" spans="1:21" s="94" customFormat="1" ht="13">
      <c r="A27" s="89">
        <v>18</v>
      </c>
      <c r="B27" s="95" t="s">
        <v>1697</v>
      </c>
      <c r="C27" s="95" t="s">
        <v>2259</v>
      </c>
      <c r="D27" s="96" t="s">
        <v>3478</v>
      </c>
      <c r="E27" s="89">
        <v>39</v>
      </c>
      <c r="F27" s="91">
        <v>10.67</v>
      </c>
      <c r="G27" s="86">
        <v>30</v>
      </c>
      <c r="H27" s="86" t="s">
        <v>2476</v>
      </c>
      <c r="I27" s="91">
        <v>9.7200000000000006</v>
      </c>
      <c r="J27" s="86">
        <v>28</v>
      </c>
      <c r="K27" s="86" t="s">
        <v>2475</v>
      </c>
      <c r="L27" s="92">
        <f t="shared" si="0"/>
        <v>10.195</v>
      </c>
      <c r="M27" s="89">
        <f t="shared" si="1"/>
        <v>60</v>
      </c>
      <c r="N27" s="89">
        <f t="shared" si="2"/>
        <v>1</v>
      </c>
      <c r="O27" s="89">
        <f t="shared" si="3"/>
        <v>1</v>
      </c>
      <c r="P27" s="86">
        <f t="shared" si="4"/>
        <v>2</v>
      </c>
      <c r="Q27" s="91">
        <f>IF(P27=0,1,IF(P27=1,0.99,IF(P27=2,0.98,IF(P27=3,0.97))))</f>
        <v>0.98</v>
      </c>
      <c r="R27" s="91">
        <f t="shared" si="5"/>
        <v>9.9910999999999994</v>
      </c>
      <c r="S27" s="86" t="s">
        <v>3585</v>
      </c>
      <c r="T27" s="86" t="s">
        <v>3580</v>
      </c>
      <c r="U27" s="86" t="s">
        <v>3581</v>
      </c>
    </row>
    <row r="28" spans="1:21" s="94" customFormat="1" ht="13">
      <c r="A28" s="89">
        <v>19</v>
      </c>
      <c r="B28" s="95" t="s">
        <v>2023</v>
      </c>
      <c r="C28" s="95" t="s">
        <v>1938</v>
      </c>
      <c r="D28" s="89" t="s">
        <v>3353</v>
      </c>
      <c r="E28" s="89">
        <v>35</v>
      </c>
      <c r="F28" s="91">
        <v>10.72</v>
      </c>
      <c r="G28" s="86">
        <v>30</v>
      </c>
      <c r="H28" s="86" t="s">
        <v>2476</v>
      </c>
      <c r="I28" s="91">
        <v>10.29</v>
      </c>
      <c r="J28" s="86">
        <v>30</v>
      </c>
      <c r="K28" s="86" t="s">
        <v>2475</v>
      </c>
      <c r="L28" s="92">
        <f t="shared" si="0"/>
        <v>10.504999999999999</v>
      </c>
      <c r="M28" s="89">
        <f t="shared" si="1"/>
        <v>60</v>
      </c>
      <c r="N28" s="89">
        <f t="shared" si="2"/>
        <v>1</v>
      </c>
      <c r="O28" s="89">
        <f t="shared" si="3"/>
        <v>0</v>
      </c>
      <c r="P28" s="86">
        <f t="shared" si="4"/>
        <v>1</v>
      </c>
      <c r="Q28" s="91">
        <f>IF(P28=0,0.96,IF(P28=1,0.95,IF(P28=2,0.94,IF(P28=3,0.93))))</f>
        <v>0.95</v>
      </c>
      <c r="R28" s="91">
        <f t="shared" si="5"/>
        <v>9.9797499999999992</v>
      </c>
      <c r="S28" s="86" t="s">
        <v>3585</v>
      </c>
      <c r="T28" s="86" t="s">
        <v>3580</v>
      </c>
      <c r="U28" s="86" t="s">
        <v>3581</v>
      </c>
    </row>
    <row r="29" spans="1:21" s="94" customFormat="1" ht="13">
      <c r="A29" s="89">
        <v>20</v>
      </c>
      <c r="B29" s="90" t="s">
        <v>101</v>
      </c>
      <c r="C29" s="90" t="s">
        <v>3675</v>
      </c>
      <c r="D29" s="89" t="s">
        <v>102</v>
      </c>
      <c r="E29" s="89">
        <v>2</v>
      </c>
      <c r="F29" s="91">
        <v>9.91</v>
      </c>
      <c r="G29" s="86">
        <v>14</v>
      </c>
      <c r="H29" s="86" t="s">
        <v>2476</v>
      </c>
      <c r="I29" s="91">
        <v>10.65</v>
      </c>
      <c r="J29" s="86">
        <v>30</v>
      </c>
      <c r="K29" s="86" t="s">
        <v>2476</v>
      </c>
      <c r="L29" s="92">
        <f t="shared" si="0"/>
        <v>10.280000000000001</v>
      </c>
      <c r="M29" s="89">
        <f t="shared" si="1"/>
        <v>60</v>
      </c>
      <c r="N29" s="89">
        <f t="shared" si="2"/>
        <v>2</v>
      </c>
      <c r="O29" s="89">
        <f t="shared" si="3"/>
        <v>1</v>
      </c>
      <c r="P29" s="86">
        <f t="shared" si="4"/>
        <v>3</v>
      </c>
      <c r="Q29" s="91">
        <f>IF(P29=0,1,IF(P29=1,0.99,IF(P29=2,0.98,IF(P29=3,0.97))))</f>
        <v>0.97</v>
      </c>
      <c r="R29" s="91">
        <f t="shared" si="5"/>
        <v>9.9716000000000005</v>
      </c>
      <c r="S29" s="86" t="s">
        <v>3579</v>
      </c>
      <c r="T29" s="86" t="s">
        <v>3580</v>
      </c>
      <c r="U29" s="86" t="s">
        <v>3581</v>
      </c>
    </row>
    <row r="30" spans="1:21" s="94" customFormat="1" ht="13">
      <c r="A30" s="89">
        <v>21</v>
      </c>
      <c r="B30" s="90" t="s">
        <v>601</v>
      </c>
      <c r="C30" s="90" t="s">
        <v>60</v>
      </c>
      <c r="D30" s="89" t="s">
        <v>2709</v>
      </c>
      <c r="E30" s="89">
        <v>9</v>
      </c>
      <c r="F30" s="91">
        <v>10.29</v>
      </c>
      <c r="G30" s="86">
        <v>30</v>
      </c>
      <c r="H30" s="86" t="s">
        <v>2476</v>
      </c>
      <c r="I30" s="91">
        <v>10.06</v>
      </c>
      <c r="J30" s="86">
        <v>30</v>
      </c>
      <c r="K30" s="86" t="s">
        <v>2476</v>
      </c>
      <c r="L30" s="92">
        <f t="shared" si="0"/>
        <v>10.175000000000001</v>
      </c>
      <c r="M30" s="89">
        <f t="shared" si="1"/>
        <v>60</v>
      </c>
      <c r="N30" s="89">
        <f t="shared" si="2"/>
        <v>2</v>
      </c>
      <c r="O30" s="89">
        <f t="shared" si="3"/>
        <v>0</v>
      </c>
      <c r="P30" s="86">
        <f t="shared" si="4"/>
        <v>2</v>
      </c>
      <c r="Q30" s="91">
        <f>IF(P30=0,1,IF(P30=1,0.99,IF(P30=2,0.98,IF(P30=3,0.97))))</f>
        <v>0.98</v>
      </c>
      <c r="R30" s="91">
        <f t="shared" si="5"/>
        <v>9.9715000000000007</v>
      </c>
      <c r="S30" s="86" t="s">
        <v>3579</v>
      </c>
      <c r="T30" s="86" t="s">
        <v>3580</v>
      </c>
      <c r="U30" s="86" t="s">
        <v>3581</v>
      </c>
    </row>
    <row r="31" spans="1:21" s="94" customFormat="1" ht="13">
      <c r="A31" s="89">
        <v>22</v>
      </c>
      <c r="B31" s="90" t="s">
        <v>1944</v>
      </c>
      <c r="C31" s="90" t="s">
        <v>2095</v>
      </c>
      <c r="D31" s="89" t="s">
        <v>3393</v>
      </c>
      <c r="E31" s="89">
        <v>36</v>
      </c>
      <c r="F31" s="91">
        <v>10.72</v>
      </c>
      <c r="G31" s="86">
        <v>30</v>
      </c>
      <c r="H31" s="86" t="s">
        <v>2476</v>
      </c>
      <c r="I31" s="91">
        <v>9.83</v>
      </c>
      <c r="J31" s="86">
        <v>23</v>
      </c>
      <c r="K31" s="86" t="s">
        <v>2476</v>
      </c>
      <c r="L31" s="92">
        <f t="shared" si="0"/>
        <v>10.275</v>
      </c>
      <c r="M31" s="89">
        <f t="shared" si="1"/>
        <v>60</v>
      </c>
      <c r="N31" s="89">
        <f t="shared" si="2"/>
        <v>2</v>
      </c>
      <c r="O31" s="89">
        <f t="shared" si="3"/>
        <v>1</v>
      </c>
      <c r="P31" s="86">
        <f t="shared" si="4"/>
        <v>3</v>
      </c>
      <c r="Q31" s="91">
        <f>IF(P31=0,1,IF(P31=1,0.99,IF(P31=2,0.98,IF(P31=3,0.97))))</f>
        <v>0.97</v>
      </c>
      <c r="R31" s="91">
        <f t="shared" si="5"/>
        <v>9.9667499999999993</v>
      </c>
      <c r="S31" s="86" t="s">
        <v>3585</v>
      </c>
      <c r="T31" s="86" t="s">
        <v>3580</v>
      </c>
      <c r="U31" s="86" t="s">
        <v>3581</v>
      </c>
    </row>
    <row r="32" spans="1:21" s="94" customFormat="1" ht="13">
      <c r="A32" s="89">
        <v>23</v>
      </c>
      <c r="B32" s="136" t="s">
        <v>1725</v>
      </c>
      <c r="C32" s="136" t="s">
        <v>1726</v>
      </c>
      <c r="D32" s="89" t="s">
        <v>1727</v>
      </c>
      <c r="E32" s="89">
        <v>29</v>
      </c>
      <c r="F32" s="91">
        <v>10.14</v>
      </c>
      <c r="G32" s="86">
        <v>30</v>
      </c>
      <c r="H32" s="86" t="s">
        <v>2475</v>
      </c>
      <c r="I32" s="91">
        <v>10.84</v>
      </c>
      <c r="J32" s="86">
        <v>30</v>
      </c>
      <c r="K32" s="86" t="s">
        <v>2476</v>
      </c>
      <c r="L32" s="92">
        <f t="shared" si="0"/>
        <v>10.49</v>
      </c>
      <c r="M32" s="89">
        <f t="shared" si="1"/>
        <v>60</v>
      </c>
      <c r="N32" s="89">
        <f t="shared" si="2"/>
        <v>1</v>
      </c>
      <c r="O32" s="89">
        <f t="shared" si="3"/>
        <v>0</v>
      </c>
      <c r="P32" s="86">
        <f t="shared" si="4"/>
        <v>1</v>
      </c>
      <c r="Q32" s="91">
        <f>IF(P32=0,0.96,IF(P32=1,0.95,IF(P32=2,0.94,IF(P32=3,0.93))))</f>
        <v>0.95</v>
      </c>
      <c r="R32" s="91">
        <f t="shared" si="5"/>
        <v>9.9655000000000005</v>
      </c>
      <c r="S32" s="86" t="s">
        <v>3585</v>
      </c>
      <c r="T32" s="86" t="s">
        <v>3582</v>
      </c>
      <c r="U32" s="86" t="s">
        <v>3581</v>
      </c>
    </row>
    <row r="33" spans="1:1326" s="94" customFormat="1" ht="13">
      <c r="A33" s="89">
        <v>24</v>
      </c>
      <c r="B33" s="95" t="s">
        <v>2000</v>
      </c>
      <c r="C33" s="95" t="s">
        <v>2001</v>
      </c>
      <c r="D33" s="96" t="s">
        <v>3339</v>
      </c>
      <c r="E33" s="89">
        <v>34</v>
      </c>
      <c r="F33" s="91">
        <v>9.23</v>
      </c>
      <c r="G33" s="86">
        <v>16</v>
      </c>
      <c r="H33" s="86" t="s">
        <v>2475</v>
      </c>
      <c r="I33" s="91">
        <v>11.75</v>
      </c>
      <c r="J33" s="86">
        <v>30</v>
      </c>
      <c r="K33" s="86" t="s">
        <v>2475</v>
      </c>
      <c r="L33" s="92">
        <f t="shared" si="0"/>
        <v>10.49</v>
      </c>
      <c r="M33" s="89">
        <f t="shared" si="1"/>
        <v>60</v>
      </c>
      <c r="N33" s="89">
        <f t="shared" si="2"/>
        <v>0</v>
      </c>
      <c r="O33" s="89">
        <f t="shared" si="3"/>
        <v>1</v>
      </c>
      <c r="P33" s="86">
        <f t="shared" si="4"/>
        <v>1</v>
      </c>
      <c r="Q33" s="91">
        <f>IF(P33=0,0.96,IF(P33=1,0.95,IF(P33=2,0.94,IF(P33=3,0.93))))</f>
        <v>0.95</v>
      </c>
      <c r="R33" s="91">
        <f t="shared" si="5"/>
        <v>9.9655000000000005</v>
      </c>
      <c r="S33" s="86" t="s">
        <v>3585</v>
      </c>
      <c r="T33" s="86" t="s">
        <v>3580</v>
      </c>
      <c r="U33" s="86" t="s">
        <v>3581</v>
      </c>
    </row>
    <row r="34" spans="1:1326" s="94" customFormat="1" ht="13">
      <c r="A34" s="89">
        <v>25</v>
      </c>
      <c r="B34" s="90" t="s">
        <v>1717</v>
      </c>
      <c r="C34" s="90" t="s">
        <v>1718</v>
      </c>
      <c r="D34" s="89" t="s">
        <v>1719</v>
      </c>
      <c r="E34" s="89">
        <v>28</v>
      </c>
      <c r="F34" s="91">
        <v>10.51</v>
      </c>
      <c r="G34" s="86">
        <v>30</v>
      </c>
      <c r="H34" s="86" t="s">
        <v>2475</v>
      </c>
      <c r="I34" s="91">
        <v>10.25</v>
      </c>
      <c r="J34" s="86">
        <v>30</v>
      </c>
      <c r="K34" s="86" t="s">
        <v>2475</v>
      </c>
      <c r="L34" s="92">
        <f t="shared" si="0"/>
        <v>10.379999999999999</v>
      </c>
      <c r="M34" s="89">
        <f t="shared" si="1"/>
        <v>60</v>
      </c>
      <c r="N34" s="89">
        <f t="shared" si="2"/>
        <v>0</v>
      </c>
      <c r="O34" s="89">
        <f t="shared" si="3"/>
        <v>0</v>
      </c>
      <c r="P34" s="86">
        <f t="shared" si="4"/>
        <v>0</v>
      </c>
      <c r="Q34" s="91">
        <f>IF(P34=0,0.96,IF(P34=1,0.95,IF(P34=2,0.94,IF(P34=3,0.93))))</f>
        <v>0.96</v>
      </c>
      <c r="R34" s="91">
        <f t="shared" si="5"/>
        <v>9.9647999999999985</v>
      </c>
      <c r="S34" s="86" t="s">
        <v>3585</v>
      </c>
      <c r="T34" s="86" t="s">
        <v>3580</v>
      </c>
      <c r="U34" s="86" t="s">
        <v>3581</v>
      </c>
    </row>
    <row r="35" spans="1:1326" s="94" customFormat="1" ht="13">
      <c r="A35" s="89">
        <v>26</v>
      </c>
      <c r="B35" s="95" t="s">
        <v>1921</v>
      </c>
      <c r="C35" s="95" t="s">
        <v>1922</v>
      </c>
      <c r="D35" s="96" t="s">
        <v>3291</v>
      </c>
      <c r="E35" s="89">
        <v>32</v>
      </c>
      <c r="F35" s="91">
        <v>10.02</v>
      </c>
      <c r="G35" s="86">
        <v>30</v>
      </c>
      <c r="H35" s="86" t="s">
        <v>2476</v>
      </c>
      <c r="I35" s="91">
        <v>11.17</v>
      </c>
      <c r="J35" s="86">
        <v>30</v>
      </c>
      <c r="K35" s="86" t="s">
        <v>2476</v>
      </c>
      <c r="L35" s="92">
        <f t="shared" si="0"/>
        <v>10.594999999999999</v>
      </c>
      <c r="M35" s="89">
        <f t="shared" si="1"/>
        <v>60</v>
      </c>
      <c r="N35" s="89">
        <f t="shared" si="2"/>
        <v>2</v>
      </c>
      <c r="O35" s="89">
        <f t="shared" si="3"/>
        <v>0</v>
      </c>
      <c r="P35" s="86">
        <f t="shared" si="4"/>
        <v>2</v>
      </c>
      <c r="Q35" s="91">
        <f>IF(P35=0,0.96,IF(P35=1,0.95,IF(P35=2,0.94,IF(P35=3,0.93))))</f>
        <v>0.94</v>
      </c>
      <c r="R35" s="91">
        <f t="shared" si="5"/>
        <v>9.9592999999999989</v>
      </c>
      <c r="S35" s="86" t="s">
        <v>3585</v>
      </c>
      <c r="T35" s="86" t="s">
        <v>3580</v>
      </c>
      <c r="U35" s="86" t="s">
        <v>3581</v>
      </c>
    </row>
    <row r="36" spans="1:1326" s="94" customFormat="1" ht="13">
      <c r="A36" s="89">
        <v>27</v>
      </c>
      <c r="B36" s="95" t="s">
        <v>1429</v>
      </c>
      <c r="C36" s="95" t="s">
        <v>1430</v>
      </c>
      <c r="D36" s="96" t="s">
        <v>1431</v>
      </c>
      <c r="E36" s="89">
        <v>23</v>
      </c>
      <c r="F36" s="91">
        <v>10.01</v>
      </c>
      <c r="G36" s="86">
        <v>30</v>
      </c>
      <c r="H36" s="86" t="s">
        <v>2476</v>
      </c>
      <c r="I36" s="91">
        <v>12.11</v>
      </c>
      <c r="J36" s="86">
        <v>30</v>
      </c>
      <c r="K36" s="86" t="s">
        <v>2476</v>
      </c>
      <c r="L36" s="92">
        <f t="shared" si="0"/>
        <v>11.059999999999999</v>
      </c>
      <c r="M36" s="89">
        <f t="shared" si="1"/>
        <v>60</v>
      </c>
      <c r="N36" s="89">
        <f t="shared" si="2"/>
        <v>2</v>
      </c>
      <c r="O36" s="89">
        <f t="shared" si="3"/>
        <v>0</v>
      </c>
      <c r="P36" s="86">
        <f t="shared" si="4"/>
        <v>2</v>
      </c>
      <c r="Q36" s="91">
        <f>IF(P36=0,0.92,IF(P36=1,0.91,IF(P36=2,0.9,IF(P36=3,0.89))))</f>
        <v>0.9</v>
      </c>
      <c r="R36" s="91">
        <f t="shared" si="5"/>
        <v>9.9539999999999988</v>
      </c>
      <c r="S36" s="86" t="s">
        <v>3585</v>
      </c>
      <c r="T36" s="86" t="s">
        <v>3580</v>
      </c>
      <c r="U36" s="86" t="s">
        <v>3581</v>
      </c>
    </row>
    <row r="37" spans="1:1326" s="94" customFormat="1" ht="13">
      <c r="A37" s="89">
        <v>28</v>
      </c>
      <c r="B37" s="90" t="s">
        <v>2328</v>
      </c>
      <c r="C37" s="90" t="s">
        <v>763</v>
      </c>
      <c r="D37" s="89" t="s">
        <v>3521</v>
      </c>
      <c r="E37" s="89">
        <v>40</v>
      </c>
      <c r="F37" s="91">
        <v>10.31</v>
      </c>
      <c r="G37" s="86">
        <v>30</v>
      </c>
      <c r="H37" s="86" t="s">
        <v>2476</v>
      </c>
      <c r="I37" s="91">
        <v>10.63</v>
      </c>
      <c r="J37" s="86">
        <v>30</v>
      </c>
      <c r="K37" s="86" t="s">
        <v>2475</v>
      </c>
      <c r="L37" s="92">
        <f t="shared" si="0"/>
        <v>10.47</v>
      </c>
      <c r="M37" s="89">
        <f t="shared" si="1"/>
        <v>60</v>
      </c>
      <c r="N37" s="89">
        <f t="shared" si="2"/>
        <v>1</v>
      </c>
      <c r="O37" s="89">
        <f t="shared" si="3"/>
        <v>0</v>
      </c>
      <c r="P37" s="86">
        <f t="shared" si="4"/>
        <v>1</v>
      </c>
      <c r="Q37" s="91">
        <f>IF(P37=0,0.96,IF(P37=1,0.95,IF(P37=2,0.94,IF(P37=3,0.93))))</f>
        <v>0.95</v>
      </c>
      <c r="R37" s="91">
        <f t="shared" si="5"/>
        <v>9.9465000000000003</v>
      </c>
      <c r="S37" s="86" t="s">
        <v>3585</v>
      </c>
      <c r="T37" s="86" t="s">
        <v>3580</v>
      </c>
      <c r="U37" s="86" t="s">
        <v>3581</v>
      </c>
    </row>
    <row r="38" spans="1:1326" s="94" customFormat="1" ht="13">
      <c r="A38" s="89">
        <v>29</v>
      </c>
      <c r="B38" s="95" t="s">
        <v>1918</v>
      </c>
      <c r="C38" s="95" t="s">
        <v>1919</v>
      </c>
      <c r="D38" s="96" t="s">
        <v>3289</v>
      </c>
      <c r="E38" s="89">
        <v>32</v>
      </c>
      <c r="F38" s="91">
        <v>10.7</v>
      </c>
      <c r="G38" s="86">
        <v>30</v>
      </c>
      <c r="H38" s="86" t="s">
        <v>2476</v>
      </c>
      <c r="I38" s="91">
        <v>10.46</v>
      </c>
      <c r="J38" s="86">
        <v>30</v>
      </c>
      <c r="K38" s="86" t="s">
        <v>2476</v>
      </c>
      <c r="L38" s="92">
        <f t="shared" si="0"/>
        <v>10.58</v>
      </c>
      <c r="M38" s="89">
        <f t="shared" si="1"/>
        <v>60</v>
      </c>
      <c r="N38" s="89">
        <f t="shared" si="2"/>
        <v>2</v>
      </c>
      <c r="O38" s="89">
        <f t="shared" si="3"/>
        <v>0</v>
      </c>
      <c r="P38" s="86">
        <f t="shared" si="4"/>
        <v>2</v>
      </c>
      <c r="Q38" s="91">
        <f>IF(P38=0,0.96,IF(P38=1,0.95,IF(P38=2,0.94,IF(P38=3,0.93))))</f>
        <v>0.94</v>
      </c>
      <c r="R38" s="91">
        <f t="shared" si="5"/>
        <v>9.9451999999999998</v>
      </c>
      <c r="S38" s="86"/>
      <c r="T38" s="86"/>
      <c r="U38" s="86"/>
    </row>
    <row r="39" spans="1:1326" s="94" customFormat="1" ht="13">
      <c r="A39" s="89">
        <v>30</v>
      </c>
      <c r="B39" s="90" t="s">
        <v>51</v>
      </c>
      <c r="C39" s="90" t="s">
        <v>52</v>
      </c>
      <c r="D39" s="89" t="s">
        <v>2497</v>
      </c>
      <c r="E39" s="89">
        <v>1</v>
      </c>
      <c r="F39" s="91">
        <v>10.09</v>
      </c>
      <c r="G39" s="86">
        <v>30</v>
      </c>
      <c r="H39" s="86" t="s">
        <v>2476</v>
      </c>
      <c r="I39" s="91">
        <v>10.19</v>
      </c>
      <c r="J39" s="86">
        <v>30</v>
      </c>
      <c r="K39" s="86" t="s">
        <v>2476</v>
      </c>
      <c r="L39" s="92">
        <f t="shared" si="0"/>
        <v>10.14</v>
      </c>
      <c r="M39" s="89">
        <f t="shared" si="1"/>
        <v>60</v>
      </c>
      <c r="N39" s="89">
        <f t="shared" si="2"/>
        <v>2</v>
      </c>
      <c r="O39" s="89">
        <f t="shared" si="3"/>
        <v>0</v>
      </c>
      <c r="P39" s="86">
        <f t="shared" si="4"/>
        <v>2</v>
      </c>
      <c r="Q39" s="91">
        <f>IF(P39=0,1,IF(P39=1,0.99,IF(P39=2,0.98,IF(P39=3,0.97))))</f>
        <v>0.98</v>
      </c>
      <c r="R39" s="91">
        <f t="shared" si="5"/>
        <v>9.9372000000000007</v>
      </c>
      <c r="S39" s="86" t="s">
        <v>3579</v>
      </c>
      <c r="T39" s="86" t="s">
        <v>3580</v>
      </c>
      <c r="U39" s="86" t="s">
        <v>3581</v>
      </c>
    </row>
    <row r="40" spans="1:1326" s="94" customFormat="1" ht="13">
      <c r="A40" s="89">
        <v>31</v>
      </c>
      <c r="B40" s="90" t="s">
        <v>455</v>
      </c>
      <c r="C40" s="90" t="s">
        <v>131</v>
      </c>
      <c r="D40" s="89" t="s">
        <v>2654</v>
      </c>
      <c r="E40" s="89">
        <v>7</v>
      </c>
      <c r="F40" s="91">
        <v>9.8800000000000008</v>
      </c>
      <c r="G40" s="86">
        <v>28</v>
      </c>
      <c r="H40" s="86" t="s">
        <v>2476</v>
      </c>
      <c r="I40" s="91">
        <v>10.4</v>
      </c>
      <c r="J40" s="86">
        <v>30</v>
      </c>
      <c r="K40" s="86" t="s">
        <v>2475</v>
      </c>
      <c r="L40" s="92">
        <f t="shared" si="0"/>
        <v>10.14</v>
      </c>
      <c r="M40" s="89">
        <f t="shared" si="1"/>
        <v>60</v>
      </c>
      <c r="N40" s="89">
        <f t="shared" si="2"/>
        <v>1</v>
      </c>
      <c r="O40" s="89">
        <f t="shared" si="3"/>
        <v>1</v>
      </c>
      <c r="P40" s="86">
        <f t="shared" si="4"/>
        <v>2</v>
      </c>
      <c r="Q40" s="91">
        <f>IF(P40=0,1,IF(P40=1,0.99,IF(P40=2,0.98,IF(P40=3,0.97))))</f>
        <v>0.98</v>
      </c>
      <c r="R40" s="91">
        <f t="shared" si="5"/>
        <v>9.9372000000000007</v>
      </c>
      <c r="S40" s="86" t="s">
        <v>3579</v>
      </c>
      <c r="T40" s="86" t="s">
        <v>3580</v>
      </c>
      <c r="U40" s="86" t="s">
        <v>3581</v>
      </c>
    </row>
    <row r="41" spans="1:1326" s="94" customFormat="1" ht="13">
      <c r="A41" s="89">
        <v>32</v>
      </c>
      <c r="B41" s="90" t="s">
        <v>1290</v>
      </c>
      <c r="C41" s="90" t="s">
        <v>1291</v>
      </c>
      <c r="D41" s="89" t="s">
        <v>2979</v>
      </c>
      <c r="E41" s="89">
        <v>21</v>
      </c>
      <c r="F41" s="91">
        <v>11.06</v>
      </c>
      <c r="G41" s="86">
        <v>30</v>
      </c>
      <c r="H41" s="86" t="s">
        <v>2475</v>
      </c>
      <c r="I41" s="91">
        <v>9</v>
      </c>
      <c r="J41" s="86">
        <v>30</v>
      </c>
      <c r="K41" s="86" t="s">
        <v>2475</v>
      </c>
      <c r="L41" s="92">
        <f t="shared" si="0"/>
        <v>10.030000000000001</v>
      </c>
      <c r="M41" s="89">
        <f t="shared" si="1"/>
        <v>60</v>
      </c>
      <c r="N41" s="89">
        <f t="shared" si="2"/>
        <v>0</v>
      </c>
      <c r="O41" s="89">
        <f t="shared" si="3"/>
        <v>1</v>
      </c>
      <c r="P41" s="86">
        <f t="shared" si="4"/>
        <v>1</v>
      </c>
      <c r="Q41" s="91">
        <f>IF(P41=0,1,IF(P41=1,0.99,IF(P41=2,0.98,IF(P41=3,0.97))))</f>
        <v>0.99</v>
      </c>
      <c r="R41" s="91">
        <f t="shared" si="5"/>
        <v>9.9297000000000004</v>
      </c>
      <c r="S41" s="86" t="s">
        <v>3583</v>
      </c>
      <c r="T41" s="86" t="s">
        <v>3580</v>
      </c>
      <c r="U41" s="86" t="s">
        <v>3581</v>
      </c>
    </row>
    <row r="42" spans="1:1326" s="94" customFormat="1" ht="13">
      <c r="A42" s="89">
        <v>33</v>
      </c>
      <c r="B42" s="90" t="s">
        <v>282</v>
      </c>
      <c r="C42" s="90" t="s">
        <v>283</v>
      </c>
      <c r="D42" s="89" t="s">
        <v>2580</v>
      </c>
      <c r="E42" s="89">
        <v>4</v>
      </c>
      <c r="F42" s="91">
        <v>10.84</v>
      </c>
      <c r="G42" s="86">
        <v>30</v>
      </c>
      <c r="H42" s="86" t="s">
        <v>2476</v>
      </c>
      <c r="I42" s="91">
        <v>9.6300000000000008</v>
      </c>
      <c r="J42" s="86">
        <v>18</v>
      </c>
      <c r="K42" s="86" t="s">
        <v>2476</v>
      </c>
      <c r="L42" s="92">
        <f t="shared" si="0"/>
        <v>10.234999999999999</v>
      </c>
      <c r="M42" s="89">
        <f t="shared" si="1"/>
        <v>60</v>
      </c>
      <c r="N42" s="89">
        <f t="shared" si="2"/>
        <v>2</v>
      </c>
      <c r="O42" s="89">
        <f t="shared" si="3"/>
        <v>1</v>
      </c>
      <c r="P42" s="86">
        <f t="shared" si="4"/>
        <v>3</v>
      </c>
      <c r="Q42" s="91">
        <f>IF(P42=0,1,IF(P42=1,0.99,IF(P42=2,0.98,IF(P42=3,0.97))))</f>
        <v>0.97</v>
      </c>
      <c r="R42" s="91">
        <f t="shared" si="5"/>
        <v>9.9279499999999992</v>
      </c>
      <c r="S42" s="86" t="s">
        <v>3579</v>
      </c>
      <c r="T42" s="86" t="s">
        <v>3580</v>
      </c>
      <c r="U42" s="86" t="s">
        <v>3581</v>
      </c>
    </row>
    <row r="43" spans="1:1326" s="94" customFormat="1" ht="13">
      <c r="A43" s="89">
        <v>34</v>
      </c>
      <c r="B43" s="90" t="s">
        <v>136</v>
      </c>
      <c r="C43" s="90" t="s">
        <v>137</v>
      </c>
      <c r="D43" s="89" t="s">
        <v>2528</v>
      </c>
      <c r="E43" s="89">
        <v>2</v>
      </c>
      <c r="F43" s="91">
        <v>10.050000000000001</v>
      </c>
      <c r="G43" s="86">
        <v>30</v>
      </c>
      <c r="H43" s="86" t="s">
        <v>2476</v>
      </c>
      <c r="I43" s="91">
        <v>10.210000000000001</v>
      </c>
      <c r="J43" s="86">
        <v>30</v>
      </c>
      <c r="K43" s="86" t="s">
        <v>2476</v>
      </c>
      <c r="L43" s="92">
        <f t="shared" si="0"/>
        <v>10.130000000000001</v>
      </c>
      <c r="M43" s="89">
        <f t="shared" si="1"/>
        <v>60</v>
      </c>
      <c r="N43" s="89">
        <f t="shared" si="2"/>
        <v>2</v>
      </c>
      <c r="O43" s="89">
        <f t="shared" si="3"/>
        <v>0</v>
      </c>
      <c r="P43" s="86">
        <f t="shared" si="4"/>
        <v>2</v>
      </c>
      <c r="Q43" s="91">
        <f>IF(P43=0,1,IF(P43=1,0.99,IF(P43=2,0.98,IF(P43=3,0.97))))</f>
        <v>0.98</v>
      </c>
      <c r="R43" s="91">
        <f t="shared" si="5"/>
        <v>9.9274000000000004</v>
      </c>
      <c r="S43" s="86" t="s">
        <v>3579</v>
      </c>
      <c r="T43" s="86" t="s">
        <v>3580</v>
      </c>
      <c r="U43" s="86" t="s">
        <v>3581</v>
      </c>
    </row>
    <row r="44" spans="1:1326" s="94" customFormat="1" ht="13">
      <c r="A44" s="89">
        <v>35</v>
      </c>
      <c r="B44" s="90" t="s">
        <v>2402</v>
      </c>
      <c r="C44" s="90" t="s">
        <v>1544</v>
      </c>
      <c r="D44" s="89" t="s">
        <v>3574</v>
      </c>
      <c r="E44" s="89">
        <v>42</v>
      </c>
      <c r="F44" s="91">
        <v>10.029999999999999</v>
      </c>
      <c r="G44" s="86">
        <v>30</v>
      </c>
      <c r="H44" s="86" t="s">
        <v>2475</v>
      </c>
      <c r="I44" s="91">
        <v>10.86</v>
      </c>
      <c r="J44" s="86">
        <v>30</v>
      </c>
      <c r="K44" s="86" t="s">
        <v>2476</v>
      </c>
      <c r="L44" s="92">
        <f t="shared" si="0"/>
        <v>10.445</v>
      </c>
      <c r="M44" s="89">
        <f t="shared" si="1"/>
        <v>60</v>
      </c>
      <c r="N44" s="89">
        <f t="shared" si="2"/>
        <v>1</v>
      </c>
      <c r="O44" s="89">
        <f t="shared" si="3"/>
        <v>0</v>
      </c>
      <c r="P44" s="86">
        <f t="shared" si="4"/>
        <v>1</v>
      </c>
      <c r="Q44" s="91">
        <f>IF(P44=0,0.96,IF(P44=1,0.95,IF(P44=2,0.94,IF(P44=3,0.93))))</f>
        <v>0.95</v>
      </c>
      <c r="R44" s="91">
        <f t="shared" si="5"/>
        <v>9.9227500000000006</v>
      </c>
      <c r="S44" s="86" t="s">
        <v>3585</v>
      </c>
      <c r="T44" s="86" t="s">
        <v>3580</v>
      </c>
      <c r="U44" s="86" t="s">
        <v>3581</v>
      </c>
    </row>
    <row r="45" spans="1:1326" s="94" customFormat="1" ht="13">
      <c r="A45" s="89">
        <v>36</v>
      </c>
      <c r="B45" s="90" t="s">
        <v>1774</v>
      </c>
      <c r="C45" s="90" t="s">
        <v>1775</v>
      </c>
      <c r="D45" s="89" t="s">
        <v>3210</v>
      </c>
      <c r="E45" s="89">
        <v>30</v>
      </c>
      <c r="F45" s="91">
        <v>10.64</v>
      </c>
      <c r="G45" s="86">
        <v>30</v>
      </c>
      <c r="H45" s="86" t="s">
        <v>2475</v>
      </c>
      <c r="I45" s="91">
        <v>10.24</v>
      </c>
      <c r="J45" s="86">
        <v>30</v>
      </c>
      <c r="K45" s="86" t="s">
        <v>2476</v>
      </c>
      <c r="L45" s="92">
        <f t="shared" si="0"/>
        <v>10.440000000000001</v>
      </c>
      <c r="M45" s="89">
        <f t="shared" si="1"/>
        <v>60</v>
      </c>
      <c r="N45" s="89">
        <f t="shared" si="2"/>
        <v>1</v>
      </c>
      <c r="O45" s="89">
        <f t="shared" si="3"/>
        <v>0</v>
      </c>
      <c r="P45" s="86">
        <f t="shared" si="4"/>
        <v>1</v>
      </c>
      <c r="Q45" s="91">
        <f>IF(P45=0,0.96,IF(P45=1,0.95,IF(P45=2,0.94,IF(P45=3,0.93))))</f>
        <v>0.95</v>
      </c>
      <c r="R45" s="91">
        <f t="shared" si="5"/>
        <v>9.918000000000001</v>
      </c>
      <c r="S45" s="86"/>
      <c r="T45" s="86"/>
      <c r="U45" s="86"/>
    </row>
    <row r="46" spans="1:1326" s="94" customFormat="1" ht="13">
      <c r="A46" s="89">
        <v>37</v>
      </c>
      <c r="B46" s="90" t="s">
        <v>1516</v>
      </c>
      <c r="C46" s="90" t="s">
        <v>1517</v>
      </c>
      <c r="D46" s="89" t="s">
        <v>3079</v>
      </c>
      <c r="E46" s="89">
        <v>25</v>
      </c>
      <c r="F46" s="91">
        <v>11.61</v>
      </c>
      <c r="G46" s="86">
        <v>30</v>
      </c>
      <c r="H46" s="86" t="s">
        <v>2476</v>
      </c>
      <c r="I46" s="91">
        <v>8.6300000000000008</v>
      </c>
      <c r="J46" s="86">
        <v>16</v>
      </c>
      <c r="K46" s="86" t="s">
        <v>2475</v>
      </c>
      <c r="L46" s="92">
        <f t="shared" si="0"/>
        <v>10.120000000000001</v>
      </c>
      <c r="M46" s="89">
        <f t="shared" si="1"/>
        <v>60</v>
      </c>
      <c r="N46" s="89">
        <f t="shared" si="2"/>
        <v>1</v>
      </c>
      <c r="O46" s="89">
        <f t="shared" si="3"/>
        <v>1</v>
      </c>
      <c r="P46" s="86">
        <f t="shared" si="4"/>
        <v>2</v>
      </c>
      <c r="Q46" s="91">
        <f>IF(P46=0,1,IF(P46=1,0.99,IF(P46=2,0.98,IF(P46=3,0.97))))</f>
        <v>0.98</v>
      </c>
      <c r="R46" s="91">
        <f t="shared" si="5"/>
        <v>9.9176000000000002</v>
      </c>
      <c r="S46" s="86" t="s">
        <v>3585</v>
      </c>
      <c r="T46" s="86" t="s">
        <v>3580</v>
      </c>
      <c r="U46" s="86" t="s">
        <v>3581</v>
      </c>
    </row>
    <row r="47" spans="1:1326" s="94" customFormat="1" ht="13">
      <c r="A47" s="89">
        <v>38</v>
      </c>
      <c r="B47" s="95" t="s">
        <v>2172</v>
      </c>
      <c r="C47" s="95" t="s">
        <v>86</v>
      </c>
      <c r="D47" s="89" t="s">
        <v>3437</v>
      </c>
      <c r="E47" s="89">
        <v>37</v>
      </c>
      <c r="F47" s="91">
        <v>9.94</v>
      </c>
      <c r="G47" s="86">
        <v>12</v>
      </c>
      <c r="H47" s="86" t="s">
        <v>2476</v>
      </c>
      <c r="I47" s="91">
        <v>10.5</v>
      </c>
      <c r="J47" s="86">
        <v>30</v>
      </c>
      <c r="K47" s="86" t="s">
        <v>2476</v>
      </c>
      <c r="L47" s="92">
        <f t="shared" si="0"/>
        <v>10.219999999999999</v>
      </c>
      <c r="M47" s="89">
        <f t="shared" si="1"/>
        <v>60</v>
      </c>
      <c r="N47" s="89">
        <f t="shared" si="2"/>
        <v>2</v>
      </c>
      <c r="O47" s="89">
        <f t="shared" si="3"/>
        <v>1</v>
      </c>
      <c r="P47" s="86">
        <f t="shared" si="4"/>
        <v>3</v>
      </c>
      <c r="Q47" s="91">
        <f>IF(P47=0,1,IF(P47=1,0.99,IF(P47=2,0.98,IF(P47=3,0.97))))</f>
        <v>0.97</v>
      </c>
      <c r="R47" s="91">
        <f t="shared" si="5"/>
        <v>9.9133999999999993</v>
      </c>
      <c r="S47" s="86" t="s">
        <v>3585</v>
      </c>
      <c r="T47" s="86" t="s">
        <v>3580</v>
      </c>
      <c r="U47" s="86" t="s">
        <v>3581</v>
      </c>
    </row>
    <row r="48" spans="1:1326">
      <c r="A48" s="89">
        <v>39</v>
      </c>
      <c r="B48" s="139" t="s">
        <v>1920</v>
      </c>
      <c r="C48" s="139" t="s">
        <v>406</v>
      </c>
      <c r="D48" s="140" t="s">
        <v>3290</v>
      </c>
      <c r="E48" s="138">
        <v>32</v>
      </c>
      <c r="F48" s="141">
        <v>10.6</v>
      </c>
      <c r="G48" s="142">
        <v>30</v>
      </c>
      <c r="H48" s="142" t="s">
        <v>2476</v>
      </c>
      <c r="I48" s="141">
        <v>9.6300000000000008</v>
      </c>
      <c r="J48" s="142">
        <v>28</v>
      </c>
      <c r="K48" s="142" t="s">
        <v>2475</v>
      </c>
      <c r="L48" s="143">
        <f t="shared" si="0"/>
        <v>10.115</v>
      </c>
      <c r="M48" s="138">
        <f t="shared" si="1"/>
        <v>60</v>
      </c>
      <c r="N48" s="138">
        <f t="shared" si="2"/>
        <v>1</v>
      </c>
      <c r="O48" s="138">
        <f t="shared" si="3"/>
        <v>1</v>
      </c>
      <c r="P48" s="142">
        <f t="shared" si="4"/>
        <v>2</v>
      </c>
      <c r="Q48" s="141">
        <f>IF(P48=0,1,IF(P48=1,0.99,IF(P48=2,0.98,IF(P48=3,0.97))))</f>
        <v>0.98</v>
      </c>
      <c r="R48" s="141">
        <f t="shared" si="5"/>
        <v>9.9126999999999992</v>
      </c>
      <c r="S48" s="142" t="s">
        <v>3585</v>
      </c>
      <c r="T48" s="142" t="s">
        <v>3580</v>
      </c>
      <c r="U48" s="142" t="s">
        <v>3581</v>
      </c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  <c r="IR48" s="94"/>
      <c r="IS48" s="94"/>
      <c r="IT48" s="94"/>
      <c r="IU48" s="94"/>
      <c r="IV48" s="94"/>
      <c r="IW48" s="94"/>
      <c r="IX48" s="94"/>
      <c r="IY48" s="94"/>
      <c r="IZ48" s="94"/>
      <c r="JA48" s="94"/>
      <c r="JB48" s="94"/>
      <c r="JC48" s="94"/>
      <c r="JD48" s="94"/>
      <c r="JE48" s="94"/>
      <c r="JF48" s="94"/>
      <c r="JG48" s="94"/>
      <c r="JH48" s="94"/>
      <c r="JI48" s="94"/>
      <c r="JJ48" s="94"/>
      <c r="JK48" s="94"/>
      <c r="JL48" s="94"/>
      <c r="JM48" s="94"/>
      <c r="JN48" s="94"/>
      <c r="JO48" s="94"/>
      <c r="JP48" s="94"/>
      <c r="JQ48" s="94"/>
      <c r="JR48" s="94"/>
      <c r="JS48" s="94"/>
      <c r="JT48" s="94"/>
      <c r="JU48" s="94"/>
      <c r="JV48" s="94"/>
      <c r="JW48" s="94"/>
      <c r="JX48" s="94"/>
      <c r="JY48" s="94"/>
      <c r="JZ48" s="94"/>
      <c r="KA48" s="94"/>
      <c r="KB48" s="94"/>
      <c r="KC48" s="94"/>
      <c r="KD48" s="94"/>
      <c r="KE48" s="94"/>
      <c r="KF48" s="94"/>
      <c r="KG48" s="94"/>
      <c r="KH48" s="94"/>
      <c r="KI48" s="94"/>
      <c r="KJ48" s="94"/>
      <c r="KK48" s="94"/>
      <c r="KL48" s="94"/>
      <c r="KM48" s="94"/>
      <c r="KN48" s="94"/>
      <c r="KO48" s="94"/>
      <c r="KP48" s="94"/>
      <c r="KQ48" s="94"/>
      <c r="KR48" s="94"/>
      <c r="KS48" s="94"/>
      <c r="KT48" s="94"/>
      <c r="KU48" s="94"/>
      <c r="KV48" s="94"/>
      <c r="KW48" s="94"/>
      <c r="KX48" s="94"/>
      <c r="KY48" s="94"/>
      <c r="KZ48" s="94"/>
      <c r="LA48" s="94"/>
      <c r="LB48" s="94"/>
      <c r="LC48" s="94"/>
      <c r="LD48" s="94"/>
      <c r="LE48" s="94"/>
      <c r="LF48" s="94"/>
      <c r="LG48" s="94"/>
      <c r="LH48" s="94"/>
      <c r="LI48" s="94"/>
      <c r="LJ48" s="94"/>
      <c r="LK48" s="94"/>
      <c r="LL48" s="94"/>
      <c r="LM48" s="94"/>
      <c r="LN48" s="94"/>
      <c r="LO48" s="94"/>
      <c r="LP48" s="94"/>
      <c r="LQ48" s="94"/>
      <c r="LR48" s="94"/>
      <c r="LS48" s="94"/>
      <c r="LT48" s="94"/>
      <c r="LU48" s="94"/>
      <c r="LV48" s="94"/>
      <c r="LW48" s="94"/>
      <c r="LX48" s="94"/>
      <c r="LY48" s="94"/>
      <c r="LZ48" s="94"/>
      <c r="MA48" s="94"/>
      <c r="MB48" s="94"/>
      <c r="MC48" s="94"/>
      <c r="MD48" s="94"/>
      <c r="ME48" s="94"/>
      <c r="MF48" s="94"/>
      <c r="MG48" s="94"/>
      <c r="MH48" s="94"/>
      <c r="MI48" s="94"/>
      <c r="MJ48" s="94"/>
      <c r="MK48" s="94"/>
      <c r="ML48" s="94"/>
      <c r="MM48" s="94"/>
      <c r="MN48" s="94"/>
      <c r="MO48" s="94"/>
      <c r="MP48" s="94"/>
      <c r="MQ48" s="94"/>
      <c r="MR48" s="94"/>
      <c r="MS48" s="94"/>
      <c r="MT48" s="94"/>
      <c r="MU48" s="94"/>
      <c r="MV48" s="94"/>
      <c r="MW48" s="94"/>
      <c r="MX48" s="94"/>
      <c r="MY48" s="94"/>
      <c r="MZ48" s="94"/>
      <c r="NA48" s="94"/>
      <c r="NB48" s="94"/>
      <c r="NC48" s="94"/>
      <c r="ND48" s="94"/>
      <c r="NE48" s="94"/>
      <c r="NF48" s="94"/>
      <c r="NG48" s="94"/>
      <c r="NH48" s="94"/>
      <c r="NI48" s="94"/>
      <c r="NJ48" s="94"/>
      <c r="NK48" s="94"/>
      <c r="NL48" s="94"/>
      <c r="NM48" s="94"/>
      <c r="NN48" s="94"/>
      <c r="NO48" s="94"/>
      <c r="NP48" s="94"/>
      <c r="NQ48" s="94"/>
      <c r="NR48" s="94"/>
      <c r="NS48" s="94"/>
      <c r="NT48" s="94"/>
      <c r="NU48" s="94"/>
      <c r="NV48" s="94"/>
      <c r="NW48" s="94"/>
      <c r="NX48" s="94"/>
      <c r="NY48" s="94"/>
      <c r="NZ48" s="94"/>
      <c r="OA48" s="94"/>
      <c r="OB48" s="94"/>
      <c r="OC48" s="94"/>
      <c r="OD48" s="94"/>
      <c r="OE48" s="94"/>
      <c r="OF48" s="94"/>
      <c r="OG48" s="94"/>
      <c r="OH48" s="94"/>
      <c r="OI48" s="94"/>
      <c r="OJ48" s="94"/>
      <c r="OK48" s="94"/>
      <c r="OL48" s="94"/>
      <c r="OM48" s="94"/>
      <c r="ON48" s="94"/>
      <c r="OO48" s="94"/>
      <c r="OP48" s="94"/>
      <c r="OQ48" s="94"/>
      <c r="OR48" s="94"/>
      <c r="OS48" s="94"/>
      <c r="OT48" s="94"/>
      <c r="OU48" s="94"/>
      <c r="OV48" s="94"/>
      <c r="OW48" s="94"/>
      <c r="OX48" s="94"/>
      <c r="OY48" s="94"/>
      <c r="OZ48" s="94"/>
      <c r="PA48" s="94"/>
      <c r="PB48" s="94"/>
      <c r="PC48" s="94"/>
      <c r="PD48" s="94"/>
      <c r="PE48" s="94"/>
      <c r="PF48" s="94"/>
      <c r="PG48" s="94"/>
      <c r="PH48" s="94"/>
      <c r="PI48" s="94"/>
      <c r="PJ48" s="94"/>
      <c r="PK48" s="94"/>
      <c r="PL48" s="94"/>
      <c r="PM48" s="94"/>
      <c r="PN48" s="94"/>
      <c r="PO48" s="94"/>
      <c r="PP48" s="94"/>
      <c r="PQ48" s="94"/>
      <c r="PR48" s="94"/>
      <c r="PS48" s="94"/>
      <c r="PT48" s="94"/>
      <c r="PU48" s="94"/>
      <c r="PV48" s="94"/>
      <c r="PW48" s="94"/>
      <c r="PX48" s="94"/>
      <c r="PY48" s="94"/>
      <c r="PZ48" s="94"/>
      <c r="QA48" s="94"/>
      <c r="QB48" s="94"/>
      <c r="QC48" s="94"/>
      <c r="QD48" s="94"/>
      <c r="QE48" s="94"/>
      <c r="QF48" s="94"/>
      <c r="QG48" s="94"/>
      <c r="QH48" s="94"/>
      <c r="QI48" s="94"/>
      <c r="QJ48" s="94"/>
      <c r="QK48" s="94"/>
      <c r="QL48" s="94"/>
      <c r="QM48" s="94"/>
      <c r="QN48" s="94"/>
      <c r="QO48" s="94"/>
      <c r="QP48" s="94"/>
      <c r="QQ48" s="94"/>
      <c r="QR48" s="94"/>
      <c r="QS48" s="94"/>
      <c r="QT48" s="94"/>
      <c r="QU48" s="94"/>
      <c r="QV48" s="94"/>
      <c r="QW48" s="94"/>
      <c r="QX48" s="94"/>
      <c r="QY48" s="94"/>
      <c r="QZ48" s="94"/>
      <c r="RA48" s="94"/>
      <c r="RB48" s="94"/>
      <c r="RC48" s="94"/>
      <c r="RD48" s="94"/>
      <c r="RE48" s="94"/>
      <c r="RF48" s="94"/>
      <c r="RG48" s="94"/>
      <c r="RH48" s="94"/>
      <c r="RI48" s="94"/>
      <c r="RJ48" s="94"/>
      <c r="RK48" s="94"/>
      <c r="RL48" s="94"/>
      <c r="RM48" s="94"/>
      <c r="RN48" s="94"/>
      <c r="RO48" s="94"/>
      <c r="RP48" s="94"/>
      <c r="RQ48" s="94"/>
      <c r="RR48" s="94"/>
      <c r="RS48" s="94"/>
      <c r="RT48" s="94"/>
      <c r="RU48" s="94"/>
      <c r="RV48" s="94"/>
      <c r="RW48" s="94"/>
      <c r="RX48" s="94"/>
      <c r="RY48" s="94"/>
      <c r="RZ48" s="94"/>
      <c r="SA48" s="94"/>
      <c r="SB48" s="94"/>
      <c r="SC48" s="94"/>
      <c r="SD48" s="94"/>
      <c r="SE48" s="94"/>
      <c r="SF48" s="94"/>
      <c r="SG48" s="94"/>
      <c r="SH48" s="94"/>
      <c r="SI48" s="94"/>
      <c r="SJ48" s="94"/>
      <c r="SK48" s="94"/>
      <c r="SL48" s="94"/>
      <c r="SM48" s="94"/>
      <c r="SN48" s="94"/>
      <c r="SO48" s="94"/>
      <c r="SP48" s="94"/>
      <c r="SQ48" s="94"/>
      <c r="SR48" s="94"/>
      <c r="SS48" s="94"/>
      <c r="ST48" s="94"/>
      <c r="SU48" s="94"/>
      <c r="SV48" s="94"/>
      <c r="SW48" s="94"/>
      <c r="SX48" s="94"/>
      <c r="SY48" s="94"/>
      <c r="SZ48" s="94"/>
      <c r="TA48" s="94"/>
      <c r="TB48" s="94"/>
      <c r="TC48" s="94"/>
      <c r="TD48" s="94"/>
      <c r="TE48" s="94"/>
      <c r="TF48" s="94"/>
      <c r="TG48" s="94"/>
      <c r="TH48" s="94"/>
      <c r="TI48" s="94"/>
      <c r="TJ48" s="94"/>
      <c r="TK48" s="94"/>
      <c r="TL48" s="94"/>
      <c r="TM48" s="94"/>
      <c r="TN48" s="94"/>
      <c r="TO48" s="94"/>
      <c r="TP48" s="94"/>
      <c r="TQ48" s="94"/>
      <c r="TR48" s="94"/>
      <c r="TS48" s="94"/>
      <c r="TT48" s="94"/>
      <c r="TU48" s="94"/>
      <c r="TV48" s="94"/>
      <c r="TW48" s="94"/>
      <c r="TX48" s="94"/>
      <c r="TY48" s="94"/>
      <c r="TZ48" s="94"/>
      <c r="UA48" s="94"/>
      <c r="UB48" s="94"/>
      <c r="UC48" s="94"/>
      <c r="UD48" s="94"/>
      <c r="UE48" s="94"/>
      <c r="UF48" s="94"/>
      <c r="UG48" s="94"/>
      <c r="UH48" s="94"/>
      <c r="UI48" s="94"/>
      <c r="UJ48" s="94"/>
      <c r="UK48" s="94"/>
      <c r="UL48" s="94"/>
      <c r="UM48" s="94"/>
      <c r="UN48" s="94"/>
      <c r="UO48" s="94"/>
      <c r="UP48" s="94"/>
      <c r="UQ48" s="94"/>
      <c r="UR48" s="94"/>
      <c r="US48" s="94"/>
      <c r="UT48" s="94"/>
      <c r="UU48" s="94"/>
      <c r="UV48" s="94"/>
      <c r="UW48" s="94"/>
      <c r="UX48" s="94"/>
      <c r="UY48" s="94"/>
      <c r="UZ48" s="94"/>
      <c r="VA48" s="94"/>
      <c r="VB48" s="94"/>
      <c r="VC48" s="94"/>
      <c r="VD48" s="94"/>
      <c r="VE48" s="94"/>
      <c r="VF48" s="94"/>
      <c r="VG48" s="94"/>
      <c r="VH48" s="94"/>
      <c r="VI48" s="94"/>
      <c r="VJ48" s="94"/>
      <c r="VK48" s="94"/>
      <c r="VL48" s="94"/>
      <c r="VM48" s="94"/>
      <c r="VN48" s="94"/>
      <c r="VO48" s="94"/>
      <c r="VP48" s="94"/>
      <c r="VQ48" s="94"/>
      <c r="VR48" s="94"/>
      <c r="VS48" s="94"/>
      <c r="VT48" s="94"/>
      <c r="VU48" s="94"/>
      <c r="VV48" s="94"/>
      <c r="VW48" s="94"/>
      <c r="VX48" s="94"/>
      <c r="VY48" s="94"/>
      <c r="VZ48" s="94"/>
      <c r="WA48" s="94"/>
      <c r="WB48" s="94"/>
      <c r="WC48" s="94"/>
      <c r="WD48" s="94"/>
      <c r="WE48" s="94"/>
      <c r="WF48" s="94"/>
      <c r="WG48" s="94"/>
      <c r="WH48" s="94"/>
      <c r="WI48" s="94"/>
      <c r="WJ48" s="94"/>
      <c r="WK48" s="94"/>
      <c r="WL48" s="94"/>
      <c r="WM48" s="94"/>
      <c r="WN48" s="94"/>
      <c r="WO48" s="94"/>
      <c r="WP48" s="94"/>
      <c r="WQ48" s="94"/>
      <c r="WR48" s="94"/>
      <c r="WS48" s="94"/>
      <c r="WT48" s="94"/>
      <c r="WU48" s="94"/>
      <c r="WV48" s="94"/>
      <c r="WW48" s="94"/>
      <c r="WX48" s="94"/>
      <c r="WY48" s="94"/>
      <c r="WZ48" s="94"/>
      <c r="XA48" s="94"/>
      <c r="XB48" s="94"/>
      <c r="XC48" s="94"/>
      <c r="XD48" s="94"/>
      <c r="XE48" s="94"/>
      <c r="XF48" s="94"/>
      <c r="XG48" s="94"/>
      <c r="XH48" s="94"/>
      <c r="XI48" s="94"/>
      <c r="XJ48" s="94"/>
      <c r="XK48" s="94"/>
      <c r="XL48" s="94"/>
      <c r="XM48" s="94"/>
      <c r="XN48" s="94"/>
      <c r="XO48" s="94"/>
      <c r="XP48" s="94"/>
      <c r="XQ48" s="94"/>
      <c r="XR48" s="94"/>
      <c r="XS48" s="94"/>
      <c r="XT48" s="94"/>
      <c r="XU48" s="94"/>
      <c r="XV48" s="94"/>
      <c r="XW48" s="94"/>
      <c r="XX48" s="94"/>
      <c r="XY48" s="94"/>
      <c r="XZ48" s="94"/>
      <c r="YA48" s="94"/>
      <c r="YB48" s="94"/>
      <c r="YC48" s="94"/>
      <c r="YD48" s="94"/>
      <c r="YE48" s="94"/>
      <c r="YF48" s="94"/>
      <c r="YG48" s="94"/>
      <c r="YH48" s="94"/>
      <c r="YI48" s="94"/>
      <c r="YJ48" s="94"/>
      <c r="YK48" s="94"/>
      <c r="YL48" s="94"/>
      <c r="YM48" s="94"/>
      <c r="YN48" s="94"/>
      <c r="YO48" s="94"/>
      <c r="YP48" s="94"/>
      <c r="YQ48" s="94"/>
      <c r="YR48" s="94"/>
      <c r="YS48" s="94"/>
      <c r="YT48" s="94"/>
      <c r="YU48" s="94"/>
      <c r="YV48" s="94"/>
      <c r="YW48" s="94"/>
      <c r="YX48" s="94"/>
      <c r="YY48" s="94"/>
      <c r="YZ48" s="94"/>
      <c r="ZA48" s="94"/>
      <c r="ZB48" s="94"/>
      <c r="ZC48" s="94"/>
      <c r="ZD48" s="94"/>
      <c r="ZE48" s="94"/>
      <c r="ZF48" s="94"/>
      <c r="ZG48" s="94"/>
      <c r="ZH48" s="94"/>
      <c r="ZI48" s="94"/>
      <c r="ZJ48" s="94"/>
      <c r="ZK48" s="94"/>
      <c r="ZL48" s="94"/>
      <c r="ZM48" s="94"/>
      <c r="ZN48" s="94"/>
      <c r="ZO48" s="94"/>
      <c r="ZP48" s="94"/>
      <c r="ZQ48" s="94"/>
      <c r="ZR48" s="94"/>
      <c r="ZS48" s="94"/>
      <c r="ZT48" s="94"/>
      <c r="ZU48" s="94"/>
      <c r="ZV48" s="94"/>
      <c r="ZW48" s="94"/>
      <c r="ZX48" s="94"/>
      <c r="ZY48" s="94"/>
      <c r="ZZ48" s="94"/>
      <c r="AAA48" s="94"/>
      <c r="AAB48" s="94"/>
      <c r="AAC48" s="94"/>
      <c r="AAD48" s="94"/>
      <c r="AAE48" s="94"/>
      <c r="AAF48" s="94"/>
      <c r="AAG48" s="94"/>
      <c r="AAH48" s="94"/>
      <c r="AAI48" s="94"/>
      <c r="AAJ48" s="94"/>
      <c r="AAK48" s="94"/>
      <c r="AAL48" s="94"/>
      <c r="AAM48" s="94"/>
      <c r="AAN48" s="94"/>
      <c r="AAO48" s="94"/>
      <c r="AAP48" s="94"/>
      <c r="AAQ48" s="94"/>
      <c r="AAR48" s="94"/>
      <c r="AAS48" s="94"/>
      <c r="AAT48" s="94"/>
      <c r="AAU48" s="94"/>
      <c r="AAV48" s="94"/>
      <c r="AAW48" s="94"/>
      <c r="AAX48" s="94"/>
      <c r="AAY48" s="94"/>
      <c r="AAZ48" s="94"/>
      <c r="ABA48" s="94"/>
      <c r="ABB48" s="94"/>
      <c r="ABC48" s="94"/>
      <c r="ABD48" s="94"/>
      <c r="ABE48" s="94"/>
      <c r="ABF48" s="94"/>
      <c r="ABG48" s="94"/>
      <c r="ABH48" s="94"/>
      <c r="ABI48" s="94"/>
      <c r="ABJ48" s="94"/>
      <c r="ABK48" s="94"/>
      <c r="ABL48" s="94"/>
      <c r="ABM48" s="94"/>
      <c r="ABN48" s="94"/>
      <c r="ABO48" s="94"/>
      <c r="ABP48" s="94"/>
      <c r="ABQ48" s="94"/>
      <c r="ABR48" s="94"/>
      <c r="ABS48" s="94"/>
      <c r="ABT48" s="94"/>
      <c r="ABU48" s="94"/>
      <c r="ABV48" s="94"/>
      <c r="ABW48" s="94"/>
      <c r="ABX48" s="94"/>
      <c r="ABY48" s="94"/>
      <c r="ABZ48" s="94"/>
      <c r="ACA48" s="94"/>
      <c r="ACB48" s="94"/>
      <c r="ACC48" s="94"/>
      <c r="ACD48" s="94"/>
      <c r="ACE48" s="94"/>
      <c r="ACF48" s="94"/>
      <c r="ACG48" s="94"/>
      <c r="ACH48" s="94"/>
      <c r="ACI48" s="94"/>
      <c r="ACJ48" s="94"/>
      <c r="ACK48" s="94"/>
      <c r="ACL48" s="94"/>
      <c r="ACM48" s="94"/>
      <c r="ACN48" s="94"/>
      <c r="ACO48" s="94"/>
      <c r="ACP48" s="94"/>
      <c r="ACQ48" s="94"/>
      <c r="ACR48" s="94"/>
      <c r="ACS48" s="94"/>
      <c r="ACT48" s="94"/>
      <c r="ACU48" s="94"/>
      <c r="ACV48" s="94"/>
      <c r="ACW48" s="94"/>
      <c r="ACX48" s="94"/>
      <c r="ACY48" s="94"/>
      <c r="ACZ48" s="94"/>
      <c r="ADA48" s="94"/>
      <c r="ADB48" s="94"/>
      <c r="ADC48" s="94"/>
      <c r="ADD48" s="94"/>
      <c r="ADE48" s="94"/>
      <c r="ADF48" s="94"/>
      <c r="ADG48" s="94"/>
      <c r="ADH48" s="94"/>
      <c r="ADI48" s="94"/>
      <c r="ADJ48" s="94"/>
      <c r="ADK48" s="94"/>
      <c r="ADL48" s="94"/>
      <c r="ADM48" s="94"/>
      <c r="ADN48" s="94"/>
      <c r="ADO48" s="94"/>
      <c r="ADP48" s="94"/>
      <c r="ADQ48" s="94"/>
      <c r="ADR48" s="94"/>
      <c r="ADS48" s="94"/>
      <c r="ADT48" s="94"/>
      <c r="ADU48" s="94"/>
      <c r="ADV48" s="94"/>
      <c r="ADW48" s="94"/>
      <c r="ADX48" s="94"/>
      <c r="ADY48" s="94"/>
      <c r="ADZ48" s="94"/>
      <c r="AEA48" s="94"/>
      <c r="AEB48" s="94"/>
      <c r="AEC48" s="94"/>
      <c r="AED48" s="94"/>
      <c r="AEE48" s="94"/>
      <c r="AEF48" s="94"/>
      <c r="AEG48" s="94"/>
      <c r="AEH48" s="94"/>
      <c r="AEI48" s="94"/>
      <c r="AEJ48" s="94"/>
      <c r="AEK48" s="94"/>
      <c r="AEL48" s="94"/>
      <c r="AEM48" s="94"/>
      <c r="AEN48" s="94"/>
      <c r="AEO48" s="94"/>
      <c r="AEP48" s="94"/>
      <c r="AEQ48" s="94"/>
      <c r="AER48" s="94"/>
      <c r="AES48" s="94"/>
      <c r="AET48" s="94"/>
      <c r="AEU48" s="94"/>
      <c r="AEV48" s="94"/>
      <c r="AEW48" s="94"/>
      <c r="AEX48" s="94"/>
      <c r="AEY48" s="94"/>
      <c r="AEZ48" s="94"/>
      <c r="AFA48" s="94"/>
      <c r="AFB48" s="94"/>
      <c r="AFC48" s="94"/>
      <c r="AFD48" s="94"/>
      <c r="AFE48" s="94"/>
      <c r="AFF48" s="94"/>
      <c r="AFG48" s="94"/>
      <c r="AFH48" s="94"/>
      <c r="AFI48" s="94"/>
      <c r="AFJ48" s="94"/>
      <c r="AFK48" s="94"/>
      <c r="AFL48" s="94"/>
      <c r="AFM48" s="94"/>
      <c r="AFN48" s="94"/>
      <c r="AFO48" s="94"/>
      <c r="AFP48" s="94"/>
      <c r="AFQ48" s="94"/>
      <c r="AFR48" s="94"/>
      <c r="AFS48" s="94"/>
      <c r="AFT48" s="94"/>
      <c r="AFU48" s="94"/>
      <c r="AFV48" s="94"/>
      <c r="AFW48" s="94"/>
      <c r="AFX48" s="94"/>
      <c r="AFY48" s="94"/>
      <c r="AFZ48" s="94"/>
      <c r="AGA48" s="94"/>
      <c r="AGB48" s="94"/>
      <c r="AGC48" s="94"/>
      <c r="AGD48" s="94"/>
      <c r="AGE48" s="94"/>
      <c r="AGF48" s="94"/>
      <c r="AGG48" s="94"/>
      <c r="AGH48" s="94"/>
      <c r="AGI48" s="94"/>
      <c r="AGJ48" s="94"/>
      <c r="AGK48" s="94"/>
      <c r="AGL48" s="94"/>
      <c r="AGM48" s="94"/>
      <c r="AGN48" s="94"/>
      <c r="AGO48" s="94"/>
      <c r="AGP48" s="94"/>
      <c r="AGQ48" s="94"/>
      <c r="AGR48" s="94"/>
      <c r="AGS48" s="94"/>
      <c r="AGT48" s="94"/>
      <c r="AGU48" s="94"/>
      <c r="AGV48" s="94"/>
      <c r="AGW48" s="94"/>
      <c r="AGX48" s="94"/>
      <c r="AGY48" s="94"/>
      <c r="AGZ48" s="94"/>
      <c r="AHA48" s="94"/>
      <c r="AHB48" s="94"/>
      <c r="AHC48" s="94"/>
      <c r="AHD48" s="94"/>
      <c r="AHE48" s="94"/>
      <c r="AHF48" s="94"/>
      <c r="AHG48" s="94"/>
      <c r="AHH48" s="94"/>
      <c r="AHI48" s="94"/>
      <c r="AHJ48" s="94"/>
      <c r="AHK48" s="94"/>
      <c r="AHL48" s="94"/>
      <c r="AHM48" s="94"/>
      <c r="AHN48" s="94"/>
      <c r="AHO48" s="94"/>
      <c r="AHP48" s="94"/>
      <c r="AHQ48" s="94"/>
      <c r="AHR48" s="94"/>
      <c r="AHS48" s="94"/>
      <c r="AHT48" s="94"/>
      <c r="AHU48" s="94"/>
      <c r="AHV48" s="94"/>
      <c r="AHW48" s="94"/>
      <c r="AHX48" s="94"/>
      <c r="AHY48" s="94"/>
      <c r="AHZ48" s="94"/>
      <c r="AIA48" s="94"/>
      <c r="AIB48" s="94"/>
      <c r="AIC48" s="94"/>
      <c r="AID48" s="94"/>
      <c r="AIE48" s="94"/>
      <c r="AIF48" s="94"/>
      <c r="AIG48" s="94"/>
      <c r="AIH48" s="94"/>
      <c r="AII48" s="94"/>
      <c r="AIJ48" s="94"/>
      <c r="AIK48" s="94"/>
      <c r="AIL48" s="94"/>
      <c r="AIM48" s="94"/>
      <c r="AIN48" s="94"/>
      <c r="AIO48" s="94"/>
      <c r="AIP48" s="94"/>
      <c r="AIQ48" s="94"/>
      <c r="AIR48" s="94"/>
      <c r="AIS48" s="94"/>
      <c r="AIT48" s="94"/>
      <c r="AIU48" s="94"/>
      <c r="AIV48" s="94"/>
      <c r="AIW48" s="94"/>
      <c r="AIX48" s="94"/>
      <c r="AIY48" s="94"/>
      <c r="AIZ48" s="94"/>
      <c r="AJA48" s="94"/>
      <c r="AJB48" s="94"/>
      <c r="AJC48" s="94"/>
      <c r="AJD48" s="94"/>
      <c r="AJE48" s="94"/>
      <c r="AJF48" s="94"/>
      <c r="AJG48" s="94"/>
      <c r="AJH48" s="94"/>
      <c r="AJI48" s="94"/>
      <c r="AJJ48" s="94"/>
      <c r="AJK48" s="94"/>
      <c r="AJL48" s="94"/>
      <c r="AJM48" s="94"/>
      <c r="AJN48" s="94"/>
      <c r="AJO48" s="94"/>
      <c r="AJP48" s="94"/>
      <c r="AJQ48" s="94"/>
      <c r="AJR48" s="94"/>
      <c r="AJS48" s="94"/>
      <c r="AJT48" s="94"/>
      <c r="AJU48" s="94"/>
      <c r="AJV48" s="94"/>
      <c r="AJW48" s="94"/>
      <c r="AJX48" s="94"/>
      <c r="AJY48" s="94"/>
      <c r="AJZ48" s="94"/>
      <c r="AKA48" s="94"/>
      <c r="AKB48" s="94"/>
      <c r="AKC48" s="94"/>
      <c r="AKD48" s="94"/>
      <c r="AKE48" s="94"/>
      <c r="AKF48" s="94"/>
      <c r="AKG48" s="94"/>
      <c r="AKH48" s="94"/>
      <c r="AKI48" s="94"/>
      <c r="AKJ48" s="94"/>
      <c r="AKK48" s="94"/>
      <c r="AKL48" s="94"/>
      <c r="AKM48" s="94"/>
      <c r="AKN48" s="94"/>
      <c r="AKO48" s="94"/>
      <c r="AKP48" s="94"/>
      <c r="AKQ48" s="94"/>
      <c r="AKR48" s="94"/>
      <c r="AKS48" s="94"/>
      <c r="AKT48" s="94"/>
      <c r="AKU48" s="94"/>
      <c r="AKV48" s="94"/>
      <c r="AKW48" s="94"/>
      <c r="AKX48" s="94"/>
      <c r="AKY48" s="94"/>
      <c r="AKZ48" s="94"/>
      <c r="ALA48" s="94"/>
      <c r="ALB48" s="94"/>
      <c r="ALC48" s="94"/>
      <c r="ALD48" s="94"/>
      <c r="ALE48" s="94"/>
      <c r="ALF48" s="94"/>
      <c r="ALG48" s="94"/>
      <c r="ALH48" s="94"/>
      <c r="ALI48" s="94"/>
      <c r="ALJ48" s="94"/>
      <c r="ALK48" s="94"/>
      <c r="ALL48" s="94"/>
      <c r="ALM48" s="94"/>
      <c r="ALN48" s="94"/>
      <c r="ALO48" s="94"/>
      <c r="ALP48" s="94"/>
      <c r="ALQ48" s="94"/>
      <c r="ALR48" s="94"/>
      <c r="ALS48" s="94"/>
      <c r="ALT48" s="94"/>
      <c r="ALU48" s="94"/>
      <c r="ALV48" s="94"/>
      <c r="ALW48" s="94"/>
      <c r="ALX48" s="94"/>
      <c r="ALY48" s="94"/>
      <c r="ALZ48" s="94"/>
      <c r="AMA48" s="94"/>
      <c r="AMB48" s="94"/>
      <c r="AMC48" s="94"/>
      <c r="AMD48" s="94"/>
      <c r="AME48" s="94"/>
      <c r="AMF48" s="94"/>
      <c r="AMG48" s="94"/>
      <c r="AMH48" s="94"/>
      <c r="AMI48" s="94"/>
      <c r="AMJ48" s="94"/>
      <c r="AMK48" s="94"/>
      <c r="AML48" s="94"/>
      <c r="AMM48" s="94"/>
      <c r="AMN48" s="94"/>
      <c r="AMO48" s="94"/>
      <c r="AMP48" s="94"/>
      <c r="AMQ48" s="94"/>
      <c r="AMR48" s="94"/>
      <c r="AMS48" s="94"/>
      <c r="AMT48" s="94"/>
      <c r="AMU48" s="94"/>
      <c r="AMV48" s="94"/>
      <c r="AMW48" s="94"/>
      <c r="AMX48" s="94"/>
      <c r="AMY48" s="94"/>
      <c r="AMZ48" s="94"/>
      <c r="ANA48" s="94"/>
      <c r="ANB48" s="94"/>
      <c r="ANC48" s="94"/>
      <c r="AND48" s="94"/>
      <c r="ANE48" s="94"/>
      <c r="ANF48" s="94"/>
      <c r="ANG48" s="94"/>
      <c r="ANH48" s="94"/>
      <c r="ANI48" s="94"/>
      <c r="ANJ48" s="94"/>
      <c r="ANK48" s="94"/>
      <c r="ANL48" s="94"/>
      <c r="ANM48" s="94"/>
      <c r="ANN48" s="94"/>
      <c r="ANO48" s="94"/>
      <c r="ANP48" s="94"/>
      <c r="ANQ48" s="94"/>
      <c r="ANR48" s="94"/>
      <c r="ANS48" s="94"/>
      <c r="ANT48" s="94"/>
      <c r="ANU48" s="94"/>
      <c r="ANV48" s="94"/>
      <c r="ANW48" s="94"/>
      <c r="ANX48" s="94"/>
      <c r="ANY48" s="94"/>
      <c r="ANZ48" s="94"/>
      <c r="AOA48" s="94"/>
      <c r="AOB48" s="94"/>
      <c r="AOC48" s="94"/>
      <c r="AOD48" s="94"/>
      <c r="AOE48" s="94"/>
      <c r="AOF48" s="94"/>
      <c r="AOG48" s="94"/>
      <c r="AOH48" s="94"/>
      <c r="AOI48" s="94"/>
      <c r="AOJ48" s="94"/>
      <c r="AOK48" s="94"/>
      <c r="AOL48" s="94"/>
      <c r="AOM48" s="94"/>
      <c r="AON48" s="94"/>
      <c r="AOO48" s="94"/>
      <c r="AOP48" s="94"/>
      <c r="AOQ48" s="94"/>
      <c r="AOR48" s="94"/>
      <c r="AOS48" s="94"/>
      <c r="AOT48" s="94"/>
      <c r="AOU48" s="94"/>
      <c r="AOV48" s="94"/>
      <c r="AOW48" s="94"/>
      <c r="AOX48" s="94"/>
      <c r="AOY48" s="94"/>
      <c r="AOZ48" s="94"/>
      <c r="APA48" s="94"/>
      <c r="APB48" s="94"/>
      <c r="APC48" s="94"/>
      <c r="APD48" s="94"/>
      <c r="APE48" s="94"/>
      <c r="APF48" s="94"/>
      <c r="APG48" s="94"/>
      <c r="APH48" s="94"/>
      <c r="API48" s="94"/>
      <c r="APJ48" s="94"/>
      <c r="APK48" s="94"/>
      <c r="APL48" s="94"/>
      <c r="APM48" s="94"/>
      <c r="APN48" s="94"/>
      <c r="APO48" s="94"/>
      <c r="APP48" s="94"/>
      <c r="APQ48" s="94"/>
      <c r="APR48" s="94"/>
      <c r="APS48" s="94"/>
      <c r="APT48" s="94"/>
      <c r="APU48" s="94"/>
      <c r="APV48" s="94"/>
      <c r="APW48" s="94"/>
      <c r="APX48" s="94"/>
      <c r="APY48" s="94"/>
      <c r="APZ48" s="94"/>
      <c r="AQA48" s="94"/>
      <c r="AQB48" s="94"/>
      <c r="AQC48" s="94"/>
      <c r="AQD48" s="94"/>
      <c r="AQE48" s="94"/>
      <c r="AQF48" s="94"/>
      <c r="AQG48" s="94"/>
      <c r="AQH48" s="94"/>
      <c r="AQI48" s="94"/>
      <c r="AQJ48" s="94"/>
      <c r="AQK48" s="94"/>
      <c r="AQL48" s="94"/>
      <c r="AQM48" s="94"/>
      <c r="AQN48" s="94"/>
      <c r="AQO48" s="94"/>
      <c r="AQP48" s="94"/>
      <c r="AQQ48" s="94"/>
      <c r="AQR48" s="94"/>
      <c r="AQS48" s="94"/>
      <c r="AQT48" s="94"/>
      <c r="AQU48" s="94"/>
      <c r="AQV48" s="94"/>
      <c r="AQW48" s="94"/>
      <c r="AQX48" s="94"/>
      <c r="AQY48" s="94"/>
      <c r="AQZ48" s="94"/>
      <c r="ARA48" s="94"/>
      <c r="ARB48" s="94"/>
      <c r="ARC48" s="94"/>
      <c r="ARD48" s="94"/>
      <c r="ARE48" s="94"/>
      <c r="ARF48" s="94"/>
      <c r="ARG48" s="94"/>
      <c r="ARH48" s="94"/>
      <c r="ARI48" s="94"/>
      <c r="ARJ48" s="94"/>
      <c r="ARK48" s="94"/>
      <c r="ARL48" s="94"/>
      <c r="ARM48" s="94"/>
      <c r="ARN48" s="94"/>
      <c r="ARO48" s="94"/>
      <c r="ARP48" s="94"/>
      <c r="ARQ48" s="94"/>
      <c r="ARR48" s="94"/>
      <c r="ARS48" s="94"/>
      <c r="ART48" s="94"/>
      <c r="ARU48" s="94"/>
      <c r="ARV48" s="94"/>
      <c r="ARW48" s="94"/>
      <c r="ARX48" s="94"/>
      <c r="ARY48" s="94"/>
      <c r="ARZ48" s="94"/>
      <c r="ASA48" s="94"/>
      <c r="ASB48" s="94"/>
      <c r="ASC48" s="94"/>
      <c r="ASD48" s="94"/>
      <c r="ASE48" s="94"/>
      <c r="ASF48" s="94"/>
      <c r="ASG48" s="94"/>
      <c r="ASH48" s="94"/>
      <c r="ASI48" s="94"/>
      <c r="ASJ48" s="94"/>
      <c r="ASK48" s="94"/>
      <c r="ASL48" s="94"/>
      <c r="ASM48" s="94"/>
      <c r="ASN48" s="94"/>
      <c r="ASO48" s="94"/>
      <c r="ASP48" s="94"/>
      <c r="ASQ48" s="94"/>
      <c r="ASR48" s="94"/>
      <c r="ASS48" s="94"/>
      <c r="AST48" s="94"/>
      <c r="ASU48" s="94"/>
      <c r="ASV48" s="94"/>
      <c r="ASW48" s="94"/>
      <c r="ASX48" s="94"/>
      <c r="ASY48" s="94"/>
      <c r="ASZ48" s="94"/>
      <c r="ATA48" s="94"/>
      <c r="ATB48" s="94"/>
      <c r="ATC48" s="94"/>
      <c r="ATD48" s="94"/>
      <c r="ATE48" s="94"/>
      <c r="ATF48" s="94"/>
      <c r="ATG48" s="94"/>
      <c r="ATH48" s="94"/>
      <c r="ATI48" s="94"/>
      <c r="ATJ48" s="94"/>
      <c r="ATK48" s="94"/>
      <c r="ATL48" s="94"/>
      <c r="ATM48" s="94"/>
      <c r="ATN48" s="94"/>
      <c r="ATO48" s="94"/>
      <c r="ATP48" s="94"/>
      <c r="ATQ48" s="94"/>
      <c r="ATR48" s="94"/>
      <c r="ATS48" s="94"/>
      <c r="ATT48" s="94"/>
      <c r="ATU48" s="94"/>
      <c r="ATV48" s="94"/>
      <c r="ATW48" s="94"/>
      <c r="ATX48" s="94"/>
      <c r="ATY48" s="94"/>
      <c r="ATZ48" s="94"/>
      <c r="AUA48" s="94"/>
      <c r="AUB48" s="94"/>
      <c r="AUC48" s="94"/>
      <c r="AUD48" s="94"/>
      <c r="AUE48" s="94"/>
      <c r="AUF48" s="94"/>
      <c r="AUG48" s="94"/>
      <c r="AUH48" s="94"/>
      <c r="AUI48" s="94"/>
      <c r="AUJ48" s="94"/>
      <c r="AUK48" s="94"/>
      <c r="AUL48" s="94"/>
      <c r="AUM48" s="94"/>
      <c r="AUN48" s="94"/>
      <c r="AUO48" s="94"/>
      <c r="AUP48" s="94"/>
      <c r="AUQ48" s="94"/>
      <c r="AUR48" s="94"/>
      <c r="AUS48" s="94"/>
      <c r="AUT48" s="94"/>
      <c r="AUU48" s="94"/>
      <c r="AUV48" s="94"/>
      <c r="AUW48" s="94"/>
      <c r="AUX48" s="94"/>
      <c r="AUY48" s="94"/>
      <c r="AUZ48" s="94"/>
      <c r="AVA48" s="94"/>
      <c r="AVB48" s="94"/>
      <c r="AVC48" s="94"/>
      <c r="AVD48" s="94"/>
      <c r="AVE48" s="94"/>
      <c r="AVF48" s="94"/>
      <c r="AVG48" s="94"/>
      <c r="AVH48" s="94"/>
      <c r="AVI48" s="94"/>
      <c r="AVJ48" s="94"/>
      <c r="AVK48" s="94"/>
      <c r="AVL48" s="94"/>
      <c r="AVM48" s="94"/>
      <c r="AVN48" s="94"/>
      <c r="AVO48" s="94"/>
      <c r="AVP48" s="94"/>
      <c r="AVQ48" s="94"/>
      <c r="AVR48" s="94"/>
      <c r="AVS48" s="94"/>
      <c r="AVT48" s="94"/>
      <c r="AVU48" s="94"/>
      <c r="AVV48" s="94"/>
      <c r="AVW48" s="94"/>
      <c r="AVX48" s="94"/>
      <c r="AVY48" s="94"/>
      <c r="AVZ48" s="94"/>
      <c r="AWA48" s="94"/>
      <c r="AWB48" s="94"/>
      <c r="AWC48" s="94"/>
      <c r="AWD48" s="94"/>
      <c r="AWE48" s="94"/>
      <c r="AWF48" s="94"/>
      <c r="AWG48" s="94"/>
      <c r="AWH48" s="94"/>
      <c r="AWI48" s="94"/>
      <c r="AWJ48" s="94"/>
      <c r="AWK48" s="94"/>
      <c r="AWL48" s="94"/>
      <c r="AWM48" s="94"/>
      <c r="AWN48" s="94"/>
      <c r="AWO48" s="94"/>
      <c r="AWP48" s="94"/>
      <c r="AWQ48" s="94"/>
      <c r="AWR48" s="94"/>
      <c r="AWS48" s="94"/>
      <c r="AWT48" s="94"/>
      <c r="AWU48" s="94"/>
      <c r="AWV48" s="94"/>
      <c r="AWW48" s="94"/>
      <c r="AWX48" s="94"/>
      <c r="AWY48" s="94"/>
      <c r="AWZ48" s="94"/>
      <c r="AXA48" s="94"/>
      <c r="AXB48" s="94"/>
      <c r="AXC48" s="94"/>
      <c r="AXD48" s="94"/>
      <c r="AXE48" s="94"/>
      <c r="AXF48" s="94"/>
      <c r="AXG48" s="94"/>
      <c r="AXH48" s="94"/>
      <c r="AXI48" s="94"/>
      <c r="AXJ48" s="94"/>
      <c r="AXK48" s="94"/>
      <c r="AXL48" s="94"/>
      <c r="AXM48" s="94"/>
      <c r="AXN48" s="94"/>
      <c r="AXO48" s="94"/>
      <c r="AXP48" s="94"/>
      <c r="AXQ48" s="94"/>
      <c r="AXR48" s="94"/>
      <c r="AXS48" s="94"/>
      <c r="AXT48" s="94"/>
      <c r="AXU48" s="94"/>
      <c r="AXV48" s="94"/>
      <c r="AXW48" s="94"/>
      <c r="AXX48" s="94"/>
      <c r="AXY48" s="94"/>
      <c r="AXZ48" s="94"/>
    </row>
    <row r="49" spans="1:21" s="94" customFormat="1" ht="13">
      <c r="A49" s="89">
        <v>40</v>
      </c>
      <c r="B49" s="90" t="s">
        <v>171</v>
      </c>
      <c r="C49" s="90" t="s">
        <v>172</v>
      </c>
      <c r="D49" s="89" t="s">
        <v>2543</v>
      </c>
      <c r="E49" s="89">
        <v>3</v>
      </c>
      <c r="F49" s="91">
        <v>8.8699999999999992</v>
      </c>
      <c r="G49" s="86">
        <v>16</v>
      </c>
      <c r="H49" s="86" t="s">
        <v>2476</v>
      </c>
      <c r="I49" s="91">
        <v>11.56</v>
      </c>
      <c r="J49" s="86">
        <v>30</v>
      </c>
      <c r="K49" s="86" t="s">
        <v>2476</v>
      </c>
      <c r="L49" s="92">
        <f t="shared" si="0"/>
        <v>10.215</v>
      </c>
      <c r="M49" s="89">
        <f t="shared" si="1"/>
        <v>60</v>
      </c>
      <c r="N49" s="89">
        <f t="shared" si="2"/>
        <v>2</v>
      </c>
      <c r="O49" s="89">
        <f t="shared" si="3"/>
        <v>1</v>
      </c>
      <c r="P49" s="86">
        <f t="shared" si="4"/>
        <v>3</v>
      </c>
      <c r="Q49" s="91">
        <f>IF(P49=0,1,IF(P49=1,0.99,IF(P49=2,0.98,IF(P49=3,0.97))))</f>
        <v>0.97</v>
      </c>
      <c r="R49" s="91">
        <f t="shared" si="5"/>
        <v>9.90855</v>
      </c>
      <c r="S49" s="86" t="s">
        <v>3579</v>
      </c>
      <c r="T49" s="86" t="s">
        <v>3580</v>
      </c>
      <c r="U49" s="86" t="s">
        <v>3581</v>
      </c>
    </row>
    <row r="50" spans="1:21" s="94" customFormat="1" ht="13">
      <c r="A50" s="89">
        <v>41</v>
      </c>
      <c r="B50" s="90" t="s">
        <v>289</v>
      </c>
      <c r="C50" s="90" t="s">
        <v>290</v>
      </c>
      <c r="D50" s="89" t="s">
        <v>2582</v>
      </c>
      <c r="E50" s="89">
        <v>4</v>
      </c>
      <c r="F50" s="91">
        <v>10.119999999999999</v>
      </c>
      <c r="G50" s="86">
        <v>30</v>
      </c>
      <c r="H50" s="86" t="s">
        <v>2476</v>
      </c>
      <c r="I50" s="91">
        <v>10.1</v>
      </c>
      <c r="J50" s="86">
        <v>30</v>
      </c>
      <c r="K50" s="86" t="s">
        <v>2476</v>
      </c>
      <c r="L50" s="92">
        <f t="shared" si="0"/>
        <v>10.11</v>
      </c>
      <c r="M50" s="89">
        <f t="shared" si="1"/>
        <v>60</v>
      </c>
      <c r="N50" s="89">
        <f t="shared" si="2"/>
        <v>2</v>
      </c>
      <c r="O50" s="89">
        <f t="shared" si="3"/>
        <v>0</v>
      </c>
      <c r="P50" s="86">
        <f t="shared" si="4"/>
        <v>2</v>
      </c>
      <c r="Q50" s="91">
        <f>IF(P50=0,1,IF(P50=1,0.99,IF(P50=2,0.98,IF(P50=3,0.97))))</f>
        <v>0.98</v>
      </c>
      <c r="R50" s="91">
        <f t="shared" si="5"/>
        <v>9.9077999999999999</v>
      </c>
      <c r="S50" s="86" t="s">
        <v>3580</v>
      </c>
      <c r="T50" s="86" t="s">
        <v>3584</v>
      </c>
      <c r="U50" s="86" t="s">
        <v>3581</v>
      </c>
    </row>
    <row r="51" spans="1:21" s="94" customFormat="1" ht="13">
      <c r="A51" s="89">
        <v>42</v>
      </c>
      <c r="B51" s="136" t="s">
        <v>1358</v>
      </c>
      <c r="C51" s="136" t="s">
        <v>1728</v>
      </c>
      <c r="D51" s="89" t="s">
        <v>3182</v>
      </c>
      <c r="E51" s="89">
        <v>29</v>
      </c>
      <c r="F51" s="91">
        <v>9.49</v>
      </c>
      <c r="G51" s="86">
        <v>24</v>
      </c>
      <c r="H51" s="86" t="s">
        <v>2475</v>
      </c>
      <c r="I51" s="91">
        <v>11.35</v>
      </c>
      <c r="J51" s="86">
        <v>30</v>
      </c>
      <c r="K51" s="86" t="s">
        <v>2475</v>
      </c>
      <c r="L51" s="92">
        <f t="shared" si="0"/>
        <v>10.42</v>
      </c>
      <c r="M51" s="89">
        <f t="shared" si="1"/>
        <v>60</v>
      </c>
      <c r="N51" s="89">
        <f t="shared" si="2"/>
        <v>0</v>
      </c>
      <c r="O51" s="89">
        <f t="shared" si="3"/>
        <v>1</v>
      </c>
      <c r="P51" s="86">
        <f t="shared" si="4"/>
        <v>1</v>
      </c>
      <c r="Q51" s="91">
        <f>IF(P51=0,0.96,IF(P51=1,0.95,IF(P51=2,0.94,IF(P51=3,0.93))))</f>
        <v>0.95</v>
      </c>
      <c r="R51" s="91">
        <f t="shared" si="5"/>
        <v>9.8989999999999991</v>
      </c>
      <c r="S51" s="86" t="s">
        <v>3585</v>
      </c>
      <c r="T51" s="86" t="s">
        <v>3582</v>
      </c>
      <c r="U51" s="86" t="s">
        <v>3581</v>
      </c>
    </row>
    <row r="52" spans="1:21" s="94" customFormat="1" ht="13">
      <c r="A52" s="89">
        <v>43</v>
      </c>
      <c r="B52" s="95" t="s">
        <v>724</v>
      </c>
      <c r="C52" s="95" t="s">
        <v>2164</v>
      </c>
      <c r="D52" s="89" t="s">
        <v>3430</v>
      </c>
      <c r="E52" s="89">
        <v>37</v>
      </c>
      <c r="F52" s="91">
        <v>9.0399999999999991</v>
      </c>
      <c r="G52" s="86">
        <v>20</v>
      </c>
      <c r="H52" s="86" t="s">
        <v>2476</v>
      </c>
      <c r="I52" s="91">
        <v>11.37</v>
      </c>
      <c r="J52" s="86">
        <v>30</v>
      </c>
      <c r="K52" s="86" t="s">
        <v>2476</v>
      </c>
      <c r="L52" s="92">
        <f t="shared" si="0"/>
        <v>10.204999999999998</v>
      </c>
      <c r="M52" s="89">
        <f t="shared" si="1"/>
        <v>60</v>
      </c>
      <c r="N52" s="89">
        <f t="shared" si="2"/>
        <v>2</v>
      </c>
      <c r="O52" s="89">
        <f t="shared" si="3"/>
        <v>1</v>
      </c>
      <c r="P52" s="86">
        <f t="shared" si="4"/>
        <v>3</v>
      </c>
      <c r="Q52" s="91">
        <f>IF(P52=0,1,IF(P52=1,0.99,IF(P52=2,0.98,IF(P52=3,0.97))))</f>
        <v>0.97</v>
      </c>
      <c r="R52" s="91">
        <f t="shared" si="5"/>
        <v>9.8988499999999977</v>
      </c>
      <c r="S52" s="86" t="s">
        <v>3585</v>
      </c>
      <c r="T52" s="86" t="s">
        <v>3580</v>
      </c>
      <c r="U52" s="86" t="s">
        <v>3581</v>
      </c>
    </row>
    <row r="53" spans="1:21" s="94" customFormat="1" ht="13">
      <c r="A53" s="89">
        <v>44</v>
      </c>
      <c r="B53" s="95" t="s">
        <v>2270</v>
      </c>
      <c r="C53" s="95" t="s">
        <v>2128</v>
      </c>
      <c r="D53" s="96" t="s">
        <v>3486</v>
      </c>
      <c r="E53" s="89">
        <v>39</v>
      </c>
      <c r="F53" s="91">
        <v>11.56</v>
      </c>
      <c r="G53" s="86">
        <v>30</v>
      </c>
      <c r="H53" s="86" t="s">
        <v>2476</v>
      </c>
      <c r="I53" s="91">
        <v>8.64</v>
      </c>
      <c r="J53" s="86">
        <v>23</v>
      </c>
      <c r="K53" s="86" t="s">
        <v>2475</v>
      </c>
      <c r="L53" s="92">
        <f t="shared" si="0"/>
        <v>10.100000000000001</v>
      </c>
      <c r="M53" s="89">
        <f t="shared" si="1"/>
        <v>60</v>
      </c>
      <c r="N53" s="89">
        <f t="shared" si="2"/>
        <v>1</v>
      </c>
      <c r="O53" s="89">
        <f t="shared" si="3"/>
        <v>1</v>
      </c>
      <c r="P53" s="86">
        <f t="shared" si="4"/>
        <v>2</v>
      </c>
      <c r="Q53" s="91">
        <f>IF(P53=0,1,IF(P53=1,0.99,IF(P53=2,0.98,IF(P53=3,0.97))))</f>
        <v>0.98</v>
      </c>
      <c r="R53" s="91">
        <f t="shared" si="5"/>
        <v>9.8980000000000015</v>
      </c>
      <c r="S53" s="86" t="s">
        <v>3585</v>
      </c>
      <c r="T53" s="86" t="s">
        <v>3580</v>
      </c>
      <c r="U53" s="86" t="s">
        <v>3581</v>
      </c>
    </row>
    <row r="54" spans="1:21" s="94" customFormat="1" ht="13">
      <c r="A54" s="89">
        <v>45</v>
      </c>
      <c r="B54" s="90" t="s">
        <v>1994</v>
      </c>
      <c r="C54" s="90" t="s">
        <v>1226</v>
      </c>
      <c r="D54" s="89" t="s">
        <v>3334</v>
      </c>
      <c r="E54" s="89">
        <v>34</v>
      </c>
      <c r="F54" s="91">
        <v>10.5</v>
      </c>
      <c r="G54" s="86">
        <v>30</v>
      </c>
      <c r="H54" s="86" t="s">
        <v>2476</v>
      </c>
      <c r="I54" s="91">
        <v>9.6999999999999993</v>
      </c>
      <c r="J54" s="86">
        <v>16</v>
      </c>
      <c r="K54" s="86" t="s">
        <v>2475</v>
      </c>
      <c r="L54" s="92">
        <f t="shared" si="0"/>
        <v>10.1</v>
      </c>
      <c r="M54" s="89">
        <f t="shared" si="1"/>
        <v>60</v>
      </c>
      <c r="N54" s="89">
        <f t="shared" si="2"/>
        <v>1</v>
      </c>
      <c r="O54" s="89">
        <f t="shared" si="3"/>
        <v>1</v>
      </c>
      <c r="P54" s="86">
        <f t="shared" si="4"/>
        <v>2</v>
      </c>
      <c r="Q54" s="91">
        <f>IF(P54=0,1,IF(P54=1,0.99,IF(P54=2,0.98,IF(P54=3,0.97))))</f>
        <v>0.98</v>
      </c>
      <c r="R54" s="91">
        <f t="shared" si="5"/>
        <v>9.8979999999999997</v>
      </c>
      <c r="S54" s="86" t="s">
        <v>3585</v>
      </c>
      <c r="T54" s="86" t="s">
        <v>3580</v>
      </c>
      <c r="U54" s="86" t="s">
        <v>3581</v>
      </c>
    </row>
    <row r="55" spans="1:21" s="94" customFormat="1" ht="13">
      <c r="A55" s="89">
        <v>46</v>
      </c>
      <c r="B55" s="90" t="s">
        <v>1011</v>
      </c>
      <c r="C55" s="90" t="s">
        <v>1012</v>
      </c>
      <c r="D55" s="89" t="s">
        <v>2867</v>
      </c>
      <c r="E55" s="89">
        <v>16</v>
      </c>
      <c r="F55" s="91">
        <v>10.27</v>
      </c>
      <c r="G55" s="86">
        <v>30</v>
      </c>
      <c r="H55" s="86" t="s">
        <v>2475</v>
      </c>
      <c r="I55" s="91">
        <v>10.35</v>
      </c>
      <c r="J55" s="86">
        <v>30</v>
      </c>
      <c r="K55" s="86" t="s">
        <v>2475</v>
      </c>
      <c r="L55" s="92">
        <f t="shared" si="0"/>
        <v>10.309999999999999</v>
      </c>
      <c r="M55" s="89">
        <f t="shared" si="1"/>
        <v>60</v>
      </c>
      <c r="N55" s="89">
        <f t="shared" si="2"/>
        <v>0</v>
      </c>
      <c r="O55" s="89">
        <f t="shared" si="3"/>
        <v>0</v>
      </c>
      <c r="P55" s="86">
        <f t="shared" si="4"/>
        <v>0</v>
      </c>
      <c r="Q55" s="91">
        <f>IF(P55=0,0.96,IF(P55=1,0.95,IF(P55=2,0.94,IF(P55=3,0.93))))</f>
        <v>0.96</v>
      </c>
      <c r="R55" s="91">
        <f t="shared" si="5"/>
        <v>9.8975999999999988</v>
      </c>
      <c r="S55" s="86" t="s">
        <v>3583</v>
      </c>
      <c r="T55" s="86" t="s">
        <v>3580</v>
      </c>
      <c r="U55" s="86" t="s">
        <v>3581</v>
      </c>
    </row>
    <row r="56" spans="1:21" s="94" customFormat="1" ht="13">
      <c r="A56" s="89">
        <v>47</v>
      </c>
      <c r="B56" s="90" t="s">
        <v>401</v>
      </c>
      <c r="C56" s="90" t="s">
        <v>402</v>
      </c>
      <c r="D56" s="89" t="s">
        <v>403</v>
      </c>
      <c r="E56" s="89">
        <v>6</v>
      </c>
      <c r="F56" s="91">
        <v>10.76</v>
      </c>
      <c r="G56" s="86">
        <v>30</v>
      </c>
      <c r="H56" s="86" t="s">
        <v>2475</v>
      </c>
      <c r="I56" s="91">
        <v>10.06</v>
      </c>
      <c r="J56" s="86">
        <v>30</v>
      </c>
      <c r="K56" s="86" t="s">
        <v>2476</v>
      </c>
      <c r="L56" s="92">
        <f t="shared" si="0"/>
        <v>10.41</v>
      </c>
      <c r="M56" s="89">
        <f t="shared" si="1"/>
        <v>60</v>
      </c>
      <c r="N56" s="89">
        <f t="shared" si="2"/>
        <v>1</v>
      </c>
      <c r="O56" s="89">
        <f t="shared" si="3"/>
        <v>0</v>
      </c>
      <c r="P56" s="86">
        <f t="shared" si="4"/>
        <v>1</v>
      </c>
      <c r="Q56" s="91">
        <f>IF(P56=0,0.96,IF(P56=1,0.95,IF(P56=2,0.94,IF(P56=3,0.93))))</f>
        <v>0.95</v>
      </c>
      <c r="R56" s="91">
        <f t="shared" si="5"/>
        <v>9.8895</v>
      </c>
      <c r="S56" s="86" t="s">
        <v>3579</v>
      </c>
      <c r="T56" s="86" t="s">
        <v>3580</v>
      </c>
      <c r="U56" s="86" t="s">
        <v>3581</v>
      </c>
    </row>
    <row r="57" spans="1:21" s="94" customFormat="1" ht="13">
      <c r="A57" s="89">
        <v>48</v>
      </c>
      <c r="B57" s="90" t="s">
        <v>151</v>
      </c>
      <c r="C57" s="90" t="s">
        <v>152</v>
      </c>
      <c r="D57" s="89" t="s">
        <v>2535</v>
      </c>
      <c r="E57" s="89">
        <v>2</v>
      </c>
      <c r="F57" s="91">
        <v>9.27</v>
      </c>
      <c r="G57" s="86">
        <v>12</v>
      </c>
      <c r="H57" s="86" t="s">
        <v>2476</v>
      </c>
      <c r="I57" s="91">
        <v>11.11</v>
      </c>
      <c r="J57" s="86">
        <v>30</v>
      </c>
      <c r="K57" s="86" t="s">
        <v>2476</v>
      </c>
      <c r="L57" s="92">
        <f t="shared" si="0"/>
        <v>10.19</v>
      </c>
      <c r="M57" s="89">
        <f t="shared" si="1"/>
        <v>60</v>
      </c>
      <c r="N57" s="89">
        <f t="shared" si="2"/>
        <v>2</v>
      </c>
      <c r="O57" s="89">
        <f t="shared" si="3"/>
        <v>1</v>
      </c>
      <c r="P57" s="86">
        <f t="shared" si="4"/>
        <v>3</v>
      </c>
      <c r="Q57" s="91">
        <f>IF(P57=0,1,IF(P57=1,0.99,IF(P57=2,0.98,IF(P57=3,0.97))))</f>
        <v>0.97</v>
      </c>
      <c r="R57" s="91">
        <f t="shared" si="5"/>
        <v>9.8842999999999996</v>
      </c>
      <c r="S57" s="86" t="s">
        <v>3579</v>
      </c>
      <c r="T57" s="86" t="s">
        <v>3580</v>
      </c>
      <c r="U57" s="86" t="s">
        <v>3581</v>
      </c>
    </row>
    <row r="58" spans="1:21" s="94" customFormat="1" ht="13">
      <c r="A58" s="89">
        <v>49</v>
      </c>
      <c r="B58" s="90" t="s">
        <v>314</v>
      </c>
      <c r="C58" s="90" t="s">
        <v>315</v>
      </c>
      <c r="D58" s="89" t="s">
        <v>2597</v>
      </c>
      <c r="E58" s="89">
        <v>5</v>
      </c>
      <c r="F58" s="91">
        <v>10.26</v>
      </c>
      <c r="G58" s="86">
        <v>30</v>
      </c>
      <c r="H58" s="86" t="s">
        <v>2475</v>
      </c>
      <c r="I58" s="91">
        <v>9.91</v>
      </c>
      <c r="J58" s="86">
        <v>25</v>
      </c>
      <c r="K58" s="86" t="s">
        <v>2476</v>
      </c>
      <c r="L58" s="92">
        <f t="shared" si="0"/>
        <v>10.085000000000001</v>
      </c>
      <c r="M58" s="89">
        <f t="shared" si="1"/>
        <v>60</v>
      </c>
      <c r="N58" s="89">
        <f t="shared" si="2"/>
        <v>1</v>
      </c>
      <c r="O58" s="89">
        <f t="shared" si="3"/>
        <v>1</v>
      </c>
      <c r="P58" s="86">
        <f t="shared" si="4"/>
        <v>2</v>
      </c>
      <c r="Q58" s="91">
        <f>IF(P58=0,1,IF(P58=1,0.99,IF(P58=2,0.98,IF(P58=3,0.97))))</f>
        <v>0.98</v>
      </c>
      <c r="R58" s="91">
        <f t="shared" si="5"/>
        <v>9.8833000000000002</v>
      </c>
      <c r="S58" s="86" t="s">
        <v>3579</v>
      </c>
      <c r="T58" s="86" t="s">
        <v>3580</v>
      </c>
      <c r="U58" s="86" t="s">
        <v>3581</v>
      </c>
    </row>
    <row r="59" spans="1:21" s="94" customFormat="1" ht="13">
      <c r="A59" s="89">
        <v>50</v>
      </c>
      <c r="B59" s="90" t="s">
        <v>749</v>
      </c>
      <c r="C59" s="90" t="s">
        <v>356</v>
      </c>
      <c r="D59" s="89" t="s">
        <v>2770</v>
      </c>
      <c r="E59" s="89">
        <v>12</v>
      </c>
      <c r="F59" s="91">
        <v>12.16</v>
      </c>
      <c r="G59" s="86">
        <v>30</v>
      </c>
      <c r="H59" s="86" t="s">
        <v>2476</v>
      </c>
      <c r="I59" s="91">
        <v>8.2100000000000009</v>
      </c>
      <c r="J59" s="86">
        <v>21</v>
      </c>
      <c r="K59" s="86" t="s">
        <v>2476</v>
      </c>
      <c r="L59" s="92">
        <f t="shared" si="0"/>
        <v>10.185</v>
      </c>
      <c r="M59" s="89">
        <f t="shared" si="1"/>
        <v>60</v>
      </c>
      <c r="N59" s="89">
        <f t="shared" si="2"/>
        <v>2</v>
      </c>
      <c r="O59" s="89">
        <f t="shared" si="3"/>
        <v>1</v>
      </c>
      <c r="P59" s="86">
        <f t="shared" si="4"/>
        <v>3</v>
      </c>
      <c r="Q59" s="91">
        <f>IF(P59=0,1,IF(P59=1,0.99,IF(P59=2,0.98,IF(P59=3,0.97))))</f>
        <v>0.97</v>
      </c>
      <c r="R59" s="91">
        <f t="shared" si="5"/>
        <v>9.8794500000000003</v>
      </c>
      <c r="S59" s="86" t="s">
        <v>3579</v>
      </c>
      <c r="T59" s="86" t="s">
        <v>3580</v>
      </c>
      <c r="U59" s="86" t="s">
        <v>3581</v>
      </c>
    </row>
    <row r="60" spans="1:21" s="94" customFormat="1" ht="13">
      <c r="A60" s="89">
        <v>51</v>
      </c>
      <c r="B60" s="90" t="s">
        <v>316</v>
      </c>
      <c r="C60" s="90" t="s">
        <v>317</v>
      </c>
      <c r="D60" s="89" t="s">
        <v>2598</v>
      </c>
      <c r="E60" s="89">
        <v>5</v>
      </c>
      <c r="F60" s="91">
        <v>10.52</v>
      </c>
      <c r="G60" s="86">
        <v>30</v>
      </c>
      <c r="H60" s="86" t="s">
        <v>2476</v>
      </c>
      <c r="I60" s="91">
        <v>10.27</v>
      </c>
      <c r="J60" s="86">
        <v>30</v>
      </c>
      <c r="K60" s="86" t="s">
        <v>2475</v>
      </c>
      <c r="L60" s="92">
        <f t="shared" si="0"/>
        <v>10.395</v>
      </c>
      <c r="M60" s="89">
        <f t="shared" si="1"/>
        <v>60</v>
      </c>
      <c r="N60" s="89">
        <f t="shared" si="2"/>
        <v>1</v>
      </c>
      <c r="O60" s="89">
        <f t="shared" si="3"/>
        <v>0</v>
      </c>
      <c r="P60" s="86">
        <f t="shared" si="4"/>
        <v>1</v>
      </c>
      <c r="Q60" s="91">
        <f>IF(P60=0,0.96,IF(P60=1,0.95,IF(P60=2,0.94,IF(P60=3,0.93))))</f>
        <v>0.95</v>
      </c>
      <c r="R60" s="91">
        <f t="shared" si="5"/>
        <v>9.8752499999999994</v>
      </c>
      <c r="S60" s="86" t="s">
        <v>3579</v>
      </c>
      <c r="T60" s="86" t="s">
        <v>3580</v>
      </c>
      <c r="U60" s="86" t="s">
        <v>3581</v>
      </c>
    </row>
    <row r="61" spans="1:21" s="94" customFormat="1" ht="13">
      <c r="A61" s="89">
        <v>52</v>
      </c>
      <c r="B61" s="90" t="s">
        <v>947</v>
      </c>
      <c r="C61" s="90" t="s">
        <v>1175</v>
      </c>
      <c r="D61" s="89" t="s">
        <v>2936</v>
      </c>
      <c r="E61" s="89">
        <v>19</v>
      </c>
      <c r="F61" s="91">
        <v>11.03</v>
      </c>
      <c r="G61" s="86">
        <v>30</v>
      </c>
      <c r="H61" s="86" t="s">
        <v>2475</v>
      </c>
      <c r="I61" s="91">
        <v>9.9700000000000006</v>
      </c>
      <c r="J61" s="86">
        <v>24</v>
      </c>
      <c r="K61" s="86" t="s">
        <v>2476</v>
      </c>
      <c r="L61" s="92">
        <f t="shared" si="0"/>
        <v>10.5</v>
      </c>
      <c r="M61" s="89">
        <f t="shared" si="1"/>
        <v>60</v>
      </c>
      <c r="N61" s="89">
        <f t="shared" si="2"/>
        <v>1</v>
      </c>
      <c r="O61" s="89">
        <f t="shared" si="3"/>
        <v>1</v>
      </c>
      <c r="P61" s="86">
        <f t="shared" si="4"/>
        <v>2</v>
      </c>
      <c r="Q61" s="91">
        <f>IF(P61=0,0.96,IF(P61=1,0.95,IF(P61=2,0.94,IF(P61=3,0.93))))</f>
        <v>0.94</v>
      </c>
      <c r="R61" s="91">
        <f t="shared" si="5"/>
        <v>9.8699999999999992</v>
      </c>
      <c r="S61" s="86"/>
      <c r="T61" s="86"/>
      <c r="U61" s="86"/>
    </row>
    <row r="62" spans="1:21" s="94" customFormat="1" ht="13">
      <c r="A62" s="89">
        <v>53</v>
      </c>
      <c r="B62" s="95" t="s">
        <v>2032</v>
      </c>
      <c r="C62" s="95" t="s">
        <v>2034</v>
      </c>
      <c r="D62" s="89" t="s">
        <v>3357</v>
      </c>
      <c r="E62" s="89">
        <v>35</v>
      </c>
      <c r="F62" s="91">
        <v>9.98</v>
      </c>
      <c r="G62" s="86">
        <v>17</v>
      </c>
      <c r="H62" s="86" t="s">
        <v>2476</v>
      </c>
      <c r="I62" s="91">
        <v>10.37</v>
      </c>
      <c r="J62" s="86">
        <v>30</v>
      </c>
      <c r="K62" s="86" t="s">
        <v>2476</v>
      </c>
      <c r="L62" s="92">
        <f t="shared" si="0"/>
        <v>10.175000000000001</v>
      </c>
      <c r="M62" s="89">
        <f t="shared" si="1"/>
        <v>60</v>
      </c>
      <c r="N62" s="89">
        <f t="shared" si="2"/>
        <v>2</v>
      </c>
      <c r="O62" s="89">
        <f t="shared" si="3"/>
        <v>1</v>
      </c>
      <c r="P62" s="86">
        <f t="shared" si="4"/>
        <v>3</v>
      </c>
      <c r="Q62" s="91">
        <f>IF(P62=0,1,IF(P62=1,0.99,IF(P62=2,0.98,IF(P62=3,0.97))))</f>
        <v>0.97</v>
      </c>
      <c r="R62" s="91">
        <f t="shared" si="5"/>
        <v>9.8697499999999998</v>
      </c>
      <c r="S62" s="86" t="s">
        <v>3585</v>
      </c>
      <c r="T62" s="86" t="s">
        <v>3580</v>
      </c>
      <c r="U62" s="86" t="s">
        <v>3581</v>
      </c>
    </row>
    <row r="63" spans="1:21" s="94" customFormat="1" ht="13">
      <c r="A63" s="89">
        <v>54</v>
      </c>
      <c r="B63" s="90" t="s">
        <v>1843</v>
      </c>
      <c r="C63" s="90" t="s">
        <v>3676</v>
      </c>
      <c r="D63" s="89" t="s">
        <v>3246</v>
      </c>
      <c r="E63" s="89">
        <v>31</v>
      </c>
      <c r="F63" s="91">
        <v>10.74</v>
      </c>
      <c r="G63" s="86">
        <v>30</v>
      </c>
      <c r="H63" s="86" t="s">
        <v>2476</v>
      </c>
      <c r="I63" s="91">
        <v>9.6</v>
      </c>
      <c r="J63" s="86">
        <v>19</v>
      </c>
      <c r="K63" s="86" t="s">
        <v>2476</v>
      </c>
      <c r="L63" s="92">
        <f t="shared" si="0"/>
        <v>10.17</v>
      </c>
      <c r="M63" s="89">
        <f t="shared" si="1"/>
        <v>60</v>
      </c>
      <c r="N63" s="89">
        <f t="shared" si="2"/>
        <v>2</v>
      </c>
      <c r="O63" s="89">
        <f t="shared" si="3"/>
        <v>1</v>
      </c>
      <c r="P63" s="86">
        <f t="shared" si="4"/>
        <v>3</v>
      </c>
      <c r="Q63" s="91">
        <f>IF(P63=0,1,IF(P63=1,0.99,IF(P63=2,0.98,IF(P63=3,0.97))))</f>
        <v>0.97</v>
      </c>
      <c r="R63" s="91">
        <f t="shared" si="5"/>
        <v>9.8649000000000004</v>
      </c>
      <c r="S63" s="86" t="s">
        <v>3585</v>
      </c>
      <c r="T63" s="86" t="s">
        <v>3580</v>
      </c>
      <c r="U63" s="86" t="s">
        <v>3581</v>
      </c>
    </row>
    <row r="64" spans="1:21" s="94" customFormat="1" ht="13">
      <c r="A64" s="89">
        <v>55</v>
      </c>
      <c r="B64" s="90" t="s">
        <v>1213</v>
      </c>
      <c r="C64" s="90" t="s">
        <v>1214</v>
      </c>
      <c r="D64" s="96" t="s">
        <v>2959</v>
      </c>
      <c r="E64" s="89">
        <v>20</v>
      </c>
      <c r="F64" s="91">
        <v>11.31</v>
      </c>
      <c r="G64" s="86">
        <v>30</v>
      </c>
      <c r="H64" s="86" t="s">
        <v>2476</v>
      </c>
      <c r="I64" s="91">
        <v>8.82</v>
      </c>
      <c r="J64" s="86">
        <v>16</v>
      </c>
      <c r="K64" s="86" t="s">
        <v>2475</v>
      </c>
      <c r="L64" s="92">
        <f t="shared" si="0"/>
        <v>10.065000000000001</v>
      </c>
      <c r="M64" s="89">
        <f t="shared" si="1"/>
        <v>60</v>
      </c>
      <c r="N64" s="89">
        <f t="shared" si="2"/>
        <v>1</v>
      </c>
      <c r="O64" s="89">
        <f t="shared" si="3"/>
        <v>1</v>
      </c>
      <c r="P64" s="86">
        <f t="shared" si="4"/>
        <v>2</v>
      </c>
      <c r="Q64" s="91">
        <f>IF(P64=0,1,IF(P64=1,0.99,IF(P64=2,0.98,IF(P64=3,0.97))))</f>
        <v>0.98</v>
      </c>
      <c r="R64" s="91">
        <f t="shared" si="5"/>
        <v>9.8637000000000015</v>
      </c>
      <c r="S64" s="86" t="s">
        <v>3583</v>
      </c>
      <c r="T64" s="86" t="s">
        <v>3580</v>
      </c>
      <c r="U64" s="86" t="s">
        <v>3581</v>
      </c>
    </row>
    <row r="65" spans="1:1326" s="94" customFormat="1" ht="13">
      <c r="A65" s="89">
        <v>56</v>
      </c>
      <c r="B65" s="90" t="s">
        <v>480</v>
      </c>
      <c r="C65" s="90" t="s">
        <v>481</v>
      </c>
      <c r="D65" s="89" t="s">
        <v>482</v>
      </c>
      <c r="E65" s="89">
        <v>7</v>
      </c>
      <c r="F65" s="91">
        <v>10.23</v>
      </c>
      <c r="G65" s="86">
        <v>30</v>
      </c>
      <c r="H65" s="86" t="s">
        <v>2475</v>
      </c>
      <c r="I65" s="91">
        <v>10.31</v>
      </c>
      <c r="J65" s="86">
        <v>30</v>
      </c>
      <c r="K65" s="86" t="s">
        <v>2475</v>
      </c>
      <c r="L65" s="92">
        <f t="shared" si="0"/>
        <v>10.27</v>
      </c>
      <c r="M65" s="89">
        <f t="shared" si="1"/>
        <v>60</v>
      </c>
      <c r="N65" s="89">
        <f t="shared" si="2"/>
        <v>0</v>
      </c>
      <c r="O65" s="89">
        <f t="shared" si="3"/>
        <v>0</v>
      </c>
      <c r="P65" s="86">
        <f t="shared" si="4"/>
        <v>0</v>
      </c>
      <c r="Q65" s="91">
        <f>IF(P65=0,0.96,IF(P65=1,0.95,IF(P65=2,0.94,IF(P65=3,0.93))))</f>
        <v>0.96</v>
      </c>
      <c r="R65" s="91">
        <f t="shared" si="5"/>
        <v>9.8591999999999995</v>
      </c>
      <c r="S65" s="86" t="s">
        <v>3579</v>
      </c>
      <c r="T65" s="86" t="s">
        <v>3580</v>
      </c>
      <c r="U65" s="86" t="s">
        <v>3581</v>
      </c>
    </row>
    <row r="66" spans="1:1326" s="94" customFormat="1" ht="13">
      <c r="A66" s="89">
        <v>57</v>
      </c>
      <c r="B66" s="90" t="s">
        <v>284</v>
      </c>
      <c r="C66" s="90" t="s">
        <v>298</v>
      </c>
      <c r="D66" s="89" t="s">
        <v>2607</v>
      </c>
      <c r="E66" s="89">
        <v>5</v>
      </c>
      <c r="F66" s="91">
        <v>10.39</v>
      </c>
      <c r="G66" s="86">
        <v>30</v>
      </c>
      <c r="H66" s="86" t="s">
        <v>2476</v>
      </c>
      <c r="I66" s="91">
        <v>9.93</v>
      </c>
      <c r="J66" s="86">
        <v>19</v>
      </c>
      <c r="K66" s="86" t="s">
        <v>2476</v>
      </c>
      <c r="L66" s="92">
        <f t="shared" si="0"/>
        <v>10.16</v>
      </c>
      <c r="M66" s="89">
        <f t="shared" si="1"/>
        <v>60</v>
      </c>
      <c r="N66" s="89">
        <f t="shared" si="2"/>
        <v>2</v>
      </c>
      <c r="O66" s="89">
        <f t="shared" si="3"/>
        <v>1</v>
      </c>
      <c r="P66" s="86">
        <f t="shared" si="4"/>
        <v>3</v>
      </c>
      <c r="Q66" s="91">
        <f t="shared" ref="Q66:Q71" si="7">IF(P66=0,1,IF(P66=1,0.99,IF(P66=2,0.98,IF(P66=3,0.97))))</f>
        <v>0.97</v>
      </c>
      <c r="R66" s="91">
        <f t="shared" si="5"/>
        <v>9.8552</v>
      </c>
      <c r="S66" s="86" t="s">
        <v>3579</v>
      </c>
      <c r="T66" s="86" t="s">
        <v>3580</v>
      </c>
      <c r="U66" s="86" t="s">
        <v>3581</v>
      </c>
    </row>
    <row r="67" spans="1:1326" s="94" customFormat="1" ht="13">
      <c r="A67" s="89">
        <v>58</v>
      </c>
      <c r="B67" s="90" t="s">
        <v>2075</v>
      </c>
      <c r="C67" s="90" t="s">
        <v>1470</v>
      </c>
      <c r="D67" s="89" t="s">
        <v>3380</v>
      </c>
      <c r="E67" s="89">
        <v>36</v>
      </c>
      <c r="F67" s="91">
        <v>9.0399999999999991</v>
      </c>
      <c r="G67" s="86">
        <v>10</v>
      </c>
      <c r="H67" s="86" t="s">
        <v>2476</v>
      </c>
      <c r="I67" s="91">
        <v>11.27</v>
      </c>
      <c r="J67" s="86">
        <v>30</v>
      </c>
      <c r="K67" s="86" t="s">
        <v>2476</v>
      </c>
      <c r="L67" s="92">
        <f t="shared" si="0"/>
        <v>10.154999999999999</v>
      </c>
      <c r="M67" s="89">
        <f t="shared" si="1"/>
        <v>60</v>
      </c>
      <c r="N67" s="89">
        <f t="shared" si="2"/>
        <v>2</v>
      </c>
      <c r="O67" s="89">
        <f t="shared" si="3"/>
        <v>1</v>
      </c>
      <c r="P67" s="86">
        <f t="shared" si="4"/>
        <v>3</v>
      </c>
      <c r="Q67" s="91">
        <f t="shared" si="7"/>
        <v>0.97</v>
      </c>
      <c r="R67" s="91">
        <f t="shared" si="5"/>
        <v>9.8503499999999988</v>
      </c>
      <c r="S67" s="86" t="s">
        <v>3585</v>
      </c>
      <c r="T67" s="86" t="s">
        <v>3580</v>
      </c>
      <c r="U67" s="86" t="s">
        <v>3581</v>
      </c>
    </row>
    <row r="68" spans="1:1326" s="94" customFormat="1" ht="13">
      <c r="A68" s="89">
        <v>59</v>
      </c>
      <c r="B68" s="90" t="s">
        <v>473</v>
      </c>
      <c r="C68" s="90" t="s">
        <v>474</v>
      </c>
      <c r="D68" s="89" t="s">
        <v>2662</v>
      </c>
      <c r="E68" s="89">
        <v>7</v>
      </c>
      <c r="F68" s="91">
        <v>10.34</v>
      </c>
      <c r="G68" s="86">
        <v>30</v>
      </c>
      <c r="H68" s="86" t="s">
        <v>2476</v>
      </c>
      <c r="I68" s="91">
        <v>9.9600000000000009</v>
      </c>
      <c r="J68" s="86">
        <v>13</v>
      </c>
      <c r="K68" s="86" t="s">
        <v>2476</v>
      </c>
      <c r="L68" s="92">
        <f t="shared" si="0"/>
        <v>10.15</v>
      </c>
      <c r="M68" s="89">
        <f t="shared" si="1"/>
        <v>60</v>
      </c>
      <c r="N68" s="89">
        <f t="shared" si="2"/>
        <v>2</v>
      </c>
      <c r="O68" s="89">
        <f t="shared" si="3"/>
        <v>1</v>
      </c>
      <c r="P68" s="86">
        <f t="shared" si="4"/>
        <v>3</v>
      </c>
      <c r="Q68" s="91">
        <f t="shared" si="7"/>
        <v>0.97</v>
      </c>
      <c r="R68" s="91">
        <f t="shared" si="5"/>
        <v>9.8454999999999995</v>
      </c>
      <c r="S68" s="86" t="s">
        <v>3579</v>
      </c>
      <c r="T68" s="86" t="s">
        <v>3580</v>
      </c>
      <c r="U68" s="86" t="s">
        <v>3581</v>
      </c>
    </row>
    <row r="69" spans="1:1326" s="94" customFormat="1" ht="13">
      <c r="A69" s="89">
        <v>60</v>
      </c>
      <c r="B69" s="95" t="s">
        <v>1407</v>
      </c>
      <c r="C69" s="95" t="s">
        <v>188</v>
      </c>
      <c r="D69" s="96" t="s">
        <v>3022</v>
      </c>
      <c r="E69" s="89">
        <v>23</v>
      </c>
      <c r="F69" s="91">
        <v>11.12</v>
      </c>
      <c r="G69" s="86">
        <v>30</v>
      </c>
      <c r="H69" s="86" t="s">
        <v>2476</v>
      </c>
      <c r="I69" s="91">
        <v>9.18</v>
      </c>
      <c r="J69" s="86">
        <v>13</v>
      </c>
      <c r="K69" s="86" t="s">
        <v>2476</v>
      </c>
      <c r="L69" s="92">
        <f t="shared" si="0"/>
        <v>10.149999999999999</v>
      </c>
      <c r="M69" s="89">
        <f t="shared" si="1"/>
        <v>60</v>
      </c>
      <c r="N69" s="89">
        <f t="shared" si="2"/>
        <v>2</v>
      </c>
      <c r="O69" s="89">
        <f t="shared" si="3"/>
        <v>1</v>
      </c>
      <c r="P69" s="86">
        <f t="shared" si="4"/>
        <v>3</v>
      </c>
      <c r="Q69" s="91">
        <f t="shared" si="7"/>
        <v>0.97</v>
      </c>
      <c r="R69" s="91">
        <f t="shared" si="5"/>
        <v>9.8454999999999977</v>
      </c>
      <c r="S69" s="86" t="s">
        <v>3585</v>
      </c>
      <c r="T69" s="86" t="s">
        <v>3580</v>
      </c>
      <c r="U69" s="86" t="s">
        <v>3581</v>
      </c>
    </row>
    <row r="70" spans="1:1326" s="94" customFormat="1" ht="13">
      <c r="A70" s="89">
        <v>61</v>
      </c>
      <c r="B70" s="95" t="s">
        <v>2127</v>
      </c>
      <c r="C70" s="95" t="s">
        <v>2128</v>
      </c>
      <c r="D70" s="89" t="s">
        <v>3413</v>
      </c>
      <c r="E70" s="89">
        <v>37</v>
      </c>
      <c r="F70" s="91">
        <v>9.56</v>
      </c>
      <c r="G70" s="86">
        <v>15</v>
      </c>
      <c r="H70" s="86" t="s">
        <v>2476</v>
      </c>
      <c r="I70" s="91">
        <v>10.72</v>
      </c>
      <c r="J70" s="86">
        <v>30</v>
      </c>
      <c r="K70" s="86" t="s">
        <v>2476</v>
      </c>
      <c r="L70" s="92">
        <f t="shared" si="0"/>
        <v>10.14</v>
      </c>
      <c r="M70" s="89">
        <f t="shared" si="1"/>
        <v>60</v>
      </c>
      <c r="N70" s="89">
        <f t="shared" si="2"/>
        <v>2</v>
      </c>
      <c r="O70" s="89">
        <f t="shared" si="3"/>
        <v>1</v>
      </c>
      <c r="P70" s="86">
        <f t="shared" si="4"/>
        <v>3</v>
      </c>
      <c r="Q70" s="91">
        <f t="shared" si="7"/>
        <v>0.97</v>
      </c>
      <c r="R70" s="91">
        <f t="shared" si="5"/>
        <v>9.8358000000000008</v>
      </c>
      <c r="S70" s="86" t="s">
        <v>3585</v>
      </c>
      <c r="T70" s="86" t="s">
        <v>3580</v>
      </c>
      <c r="U70" s="86" t="s">
        <v>3581</v>
      </c>
    </row>
    <row r="71" spans="1:1326" s="94" customFormat="1" ht="13">
      <c r="A71" s="89">
        <v>62</v>
      </c>
      <c r="B71" s="90" t="s">
        <v>960</v>
      </c>
      <c r="C71" s="90" t="s">
        <v>961</v>
      </c>
      <c r="D71" s="89" t="s">
        <v>2848</v>
      </c>
      <c r="E71" s="89">
        <v>15</v>
      </c>
      <c r="F71" s="91">
        <v>9.92</v>
      </c>
      <c r="G71" s="86">
        <v>19</v>
      </c>
      <c r="H71" s="86" t="s">
        <v>2476</v>
      </c>
      <c r="I71" s="91">
        <v>10.15</v>
      </c>
      <c r="J71" s="86">
        <v>30</v>
      </c>
      <c r="K71" s="86" t="s">
        <v>2475</v>
      </c>
      <c r="L71" s="92">
        <f t="shared" si="0"/>
        <v>10.035</v>
      </c>
      <c r="M71" s="89">
        <f t="shared" si="1"/>
        <v>60</v>
      </c>
      <c r="N71" s="89">
        <f t="shared" si="2"/>
        <v>1</v>
      </c>
      <c r="O71" s="89">
        <f t="shared" si="3"/>
        <v>1</v>
      </c>
      <c r="P71" s="86">
        <f t="shared" si="4"/>
        <v>2</v>
      </c>
      <c r="Q71" s="91">
        <f t="shared" si="7"/>
        <v>0.98</v>
      </c>
      <c r="R71" s="91">
        <f t="shared" si="5"/>
        <v>9.8343000000000007</v>
      </c>
      <c r="S71" s="86" t="s">
        <v>3583</v>
      </c>
      <c r="T71" s="86" t="s">
        <v>3580</v>
      </c>
      <c r="U71" s="86" t="s">
        <v>3581</v>
      </c>
    </row>
    <row r="72" spans="1:1326" s="94" customFormat="1" ht="13">
      <c r="A72" s="89">
        <v>63</v>
      </c>
      <c r="B72" s="136" t="s">
        <v>1581</v>
      </c>
      <c r="C72" s="136" t="s">
        <v>1427</v>
      </c>
      <c r="D72" s="89" t="s">
        <v>3110</v>
      </c>
      <c r="E72" s="89">
        <v>26</v>
      </c>
      <c r="F72" s="91">
        <v>10.44</v>
      </c>
      <c r="G72" s="86">
        <v>30</v>
      </c>
      <c r="H72" s="86" t="s">
        <v>2476</v>
      </c>
      <c r="I72" s="91">
        <v>10.46</v>
      </c>
      <c r="J72" s="86">
        <v>30</v>
      </c>
      <c r="K72" s="86" t="s">
        <v>2476</v>
      </c>
      <c r="L72" s="92">
        <f t="shared" si="0"/>
        <v>10.45</v>
      </c>
      <c r="M72" s="89">
        <f t="shared" si="1"/>
        <v>60</v>
      </c>
      <c r="N72" s="89">
        <f t="shared" si="2"/>
        <v>2</v>
      </c>
      <c r="O72" s="89">
        <f t="shared" si="3"/>
        <v>0</v>
      </c>
      <c r="P72" s="86">
        <f t="shared" si="4"/>
        <v>2</v>
      </c>
      <c r="Q72" s="91">
        <f>IF(P72=0,0.96,IF(P72=1,0.95,IF(P72=2,0.94,IF(P72=3,0.93))))</f>
        <v>0.94</v>
      </c>
      <c r="R72" s="91">
        <f t="shared" si="5"/>
        <v>9.8229999999999986</v>
      </c>
      <c r="S72" s="86" t="s">
        <v>3585</v>
      </c>
      <c r="T72" s="86" t="s">
        <v>3582</v>
      </c>
      <c r="U72" s="86" t="s">
        <v>3581</v>
      </c>
    </row>
    <row r="73" spans="1:1326" s="94" customFormat="1" ht="13">
      <c r="A73" s="89">
        <v>64</v>
      </c>
      <c r="B73" s="90" t="s">
        <v>1842</v>
      </c>
      <c r="C73" s="90" t="s">
        <v>430</v>
      </c>
      <c r="D73" s="89" t="s">
        <v>3245</v>
      </c>
      <c r="E73" s="89">
        <v>31</v>
      </c>
      <c r="F73" s="91">
        <v>11.53</v>
      </c>
      <c r="G73" s="86">
        <v>30</v>
      </c>
      <c r="H73" s="86" t="s">
        <v>2476</v>
      </c>
      <c r="I73" s="91">
        <v>8.7200000000000006</v>
      </c>
      <c r="J73" s="86">
        <v>16</v>
      </c>
      <c r="K73" s="86" t="s">
        <v>2476</v>
      </c>
      <c r="L73" s="92">
        <f t="shared" si="0"/>
        <v>10.125</v>
      </c>
      <c r="M73" s="89">
        <f t="shared" si="1"/>
        <v>60</v>
      </c>
      <c r="N73" s="89">
        <f t="shared" si="2"/>
        <v>2</v>
      </c>
      <c r="O73" s="89">
        <f t="shared" si="3"/>
        <v>1</v>
      </c>
      <c r="P73" s="86">
        <f t="shared" si="4"/>
        <v>3</v>
      </c>
      <c r="Q73" s="91">
        <f>IF(P73=0,1,IF(P73=1,0.99,IF(P73=2,0.98,IF(P73=3,0.97))))</f>
        <v>0.97</v>
      </c>
      <c r="R73" s="91">
        <f t="shared" si="5"/>
        <v>9.8212499999999991</v>
      </c>
      <c r="S73" s="86" t="s">
        <v>3585</v>
      </c>
      <c r="T73" s="86" t="s">
        <v>3580</v>
      </c>
      <c r="U73" s="86" t="s">
        <v>3581</v>
      </c>
    </row>
    <row r="74" spans="1:1326" s="94" customFormat="1" ht="13">
      <c r="A74" s="89">
        <v>65</v>
      </c>
      <c r="B74" s="90" t="s">
        <v>1532</v>
      </c>
      <c r="C74" s="90" t="s">
        <v>1533</v>
      </c>
      <c r="D74" s="89" t="s">
        <v>1534</v>
      </c>
      <c r="E74" s="89">
        <v>25</v>
      </c>
      <c r="F74" s="91">
        <v>10.69</v>
      </c>
      <c r="G74" s="86">
        <v>30</v>
      </c>
      <c r="H74" s="86" t="s">
        <v>2476</v>
      </c>
      <c r="I74" s="91">
        <v>10.199999999999999</v>
      </c>
      <c r="J74" s="86">
        <v>30</v>
      </c>
      <c r="K74" s="86" t="s">
        <v>2476</v>
      </c>
      <c r="L74" s="92">
        <f t="shared" ref="L74:L137" si="8">(F74+I74)/2</f>
        <v>10.445</v>
      </c>
      <c r="M74" s="89">
        <f t="shared" ref="M74:M137" si="9">IF(L74&gt;=10,60,G74+J74)</f>
        <v>60</v>
      </c>
      <c r="N74" s="89">
        <f t="shared" ref="N74:N137" si="10">IF(H74="ACC",0,1)+IF(K74="ACC",0,1)</f>
        <v>2</v>
      </c>
      <c r="O74" s="89">
        <f t="shared" ref="O74:O137" si="11">IF(F74&lt;10,1,(IF(I74&lt;10,1,0)))</f>
        <v>0</v>
      </c>
      <c r="P74" s="86">
        <f t="shared" ref="P74:P137" si="12">N74+O74</f>
        <v>2</v>
      </c>
      <c r="Q74" s="91">
        <f>IF(P74=0,0.96,IF(P74=1,0.95,IF(P74=2,0.94,IF(P74=3,0.93))))</f>
        <v>0.94</v>
      </c>
      <c r="R74" s="91">
        <f t="shared" ref="R74:R137" si="13">(L74*Q74)</f>
        <v>9.8182999999999989</v>
      </c>
      <c r="S74" s="86" t="s">
        <v>3585</v>
      </c>
      <c r="T74" s="86" t="s">
        <v>3580</v>
      </c>
      <c r="U74" s="86" t="s">
        <v>3581</v>
      </c>
    </row>
    <row r="75" spans="1:1326" s="94" customFormat="1" ht="13">
      <c r="A75" s="89">
        <v>66</v>
      </c>
      <c r="B75" s="90" t="s">
        <v>63</v>
      </c>
      <c r="C75" s="90" t="s">
        <v>64</v>
      </c>
      <c r="D75" s="89" t="s">
        <v>2503</v>
      </c>
      <c r="E75" s="89">
        <v>1</v>
      </c>
      <c r="F75" s="91">
        <v>10.73</v>
      </c>
      <c r="G75" s="86">
        <v>30</v>
      </c>
      <c r="H75" s="86" t="s">
        <v>2476</v>
      </c>
      <c r="I75" s="91">
        <v>9.51</v>
      </c>
      <c r="J75" s="86">
        <v>25</v>
      </c>
      <c r="K75" s="86" t="s">
        <v>2476</v>
      </c>
      <c r="L75" s="92">
        <f t="shared" si="8"/>
        <v>10.120000000000001</v>
      </c>
      <c r="M75" s="89">
        <f t="shared" si="9"/>
        <v>60</v>
      </c>
      <c r="N75" s="89">
        <f t="shared" si="10"/>
        <v>2</v>
      </c>
      <c r="O75" s="89">
        <f t="shared" si="11"/>
        <v>1</v>
      </c>
      <c r="P75" s="86">
        <f t="shared" si="12"/>
        <v>3</v>
      </c>
      <c r="Q75" s="91">
        <f>IF(P75=0,1,IF(P75=1,0.99,IF(P75=2,0.98,IF(P75=3,0.97))))</f>
        <v>0.97</v>
      </c>
      <c r="R75" s="91">
        <f t="shared" si="13"/>
        <v>9.8164000000000016</v>
      </c>
      <c r="S75" s="86" t="s">
        <v>3579</v>
      </c>
      <c r="T75" s="86" t="s">
        <v>3580</v>
      </c>
      <c r="U75" s="86" t="s">
        <v>3581</v>
      </c>
    </row>
    <row r="76" spans="1:1326" s="94" customFormat="1" ht="13">
      <c r="A76" s="89">
        <v>67</v>
      </c>
      <c r="B76" s="90" t="s">
        <v>551</v>
      </c>
      <c r="C76" s="90" t="s">
        <v>3677</v>
      </c>
      <c r="D76" s="89" t="s">
        <v>552</v>
      </c>
      <c r="E76" s="89">
        <v>9</v>
      </c>
      <c r="F76" s="91">
        <v>10.66</v>
      </c>
      <c r="G76" s="86">
        <v>30</v>
      </c>
      <c r="H76" s="86" t="s">
        <v>2476</v>
      </c>
      <c r="I76" s="91">
        <v>10</v>
      </c>
      <c r="J76" s="86">
        <v>30</v>
      </c>
      <c r="K76" s="86" t="s">
        <v>2475</v>
      </c>
      <c r="L76" s="92">
        <f t="shared" si="8"/>
        <v>10.33</v>
      </c>
      <c r="M76" s="89">
        <f t="shared" si="9"/>
        <v>60</v>
      </c>
      <c r="N76" s="89">
        <f t="shared" si="10"/>
        <v>1</v>
      </c>
      <c r="O76" s="89">
        <f t="shared" si="11"/>
        <v>0</v>
      </c>
      <c r="P76" s="86">
        <f t="shared" si="12"/>
        <v>1</v>
      </c>
      <c r="Q76" s="91">
        <f>IF(P76=0,0.96,IF(P76=1,0.95,IF(P76=2,0.94,IF(P76=3,0.93))))</f>
        <v>0.95</v>
      </c>
      <c r="R76" s="91">
        <f t="shared" si="13"/>
        <v>9.8134999999999994</v>
      </c>
      <c r="S76" s="86" t="s">
        <v>3579</v>
      </c>
      <c r="T76" s="86" t="s">
        <v>3580</v>
      </c>
      <c r="U76" s="86" t="s">
        <v>3581</v>
      </c>
    </row>
    <row r="77" spans="1:1326" s="94" customFormat="1" ht="13">
      <c r="A77" s="89">
        <v>68</v>
      </c>
      <c r="B77" s="90" t="s">
        <v>1786</v>
      </c>
      <c r="C77" s="90" t="s">
        <v>1787</v>
      </c>
      <c r="D77" s="89" t="s">
        <v>3218</v>
      </c>
      <c r="E77" s="89">
        <v>30</v>
      </c>
      <c r="F77" s="91">
        <v>10.24</v>
      </c>
      <c r="G77" s="86">
        <v>30</v>
      </c>
      <c r="H77" s="86" t="s">
        <v>2476</v>
      </c>
      <c r="I77" s="91">
        <v>9.99</v>
      </c>
      <c r="J77" s="86">
        <v>18</v>
      </c>
      <c r="K77" s="86" t="s">
        <v>2476</v>
      </c>
      <c r="L77" s="92">
        <f t="shared" si="8"/>
        <v>10.115</v>
      </c>
      <c r="M77" s="89">
        <f t="shared" si="9"/>
        <v>60</v>
      </c>
      <c r="N77" s="89">
        <f t="shared" si="10"/>
        <v>2</v>
      </c>
      <c r="O77" s="89">
        <f t="shared" si="11"/>
        <v>1</v>
      </c>
      <c r="P77" s="86">
        <f t="shared" si="12"/>
        <v>3</v>
      </c>
      <c r="Q77" s="91">
        <f>IF(P77=0,1,IF(P77=1,0.99,IF(P77=2,0.98,IF(P77=3,0.97))))</f>
        <v>0.97</v>
      </c>
      <c r="R77" s="91">
        <f t="shared" si="13"/>
        <v>9.8115500000000004</v>
      </c>
      <c r="S77" s="86" t="s">
        <v>3585</v>
      </c>
      <c r="T77" s="86" t="s">
        <v>3580</v>
      </c>
      <c r="U77" s="86" t="s">
        <v>3581</v>
      </c>
    </row>
    <row r="78" spans="1:1326" s="94" customFormat="1" ht="13">
      <c r="A78" s="89">
        <v>69</v>
      </c>
      <c r="B78" s="136" t="s">
        <v>1244</v>
      </c>
      <c r="C78" s="136" t="s">
        <v>1604</v>
      </c>
      <c r="D78" s="89" t="s">
        <v>3119</v>
      </c>
      <c r="E78" s="89">
        <v>26</v>
      </c>
      <c r="F78" s="91">
        <v>8.89</v>
      </c>
      <c r="G78" s="86">
        <v>18</v>
      </c>
      <c r="H78" s="86" t="s">
        <v>2476</v>
      </c>
      <c r="I78" s="91">
        <v>12.21</v>
      </c>
      <c r="J78" s="86">
        <v>30</v>
      </c>
      <c r="K78" s="86" t="s">
        <v>2476</v>
      </c>
      <c r="L78" s="92">
        <f t="shared" si="8"/>
        <v>10.55</v>
      </c>
      <c r="M78" s="89">
        <f t="shared" si="9"/>
        <v>60</v>
      </c>
      <c r="N78" s="89">
        <f t="shared" si="10"/>
        <v>2</v>
      </c>
      <c r="O78" s="89">
        <f t="shared" si="11"/>
        <v>1</v>
      </c>
      <c r="P78" s="86">
        <f t="shared" si="12"/>
        <v>3</v>
      </c>
      <c r="Q78" s="91">
        <f>IF(P78=0,0.96,IF(P78=1,0.95,IF(P78=2,0.94,IF(P78=3,0.93))))</f>
        <v>0.93</v>
      </c>
      <c r="R78" s="91">
        <f t="shared" si="13"/>
        <v>9.8115000000000006</v>
      </c>
      <c r="S78" s="86"/>
      <c r="T78" s="86"/>
      <c r="U78" s="86"/>
    </row>
    <row r="79" spans="1:1326">
      <c r="A79" s="89">
        <v>70</v>
      </c>
      <c r="B79" s="137" t="s">
        <v>2078</v>
      </c>
      <c r="C79" s="137" t="s">
        <v>2079</v>
      </c>
      <c r="D79" s="138" t="s">
        <v>3381</v>
      </c>
      <c r="E79" s="138">
        <v>36</v>
      </c>
      <c r="F79" s="141">
        <v>10.23</v>
      </c>
      <c r="G79" s="142">
        <v>30</v>
      </c>
      <c r="H79" s="142" t="s">
        <v>2475</v>
      </c>
      <c r="I79" s="141">
        <v>10.41</v>
      </c>
      <c r="J79" s="142">
        <v>30</v>
      </c>
      <c r="K79" s="142" t="s">
        <v>2476</v>
      </c>
      <c r="L79" s="143">
        <f t="shared" si="8"/>
        <v>10.32</v>
      </c>
      <c r="M79" s="138">
        <f t="shared" si="9"/>
        <v>60</v>
      </c>
      <c r="N79" s="138">
        <f t="shared" si="10"/>
        <v>1</v>
      </c>
      <c r="O79" s="138">
        <f t="shared" si="11"/>
        <v>0</v>
      </c>
      <c r="P79" s="142">
        <f t="shared" si="12"/>
        <v>1</v>
      </c>
      <c r="Q79" s="141">
        <f>IF(P79=0,0.96,IF(P79=1,0.95,IF(P79=2,0.94,IF(P79=3,0.93))))</f>
        <v>0.95</v>
      </c>
      <c r="R79" s="141">
        <f t="shared" si="13"/>
        <v>9.8040000000000003</v>
      </c>
      <c r="S79" s="142"/>
      <c r="T79" s="142"/>
      <c r="U79" s="142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94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94"/>
      <c r="ID79" s="94"/>
      <c r="IE79" s="94"/>
      <c r="IF79" s="94"/>
      <c r="IG79" s="94"/>
      <c r="IH79" s="94"/>
      <c r="II79" s="94"/>
      <c r="IJ79" s="94"/>
      <c r="IK79" s="94"/>
      <c r="IL79" s="94"/>
      <c r="IM79" s="94"/>
      <c r="IN79" s="94"/>
      <c r="IO79" s="94"/>
      <c r="IP79" s="94"/>
      <c r="IQ79" s="94"/>
      <c r="IR79" s="94"/>
      <c r="IS79" s="94"/>
      <c r="IT79" s="94"/>
      <c r="IU79" s="94"/>
      <c r="IV79" s="94"/>
      <c r="IW79" s="94"/>
      <c r="IX79" s="94"/>
      <c r="IY79" s="94"/>
      <c r="IZ79" s="94"/>
      <c r="JA79" s="94"/>
      <c r="JB79" s="94"/>
      <c r="JC79" s="94"/>
      <c r="JD79" s="94"/>
      <c r="JE79" s="94"/>
      <c r="JF79" s="94"/>
      <c r="JG79" s="94"/>
      <c r="JH79" s="94"/>
      <c r="JI79" s="94"/>
      <c r="JJ79" s="94"/>
      <c r="JK79" s="94"/>
      <c r="JL79" s="94"/>
      <c r="JM79" s="94"/>
      <c r="JN79" s="94"/>
      <c r="JO79" s="94"/>
      <c r="JP79" s="94"/>
      <c r="JQ79" s="94"/>
      <c r="JR79" s="94"/>
      <c r="JS79" s="94"/>
      <c r="JT79" s="94"/>
      <c r="JU79" s="94"/>
      <c r="JV79" s="94"/>
      <c r="JW79" s="94"/>
      <c r="JX79" s="94"/>
      <c r="JY79" s="94"/>
      <c r="JZ79" s="94"/>
      <c r="KA79" s="94"/>
      <c r="KB79" s="94"/>
      <c r="KC79" s="94"/>
      <c r="KD79" s="94"/>
      <c r="KE79" s="94"/>
      <c r="KF79" s="94"/>
      <c r="KG79" s="94"/>
      <c r="KH79" s="94"/>
      <c r="KI79" s="94"/>
      <c r="KJ79" s="94"/>
      <c r="KK79" s="94"/>
      <c r="KL79" s="94"/>
      <c r="KM79" s="94"/>
      <c r="KN79" s="94"/>
      <c r="KO79" s="94"/>
      <c r="KP79" s="94"/>
      <c r="KQ79" s="94"/>
      <c r="KR79" s="94"/>
      <c r="KS79" s="94"/>
      <c r="KT79" s="94"/>
      <c r="KU79" s="94"/>
      <c r="KV79" s="94"/>
      <c r="KW79" s="94"/>
      <c r="KX79" s="94"/>
      <c r="KY79" s="94"/>
      <c r="KZ79" s="94"/>
      <c r="LA79" s="94"/>
      <c r="LB79" s="94"/>
      <c r="LC79" s="94"/>
      <c r="LD79" s="94"/>
      <c r="LE79" s="94"/>
      <c r="LF79" s="94"/>
      <c r="LG79" s="94"/>
      <c r="LH79" s="94"/>
      <c r="LI79" s="94"/>
      <c r="LJ79" s="94"/>
      <c r="LK79" s="94"/>
      <c r="LL79" s="94"/>
      <c r="LM79" s="94"/>
      <c r="LN79" s="94"/>
      <c r="LO79" s="94"/>
      <c r="LP79" s="94"/>
      <c r="LQ79" s="94"/>
      <c r="LR79" s="94"/>
      <c r="LS79" s="94"/>
      <c r="LT79" s="94"/>
      <c r="LU79" s="94"/>
      <c r="LV79" s="94"/>
      <c r="LW79" s="94"/>
      <c r="LX79" s="94"/>
      <c r="LY79" s="94"/>
      <c r="LZ79" s="94"/>
      <c r="MA79" s="94"/>
      <c r="MB79" s="94"/>
      <c r="MC79" s="94"/>
      <c r="MD79" s="94"/>
      <c r="ME79" s="94"/>
      <c r="MF79" s="94"/>
      <c r="MG79" s="94"/>
      <c r="MH79" s="94"/>
      <c r="MI79" s="94"/>
      <c r="MJ79" s="94"/>
      <c r="MK79" s="94"/>
      <c r="ML79" s="94"/>
      <c r="MM79" s="94"/>
      <c r="MN79" s="94"/>
      <c r="MO79" s="94"/>
      <c r="MP79" s="94"/>
      <c r="MQ79" s="94"/>
      <c r="MR79" s="94"/>
      <c r="MS79" s="94"/>
      <c r="MT79" s="94"/>
      <c r="MU79" s="94"/>
      <c r="MV79" s="94"/>
      <c r="MW79" s="94"/>
      <c r="MX79" s="94"/>
      <c r="MY79" s="94"/>
      <c r="MZ79" s="94"/>
      <c r="NA79" s="94"/>
      <c r="NB79" s="94"/>
      <c r="NC79" s="94"/>
      <c r="ND79" s="94"/>
      <c r="NE79" s="94"/>
      <c r="NF79" s="94"/>
      <c r="NG79" s="94"/>
      <c r="NH79" s="94"/>
      <c r="NI79" s="94"/>
      <c r="NJ79" s="94"/>
      <c r="NK79" s="94"/>
      <c r="NL79" s="94"/>
      <c r="NM79" s="94"/>
      <c r="NN79" s="94"/>
      <c r="NO79" s="94"/>
      <c r="NP79" s="94"/>
      <c r="NQ79" s="94"/>
      <c r="NR79" s="94"/>
      <c r="NS79" s="94"/>
      <c r="NT79" s="94"/>
      <c r="NU79" s="94"/>
      <c r="NV79" s="94"/>
      <c r="NW79" s="94"/>
      <c r="NX79" s="94"/>
      <c r="NY79" s="94"/>
      <c r="NZ79" s="94"/>
      <c r="OA79" s="94"/>
      <c r="OB79" s="94"/>
      <c r="OC79" s="94"/>
      <c r="OD79" s="94"/>
      <c r="OE79" s="94"/>
      <c r="OF79" s="94"/>
      <c r="OG79" s="94"/>
      <c r="OH79" s="94"/>
      <c r="OI79" s="94"/>
      <c r="OJ79" s="94"/>
      <c r="OK79" s="94"/>
      <c r="OL79" s="94"/>
      <c r="OM79" s="94"/>
      <c r="ON79" s="94"/>
      <c r="OO79" s="94"/>
      <c r="OP79" s="94"/>
      <c r="OQ79" s="94"/>
      <c r="OR79" s="94"/>
      <c r="OS79" s="94"/>
      <c r="OT79" s="94"/>
      <c r="OU79" s="94"/>
      <c r="OV79" s="94"/>
      <c r="OW79" s="94"/>
      <c r="OX79" s="94"/>
      <c r="OY79" s="94"/>
      <c r="OZ79" s="94"/>
      <c r="PA79" s="94"/>
      <c r="PB79" s="94"/>
      <c r="PC79" s="94"/>
      <c r="PD79" s="94"/>
      <c r="PE79" s="94"/>
      <c r="PF79" s="94"/>
      <c r="PG79" s="94"/>
      <c r="PH79" s="94"/>
      <c r="PI79" s="94"/>
      <c r="PJ79" s="94"/>
      <c r="PK79" s="94"/>
      <c r="PL79" s="94"/>
      <c r="PM79" s="94"/>
      <c r="PN79" s="94"/>
      <c r="PO79" s="94"/>
      <c r="PP79" s="94"/>
      <c r="PQ79" s="94"/>
      <c r="PR79" s="94"/>
      <c r="PS79" s="94"/>
      <c r="PT79" s="94"/>
      <c r="PU79" s="94"/>
      <c r="PV79" s="94"/>
      <c r="PW79" s="94"/>
      <c r="PX79" s="94"/>
      <c r="PY79" s="94"/>
      <c r="PZ79" s="94"/>
      <c r="QA79" s="94"/>
      <c r="QB79" s="94"/>
      <c r="QC79" s="94"/>
      <c r="QD79" s="94"/>
      <c r="QE79" s="94"/>
      <c r="QF79" s="94"/>
      <c r="QG79" s="94"/>
      <c r="QH79" s="94"/>
      <c r="QI79" s="94"/>
      <c r="QJ79" s="94"/>
      <c r="QK79" s="94"/>
      <c r="QL79" s="94"/>
      <c r="QM79" s="94"/>
      <c r="QN79" s="94"/>
      <c r="QO79" s="94"/>
      <c r="QP79" s="94"/>
      <c r="QQ79" s="94"/>
      <c r="QR79" s="94"/>
      <c r="QS79" s="94"/>
      <c r="QT79" s="94"/>
      <c r="QU79" s="94"/>
      <c r="QV79" s="94"/>
      <c r="QW79" s="94"/>
      <c r="QX79" s="94"/>
      <c r="QY79" s="94"/>
      <c r="QZ79" s="94"/>
      <c r="RA79" s="94"/>
      <c r="RB79" s="94"/>
      <c r="RC79" s="94"/>
      <c r="RD79" s="94"/>
      <c r="RE79" s="94"/>
      <c r="RF79" s="94"/>
      <c r="RG79" s="94"/>
      <c r="RH79" s="94"/>
      <c r="RI79" s="94"/>
      <c r="RJ79" s="94"/>
      <c r="RK79" s="94"/>
      <c r="RL79" s="94"/>
      <c r="RM79" s="94"/>
      <c r="RN79" s="94"/>
      <c r="RO79" s="94"/>
      <c r="RP79" s="94"/>
      <c r="RQ79" s="94"/>
      <c r="RR79" s="94"/>
      <c r="RS79" s="94"/>
      <c r="RT79" s="94"/>
      <c r="RU79" s="94"/>
      <c r="RV79" s="94"/>
      <c r="RW79" s="94"/>
      <c r="RX79" s="94"/>
      <c r="RY79" s="94"/>
      <c r="RZ79" s="94"/>
      <c r="SA79" s="94"/>
      <c r="SB79" s="94"/>
      <c r="SC79" s="94"/>
      <c r="SD79" s="94"/>
      <c r="SE79" s="94"/>
      <c r="SF79" s="94"/>
      <c r="SG79" s="94"/>
      <c r="SH79" s="94"/>
      <c r="SI79" s="94"/>
      <c r="SJ79" s="94"/>
      <c r="SK79" s="94"/>
      <c r="SL79" s="94"/>
      <c r="SM79" s="94"/>
      <c r="SN79" s="94"/>
      <c r="SO79" s="94"/>
      <c r="SP79" s="94"/>
      <c r="SQ79" s="94"/>
      <c r="SR79" s="94"/>
      <c r="SS79" s="94"/>
      <c r="ST79" s="94"/>
      <c r="SU79" s="94"/>
      <c r="SV79" s="94"/>
      <c r="SW79" s="94"/>
      <c r="SX79" s="94"/>
      <c r="SY79" s="94"/>
      <c r="SZ79" s="94"/>
      <c r="TA79" s="94"/>
      <c r="TB79" s="94"/>
      <c r="TC79" s="94"/>
      <c r="TD79" s="94"/>
      <c r="TE79" s="94"/>
      <c r="TF79" s="94"/>
      <c r="TG79" s="94"/>
      <c r="TH79" s="94"/>
      <c r="TI79" s="94"/>
      <c r="TJ79" s="94"/>
      <c r="TK79" s="94"/>
      <c r="TL79" s="94"/>
      <c r="TM79" s="94"/>
      <c r="TN79" s="94"/>
      <c r="TO79" s="94"/>
      <c r="TP79" s="94"/>
      <c r="TQ79" s="94"/>
      <c r="TR79" s="94"/>
      <c r="TS79" s="94"/>
      <c r="TT79" s="94"/>
      <c r="TU79" s="94"/>
      <c r="TV79" s="94"/>
      <c r="TW79" s="94"/>
      <c r="TX79" s="94"/>
      <c r="TY79" s="94"/>
      <c r="TZ79" s="94"/>
      <c r="UA79" s="94"/>
      <c r="UB79" s="94"/>
      <c r="UC79" s="94"/>
      <c r="UD79" s="94"/>
      <c r="UE79" s="94"/>
      <c r="UF79" s="94"/>
      <c r="UG79" s="94"/>
      <c r="UH79" s="94"/>
      <c r="UI79" s="94"/>
      <c r="UJ79" s="94"/>
      <c r="UK79" s="94"/>
      <c r="UL79" s="94"/>
      <c r="UM79" s="94"/>
      <c r="UN79" s="94"/>
      <c r="UO79" s="94"/>
      <c r="UP79" s="94"/>
      <c r="UQ79" s="94"/>
      <c r="UR79" s="94"/>
      <c r="US79" s="94"/>
      <c r="UT79" s="94"/>
      <c r="UU79" s="94"/>
      <c r="UV79" s="94"/>
      <c r="UW79" s="94"/>
      <c r="UX79" s="94"/>
      <c r="UY79" s="94"/>
      <c r="UZ79" s="94"/>
      <c r="VA79" s="94"/>
      <c r="VB79" s="94"/>
      <c r="VC79" s="94"/>
      <c r="VD79" s="94"/>
      <c r="VE79" s="94"/>
      <c r="VF79" s="94"/>
      <c r="VG79" s="94"/>
      <c r="VH79" s="94"/>
      <c r="VI79" s="94"/>
      <c r="VJ79" s="94"/>
      <c r="VK79" s="94"/>
      <c r="VL79" s="94"/>
      <c r="VM79" s="94"/>
      <c r="VN79" s="94"/>
      <c r="VO79" s="94"/>
      <c r="VP79" s="94"/>
      <c r="VQ79" s="94"/>
      <c r="VR79" s="94"/>
      <c r="VS79" s="94"/>
      <c r="VT79" s="94"/>
      <c r="VU79" s="94"/>
      <c r="VV79" s="94"/>
      <c r="VW79" s="94"/>
      <c r="VX79" s="94"/>
      <c r="VY79" s="94"/>
      <c r="VZ79" s="94"/>
      <c r="WA79" s="94"/>
      <c r="WB79" s="94"/>
      <c r="WC79" s="94"/>
      <c r="WD79" s="94"/>
      <c r="WE79" s="94"/>
      <c r="WF79" s="94"/>
      <c r="WG79" s="94"/>
      <c r="WH79" s="94"/>
      <c r="WI79" s="94"/>
      <c r="WJ79" s="94"/>
      <c r="WK79" s="94"/>
      <c r="WL79" s="94"/>
      <c r="WM79" s="94"/>
      <c r="WN79" s="94"/>
      <c r="WO79" s="94"/>
      <c r="WP79" s="94"/>
      <c r="WQ79" s="94"/>
      <c r="WR79" s="94"/>
      <c r="WS79" s="94"/>
      <c r="WT79" s="94"/>
      <c r="WU79" s="94"/>
      <c r="WV79" s="94"/>
      <c r="WW79" s="94"/>
      <c r="WX79" s="94"/>
      <c r="WY79" s="94"/>
      <c r="WZ79" s="94"/>
      <c r="XA79" s="94"/>
      <c r="XB79" s="94"/>
      <c r="XC79" s="94"/>
      <c r="XD79" s="94"/>
      <c r="XE79" s="94"/>
      <c r="XF79" s="94"/>
      <c r="XG79" s="94"/>
      <c r="XH79" s="94"/>
      <c r="XI79" s="94"/>
      <c r="XJ79" s="94"/>
      <c r="XK79" s="94"/>
      <c r="XL79" s="94"/>
      <c r="XM79" s="94"/>
      <c r="XN79" s="94"/>
      <c r="XO79" s="94"/>
      <c r="XP79" s="94"/>
      <c r="XQ79" s="94"/>
      <c r="XR79" s="94"/>
      <c r="XS79" s="94"/>
      <c r="XT79" s="94"/>
      <c r="XU79" s="94"/>
      <c r="XV79" s="94"/>
      <c r="XW79" s="94"/>
      <c r="XX79" s="94"/>
      <c r="XY79" s="94"/>
      <c r="XZ79" s="94"/>
      <c r="YA79" s="94"/>
      <c r="YB79" s="94"/>
      <c r="YC79" s="94"/>
      <c r="YD79" s="94"/>
      <c r="YE79" s="94"/>
      <c r="YF79" s="94"/>
      <c r="YG79" s="94"/>
      <c r="YH79" s="94"/>
      <c r="YI79" s="94"/>
      <c r="YJ79" s="94"/>
      <c r="YK79" s="94"/>
      <c r="YL79" s="94"/>
      <c r="YM79" s="94"/>
      <c r="YN79" s="94"/>
      <c r="YO79" s="94"/>
      <c r="YP79" s="94"/>
      <c r="YQ79" s="94"/>
      <c r="YR79" s="94"/>
      <c r="YS79" s="94"/>
      <c r="YT79" s="94"/>
      <c r="YU79" s="94"/>
      <c r="YV79" s="94"/>
      <c r="YW79" s="94"/>
      <c r="YX79" s="94"/>
      <c r="YY79" s="94"/>
      <c r="YZ79" s="94"/>
      <c r="ZA79" s="94"/>
      <c r="ZB79" s="94"/>
      <c r="ZC79" s="94"/>
      <c r="ZD79" s="94"/>
      <c r="ZE79" s="94"/>
      <c r="ZF79" s="94"/>
      <c r="ZG79" s="94"/>
      <c r="ZH79" s="94"/>
      <c r="ZI79" s="94"/>
      <c r="ZJ79" s="94"/>
      <c r="ZK79" s="94"/>
      <c r="ZL79" s="94"/>
      <c r="ZM79" s="94"/>
      <c r="ZN79" s="94"/>
      <c r="ZO79" s="94"/>
      <c r="ZP79" s="94"/>
      <c r="ZQ79" s="94"/>
      <c r="ZR79" s="94"/>
      <c r="ZS79" s="94"/>
      <c r="ZT79" s="94"/>
      <c r="ZU79" s="94"/>
      <c r="ZV79" s="94"/>
      <c r="ZW79" s="94"/>
      <c r="ZX79" s="94"/>
      <c r="ZY79" s="94"/>
      <c r="ZZ79" s="94"/>
      <c r="AAA79" s="94"/>
      <c r="AAB79" s="94"/>
      <c r="AAC79" s="94"/>
      <c r="AAD79" s="94"/>
      <c r="AAE79" s="94"/>
      <c r="AAF79" s="94"/>
      <c r="AAG79" s="94"/>
      <c r="AAH79" s="94"/>
      <c r="AAI79" s="94"/>
      <c r="AAJ79" s="94"/>
      <c r="AAK79" s="94"/>
      <c r="AAL79" s="94"/>
      <c r="AAM79" s="94"/>
      <c r="AAN79" s="94"/>
      <c r="AAO79" s="94"/>
      <c r="AAP79" s="94"/>
      <c r="AAQ79" s="94"/>
      <c r="AAR79" s="94"/>
      <c r="AAS79" s="94"/>
      <c r="AAT79" s="94"/>
      <c r="AAU79" s="94"/>
      <c r="AAV79" s="94"/>
      <c r="AAW79" s="94"/>
      <c r="AAX79" s="94"/>
      <c r="AAY79" s="94"/>
      <c r="AAZ79" s="94"/>
      <c r="ABA79" s="94"/>
      <c r="ABB79" s="94"/>
      <c r="ABC79" s="94"/>
      <c r="ABD79" s="94"/>
      <c r="ABE79" s="94"/>
      <c r="ABF79" s="94"/>
      <c r="ABG79" s="94"/>
      <c r="ABH79" s="94"/>
      <c r="ABI79" s="94"/>
      <c r="ABJ79" s="94"/>
      <c r="ABK79" s="94"/>
      <c r="ABL79" s="94"/>
      <c r="ABM79" s="94"/>
      <c r="ABN79" s="94"/>
      <c r="ABO79" s="94"/>
      <c r="ABP79" s="94"/>
      <c r="ABQ79" s="94"/>
      <c r="ABR79" s="94"/>
      <c r="ABS79" s="94"/>
      <c r="ABT79" s="94"/>
      <c r="ABU79" s="94"/>
      <c r="ABV79" s="94"/>
      <c r="ABW79" s="94"/>
      <c r="ABX79" s="94"/>
      <c r="ABY79" s="94"/>
      <c r="ABZ79" s="94"/>
      <c r="ACA79" s="94"/>
      <c r="ACB79" s="94"/>
      <c r="ACC79" s="94"/>
      <c r="ACD79" s="94"/>
      <c r="ACE79" s="94"/>
      <c r="ACF79" s="94"/>
      <c r="ACG79" s="94"/>
      <c r="ACH79" s="94"/>
      <c r="ACI79" s="94"/>
      <c r="ACJ79" s="94"/>
      <c r="ACK79" s="94"/>
      <c r="ACL79" s="94"/>
      <c r="ACM79" s="94"/>
      <c r="ACN79" s="94"/>
      <c r="ACO79" s="94"/>
      <c r="ACP79" s="94"/>
      <c r="ACQ79" s="94"/>
      <c r="ACR79" s="94"/>
      <c r="ACS79" s="94"/>
      <c r="ACT79" s="94"/>
      <c r="ACU79" s="94"/>
      <c r="ACV79" s="94"/>
      <c r="ACW79" s="94"/>
      <c r="ACX79" s="94"/>
      <c r="ACY79" s="94"/>
      <c r="ACZ79" s="94"/>
      <c r="ADA79" s="94"/>
      <c r="ADB79" s="94"/>
      <c r="ADC79" s="94"/>
      <c r="ADD79" s="94"/>
      <c r="ADE79" s="94"/>
      <c r="ADF79" s="94"/>
      <c r="ADG79" s="94"/>
      <c r="ADH79" s="94"/>
      <c r="ADI79" s="94"/>
      <c r="ADJ79" s="94"/>
      <c r="ADK79" s="94"/>
      <c r="ADL79" s="94"/>
      <c r="ADM79" s="94"/>
      <c r="ADN79" s="94"/>
      <c r="ADO79" s="94"/>
      <c r="ADP79" s="94"/>
      <c r="ADQ79" s="94"/>
      <c r="ADR79" s="94"/>
      <c r="ADS79" s="94"/>
      <c r="ADT79" s="94"/>
      <c r="ADU79" s="94"/>
      <c r="ADV79" s="94"/>
      <c r="ADW79" s="94"/>
      <c r="ADX79" s="94"/>
      <c r="ADY79" s="94"/>
      <c r="ADZ79" s="94"/>
      <c r="AEA79" s="94"/>
      <c r="AEB79" s="94"/>
      <c r="AEC79" s="94"/>
      <c r="AED79" s="94"/>
      <c r="AEE79" s="94"/>
      <c r="AEF79" s="94"/>
      <c r="AEG79" s="94"/>
      <c r="AEH79" s="94"/>
      <c r="AEI79" s="94"/>
      <c r="AEJ79" s="94"/>
      <c r="AEK79" s="94"/>
      <c r="AEL79" s="94"/>
      <c r="AEM79" s="94"/>
      <c r="AEN79" s="94"/>
      <c r="AEO79" s="94"/>
      <c r="AEP79" s="94"/>
      <c r="AEQ79" s="94"/>
      <c r="AER79" s="94"/>
      <c r="AES79" s="94"/>
      <c r="AET79" s="94"/>
      <c r="AEU79" s="94"/>
      <c r="AEV79" s="94"/>
      <c r="AEW79" s="94"/>
      <c r="AEX79" s="94"/>
      <c r="AEY79" s="94"/>
      <c r="AEZ79" s="94"/>
      <c r="AFA79" s="94"/>
      <c r="AFB79" s="94"/>
      <c r="AFC79" s="94"/>
      <c r="AFD79" s="94"/>
      <c r="AFE79" s="94"/>
      <c r="AFF79" s="94"/>
      <c r="AFG79" s="94"/>
      <c r="AFH79" s="94"/>
      <c r="AFI79" s="94"/>
      <c r="AFJ79" s="94"/>
      <c r="AFK79" s="94"/>
      <c r="AFL79" s="94"/>
      <c r="AFM79" s="94"/>
      <c r="AFN79" s="94"/>
      <c r="AFO79" s="94"/>
      <c r="AFP79" s="94"/>
      <c r="AFQ79" s="94"/>
      <c r="AFR79" s="94"/>
      <c r="AFS79" s="94"/>
      <c r="AFT79" s="94"/>
      <c r="AFU79" s="94"/>
      <c r="AFV79" s="94"/>
      <c r="AFW79" s="94"/>
      <c r="AFX79" s="94"/>
      <c r="AFY79" s="94"/>
      <c r="AFZ79" s="94"/>
      <c r="AGA79" s="94"/>
      <c r="AGB79" s="94"/>
      <c r="AGC79" s="94"/>
      <c r="AGD79" s="94"/>
      <c r="AGE79" s="94"/>
      <c r="AGF79" s="94"/>
      <c r="AGG79" s="94"/>
      <c r="AGH79" s="94"/>
      <c r="AGI79" s="94"/>
      <c r="AGJ79" s="94"/>
      <c r="AGK79" s="94"/>
      <c r="AGL79" s="94"/>
      <c r="AGM79" s="94"/>
      <c r="AGN79" s="94"/>
      <c r="AGO79" s="94"/>
      <c r="AGP79" s="94"/>
      <c r="AGQ79" s="94"/>
      <c r="AGR79" s="94"/>
      <c r="AGS79" s="94"/>
      <c r="AGT79" s="94"/>
      <c r="AGU79" s="94"/>
      <c r="AGV79" s="94"/>
      <c r="AGW79" s="94"/>
      <c r="AGX79" s="94"/>
      <c r="AGY79" s="94"/>
      <c r="AGZ79" s="94"/>
      <c r="AHA79" s="94"/>
      <c r="AHB79" s="94"/>
      <c r="AHC79" s="94"/>
      <c r="AHD79" s="94"/>
      <c r="AHE79" s="94"/>
      <c r="AHF79" s="94"/>
      <c r="AHG79" s="94"/>
      <c r="AHH79" s="94"/>
      <c r="AHI79" s="94"/>
      <c r="AHJ79" s="94"/>
      <c r="AHK79" s="94"/>
      <c r="AHL79" s="94"/>
      <c r="AHM79" s="94"/>
      <c r="AHN79" s="94"/>
      <c r="AHO79" s="94"/>
      <c r="AHP79" s="94"/>
      <c r="AHQ79" s="94"/>
      <c r="AHR79" s="94"/>
      <c r="AHS79" s="94"/>
      <c r="AHT79" s="94"/>
      <c r="AHU79" s="94"/>
      <c r="AHV79" s="94"/>
      <c r="AHW79" s="94"/>
      <c r="AHX79" s="94"/>
      <c r="AHY79" s="94"/>
      <c r="AHZ79" s="94"/>
      <c r="AIA79" s="94"/>
      <c r="AIB79" s="94"/>
      <c r="AIC79" s="94"/>
      <c r="AID79" s="94"/>
      <c r="AIE79" s="94"/>
      <c r="AIF79" s="94"/>
      <c r="AIG79" s="94"/>
      <c r="AIH79" s="94"/>
      <c r="AII79" s="94"/>
      <c r="AIJ79" s="94"/>
      <c r="AIK79" s="94"/>
      <c r="AIL79" s="94"/>
      <c r="AIM79" s="94"/>
      <c r="AIN79" s="94"/>
      <c r="AIO79" s="94"/>
      <c r="AIP79" s="94"/>
      <c r="AIQ79" s="94"/>
      <c r="AIR79" s="94"/>
      <c r="AIS79" s="94"/>
      <c r="AIT79" s="94"/>
      <c r="AIU79" s="94"/>
      <c r="AIV79" s="94"/>
      <c r="AIW79" s="94"/>
      <c r="AIX79" s="94"/>
      <c r="AIY79" s="94"/>
      <c r="AIZ79" s="94"/>
      <c r="AJA79" s="94"/>
      <c r="AJB79" s="94"/>
      <c r="AJC79" s="94"/>
      <c r="AJD79" s="94"/>
      <c r="AJE79" s="94"/>
      <c r="AJF79" s="94"/>
      <c r="AJG79" s="94"/>
      <c r="AJH79" s="94"/>
      <c r="AJI79" s="94"/>
      <c r="AJJ79" s="94"/>
      <c r="AJK79" s="94"/>
      <c r="AJL79" s="94"/>
      <c r="AJM79" s="94"/>
      <c r="AJN79" s="94"/>
      <c r="AJO79" s="94"/>
      <c r="AJP79" s="94"/>
      <c r="AJQ79" s="94"/>
      <c r="AJR79" s="94"/>
      <c r="AJS79" s="94"/>
      <c r="AJT79" s="94"/>
      <c r="AJU79" s="94"/>
      <c r="AJV79" s="94"/>
      <c r="AJW79" s="94"/>
      <c r="AJX79" s="94"/>
      <c r="AJY79" s="94"/>
      <c r="AJZ79" s="94"/>
      <c r="AKA79" s="94"/>
      <c r="AKB79" s="94"/>
      <c r="AKC79" s="94"/>
      <c r="AKD79" s="94"/>
      <c r="AKE79" s="94"/>
      <c r="AKF79" s="94"/>
      <c r="AKG79" s="94"/>
      <c r="AKH79" s="94"/>
      <c r="AKI79" s="94"/>
      <c r="AKJ79" s="94"/>
      <c r="AKK79" s="94"/>
      <c r="AKL79" s="94"/>
      <c r="AKM79" s="94"/>
      <c r="AKN79" s="94"/>
      <c r="AKO79" s="94"/>
      <c r="AKP79" s="94"/>
      <c r="AKQ79" s="94"/>
      <c r="AKR79" s="94"/>
      <c r="AKS79" s="94"/>
      <c r="AKT79" s="94"/>
      <c r="AKU79" s="94"/>
      <c r="AKV79" s="94"/>
      <c r="AKW79" s="94"/>
      <c r="AKX79" s="94"/>
      <c r="AKY79" s="94"/>
      <c r="AKZ79" s="94"/>
      <c r="ALA79" s="94"/>
      <c r="ALB79" s="94"/>
      <c r="ALC79" s="94"/>
      <c r="ALD79" s="94"/>
      <c r="ALE79" s="94"/>
      <c r="ALF79" s="94"/>
      <c r="ALG79" s="94"/>
      <c r="ALH79" s="94"/>
      <c r="ALI79" s="94"/>
      <c r="ALJ79" s="94"/>
      <c r="ALK79" s="94"/>
      <c r="ALL79" s="94"/>
      <c r="ALM79" s="94"/>
      <c r="ALN79" s="94"/>
      <c r="ALO79" s="94"/>
      <c r="ALP79" s="94"/>
      <c r="ALQ79" s="94"/>
      <c r="ALR79" s="94"/>
      <c r="ALS79" s="94"/>
      <c r="ALT79" s="94"/>
      <c r="ALU79" s="94"/>
      <c r="ALV79" s="94"/>
      <c r="ALW79" s="94"/>
      <c r="ALX79" s="94"/>
      <c r="ALY79" s="94"/>
      <c r="ALZ79" s="94"/>
      <c r="AMA79" s="94"/>
      <c r="AMB79" s="94"/>
      <c r="AMC79" s="94"/>
      <c r="AMD79" s="94"/>
      <c r="AME79" s="94"/>
      <c r="AMF79" s="94"/>
      <c r="AMG79" s="94"/>
      <c r="AMH79" s="94"/>
      <c r="AMI79" s="94"/>
      <c r="AMJ79" s="94"/>
      <c r="AMK79" s="94"/>
      <c r="AML79" s="94"/>
      <c r="AMM79" s="94"/>
      <c r="AMN79" s="94"/>
      <c r="AMO79" s="94"/>
      <c r="AMP79" s="94"/>
      <c r="AMQ79" s="94"/>
      <c r="AMR79" s="94"/>
      <c r="AMS79" s="94"/>
      <c r="AMT79" s="94"/>
      <c r="AMU79" s="94"/>
      <c r="AMV79" s="94"/>
      <c r="AMW79" s="94"/>
      <c r="AMX79" s="94"/>
      <c r="AMY79" s="94"/>
      <c r="AMZ79" s="94"/>
      <c r="ANA79" s="94"/>
      <c r="ANB79" s="94"/>
      <c r="ANC79" s="94"/>
      <c r="AND79" s="94"/>
      <c r="ANE79" s="94"/>
      <c r="ANF79" s="94"/>
      <c r="ANG79" s="94"/>
      <c r="ANH79" s="94"/>
      <c r="ANI79" s="94"/>
      <c r="ANJ79" s="94"/>
      <c r="ANK79" s="94"/>
      <c r="ANL79" s="94"/>
      <c r="ANM79" s="94"/>
      <c r="ANN79" s="94"/>
      <c r="ANO79" s="94"/>
      <c r="ANP79" s="94"/>
      <c r="ANQ79" s="94"/>
      <c r="ANR79" s="94"/>
      <c r="ANS79" s="94"/>
      <c r="ANT79" s="94"/>
      <c r="ANU79" s="94"/>
      <c r="ANV79" s="94"/>
      <c r="ANW79" s="94"/>
      <c r="ANX79" s="94"/>
      <c r="ANY79" s="94"/>
      <c r="ANZ79" s="94"/>
      <c r="AOA79" s="94"/>
      <c r="AOB79" s="94"/>
      <c r="AOC79" s="94"/>
      <c r="AOD79" s="94"/>
      <c r="AOE79" s="94"/>
      <c r="AOF79" s="94"/>
      <c r="AOG79" s="94"/>
      <c r="AOH79" s="94"/>
      <c r="AOI79" s="94"/>
      <c r="AOJ79" s="94"/>
      <c r="AOK79" s="94"/>
      <c r="AOL79" s="94"/>
      <c r="AOM79" s="94"/>
      <c r="AON79" s="94"/>
      <c r="AOO79" s="94"/>
      <c r="AOP79" s="94"/>
      <c r="AOQ79" s="94"/>
      <c r="AOR79" s="94"/>
      <c r="AOS79" s="94"/>
      <c r="AOT79" s="94"/>
      <c r="AOU79" s="94"/>
      <c r="AOV79" s="94"/>
      <c r="AOW79" s="94"/>
      <c r="AOX79" s="94"/>
      <c r="AOY79" s="94"/>
      <c r="AOZ79" s="94"/>
      <c r="APA79" s="94"/>
      <c r="APB79" s="94"/>
      <c r="APC79" s="94"/>
      <c r="APD79" s="94"/>
      <c r="APE79" s="94"/>
      <c r="APF79" s="94"/>
      <c r="APG79" s="94"/>
      <c r="APH79" s="94"/>
      <c r="API79" s="94"/>
      <c r="APJ79" s="94"/>
      <c r="APK79" s="94"/>
      <c r="APL79" s="94"/>
      <c r="APM79" s="94"/>
      <c r="APN79" s="94"/>
      <c r="APO79" s="94"/>
      <c r="APP79" s="94"/>
      <c r="APQ79" s="94"/>
      <c r="APR79" s="94"/>
      <c r="APS79" s="94"/>
      <c r="APT79" s="94"/>
      <c r="APU79" s="94"/>
      <c r="APV79" s="94"/>
      <c r="APW79" s="94"/>
      <c r="APX79" s="94"/>
      <c r="APY79" s="94"/>
      <c r="APZ79" s="94"/>
      <c r="AQA79" s="94"/>
      <c r="AQB79" s="94"/>
      <c r="AQC79" s="94"/>
      <c r="AQD79" s="94"/>
      <c r="AQE79" s="94"/>
      <c r="AQF79" s="94"/>
      <c r="AQG79" s="94"/>
      <c r="AQH79" s="94"/>
      <c r="AQI79" s="94"/>
      <c r="AQJ79" s="94"/>
      <c r="AQK79" s="94"/>
      <c r="AQL79" s="94"/>
      <c r="AQM79" s="94"/>
      <c r="AQN79" s="94"/>
      <c r="AQO79" s="94"/>
      <c r="AQP79" s="94"/>
      <c r="AQQ79" s="94"/>
      <c r="AQR79" s="94"/>
      <c r="AQS79" s="94"/>
      <c r="AQT79" s="94"/>
      <c r="AQU79" s="94"/>
      <c r="AQV79" s="94"/>
      <c r="AQW79" s="94"/>
      <c r="AQX79" s="94"/>
      <c r="AQY79" s="94"/>
      <c r="AQZ79" s="94"/>
      <c r="ARA79" s="94"/>
      <c r="ARB79" s="94"/>
      <c r="ARC79" s="94"/>
      <c r="ARD79" s="94"/>
      <c r="ARE79" s="94"/>
      <c r="ARF79" s="94"/>
      <c r="ARG79" s="94"/>
      <c r="ARH79" s="94"/>
      <c r="ARI79" s="94"/>
      <c r="ARJ79" s="94"/>
      <c r="ARK79" s="94"/>
      <c r="ARL79" s="94"/>
      <c r="ARM79" s="94"/>
      <c r="ARN79" s="94"/>
      <c r="ARO79" s="94"/>
      <c r="ARP79" s="94"/>
      <c r="ARQ79" s="94"/>
      <c r="ARR79" s="94"/>
      <c r="ARS79" s="94"/>
      <c r="ART79" s="94"/>
      <c r="ARU79" s="94"/>
      <c r="ARV79" s="94"/>
      <c r="ARW79" s="94"/>
      <c r="ARX79" s="94"/>
      <c r="ARY79" s="94"/>
      <c r="ARZ79" s="94"/>
      <c r="ASA79" s="94"/>
      <c r="ASB79" s="94"/>
      <c r="ASC79" s="94"/>
      <c r="ASD79" s="94"/>
      <c r="ASE79" s="94"/>
      <c r="ASF79" s="94"/>
      <c r="ASG79" s="94"/>
      <c r="ASH79" s="94"/>
      <c r="ASI79" s="94"/>
      <c r="ASJ79" s="94"/>
      <c r="ASK79" s="94"/>
      <c r="ASL79" s="94"/>
      <c r="ASM79" s="94"/>
      <c r="ASN79" s="94"/>
      <c r="ASO79" s="94"/>
      <c r="ASP79" s="94"/>
      <c r="ASQ79" s="94"/>
      <c r="ASR79" s="94"/>
      <c r="ASS79" s="94"/>
      <c r="AST79" s="94"/>
      <c r="ASU79" s="94"/>
      <c r="ASV79" s="94"/>
      <c r="ASW79" s="94"/>
      <c r="ASX79" s="94"/>
      <c r="ASY79" s="94"/>
      <c r="ASZ79" s="94"/>
      <c r="ATA79" s="94"/>
      <c r="ATB79" s="94"/>
      <c r="ATC79" s="94"/>
      <c r="ATD79" s="94"/>
      <c r="ATE79" s="94"/>
      <c r="ATF79" s="94"/>
      <c r="ATG79" s="94"/>
      <c r="ATH79" s="94"/>
      <c r="ATI79" s="94"/>
      <c r="ATJ79" s="94"/>
      <c r="ATK79" s="94"/>
      <c r="ATL79" s="94"/>
      <c r="ATM79" s="94"/>
      <c r="ATN79" s="94"/>
      <c r="ATO79" s="94"/>
      <c r="ATP79" s="94"/>
      <c r="ATQ79" s="94"/>
      <c r="ATR79" s="94"/>
      <c r="ATS79" s="94"/>
      <c r="ATT79" s="94"/>
      <c r="ATU79" s="94"/>
      <c r="ATV79" s="94"/>
      <c r="ATW79" s="94"/>
      <c r="ATX79" s="94"/>
      <c r="ATY79" s="94"/>
      <c r="ATZ79" s="94"/>
      <c r="AUA79" s="94"/>
      <c r="AUB79" s="94"/>
      <c r="AUC79" s="94"/>
      <c r="AUD79" s="94"/>
      <c r="AUE79" s="94"/>
      <c r="AUF79" s="94"/>
      <c r="AUG79" s="94"/>
      <c r="AUH79" s="94"/>
      <c r="AUI79" s="94"/>
      <c r="AUJ79" s="94"/>
      <c r="AUK79" s="94"/>
      <c r="AUL79" s="94"/>
      <c r="AUM79" s="94"/>
      <c r="AUN79" s="94"/>
      <c r="AUO79" s="94"/>
      <c r="AUP79" s="94"/>
      <c r="AUQ79" s="94"/>
      <c r="AUR79" s="94"/>
      <c r="AUS79" s="94"/>
      <c r="AUT79" s="94"/>
      <c r="AUU79" s="94"/>
      <c r="AUV79" s="94"/>
      <c r="AUW79" s="94"/>
      <c r="AUX79" s="94"/>
      <c r="AUY79" s="94"/>
      <c r="AUZ79" s="94"/>
      <c r="AVA79" s="94"/>
      <c r="AVB79" s="94"/>
      <c r="AVC79" s="94"/>
      <c r="AVD79" s="94"/>
      <c r="AVE79" s="94"/>
      <c r="AVF79" s="94"/>
      <c r="AVG79" s="94"/>
      <c r="AVH79" s="94"/>
      <c r="AVI79" s="94"/>
      <c r="AVJ79" s="94"/>
      <c r="AVK79" s="94"/>
      <c r="AVL79" s="94"/>
      <c r="AVM79" s="94"/>
      <c r="AVN79" s="94"/>
      <c r="AVO79" s="94"/>
      <c r="AVP79" s="94"/>
      <c r="AVQ79" s="94"/>
      <c r="AVR79" s="94"/>
      <c r="AVS79" s="94"/>
      <c r="AVT79" s="94"/>
      <c r="AVU79" s="94"/>
      <c r="AVV79" s="94"/>
      <c r="AVW79" s="94"/>
      <c r="AVX79" s="94"/>
      <c r="AVY79" s="94"/>
      <c r="AVZ79" s="94"/>
      <c r="AWA79" s="94"/>
      <c r="AWB79" s="94"/>
      <c r="AWC79" s="94"/>
      <c r="AWD79" s="94"/>
      <c r="AWE79" s="94"/>
      <c r="AWF79" s="94"/>
      <c r="AWG79" s="94"/>
      <c r="AWH79" s="94"/>
      <c r="AWI79" s="94"/>
      <c r="AWJ79" s="94"/>
      <c r="AWK79" s="94"/>
      <c r="AWL79" s="94"/>
      <c r="AWM79" s="94"/>
      <c r="AWN79" s="94"/>
      <c r="AWO79" s="94"/>
      <c r="AWP79" s="94"/>
      <c r="AWQ79" s="94"/>
      <c r="AWR79" s="94"/>
      <c r="AWS79" s="94"/>
      <c r="AWT79" s="94"/>
      <c r="AWU79" s="94"/>
      <c r="AWV79" s="94"/>
      <c r="AWW79" s="94"/>
      <c r="AWX79" s="94"/>
      <c r="AWY79" s="94"/>
      <c r="AWZ79" s="94"/>
      <c r="AXA79" s="94"/>
      <c r="AXB79" s="94"/>
      <c r="AXC79" s="94"/>
      <c r="AXD79" s="94"/>
      <c r="AXE79" s="94"/>
      <c r="AXF79" s="94"/>
      <c r="AXG79" s="94"/>
      <c r="AXH79" s="94"/>
      <c r="AXI79" s="94"/>
      <c r="AXJ79" s="94"/>
      <c r="AXK79" s="94"/>
      <c r="AXL79" s="94"/>
      <c r="AXM79" s="94"/>
      <c r="AXN79" s="94"/>
      <c r="AXO79" s="94"/>
      <c r="AXP79" s="94"/>
      <c r="AXQ79" s="94"/>
      <c r="AXR79" s="94"/>
      <c r="AXS79" s="94"/>
      <c r="AXT79" s="94"/>
      <c r="AXU79" s="94"/>
      <c r="AXV79" s="94"/>
      <c r="AXW79" s="94"/>
      <c r="AXX79" s="94"/>
      <c r="AXY79" s="94"/>
      <c r="AXZ79" s="94"/>
    </row>
    <row r="80" spans="1:1326" s="94" customFormat="1" ht="13">
      <c r="A80" s="89">
        <v>71</v>
      </c>
      <c r="B80" s="90" t="s">
        <v>233</v>
      </c>
      <c r="C80" s="90" t="s">
        <v>234</v>
      </c>
      <c r="D80" s="89" t="s">
        <v>2566</v>
      </c>
      <c r="E80" s="89">
        <v>4</v>
      </c>
      <c r="F80" s="91">
        <v>10</v>
      </c>
      <c r="G80" s="86">
        <v>30</v>
      </c>
      <c r="H80" s="86" t="s">
        <v>2476</v>
      </c>
      <c r="I80" s="91">
        <v>10</v>
      </c>
      <c r="J80" s="86">
        <v>30</v>
      </c>
      <c r="K80" s="86" t="s">
        <v>2476</v>
      </c>
      <c r="L80" s="92">
        <f t="shared" si="8"/>
        <v>10</v>
      </c>
      <c r="M80" s="89">
        <f t="shared" si="9"/>
        <v>60</v>
      </c>
      <c r="N80" s="89">
        <f t="shared" si="10"/>
        <v>2</v>
      </c>
      <c r="O80" s="89">
        <f t="shared" si="11"/>
        <v>0</v>
      </c>
      <c r="P80" s="86">
        <f t="shared" si="12"/>
        <v>2</v>
      </c>
      <c r="Q80" s="91">
        <f t="shared" ref="Q80:Q112" si="14">IF(P80=0,1,IF(P80=1,0.99,IF(P80=2,0.98,IF(P80=3,0.97))))</f>
        <v>0.98</v>
      </c>
      <c r="R80" s="91">
        <f t="shared" si="13"/>
        <v>9.8000000000000007</v>
      </c>
      <c r="S80" s="86" t="s">
        <v>3579</v>
      </c>
      <c r="T80" s="86" t="s">
        <v>3580</v>
      </c>
      <c r="U80" s="86" t="s">
        <v>3581</v>
      </c>
    </row>
    <row r="81" spans="1:1326" s="94" customFormat="1" ht="13">
      <c r="A81" s="89">
        <v>72</v>
      </c>
      <c r="B81" s="90" t="s">
        <v>320</v>
      </c>
      <c r="C81" s="90" t="s">
        <v>321</v>
      </c>
      <c r="D81" s="89" t="s">
        <v>2600</v>
      </c>
      <c r="E81" s="89">
        <v>5</v>
      </c>
      <c r="F81" s="91">
        <v>10</v>
      </c>
      <c r="G81" s="86">
        <v>30</v>
      </c>
      <c r="H81" s="86" t="s">
        <v>2476</v>
      </c>
      <c r="I81" s="91">
        <v>10</v>
      </c>
      <c r="J81" s="86">
        <v>30</v>
      </c>
      <c r="K81" s="86" t="s">
        <v>2476</v>
      </c>
      <c r="L81" s="92">
        <f t="shared" si="8"/>
        <v>10</v>
      </c>
      <c r="M81" s="89">
        <f t="shared" si="9"/>
        <v>60</v>
      </c>
      <c r="N81" s="89">
        <f t="shared" si="10"/>
        <v>2</v>
      </c>
      <c r="O81" s="89">
        <f t="shared" si="11"/>
        <v>0</v>
      </c>
      <c r="P81" s="86">
        <f t="shared" si="12"/>
        <v>2</v>
      </c>
      <c r="Q81" s="91">
        <f t="shared" si="14"/>
        <v>0.98</v>
      </c>
      <c r="R81" s="91">
        <f t="shared" si="13"/>
        <v>9.8000000000000007</v>
      </c>
      <c r="S81" s="86" t="s">
        <v>3579</v>
      </c>
      <c r="T81" s="86" t="s">
        <v>3580</v>
      </c>
      <c r="U81" s="86" t="s">
        <v>3581</v>
      </c>
    </row>
    <row r="82" spans="1:1326" s="94" customFormat="1" ht="13">
      <c r="A82" s="89">
        <v>73</v>
      </c>
      <c r="B82" s="90" t="s">
        <v>487</v>
      </c>
      <c r="C82" s="90" t="s">
        <v>488</v>
      </c>
      <c r="D82" s="89" t="s">
        <v>2665</v>
      </c>
      <c r="E82" s="89">
        <v>7</v>
      </c>
      <c r="F82" s="91">
        <v>10</v>
      </c>
      <c r="G82" s="86">
        <v>30</v>
      </c>
      <c r="H82" s="86" t="s">
        <v>2476</v>
      </c>
      <c r="I82" s="91">
        <v>10</v>
      </c>
      <c r="J82" s="86">
        <v>30</v>
      </c>
      <c r="K82" s="86" t="s">
        <v>2476</v>
      </c>
      <c r="L82" s="92">
        <f t="shared" si="8"/>
        <v>10</v>
      </c>
      <c r="M82" s="89">
        <f t="shared" si="9"/>
        <v>60</v>
      </c>
      <c r="N82" s="89">
        <f t="shared" si="10"/>
        <v>2</v>
      </c>
      <c r="O82" s="89">
        <f t="shared" si="11"/>
        <v>0</v>
      </c>
      <c r="P82" s="86">
        <f t="shared" si="12"/>
        <v>2</v>
      </c>
      <c r="Q82" s="91">
        <f t="shared" si="14"/>
        <v>0.98</v>
      </c>
      <c r="R82" s="91">
        <f t="shared" si="13"/>
        <v>9.8000000000000007</v>
      </c>
      <c r="S82" s="86" t="s">
        <v>3579</v>
      </c>
      <c r="T82" s="86" t="s">
        <v>3580</v>
      </c>
      <c r="U82" s="86" t="s">
        <v>3581</v>
      </c>
    </row>
    <row r="83" spans="1:1326" s="94" customFormat="1" ht="13">
      <c r="A83" s="89">
        <v>74</v>
      </c>
      <c r="B83" s="90" t="s">
        <v>519</v>
      </c>
      <c r="C83" s="90" t="s">
        <v>520</v>
      </c>
      <c r="D83" s="89" t="s">
        <v>2678</v>
      </c>
      <c r="E83" s="89">
        <v>8</v>
      </c>
      <c r="F83" s="91">
        <v>10</v>
      </c>
      <c r="G83" s="86">
        <v>30</v>
      </c>
      <c r="H83" s="86" t="s">
        <v>2476</v>
      </c>
      <c r="I83" s="91">
        <v>10</v>
      </c>
      <c r="J83" s="86">
        <v>30</v>
      </c>
      <c r="K83" s="86" t="s">
        <v>2476</v>
      </c>
      <c r="L83" s="92">
        <f t="shared" si="8"/>
        <v>10</v>
      </c>
      <c r="M83" s="89">
        <f t="shared" si="9"/>
        <v>60</v>
      </c>
      <c r="N83" s="89">
        <f t="shared" si="10"/>
        <v>2</v>
      </c>
      <c r="O83" s="89">
        <f t="shared" si="11"/>
        <v>0</v>
      </c>
      <c r="P83" s="86">
        <f t="shared" si="12"/>
        <v>2</v>
      </c>
      <c r="Q83" s="91">
        <f t="shared" si="14"/>
        <v>0.98</v>
      </c>
      <c r="R83" s="91">
        <f t="shared" si="13"/>
        <v>9.8000000000000007</v>
      </c>
      <c r="S83" s="86" t="s">
        <v>3579</v>
      </c>
      <c r="T83" s="86" t="s">
        <v>3580</v>
      </c>
      <c r="U83" s="86" t="s">
        <v>3581</v>
      </c>
    </row>
    <row r="84" spans="1:1326" s="94" customFormat="1" ht="13">
      <c r="A84" s="89">
        <v>75</v>
      </c>
      <c r="B84" s="90" t="s">
        <v>602</v>
      </c>
      <c r="C84" s="90" t="s">
        <v>412</v>
      </c>
      <c r="D84" s="89" t="s">
        <v>2710</v>
      </c>
      <c r="E84" s="89">
        <v>9</v>
      </c>
      <c r="F84" s="91">
        <v>10</v>
      </c>
      <c r="G84" s="86">
        <v>30</v>
      </c>
      <c r="H84" s="86" t="s">
        <v>2476</v>
      </c>
      <c r="I84" s="91">
        <v>10</v>
      </c>
      <c r="J84" s="86">
        <v>30</v>
      </c>
      <c r="K84" s="86" t="s">
        <v>2476</v>
      </c>
      <c r="L84" s="92">
        <f t="shared" si="8"/>
        <v>10</v>
      </c>
      <c r="M84" s="89">
        <f t="shared" si="9"/>
        <v>60</v>
      </c>
      <c r="N84" s="89">
        <f t="shared" si="10"/>
        <v>2</v>
      </c>
      <c r="O84" s="89">
        <f t="shared" si="11"/>
        <v>0</v>
      </c>
      <c r="P84" s="86">
        <f t="shared" si="12"/>
        <v>2</v>
      </c>
      <c r="Q84" s="91">
        <f t="shared" si="14"/>
        <v>0.98</v>
      </c>
      <c r="R84" s="91">
        <f t="shared" si="13"/>
        <v>9.8000000000000007</v>
      </c>
      <c r="S84" s="86" t="s">
        <v>3579</v>
      </c>
      <c r="T84" s="86" t="s">
        <v>3580</v>
      </c>
      <c r="U84" s="86" t="s">
        <v>3581</v>
      </c>
    </row>
    <row r="85" spans="1:1326">
      <c r="A85" s="89">
        <v>76</v>
      </c>
      <c r="B85" s="137" t="s">
        <v>638</v>
      </c>
      <c r="C85" s="137" t="s">
        <v>639</v>
      </c>
      <c r="D85" s="138" t="s">
        <v>2724</v>
      </c>
      <c r="E85" s="138">
        <v>10</v>
      </c>
      <c r="F85" s="141">
        <v>10</v>
      </c>
      <c r="G85" s="142">
        <v>30</v>
      </c>
      <c r="H85" s="142" t="s">
        <v>2476</v>
      </c>
      <c r="I85" s="141">
        <v>10</v>
      </c>
      <c r="J85" s="142">
        <v>30</v>
      </c>
      <c r="K85" s="142" t="s">
        <v>2476</v>
      </c>
      <c r="L85" s="143">
        <f t="shared" si="8"/>
        <v>10</v>
      </c>
      <c r="M85" s="138">
        <f t="shared" si="9"/>
        <v>60</v>
      </c>
      <c r="N85" s="138">
        <f t="shared" si="10"/>
        <v>2</v>
      </c>
      <c r="O85" s="138">
        <f t="shared" si="11"/>
        <v>0</v>
      </c>
      <c r="P85" s="142">
        <f t="shared" si="12"/>
        <v>2</v>
      </c>
      <c r="Q85" s="141">
        <f t="shared" si="14"/>
        <v>0.98</v>
      </c>
      <c r="R85" s="141">
        <f t="shared" si="13"/>
        <v>9.8000000000000007</v>
      </c>
      <c r="S85" s="142" t="s">
        <v>3579</v>
      </c>
      <c r="T85" s="142" t="s">
        <v>3580</v>
      </c>
      <c r="U85" s="142" t="s">
        <v>3581</v>
      </c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94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  <c r="IB85" s="94"/>
      <c r="IC85" s="94"/>
      <c r="ID85" s="94"/>
      <c r="IE85" s="94"/>
      <c r="IF85" s="94"/>
      <c r="IG85" s="94"/>
      <c r="IH85" s="94"/>
      <c r="II85" s="94"/>
      <c r="IJ85" s="94"/>
      <c r="IK85" s="94"/>
      <c r="IL85" s="94"/>
      <c r="IM85" s="94"/>
      <c r="IN85" s="94"/>
      <c r="IO85" s="94"/>
      <c r="IP85" s="94"/>
      <c r="IQ85" s="94"/>
      <c r="IR85" s="94"/>
      <c r="IS85" s="94"/>
      <c r="IT85" s="94"/>
      <c r="IU85" s="94"/>
      <c r="IV85" s="94"/>
      <c r="IW85" s="94"/>
      <c r="IX85" s="94"/>
      <c r="IY85" s="94"/>
      <c r="IZ85" s="94"/>
      <c r="JA85" s="94"/>
      <c r="JB85" s="94"/>
      <c r="JC85" s="94"/>
      <c r="JD85" s="94"/>
      <c r="JE85" s="94"/>
      <c r="JF85" s="94"/>
      <c r="JG85" s="94"/>
      <c r="JH85" s="94"/>
      <c r="JI85" s="94"/>
      <c r="JJ85" s="94"/>
      <c r="JK85" s="94"/>
      <c r="JL85" s="94"/>
      <c r="JM85" s="94"/>
      <c r="JN85" s="94"/>
      <c r="JO85" s="94"/>
      <c r="JP85" s="94"/>
      <c r="JQ85" s="94"/>
      <c r="JR85" s="94"/>
      <c r="JS85" s="94"/>
      <c r="JT85" s="94"/>
      <c r="JU85" s="94"/>
      <c r="JV85" s="94"/>
      <c r="JW85" s="94"/>
      <c r="JX85" s="94"/>
      <c r="JY85" s="94"/>
      <c r="JZ85" s="94"/>
      <c r="KA85" s="94"/>
      <c r="KB85" s="94"/>
      <c r="KC85" s="94"/>
      <c r="KD85" s="94"/>
      <c r="KE85" s="94"/>
      <c r="KF85" s="94"/>
      <c r="KG85" s="94"/>
      <c r="KH85" s="94"/>
      <c r="KI85" s="94"/>
      <c r="KJ85" s="94"/>
      <c r="KK85" s="94"/>
      <c r="KL85" s="94"/>
      <c r="KM85" s="94"/>
      <c r="KN85" s="94"/>
      <c r="KO85" s="94"/>
      <c r="KP85" s="94"/>
      <c r="KQ85" s="94"/>
      <c r="KR85" s="94"/>
      <c r="KS85" s="94"/>
      <c r="KT85" s="94"/>
      <c r="KU85" s="94"/>
      <c r="KV85" s="94"/>
      <c r="KW85" s="94"/>
      <c r="KX85" s="94"/>
      <c r="KY85" s="94"/>
      <c r="KZ85" s="94"/>
      <c r="LA85" s="94"/>
      <c r="LB85" s="94"/>
      <c r="LC85" s="94"/>
      <c r="LD85" s="94"/>
      <c r="LE85" s="94"/>
      <c r="LF85" s="94"/>
      <c r="LG85" s="94"/>
      <c r="LH85" s="94"/>
      <c r="LI85" s="94"/>
      <c r="LJ85" s="94"/>
      <c r="LK85" s="94"/>
      <c r="LL85" s="94"/>
      <c r="LM85" s="94"/>
      <c r="LN85" s="94"/>
      <c r="LO85" s="94"/>
      <c r="LP85" s="94"/>
      <c r="LQ85" s="94"/>
      <c r="LR85" s="94"/>
      <c r="LS85" s="94"/>
      <c r="LT85" s="94"/>
      <c r="LU85" s="94"/>
      <c r="LV85" s="94"/>
      <c r="LW85" s="94"/>
      <c r="LX85" s="94"/>
      <c r="LY85" s="94"/>
      <c r="LZ85" s="94"/>
      <c r="MA85" s="94"/>
      <c r="MB85" s="94"/>
      <c r="MC85" s="94"/>
      <c r="MD85" s="94"/>
      <c r="ME85" s="94"/>
      <c r="MF85" s="94"/>
      <c r="MG85" s="94"/>
      <c r="MH85" s="94"/>
      <c r="MI85" s="94"/>
      <c r="MJ85" s="94"/>
      <c r="MK85" s="94"/>
      <c r="ML85" s="94"/>
      <c r="MM85" s="94"/>
      <c r="MN85" s="94"/>
      <c r="MO85" s="94"/>
      <c r="MP85" s="94"/>
      <c r="MQ85" s="94"/>
      <c r="MR85" s="94"/>
      <c r="MS85" s="94"/>
      <c r="MT85" s="94"/>
      <c r="MU85" s="94"/>
      <c r="MV85" s="94"/>
      <c r="MW85" s="94"/>
      <c r="MX85" s="94"/>
      <c r="MY85" s="94"/>
      <c r="MZ85" s="94"/>
      <c r="NA85" s="94"/>
      <c r="NB85" s="94"/>
      <c r="NC85" s="94"/>
      <c r="ND85" s="94"/>
      <c r="NE85" s="94"/>
      <c r="NF85" s="94"/>
      <c r="NG85" s="94"/>
      <c r="NH85" s="94"/>
      <c r="NI85" s="94"/>
      <c r="NJ85" s="94"/>
      <c r="NK85" s="94"/>
      <c r="NL85" s="94"/>
      <c r="NM85" s="94"/>
      <c r="NN85" s="94"/>
      <c r="NO85" s="94"/>
      <c r="NP85" s="94"/>
      <c r="NQ85" s="94"/>
      <c r="NR85" s="94"/>
      <c r="NS85" s="94"/>
      <c r="NT85" s="94"/>
      <c r="NU85" s="94"/>
      <c r="NV85" s="94"/>
      <c r="NW85" s="94"/>
      <c r="NX85" s="94"/>
      <c r="NY85" s="94"/>
      <c r="NZ85" s="94"/>
      <c r="OA85" s="94"/>
      <c r="OB85" s="94"/>
      <c r="OC85" s="94"/>
      <c r="OD85" s="94"/>
      <c r="OE85" s="94"/>
      <c r="OF85" s="94"/>
      <c r="OG85" s="94"/>
      <c r="OH85" s="94"/>
      <c r="OI85" s="94"/>
      <c r="OJ85" s="94"/>
      <c r="OK85" s="94"/>
      <c r="OL85" s="94"/>
      <c r="OM85" s="94"/>
      <c r="ON85" s="94"/>
      <c r="OO85" s="94"/>
      <c r="OP85" s="94"/>
      <c r="OQ85" s="94"/>
      <c r="OR85" s="94"/>
      <c r="OS85" s="94"/>
      <c r="OT85" s="94"/>
      <c r="OU85" s="94"/>
      <c r="OV85" s="94"/>
      <c r="OW85" s="94"/>
      <c r="OX85" s="94"/>
      <c r="OY85" s="94"/>
      <c r="OZ85" s="94"/>
      <c r="PA85" s="94"/>
      <c r="PB85" s="94"/>
      <c r="PC85" s="94"/>
      <c r="PD85" s="94"/>
      <c r="PE85" s="94"/>
      <c r="PF85" s="94"/>
      <c r="PG85" s="94"/>
      <c r="PH85" s="94"/>
      <c r="PI85" s="94"/>
      <c r="PJ85" s="94"/>
      <c r="PK85" s="94"/>
      <c r="PL85" s="94"/>
      <c r="PM85" s="94"/>
      <c r="PN85" s="94"/>
      <c r="PO85" s="94"/>
      <c r="PP85" s="94"/>
      <c r="PQ85" s="94"/>
      <c r="PR85" s="94"/>
      <c r="PS85" s="94"/>
      <c r="PT85" s="94"/>
      <c r="PU85" s="94"/>
      <c r="PV85" s="94"/>
      <c r="PW85" s="94"/>
      <c r="PX85" s="94"/>
      <c r="PY85" s="94"/>
      <c r="PZ85" s="94"/>
      <c r="QA85" s="94"/>
      <c r="QB85" s="94"/>
      <c r="QC85" s="94"/>
      <c r="QD85" s="94"/>
      <c r="QE85" s="94"/>
      <c r="QF85" s="94"/>
      <c r="QG85" s="94"/>
      <c r="QH85" s="94"/>
      <c r="QI85" s="94"/>
      <c r="QJ85" s="94"/>
      <c r="QK85" s="94"/>
      <c r="QL85" s="94"/>
      <c r="QM85" s="94"/>
      <c r="QN85" s="94"/>
      <c r="QO85" s="94"/>
      <c r="QP85" s="94"/>
      <c r="QQ85" s="94"/>
      <c r="QR85" s="94"/>
      <c r="QS85" s="94"/>
      <c r="QT85" s="94"/>
      <c r="QU85" s="94"/>
      <c r="QV85" s="94"/>
      <c r="QW85" s="94"/>
      <c r="QX85" s="94"/>
      <c r="QY85" s="94"/>
      <c r="QZ85" s="94"/>
      <c r="RA85" s="94"/>
      <c r="RB85" s="94"/>
      <c r="RC85" s="94"/>
      <c r="RD85" s="94"/>
      <c r="RE85" s="94"/>
      <c r="RF85" s="94"/>
      <c r="RG85" s="94"/>
      <c r="RH85" s="94"/>
      <c r="RI85" s="94"/>
      <c r="RJ85" s="94"/>
      <c r="RK85" s="94"/>
      <c r="RL85" s="94"/>
      <c r="RM85" s="94"/>
      <c r="RN85" s="94"/>
      <c r="RO85" s="94"/>
      <c r="RP85" s="94"/>
      <c r="RQ85" s="94"/>
      <c r="RR85" s="94"/>
      <c r="RS85" s="94"/>
      <c r="RT85" s="94"/>
      <c r="RU85" s="94"/>
      <c r="RV85" s="94"/>
      <c r="RW85" s="94"/>
      <c r="RX85" s="94"/>
      <c r="RY85" s="94"/>
      <c r="RZ85" s="94"/>
      <c r="SA85" s="94"/>
      <c r="SB85" s="94"/>
      <c r="SC85" s="94"/>
      <c r="SD85" s="94"/>
      <c r="SE85" s="94"/>
      <c r="SF85" s="94"/>
      <c r="SG85" s="94"/>
      <c r="SH85" s="94"/>
      <c r="SI85" s="94"/>
      <c r="SJ85" s="94"/>
      <c r="SK85" s="94"/>
      <c r="SL85" s="94"/>
      <c r="SM85" s="94"/>
      <c r="SN85" s="94"/>
      <c r="SO85" s="94"/>
      <c r="SP85" s="94"/>
      <c r="SQ85" s="94"/>
      <c r="SR85" s="94"/>
      <c r="SS85" s="94"/>
      <c r="ST85" s="94"/>
      <c r="SU85" s="94"/>
      <c r="SV85" s="94"/>
      <c r="SW85" s="94"/>
      <c r="SX85" s="94"/>
      <c r="SY85" s="94"/>
      <c r="SZ85" s="94"/>
      <c r="TA85" s="94"/>
      <c r="TB85" s="94"/>
      <c r="TC85" s="94"/>
      <c r="TD85" s="94"/>
      <c r="TE85" s="94"/>
      <c r="TF85" s="94"/>
      <c r="TG85" s="94"/>
      <c r="TH85" s="94"/>
      <c r="TI85" s="94"/>
      <c r="TJ85" s="94"/>
      <c r="TK85" s="94"/>
      <c r="TL85" s="94"/>
      <c r="TM85" s="94"/>
      <c r="TN85" s="94"/>
      <c r="TO85" s="94"/>
      <c r="TP85" s="94"/>
      <c r="TQ85" s="94"/>
      <c r="TR85" s="94"/>
      <c r="TS85" s="94"/>
      <c r="TT85" s="94"/>
      <c r="TU85" s="94"/>
      <c r="TV85" s="94"/>
      <c r="TW85" s="94"/>
      <c r="TX85" s="94"/>
      <c r="TY85" s="94"/>
      <c r="TZ85" s="94"/>
      <c r="UA85" s="94"/>
      <c r="UB85" s="94"/>
      <c r="UC85" s="94"/>
      <c r="UD85" s="94"/>
      <c r="UE85" s="94"/>
      <c r="UF85" s="94"/>
      <c r="UG85" s="94"/>
      <c r="UH85" s="94"/>
      <c r="UI85" s="94"/>
      <c r="UJ85" s="94"/>
      <c r="UK85" s="94"/>
      <c r="UL85" s="94"/>
      <c r="UM85" s="94"/>
      <c r="UN85" s="94"/>
      <c r="UO85" s="94"/>
      <c r="UP85" s="94"/>
      <c r="UQ85" s="94"/>
      <c r="UR85" s="94"/>
      <c r="US85" s="94"/>
      <c r="UT85" s="94"/>
      <c r="UU85" s="94"/>
      <c r="UV85" s="94"/>
      <c r="UW85" s="94"/>
      <c r="UX85" s="94"/>
      <c r="UY85" s="94"/>
      <c r="UZ85" s="94"/>
      <c r="VA85" s="94"/>
      <c r="VB85" s="94"/>
      <c r="VC85" s="94"/>
      <c r="VD85" s="94"/>
      <c r="VE85" s="94"/>
      <c r="VF85" s="94"/>
      <c r="VG85" s="94"/>
      <c r="VH85" s="94"/>
      <c r="VI85" s="94"/>
      <c r="VJ85" s="94"/>
      <c r="VK85" s="94"/>
      <c r="VL85" s="94"/>
      <c r="VM85" s="94"/>
      <c r="VN85" s="94"/>
      <c r="VO85" s="94"/>
      <c r="VP85" s="94"/>
      <c r="VQ85" s="94"/>
      <c r="VR85" s="94"/>
      <c r="VS85" s="94"/>
      <c r="VT85" s="94"/>
      <c r="VU85" s="94"/>
      <c r="VV85" s="94"/>
      <c r="VW85" s="94"/>
      <c r="VX85" s="94"/>
      <c r="VY85" s="94"/>
      <c r="VZ85" s="94"/>
      <c r="WA85" s="94"/>
      <c r="WB85" s="94"/>
      <c r="WC85" s="94"/>
      <c r="WD85" s="94"/>
      <c r="WE85" s="94"/>
      <c r="WF85" s="94"/>
      <c r="WG85" s="94"/>
      <c r="WH85" s="94"/>
      <c r="WI85" s="94"/>
      <c r="WJ85" s="94"/>
      <c r="WK85" s="94"/>
      <c r="WL85" s="94"/>
      <c r="WM85" s="94"/>
      <c r="WN85" s="94"/>
      <c r="WO85" s="94"/>
      <c r="WP85" s="94"/>
      <c r="WQ85" s="94"/>
      <c r="WR85" s="94"/>
      <c r="WS85" s="94"/>
      <c r="WT85" s="94"/>
      <c r="WU85" s="94"/>
      <c r="WV85" s="94"/>
      <c r="WW85" s="94"/>
      <c r="WX85" s="94"/>
      <c r="WY85" s="94"/>
      <c r="WZ85" s="94"/>
      <c r="XA85" s="94"/>
      <c r="XB85" s="94"/>
      <c r="XC85" s="94"/>
      <c r="XD85" s="94"/>
      <c r="XE85" s="94"/>
      <c r="XF85" s="94"/>
      <c r="XG85" s="94"/>
      <c r="XH85" s="94"/>
      <c r="XI85" s="94"/>
      <c r="XJ85" s="94"/>
      <c r="XK85" s="94"/>
      <c r="XL85" s="94"/>
      <c r="XM85" s="94"/>
      <c r="XN85" s="94"/>
      <c r="XO85" s="94"/>
      <c r="XP85" s="94"/>
      <c r="XQ85" s="94"/>
      <c r="XR85" s="94"/>
      <c r="XS85" s="94"/>
      <c r="XT85" s="94"/>
      <c r="XU85" s="94"/>
      <c r="XV85" s="94"/>
      <c r="XW85" s="94"/>
      <c r="XX85" s="94"/>
      <c r="XY85" s="94"/>
      <c r="XZ85" s="94"/>
      <c r="YA85" s="94"/>
      <c r="YB85" s="94"/>
      <c r="YC85" s="94"/>
      <c r="YD85" s="94"/>
      <c r="YE85" s="94"/>
      <c r="YF85" s="94"/>
      <c r="YG85" s="94"/>
      <c r="YH85" s="94"/>
      <c r="YI85" s="94"/>
      <c r="YJ85" s="94"/>
      <c r="YK85" s="94"/>
      <c r="YL85" s="94"/>
      <c r="YM85" s="94"/>
      <c r="YN85" s="94"/>
      <c r="YO85" s="94"/>
      <c r="YP85" s="94"/>
      <c r="YQ85" s="94"/>
      <c r="YR85" s="94"/>
      <c r="YS85" s="94"/>
      <c r="YT85" s="94"/>
      <c r="YU85" s="94"/>
      <c r="YV85" s="94"/>
      <c r="YW85" s="94"/>
      <c r="YX85" s="94"/>
      <c r="YY85" s="94"/>
      <c r="YZ85" s="94"/>
      <c r="ZA85" s="94"/>
      <c r="ZB85" s="94"/>
      <c r="ZC85" s="94"/>
      <c r="ZD85" s="94"/>
      <c r="ZE85" s="94"/>
      <c r="ZF85" s="94"/>
      <c r="ZG85" s="94"/>
      <c r="ZH85" s="94"/>
      <c r="ZI85" s="94"/>
      <c r="ZJ85" s="94"/>
      <c r="ZK85" s="94"/>
      <c r="ZL85" s="94"/>
      <c r="ZM85" s="94"/>
      <c r="ZN85" s="94"/>
      <c r="ZO85" s="94"/>
      <c r="ZP85" s="94"/>
      <c r="ZQ85" s="94"/>
      <c r="ZR85" s="94"/>
      <c r="ZS85" s="94"/>
      <c r="ZT85" s="94"/>
      <c r="ZU85" s="94"/>
      <c r="ZV85" s="94"/>
      <c r="ZW85" s="94"/>
      <c r="ZX85" s="94"/>
      <c r="ZY85" s="94"/>
      <c r="ZZ85" s="94"/>
      <c r="AAA85" s="94"/>
      <c r="AAB85" s="94"/>
      <c r="AAC85" s="94"/>
      <c r="AAD85" s="94"/>
      <c r="AAE85" s="94"/>
      <c r="AAF85" s="94"/>
      <c r="AAG85" s="94"/>
      <c r="AAH85" s="94"/>
      <c r="AAI85" s="94"/>
      <c r="AAJ85" s="94"/>
      <c r="AAK85" s="94"/>
      <c r="AAL85" s="94"/>
      <c r="AAM85" s="94"/>
      <c r="AAN85" s="94"/>
      <c r="AAO85" s="94"/>
      <c r="AAP85" s="94"/>
      <c r="AAQ85" s="94"/>
      <c r="AAR85" s="94"/>
      <c r="AAS85" s="94"/>
      <c r="AAT85" s="94"/>
      <c r="AAU85" s="94"/>
      <c r="AAV85" s="94"/>
      <c r="AAW85" s="94"/>
      <c r="AAX85" s="94"/>
      <c r="AAY85" s="94"/>
      <c r="AAZ85" s="94"/>
      <c r="ABA85" s="94"/>
      <c r="ABB85" s="94"/>
      <c r="ABC85" s="94"/>
      <c r="ABD85" s="94"/>
      <c r="ABE85" s="94"/>
      <c r="ABF85" s="94"/>
      <c r="ABG85" s="94"/>
      <c r="ABH85" s="94"/>
      <c r="ABI85" s="94"/>
      <c r="ABJ85" s="94"/>
      <c r="ABK85" s="94"/>
      <c r="ABL85" s="94"/>
      <c r="ABM85" s="94"/>
      <c r="ABN85" s="94"/>
      <c r="ABO85" s="94"/>
      <c r="ABP85" s="94"/>
      <c r="ABQ85" s="94"/>
      <c r="ABR85" s="94"/>
      <c r="ABS85" s="94"/>
      <c r="ABT85" s="94"/>
      <c r="ABU85" s="94"/>
      <c r="ABV85" s="94"/>
      <c r="ABW85" s="94"/>
      <c r="ABX85" s="94"/>
      <c r="ABY85" s="94"/>
      <c r="ABZ85" s="94"/>
      <c r="ACA85" s="94"/>
      <c r="ACB85" s="94"/>
      <c r="ACC85" s="94"/>
      <c r="ACD85" s="94"/>
      <c r="ACE85" s="94"/>
      <c r="ACF85" s="94"/>
      <c r="ACG85" s="94"/>
      <c r="ACH85" s="94"/>
      <c r="ACI85" s="94"/>
      <c r="ACJ85" s="94"/>
      <c r="ACK85" s="94"/>
      <c r="ACL85" s="94"/>
      <c r="ACM85" s="94"/>
      <c r="ACN85" s="94"/>
      <c r="ACO85" s="94"/>
      <c r="ACP85" s="94"/>
      <c r="ACQ85" s="94"/>
      <c r="ACR85" s="94"/>
      <c r="ACS85" s="94"/>
      <c r="ACT85" s="94"/>
      <c r="ACU85" s="94"/>
      <c r="ACV85" s="94"/>
      <c r="ACW85" s="94"/>
      <c r="ACX85" s="94"/>
      <c r="ACY85" s="94"/>
      <c r="ACZ85" s="94"/>
      <c r="ADA85" s="94"/>
      <c r="ADB85" s="94"/>
      <c r="ADC85" s="94"/>
      <c r="ADD85" s="94"/>
      <c r="ADE85" s="94"/>
      <c r="ADF85" s="94"/>
      <c r="ADG85" s="94"/>
      <c r="ADH85" s="94"/>
      <c r="ADI85" s="94"/>
      <c r="ADJ85" s="94"/>
      <c r="ADK85" s="94"/>
      <c r="ADL85" s="94"/>
      <c r="ADM85" s="94"/>
      <c r="ADN85" s="94"/>
      <c r="ADO85" s="94"/>
      <c r="ADP85" s="94"/>
      <c r="ADQ85" s="94"/>
      <c r="ADR85" s="94"/>
      <c r="ADS85" s="94"/>
      <c r="ADT85" s="94"/>
      <c r="ADU85" s="94"/>
      <c r="ADV85" s="94"/>
      <c r="ADW85" s="94"/>
      <c r="ADX85" s="94"/>
      <c r="ADY85" s="94"/>
      <c r="ADZ85" s="94"/>
      <c r="AEA85" s="94"/>
      <c r="AEB85" s="94"/>
      <c r="AEC85" s="94"/>
      <c r="AED85" s="94"/>
      <c r="AEE85" s="94"/>
      <c r="AEF85" s="94"/>
      <c r="AEG85" s="94"/>
      <c r="AEH85" s="94"/>
      <c r="AEI85" s="94"/>
      <c r="AEJ85" s="94"/>
      <c r="AEK85" s="94"/>
      <c r="AEL85" s="94"/>
      <c r="AEM85" s="94"/>
      <c r="AEN85" s="94"/>
      <c r="AEO85" s="94"/>
      <c r="AEP85" s="94"/>
      <c r="AEQ85" s="94"/>
      <c r="AER85" s="94"/>
      <c r="AES85" s="94"/>
      <c r="AET85" s="94"/>
      <c r="AEU85" s="94"/>
      <c r="AEV85" s="94"/>
      <c r="AEW85" s="94"/>
      <c r="AEX85" s="94"/>
      <c r="AEY85" s="94"/>
      <c r="AEZ85" s="94"/>
      <c r="AFA85" s="94"/>
      <c r="AFB85" s="94"/>
      <c r="AFC85" s="94"/>
      <c r="AFD85" s="94"/>
      <c r="AFE85" s="94"/>
      <c r="AFF85" s="94"/>
      <c r="AFG85" s="94"/>
      <c r="AFH85" s="94"/>
      <c r="AFI85" s="94"/>
      <c r="AFJ85" s="94"/>
      <c r="AFK85" s="94"/>
      <c r="AFL85" s="94"/>
      <c r="AFM85" s="94"/>
      <c r="AFN85" s="94"/>
      <c r="AFO85" s="94"/>
      <c r="AFP85" s="94"/>
      <c r="AFQ85" s="94"/>
      <c r="AFR85" s="94"/>
      <c r="AFS85" s="94"/>
      <c r="AFT85" s="94"/>
      <c r="AFU85" s="94"/>
      <c r="AFV85" s="94"/>
      <c r="AFW85" s="94"/>
      <c r="AFX85" s="94"/>
      <c r="AFY85" s="94"/>
      <c r="AFZ85" s="94"/>
      <c r="AGA85" s="94"/>
      <c r="AGB85" s="94"/>
      <c r="AGC85" s="94"/>
      <c r="AGD85" s="94"/>
      <c r="AGE85" s="94"/>
      <c r="AGF85" s="94"/>
      <c r="AGG85" s="94"/>
      <c r="AGH85" s="94"/>
      <c r="AGI85" s="94"/>
      <c r="AGJ85" s="94"/>
      <c r="AGK85" s="94"/>
      <c r="AGL85" s="94"/>
      <c r="AGM85" s="94"/>
      <c r="AGN85" s="94"/>
      <c r="AGO85" s="94"/>
      <c r="AGP85" s="94"/>
      <c r="AGQ85" s="94"/>
      <c r="AGR85" s="94"/>
      <c r="AGS85" s="94"/>
      <c r="AGT85" s="94"/>
      <c r="AGU85" s="94"/>
      <c r="AGV85" s="94"/>
      <c r="AGW85" s="94"/>
      <c r="AGX85" s="94"/>
      <c r="AGY85" s="94"/>
      <c r="AGZ85" s="94"/>
      <c r="AHA85" s="94"/>
      <c r="AHB85" s="94"/>
      <c r="AHC85" s="94"/>
      <c r="AHD85" s="94"/>
      <c r="AHE85" s="94"/>
      <c r="AHF85" s="94"/>
      <c r="AHG85" s="94"/>
      <c r="AHH85" s="94"/>
      <c r="AHI85" s="94"/>
      <c r="AHJ85" s="94"/>
      <c r="AHK85" s="94"/>
      <c r="AHL85" s="94"/>
      <c r="AHM85" s="94"/>
      <c r="AHN85" s="94"/>
      <c r="AHO85" s="94"/>
      <c r="AHP85" s="94"/>
      <c r="AHQ85" s="94"/>
      <c r="AHR85" s="94"/>
      <c r="AHS85" s="94"/>
      <c r="AHT85" s="94"/>
      <c r="AHU85" s="94"/>
      <c r="AHV85" s="94"/>
      <c r="AHW85" s="94"/>
      <c r="AHX85" s="94"/>
      <c r="AHY85" s="94"/>
      <c r="AHZ85" s="94"/>
      <c r="AIA85" s="94"/>
      <c r="AIB85" s="94"/>
      <c r="AIC85" s="94"/>
      <c r="AID85" s="94"/>
      <c r="AIE85" s="94"/>
      <c r="AIF85" s="94"/>
      <c r="AIG85" s="94"/>
      <c r="AIH85" s="94"/>
      <c r="AII85" s="94"/>
      <c r="AIJ85" s="94"/>
      <c r="AIK85" s="94"/>
      <c r="AIL85" s="94"/>
      <c r="AIM85" s="94"/>
      <c r="AIN85" s="94"/>
      <c r="AIO85" s="94"/>
      <c r="AIP85" s="94"/>
      <c r="AIQ85" s="94"/>
      <c r="AIR85" s="94"/>
      <c r="AIS85" s="94"/>
      <c r="AIT85" s="94"/>
      <c r="AIU85" s="94"/>
      <c r="AIV85" s="94"/>
      <c r="AIW85" s="94"/>
      <c r="AIX85" s="94"/>
      <c r="AIY85" s="94"/>
      <c r="AIZ85" s="94"/>
      <c r="AJA85" s="94"/>
      <c r="AJB85" s="94"/>
      <c r="AJC85" s="94"/>
      <c r="AJD85" s="94"/>
      <c r="AJE85" s="94"/>
      <c r="AJF85" s="94"/>
      <c r="AJG85" s="94"/>
      <c r="AJH85" s="94"/>
      <c r="AJI85" s="94"/>
      <c r="AJJ85" s="94"/>
      <c r="AJK85" s="94"/>
      <c r="AJL85" s="94"/>
      <c r="AJM85" s="94"/>
      <c r="AJN85" s="94"/>
      <c r="AJO85" s="94"/>
      <c r="AJP85" s="94"/>
      <c r="AJQ85" s="94"/>
      <c r="AJR85" s="94"/>
      <c r="AJS85" s="94"/>
      <c r="AJT85" s="94"/>
      <c r="AJU85" s="94"/>
      <c r="AJV85" s="94"/>
      <c r="AJW85" s="94"/>
      <c r="AJX85" s="94"/>
      <c r="AJY85" s="94"/>
      <c r="AJZ85" s="94"/>
      <c r="AKA85" s="94"/>
      <c r="AKB85" s="94"/>
      <c r="AKC85" s="94"/>
      <c r="AKD85" s="94"/>
      <c r="AKE85" s="94"/>
      <c r="AKF85" s="94"/>
      <c r="AKG85" s="94"/>
      <c r="AKH85" s="94"/>
      <c r="AKI85" s="94"/>
      <c r="AKJ85" s="94"/>
      <c r="AKK85" s="94"/>
      <c r="AKL85" s="94"/>
      <c r="AKM85" s="94"/>
      <c r="AKN85" s="94"/>
      <c r="AKO85" s="94"/>
      <c r="AKP85" s="94"/>
      <c r="AKQ85" s="94"/>
      <c r="AKR85" s="94"/>
      <c r="AKS85" s="94"/>
      <c r="AKT85" s="94"/>
      <c r="AKU85" s="94"/>
      <c r="AKV85" s="94"/>
      <c r="AKW85" s="94"/>
      <c r="AKX85" s="94"/>
      <c r="AKY85" s="94"/>
      <c r="AKZ85" s="94"/>
      <c r="ALA85" s="94"/>
      <c r="ALB85" s="94"/>
      <c r="ALC85" s="94"/>
      <c r="ALD85" s="94"/>
      <c r="ALE85" s="94"/>
      <c r="ALF85" s="94"/>
      <c r="ALG85" s="94"/>
      <c r="ALH85" s="94"/>
      <c r="ALI85" s="94"/>
      <c r="ALJ85" s="94"/>
      <c r="ALK85" s="94"/>
      <c r="ALL85" s="94"/>
      <c r="ALM85" s="94"/>
      <c r="ALN85" s="94"/>
      <c r="ALO85" s="94"/>
      <c r="ALP85" s="94"/>
      <c r="ALQ85" s="94"/>
      <c r="ALR85" s="94"/>
      <c r="ALS85" s="94"/>
      <c r="ALT85" s="94"/>
      <c r="ALU85" s="94"/>
      <c r="ALV85" s="94"/>
      <c r="ALW85" s="94"/>
      <c r="ALX85" s="94"/>
      <c r="ALY85" s="94"/>
      <c r="ALZ85" s="94"/>
      <c r="AMA85" s="94"/>
      <c r="AMB85" s="94"/>
      <c r="AMC85" s="94"/>
      <c r="AMD85" s="94"/>
      <c r="AME85" s="94"/>
      <c r="AMF85" s="94"/>
      <c r="AMG85" s="94"/>
      <c r="AMH85" s="94"/>
      <c r="AMI85" s="94"/>
      <c r="AMJ85" s="94"/>
      <c r="AMK85" s="94"/>
      <c r="AML85" s="94"/>
      <c r="AMM85" s="94"/>
      <c r="AMN85" s="94"/>
      <c r="AMO85" s="94"/>
      <c r="AMP85" s="94"/>
      <c r="AMQ85" s="94"/>
      <c r="AMR85" s="94"/>
      <c r="AMS85" s="94"/>
      <c r="AMT85" s="94"/>
      <c r="AMU85" s="94"/>
      <c r="AMV85" s="94"/>
      <c r="AMW85" s="94"/>
      <c r="AMX85" s="94"/>
      <c r="AMY85" s="94"/>
      <c r="AMZ85" s="94"/>
      <c r="ANA85" s="94"/>
      <c r="ANB85" s="94"/>
      <c r="ANC85" s="94"/>
      <c r="AND85" s="94"/>
      <c r="ANE85" s="94"/>
      <c r="ANF85" s="94"/>
      <c r="ANG85" s="94"/>
      <c r="ANH85" s="94"/>
      <c r="ANI85" s="94"/>
      <c r="ANJ85" s="94"/>
      <c r="ANK85" s="94"/>
      <c r="ANL85" s="94"/>
      <c r="ANM85" s="94"/>
      <c r="ANN85" s="94"/>
      <c r="ANO85" s="94"/>
      <c r="ANP85" s="94"/>
      <c r="ANQ85" s="94"/>
      <c r="ANR85" s="94"/>
      <c r="ANS85" s="94"/>
      <c r="ANT85" s="94"/>
      <c r="ANU85" s="94"/>
      <c r="ANV85" s="94"/>
      <c r="ANW85" s="94"/>
      <c r="ANX85" s="94"/>
      <c r="ANY85" s="94"/>
      <c r="ANZ85" s="94"/>
      <c r="AOA85" s="94"/>
      <c r="AOB85" s="94"/>
      <c r="AOC85" s="94"/>
      <c r="AOD85" s="94"/>
      <c r="AOE85" s="94"/>
      <c r="AOF85" s="94"/>
      <c r="AOG85" s="94"/>
      <c r="AOH85" s="94"/>
      <c r="AOI85" s="94"/>
      <c r="AOJ85" s="94"/>
      <c r="AOK85" s="94"/>
      <c r="AOL85" s="94"/>
      <c r="AOM85" s="94"/>
      <c r="AON85" s="94"/>
      <c r="AOO85" s="94"/>
      <c r="AOP85" s="94"/>
      <c r="AOQ85" s="94"/>
      <c r="AOR85" s="94"/>
      <c r="AOS85" s="94"/>
      <c r="AOT85" s="94"/>
      <c r="AOU85" s="94"/>
      <c r="AOV85" s="94"/>
      <c r="AOW85" s="94"/>
      <c r="AOX85" s="94"/>
      <c r="AOY85" s="94"/>
      <c r="AOZ85" s="94"/>
      <c r="APA85" s="94"/>
      <c r="APB85" s="94"/>
      <c r="APC85" s="94"/>
      <c r="APD85" s="94"/>
      <c r="APE85" s="94"/>
      <c r="APF85" s="94"/>
      <c r="APG85" s="94"/>
      <c r="APH85" s="94"/>
      <c r="API85" s="94"/>
      <c r="APJ85" s="94"/>
      <c r="APK85" s="94"/>
      <c r="APL85" s="94"/>
      <c r="APM85" s="94"/>
      <c r="APN85" s="94"/>
      <c r="APO85" s="94"/>
      <c r="APP85" s="94"/>
      <c r="APQ85" s="94"/>
      <c r="APR85" s="94"/>
      <c r="APS85" s="94"/>
      <c r="APT85" s="94"/>
      <c r="APU85" s="94"/>
      <c r="APV85" s="94"/>
      <c r="APW85" s="94"/>
      <c r="APX85" s="94"/>
      <c r="APY85" s="94"/>
      <c r="APZ85" s="94"/>
      <c r="AQA85" s="94"/>
      <c r="AQB85" s="94"/>
      <c r="AQC85" s="94"/>
      <c r="AQD85" s="94"/>
      <c r="AQE85" s="94"/>
      <c r="AQF85" s="94"/>
      <c r="AQG85" s="94"/>
      <c r="AQH85" s="94"/>
      <c r="AQI85" s="94"/>
      <c r="AQJ85" s="94"/>
      <c r="AQK85" s="94"/>
      <c r="AQL85" s="94"/>
      <c r="AQM85" s="94"/>
      <c r="AQN85" s="94"/>
      <c r="AQO85" s="94"/>
      <c r="AQP85" s="94"/>
      <c r="AQQ85" s="94"/>
      <c r="AQR85" s="94"/>
      <c r="AQS85" s="94"/>
      <c r="AQT85" s="94"/>
      <c r="AQU85" s="94"/>
      <c r="AQV85" s="94"/>
      <c r="AQW85" s="94"/>
      <c r="AQX85" s="94"/>
      <c r="AQY85" s="94"/>
      <c r="AQZ85" s="94"/>
      <c r="ARA85" s="94"/>
      <c r="ARB85" s="94"/>
      <c r="ARC85" s="94"/>
      <c r="ARD85" s="94"/>
      <c r="ARE85" s="94"/>
      <c r="ARF85" s="94"/>
      <c r="ARG85" s="94"/>
      <c r="ARH85" s="94"/>
      <c r="ARI85" s="94"/>
      <c r="ARJ85" s="94"/>
      <c r="ARK85" s="94"/>
      <c r="ARL85" s="94"/>
      <c r="ARM85" s="94"/>
      <c r="ARN85" s="94"/>
      <c r="ARO85" s="94"/>
      <c r="ARP85" s="94"/>
      <c r="ARQ85" s="94"/>
      <c r="ARR85" s="94"/>
      <c r="ARS85" s="94"/>
      <c r="ART85" s="94"/>
      <c r="ARU85" s="94"/>
      <c r="ARV85" s="94"/>
      <c r="ARW85" s="94"/>
      <c r="ARX85" s="94"/>
      <c r="ARY85" s="94"/>
      <c r="ARZ85" s="94"/>
      <c r="ASA85" s="94"/>
      <c r="ASB85" s="94"/>
      <c r="ASC85" s="94"/>
      <c r="ASD85" s="94"/>
      <c r="ASE85" s="94"/>
      <c r="ASF85" s="94"/>
      <c r="ASG85" s="94"/>
      <c r="ASH85" s="94"/>
      <c r="ASI85" s="94"/>
      <c r="ASJ85" s="94"/>
      <c r="ASK85" s="94"/>
      <c r="ASL85" s="94"/>
      <c r="ASM85" s="94"/>
      <c r="ASN85" s="94"/>
      <c r="ASO85" s="94"/>
      <c r="ASP85" s="94"/>
      <c r="ASQ85" s="94"/>
      <c r="ASR85" s="94"/>
      <c r="ASS85" s="94"/>
      <c r="AST85" s="94"/>
      <c r="ASU85" s="94"/>
      <c r="ASV85" s="94"/>
      <c r="ASW85" s="94"/>
      <c r="ASX85" s="94"/>
      <c r="ASY85" s="94"/>
      <c r="ASZ85" s="94"/>
      <c r="ATA85" s="94"/>
      <c r="ATB85" s="94"/>
      <c r="ATC85" s="94"/>
      <c r="ATD85" s="94"/>
      <c r="ATE85" s="94"/>
      <c r="ATF85" s="94"/>
      <c r="ATG85" s="94"/>
      <c r="ATH85" s="94"/>
      <c r="ATI85" s="94"/>
      <c r="ATJ85" s="94"/>
      <c r="ATK85" s="94"/>
      <c r="ATL85" s="94"/>
      <c r="ATM85" s="94"/>
      <c r="ATN85" s="94"/>
      <c r="ATO85" s="94"/>
      <c r="ATP85" s="94"/>
      <c r="ATQ85" s="94"/>
      <c r="ATR85" s="94"/>
      <c r="ATS85" s="94"/>
      <c r="ATT85" s="94"/>
      <c r="ATU85" s="94"/>
      <c r="ATV85" s="94"/>
      <c r="ATW85" s="94"/>
      <c r="ATX85" s="94"/>
      <c r="ATY85" s="94"/>
      <c r="ATZ85" s="94"/>
      <c r="AUA85" s="94"/>
      <c r="AUB85" s="94"/>
      <c r="AUC85" s="94"/>
      <c r="AUD85" s="94"/>
      <c r="AUE85" s="94"/>
      <c r="AUF85" s="94"/>
      <c r="AUG85" s="94"/>
      <c r="AUH85" s="94"/>
      <c r="AUI85" s="94"/>
      <c r="AUJ85" s="94"/>
      <c r="AUK85" s="94"/>
      <c r="AUL85" s="94"/>
      <c r="AUM85" s="94"/>
      <c r="AUN85" s="94"/>
      <c r="AUO85" s="94"/>
      <c r="AUP85" s="94"/>
      <c r="AUQ85" s="94"/>
      <c r="AUR85" s="94"/>
      <c r="AUS85" s="94"/>
      <c r="AUT85" s="94"/>
      <c r="AUU85" s="94"/>
      <c r="AUV85" s="94"/>
      <c r="AUW85" s="94"/>
      <c r="AUX85" s="94"/>
      <c r="AUY85" s="94"/>
      <c r="AUZ85" s="94"/>
      <c r="AVA85" s="94"/>
      <c r="AVB85" s="94"/>
      <c r="AVC85" s="94"/>
      <c r="AVD85" s="94"/>
      <c r="AVE85" s="94"/>
      <c r="AVF85" s="94"/>
      <c r="AVG85" s="94"/>
      <c r="AVH85" s="94"/>
      <c r="AVI85" s="94"/>
      <c r="AVJ85" s="94"/>
      <c r="AVK85" s="94"/>
      <c r="AVL85" s="94"/>
      <c r="AVM85" s="94"/>
      <c r="AVN85" s="94"/>
      <c r="AVO85" s="94"/>
      <c r="AVP85" s="94"/>
      <c r="AVQ85" s="94"/>
      <c r="AVR85" s="94"/>
      <c r="AVS85" s="94"/>
      <c r="AVT85" s="94"/>
      <c r="AVU85" s="94"/>
      <c r="AVV85" s="94"/>
      <c r="AVW85" s="94"/>
      <c r="AVX85" s="94"/>
      <c r="AVY85" s="94"/>
      <c r="AVZ85" s="94"/>
      <c r="AWA85" s="94"/>
      <c r="AWB85" s="94"/>
      <c r="AWC85" s="94"/>
      <c r="AWD85" s="94"/>
      <c r="AWE85" s="94"/>
      <c r="AWF85" s="94"/>
      <c r="AWG85" s="94"/>
      <c r="AWH85" s="94"/>
      <c r="AWI85" s="94"/>
      <c r="AWJ85" s="94"/>
      <c r="AWK85" s="94"/>
      <c r="AWL85" s="94"/>
      <c r="AWM85" s="94"/>
      <c r="AWN85" s="94"/>
      <c r="AWO85" s="94"/>
      <c r="AWP85" s="94"/>
      <c r="AWQ85" s="94"/>
      <c r="AWR85" s="94"/>
      <c r="AWS85" s="94"/>
      <c r="AWT85" s="94"/>
      <c r="AWU85" s="94"/>
      <c r="AWV85" s="94"/>
      <c r="AWW85" s="94"/>
      <c r="AWX85" s="94"/>
      <c r="AWY85" s="94"/>
      <c r="AWZ85" s="94"/>
      <c r="AXA85" s="94"/>
      <c r="AXB85" s="94"/>
      <c r="AXC85" s="94"/>
      <c r="AXD85" s="94"/>
      <c r="AXE85" s="94"/>
      <c r="AXF85" s="94"/>
      <c r="AXG85" s="94"/>
      <c r="AXH85" s="94"/>
      <c r="AXI85" s="94"/>
      <c r="AXJ85" s="94"/>
      <c r="AXK85" s="94"/>
      <c r="AXL85" s="94"/>
      <c r="AXM85" s="94"/>
      <c r="AXN85" s="94"/>
      <c r="AXO85" s="94"/>
      <c r="AXP85" s="94"/>
      <c r="AXQ85" s="94"/>
      <c r="AXR85" s="94"/>
      <c r="AXS85" s="94"/>
      <c r="AXT85" s="94"/>
      <c r="AXU85" s="94"/>
      <c r="AXV85" s="94"/>
      <c r="AXW85" s="94"/>
      <c r="AXX85" s="94"/>
      <c r="AXY85" s="94"/>
      <c r="AXZ85" s="94"/>
    </row>
    <row r="86" spans="1:1326" s="94" customFormat="1" ht="13">
      <c r="A86" s="89">
        <v>77</v>
      </c>
      <c r="B86" s="90" t="s">
        <v>658</v>
      </c>
      <c r="C86" s="90" t="s">
        <v>3679</v>
      </c>
      <c r="D86" s="89" t="s">
        <v>659</v>
      </c>
      <c r="E86" s="89">
        <v>10</v>
      </c>
      <c r="F86" s="91">
        <v>10</v>
      </c>
      <c r="G86" s="86">
        <v>30</v>
      </c>
      <c r="H86" s="86" t="s">
        <v>2476</v>
      </c>
      <c r="I86" s="91">
        <v>10</v>
      </c>
      <c r="J86" s="86">
        <v>30</v>
      </c>
      <c r="K86" s="86" t="s">
        <v>2476</v>
      </c>
      <c r="L86" s="92">
        <f t="shared" si="8"/>
        <v>10</v>
      </c>
      <c r="M86" s="89">
        <f t="shared" si="9"/>
        <v>60</v>
      </c>
      <c r="N86" s="89">
        <f t="shared" si="10"/>
        <v>2</v>
      </c>
      <c r="O86" s="89">
        <f t="shared" si="11"/>
        <v>0</v>
      </c>
      <c r="P86" s="86">
        <f t="shared" si="12"/>
        <v>2</v>
      </c>
      <c r="Q86" s="91">
        <f t="shared" si="14"/>
        <v>0.98</v>
      </c>
      <c r="R86" s="91">
        <f t="shared" si="13"/>
        <v>9.8000000000000007</v>
      </c>
      <c r="S86" s="86" t="s">
        <v>3579</v>
      </c>
      <c r="T86" s="86" t="s">
        <v>3580</v>
      </c>
      <c r="U86" s="86" t="s">
        <v>3581</v>
      </c>
    </row>
    <row r="87" spans="1:1326">
      <c r="A87" s="89">
        <v>78</v>
      </c>
      <c r="B87" s="137" t="s">
        <v>663</v>
      </c>
      <c r="C87" s="137" t="s">
        <v>364</v>
      </c>
      <c r="D87" s="138" t="s">
        <v>2733</v>
      </c>
      <c r="E87" s="138">
        <v>10</v>
      </c>
      <c r="F87" s="141">
        <v>10</v>
      </c>
      <c r="G87" s="142">
        <v>30</v>
      </c>
      <c r="H87" s="142" t="s">
        <v>2476</v>
      </c>
      <c r="I87" s="141">
        <v>10</v>
      </c>
      <c r="J87" s="142">
        <v>30</v>
      </c>
      <c r="K87" s="142" t="s">
        <v>2476</v>
      </c>
      <c r="L87" s="143">
        <f t="shared" si="8"/>
        <v>10</v>
      </c>
      <c r="M87" s="138">
        <f t="shared" si="9"/>
        <v>60</v>
      </c>
      <c r="N87" s="138">
        <f t="shared" si="10"/>
        <v>2</v>
      </c>
      <c r="O87" s="138">
        <f t="shared" si="11"/>
        <v>0</v>
      </c>
      <c r="P87" s="142">
        <f t="shared" si="12"/>
        <v>2</v>
      </c>
      <c r="Q87" s="141">
        <f t="shared" si="14"/>
        <v>0.98</v>
      </c>
      <c r="R87" s="141">
        <f t="shared" si="13"/>
        <v>9.8000000000000007</v>
      </c>
      <c r="S87" s="142" t="s">
        <v>3579</v>
      </c>
      <c r="T87" s="142" t="s">
        <v>3580</v>
      </c>
      <c r="U87" s="142" t="s">
        <v>3581</v>
      </c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94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  <c r="IB87" s="94"/>
      <c r="IC87" s="94"/>
      <c r="ID87" s="94"/>
      <c r="IE87" s="94"/>
      <c r="IF87" s="94"/>
      <c r="IG87" s="94"/>
      <c r="IH87" s="94"/>
      <c r="II87" s="94"/>
      <c r="IJ87" s="94"/>
      <c r="IK87" s="94"/>
      <c r="IL87" s="94"/>
      <c r="IM87" s="94"/>
      <c r="IN87" s="94"/>
      <c r="IO87" s="94"/>
      <c r="IP87" s="94"/>
      <c r="IQ87" s="94"/>
      <c r="IR87" s="94"/>
      <c r="IS87" s="94"/>
      <c r="IT87" s="94"/>
      <c r="IU87" s="94"/>
      <c r="IV87" s="94"/>
      <c r="IW87" s="94"/>
      <c r="IX87" s="94"/>
      <c r="IY87" s="94"/>
      <c r="IZ87" s="94"/>
      <c r="JA87" s="94"/>
      <c r="JB87" s="94"/>
      <c r="JC87" s="94"/>
      <c r="JD87" s="94"/>
      <c r="JE87" s="94"/>
      <c r="JF87" s="94"/>
      <c r="JG87" s="94"/>
      <c r="JH87" s="94"/>
      <c r="JI87" s="94"/>
      <c r="JJ87" s="94"/>
      <c r="JK87" s="94"/>
      <c r="JL87" s="94"/>
      <c r="JM87" s="94"/>
      <c r="JN87" s="94"/>
      <c r="JO87" s="94"/>
      <c r="JP87" s="94"/>
      <c r="JQ87" s="94"/>
      <c r="JR87" s="94"/>
      <c r="JS87" s="94"/>
      <c r="JT87" s="94"/>
      <c r="JU87" s="94"/>
      <c r="JV87" s="94"/>
      <c r="JW87" s="94"/>
      <c r="JX87" s="94"/>
      <c r="JY87" s="94"/>
      <c r="JZ87" s="94"/>
      <c r="KA87" s="94"/>
      <c r="KB87" s="94"/>
      <c r="KC87" s="94"/>
      <c r="KD87" s="94"/>
      <c r="KE87" s="94"/>
      <c r="KF87" s="94"/>
      <c r="KG87" s="94"/>
      <c r="KH87" s="94"/>
      <c r="KI87" s="94"/>
      <c r="KJ87" s="94"/>
      <c r="KK87" s="94"/>
      <c r="KL87" s="94"/>
      <c r="KM87" s="94"/>
      <c r="KN87" s="94"/>
      <c r="KO87" s="94"/>
      <c r="KP87" s="94"/>
      <c r="KQ87" s="94"/>
      <c r="KR87" s="94"/>
      <c r="KS87" s="94"/>
      <c r="KT87" s="94"/>
      <c r="KU87" s="94"/>
      <c r="KV87" s="94"/>
      <c r="KW87" s="94"/>
      <c r="KX87" s="94"/>
      <c r="KY87" s="94"/>
      <c r="KZ87" s="94"/>
      <c r="LA87" s="94"/>
      <c r="LB87" s="94"/>
      <c r="LC87" s="94"/>
      <c r="LD87" s="94"/>
      <c r="LE87" s="94"/>
      <c r="LF87" s="94"/>
      <c r="LG87" s="94"/>
      <c r="LH87" s="94"/>
      <c r="LI87" s="94"/>
      <c r="LJ87" s="94"/>
      <c r="LK87" s="94"/>
      <c r="LL87" s="94"/>
      <c r="LM87" s="94"/>
      <c r="LN87" s="94"/>
      <c r="LO87" s="94"/>
      <c r="LP87" s="94"/>
      <c r="LQ87" s="94"/>
      <c r="LR87" s="94"/>
      <c r="LS87" s="94"/>
      <c r="LT87" s="94"/>
      <c r="LU87" s="94"/>
      <c r="LV87" s="94"/>
      <c r="LW87" s="94"/>
      <c r="LX87" s="94"/>
      <c r="LY87" s="94"/>
      <c r="LZ87" s="94"/>
      <c r="MA87" s="94"/>
      <c r="MB87" s="94"/>
      <c r="MC87" s="94"/>
      <c r="MD87" s="94"/>
      <c r="ME87" s="94"/>
      <c r="MF87" s="94"/>
      <c r="MG87" s="94"/>
      <c r="MH87" s="94"/>
      <c r="MI87" s="94"/>
      <c r="MJ87" s="94"/>
      <c r="MK87" s="94"/>
      <c r="ML87" s="94"/>
      <c r="MM87" s="94"/>
      <c r="MN87" s="94"/>
      <c r="MO87" s="94"/>
      <c r="MP87" s="94"/>
      <c r="MQ87" s="94"/>
      <c r="MR87" s="94"/>
      <c r="MS87" s="94"/>
      <c r="MT87" s="94"/>
      <c r="MU87" s="94"/>
      <c r="MV87" s="94"/>
      <c r="MW87" s="94"/>
      <c r="MX87" s="94"/>
      <c r="MY87" s="94"/>
      <c r="MZ87" s="94"/>
      <c r="NA87" s="94"/>
      <c r="NB87" s="94"/>
      <c r="NC87" s="94"/>
      <c r="ND87" s="94"/>
      <c r="NE87" s="94"/>
      <c r="NF87" s="94"/>
      <c r="NG87" s="94"/>
      <c r="NH87" s="94"/>
      <c r="NI87" s="94"/>
      <c r="NJ87" s="94"/>
      <c r="NK87" s="94"/>
      <c r="NL87" s="94"/>
      <c r="NM87" s="94"/>
      <c r="NN87" s="94"/>
      <c r="NO87" s="94"/>
      <c r="NP87" s="94"/>
      <c r="NQ87" s="94"/>
      <c r="NR87" s="94"/>
      <c r="NS87" s="94"/>
      <c r="NT87" s="94"/>
      <c r="NU87" s="94"/>
      <c r="NV87" s="94"/>
      <c r="NW87" s="94"/>
      <c r="NX87" s="94"/>
      <c r="NY87" s="94"/>
      <c r="NZ87" s="94"/>
      <c r="OA87" s="94"/>
      <c r="OB87" s="94"/>
      <c r="OC87" s="94"/>
      <c r="OD87" s="94"/>
      <c r="OE87" s="94"/>
      <c r="OF87" s="94"/>
      <c r="OG87" s="94"/>
      <c r="OH87" s="94"/>
      <c r="OI87" s="94"/>
      <c r="OJ87" s="94"/>
      <c r="OK87" s="94"/>
      <c r="OL87" s="94"/>
      <c r="OM87" s="94"/>
      <c r="ON87" s="94"/>
      <c r="OO87" s="94"/>
      <c r="OP87" s="94"/>
      <c r="OQ87" s="94"/>
      <c r="OR87" s="94"/>
      <c r="OS87" s="94"/>
      <c r="OT87" s="94"/>
      <c r="OU87" s="94"/>
      <c r="OV87" s="94"/>
      <c r="OW87" s="94"/>
      <c r="OX87" s="94"/>
      <c r="OY87" s="94"/>
      <c r="OZ87" s="94"/>
      <c r="PA87" s="94"/>
      <c r="PB87" s="94"/>
      <c r="PC87" s="94"/>
      <c r="PD87" s="94"/>
      <c r="PE87" s="94"/>
      <c r="PF87" s="94"/>
      <c r="PG87" s="94"/>
      <c r="PH87" s="94"/>
      <c r="PI87" s="94"/>
      <c r="PJ87" s="94"/>
      <c r="PK87" s="94"/>
      <c r="PL87" s="94"/>
      <c r="PM87" s="94"/>
      <c r="PN87" s="94"/>
      <c r="PO87" s="94"/>
      <c r="PP87" s="94"/>
      <c r="PQ87" s="94"/>
      <c r="PR87" s="94"/>
      <c r="PS87" s="94"/>
      <c r="PT87" s="94"/>
      <c r="PU87" s="94"/>
      <c r="PV87" s="94"/>
      <c r="PW87" s="94"/>
      <c r="PX87" s="94"/>
      <c r="PY87" s="94"/>
      <c r="PZ87" s="94"/>
      <c r="QA87" s="94"/>
      <c r="QB87" s="94"/>
      <c r="QC87" s="94"/>
      <c r="QD87" s="94"/>
      <c r="QE87" s="94"/>
      <c r="QF87" s="94"/>
      <c r="QG87" s="94"/>
      <c r="QH87" s="94"/>
      <c r="QI87" s="94"/>
      <c r="QJ87" s="94"/>
      <c r="QK87" s="94"/>
      <c r="QL87" s="94"/>
      <c r="QM87" s="94"/>
      <c r="QN87" s="94"/>
      <c r="QO87" s="94"/>
      <c r="QP87" s="94"/>
      <c r="QQ87" s="94"/>
      <c r="QR87" s="94"/>
      <c r="QS87" s="94"/>
      <c r="QT87" s="94"/>
      <c r="QU87" s="94"/>
      <c r="QV87" s="94"/>
      <c r="QW87" s="94"/>
      <c r="QX87" s="94"/>
      <c r="QY87" s="94"/>
      <c r="QZ87" s="94"/>
      <c r="RA87" s="94"/>
      <c r="RB87" s="94"/>
      <c r="RC87" s="94"/>
      <c r="RD87" s="94"/>
      <c r="RE87" s="94"/>
      <c r="RF87" s="94"/>
      <c r="RG87" s="94"/>
      <c r="RH87" s="94"/>
      <c r="RI87" s="94"/>
      <c r="RJ87" s="94"/>
      <c r="RK87" s="94"/>
      <c r="RL87" s="94"/>
      <c r="RM87" s="94"/>
      <c r="RN87" s="94"/>
      <c r="RO87" s="94"/>
      <c r="RP87" s="94"/>
      <c r="RQ87" s="94"/>
      <c r="RR87" s="94"/>
      <c r="RS87" s="94"/>
      <c r="RT87" s="94"/>
      <c r="RU87" s="94"/>
      <c r="RV87" s="94"/>
      <c r="RW87" s="94"/>
      <c r="RX87" s="94"/>
      <c r="RY87" s="94"/>
      <c r="RZ87" s="94"/>
      <c r="SA87" s="94"/>
      <c r="SB87" s="94"/>
      <c r="SC87" s="94"/>
      <c r="SD87" s="94"/>
      <c r="SE87" s="94"/>
      <c r="SF87" s="94"/>
      <c r="SG87" s="94"/>
      <c r="SH87" s="94"/>
      <c r="SI87" s="94"/>
      <c r="SJ87" s="94"/>
      <c r="SK87" s="94"/>
      <c r="SL87" s="94"/>
      <c r="SM87" s="94"/>
      <c r="SN87" s="94"/>
      <c r="SO87" s="94"/>
      <c r="SP87" s="94"/>
      <c r="SQ87" s="94"/>
      <c r="SR87" s="94"/>
      <c r="SS87" s="94"/>
      <c r="ST87" s="94"/>
      <c r="SU87" s="94"/>
      <c r="SV87" s="94"/>
      <c r="SW87" s="94"/>
      <c r="SX87" s="94"/>
      <c r="SY87" s="94"/>
      <c r="SZ87" s="94"/>
      <c r="TA87" s="94"/>
      <c r="TB87" s="94"/>
      <c r="TC87" s="94"/>
      <c r="TD87" s="94"/>
      <c r="TE87" s="94"/>
      <c r="TF87" s="94"/>
      <c r="TG87" s="94"/>
      <c r="TH87" s="94"/>
      <c r="TI87" s="94"/>
      <c r="TJ87" s="94"/>
      <c r="TK87" s="94"/>
      <c r="TL87" s="94"/>
      <c r="TM87" s="94"/>
      <c r="TN87" s="94"/>
      <c r="TO87" s="94"/>
      <c r="TP87" s="94"/>
      <c r="TQ87" s="94"/>
      <c r="TR87" s="94"/>
      <c r="TS87" s="94"/>
      <c r="TT87" s="94"/>
      <c r="TU87" s="94"/>
      <c r="TV87" s="94"/>
      <c r="TW87" s="94"/>
      <c r="TX87" s="94"/>
      <c r="TY87" s="94"/>
      <c r="TZ87" s="94"/>
      <c r="UA87" s="94"/>
      <c r="UB87" s="94"/>
      <c r="UC87" s="94"/>
      <c r="UD87" s="94"/>
      <c r="UE87" s="94"/>
      <c r="UF87" s="94"/>
      <c r="UG87" s="94"/>
      <c r="UH87" s="94"/>
      <c r="UI87" s="94"/>
      <c r="UJ87" s="94"/>
      <c r="UK87" s="94"/>
      <c r="UL87" s="94"/>
      <c r="UM87" s="94"/>
      <c r="UN87" s="94"/>
      <c r="UO87" s="94"/>
      <c r="UP87" s="94"/>
      <c r="UQ87" s="94"/>
      <c r="UR87" s="94"/>
      <c r="US87" s="94"/>
      <c r="UT87" s="94"/>
      <c r="UU87" s="94"/>
      <c r="UV87" s="94"/>
      <c r="UW87" s="94"/>
      <c r="UX87" s="94"/>
      <c r="UY87" s="94"/>
      <c r="UZ87" s="94"/>
      <c r="VA87" s="94"/>
      <c r="VB87" s="94"/>
      <c r="VC87" s="94"/>
      <c r="VD87" s="94"/>
      <c r="VE87" s="94"/>
      <c r="VF87" s="94"/>
      <c r="VG87" s="94"/>
      <c r="VH87" s="94"/>
      <c r="VI87" s="94"/>
      <c r="VJ87" s="94"/>
      <c r="VK87" s="94"/>
      <c r="VL87" s="94"/>
      <c r="VM87" s="94"/>
      <c r="VN87" s="94"/>
      <c r="VO87" s="94"/>
      <c r="VP87" s="94"/>
      <c r="VQ87" s="94"/>
      <c r="VR87" s="94"/>
      <c r="VS87" s="94"/>
      <c r="VT87" s="94"/>
      <c r="VU87" s="94"/>
      <c r="VV87" s="94"/>
      <c r="VW87" s="94"/>
      <c r="VX87" s="94"/>
      <c r="VY87" s="94"/>
      <c r="VZ87" s="94"/>
      <c r="WA87" s="94"/>
      <c r="WB87" s="94"/>
      <c r="WC87" s="94"/>
      <c r="WD87" s="94"/>
      <c r="WE87" s="94"/>
      <c r="WF87" s="94"/>
      <c r="WG87" s="94"/>
      <c r="WH87" s="94"/>
      <c r="WI87" s="94"/>
      <c r="WJ87" s="94"/>
      <c r="WK87" s="94"/>
      <c r="WL87" s="94"/>
      <c r="WM87" s="94"/>
      <c r="WN87" s="94"/>
      <c r="WO87" s="94"/>
      <c r="WP87" s="94"/>
      <c r="WQ87" s="94"/>
      <c r="WR87" s="94"/>
      <c r="WS87" s="94"/>
      <c r="WT87" s="94"/>
      <c r="WU87" s="94"/>
      <c r="WV87" s="94"/>
      <c r="WW87" s="94"/>
      <c r="WX87" s="94"/>
      <c r="WY87" s="94"/>
      <c r="WZ87" s="94"/>
      <c r="XA87" s="94"/>
      <c r="XB87" s="94"/>
      <c r="XC87" s="94"/>
      <c r="XD87" s="94"/>
      <c r="XE87" s="94"/>
      <c r="XF87" s="94"/>
      <c r="XG87" s="94"/>
      <c r="XH87" s="94"/>
      <c r="XI87" s="94"/>
      <c r="XJ87" s="94"/>
      <c r="XK87" s="94"/>
      <c r="XL87" s="94"/>
      <c r="XM87" s="94"/>
      <c r="XN87" s="94"/>
      <c r="XO87" s="94"/>
      <c r="XP87" s="94"/>
      <c r="XQ87" s="94"/>
      <c r="XR87" s="94"/>
      <c r="XS87" s="94"/>
      <c r="XT87" s="94"/>
      <c r="XU87" s="94"/>
      <c r="XV87" s="94"/>
      <c r="XW87" s="94"/>
      <c r="XX87" s="94"/>
      <c r="XY87" s="94"/>
      <c r="XZ87" s="94"/>
      <c r="YA87" s="94"/>
      <c r="YB87" s="94"/>
      <c r="YC87" s="94"/>
      <c r="YD87" s="94"/>
      <c r="YE87" s="94"/>
      <c r="YF87" s="94"/>
      <c r="YG87" s="94"/>
      <c r="YH87" s="94"/>
      <c r="YI87" s="94"/>
      <c r="YJ87" s="94"/>
      <c r="YK87" s="94"/>
      <c r="YL87" s="94"/>
      <c r="YM87" s="94"/>
      <c r="YN87" s="94"/>
      <c r="YO87" s="94"/>
      <c r="YP87" s="94"/>
      <c r="YQ87" s="94"/>
      <c r="YR87" s="94"/>
      <c r="YS87" s="94"/>
      <c r="YT87" s="94"/>
      <c r="YU87" s="94"/>
      <c r="YV87" s="94"/>
      <c r="YW87" s="94"/>
      <c r="YX87" s="94"/>
      <c r="YY87" s="94"/>
      <c r="YZ87" s="94"/>
      <c r="ZA87" s="94"/>
      <c r="ZB87" s="94"/>
      <c r="ZC87" s="94"/>
      <c r="ZD87" s="94"/>
      <c r="ZE87" s="94"/>
      <c r="ZF87" s="94"/>
      <c r="ZG87" s="94"/>
      <c r="ZH87" s="94"/>
      <c r="ZI87" s="94"/>
      <c r="ZJ87" s="94"/>
      <c r="ZK87" s="94"/>
      <c r="ZL87" s="94"/>
      <c r="ZM87" s="94"/>
      <c r="ZN87" s="94"/>
      <c r="ZO87" s="94"/>
      <c r="ZP87" s="94"/>
      <c r="ZQ87" s="94"/>
      <c r="ZR87" s="94"/>
      <c r="ZS87" s="94"/>
      <c r="ZT87" s="94"/>
      <c r="ZU87" s="94"/>
      <c r="ZV87" s="94"/>
      <c r="ZW87" s="94"/>
      <c r="ZX87" s="94"/>
      <c r="ZY87" s="94"/>
      <c r="ZZ87" s="94"/>
      <c r="AAA87" s="94"/>
      <c r="AAB87" s="94"/>
      <c r="AAC87" s="94"/>
      <c r="AAD87" s="94"/>
      <c r="AAE87" s="94"/>
      <c r="AAF87" s="94"/>
      <c r="AAG87" s="94"/>
      <c r="AAH87" s="94"/>
      <c r="AAI87" s="94"/>
      <c r="AAJ87" s="94"/>
      <c r="AAK87" s="94"/>
      <c r="AAL87" s="94"/>
      <c r="AAM87" s="94"/>
      <c r="AAN87" s="94"/>
      <c r="AAO87" s="94"/>
      <c r="AAP87" s="94"/>
      <c r="AAQ87" s="94"/>
      <c r="AAR87" s="94"/>
      <c r="AAS87" s="94"/>
      <c r="AAT87" s="94"/>
      <c r="AAU87" s="94"/>
      <c r="AAV87" s="94"/>
      <c r="AAW87" s="94"/>
      <c r="AAX87" s="94"/>
      <c r="AAY87" s="94"/>
      <c r="AAZ87" s="94"/>
      <c r="ABA87" s="94"/>
      <c r="ABB87" s="94"/>
      <c r="ABC87" s="94"/>
      <c r="ABD87" s="94"/>
      <c r="ABE87" s="94"/>
      <c r="ABF87" s="94"/>
      <c r="ABG87" s="94"/>
      <c r="ABH87" s="94"/>
      <c r="ABI87" s="94"/>
      <c r="ABJ87" s="94"/>
      <c r="ABK87" s="94"/>
      <c r="ABL87" s="94"/>
      <c r="ABM87" s="94"/>
      <c r="ABN87" s="94"/>
      <c r="ABO87" s="94"/>
      <c r="ABP87" s="94"/>
      <c r="ABQ87" s="94"/>
      <c r="ABR87" s="94"/>
      <c r="ABS87" s="94"/>
      <c r="ABT87" s="94"/>
      <c r="ABU87" s="94"/>
      <c r="ABV87" s="94"/>
      <c r="ABW87" s="94"/>
      <c r="ABX87" s="94"/>
      <c r="ABY87" s="94"/>
      <c r="ABZ87" s="94"/>
      <c r="ACA87" s="94"/>
      <c r="ACB87" s="94"/>
      <c r="ACC87" s="94"/>
      <c r="ACD87" s="94"/>
      <c r="ACE87" s="94"/>
      <c r="ACF87" s="94"/>
      <c r="ACG87" s="94"/>
      <c r="ACH87" s="94"/>
      <c r="ACI87" s="94"/>
      <c r="ACJ87" s="94"/>
      <c r="ACK87" s="94"/>
      <c r="ACL87" s="94"/>
      <c r="ACM87" s="94"/>
      <c r="ACN87" s="94"/>
      <c r="ACO87" s="94"/>
      <c r="ACP87" s="94"/>
      <c r="ACQ87" s="94"/>
      <c r="ACR87" s="94"/>
      <c r="ACS87" s="94"/>
      <c r="ACT87" s="94"/>
      <c r="ACU87" s="94"/>
      <c r="ACV87" s="94"/>
      <c r="ACW87" s="94"/>
      <c r="ACX87" s="94"/>
      <c r="ACY87" s="94"/>
      <c r="ACZ87" s="94"/>
      <c r="ADA87" s="94"/>
      <c r="ADB87" s="94"/>
      <c r="ADC87" s="94"/>
      <c r="ADD87" s="94"/>
      <c r="ADE87" s="94"/>
      <c r="ADF87" s="94"/>
      <c r="ADG87" s="94"/>
      <c r="ADH87" s="94"/>
      <c r="ADI87" s="94"/>
      <c r="ADJ87" s="94"/>
      <c r="ADK87" s="94"/>
      <c r="ADL87" s="94"/>
      <c r="ADM87" s="94"/>
      <c r="ADN87" s="94"/>
      <c r="ADO87" s="94"/>
      <c r="ADP87" s="94"/>
      <c r="ADQ87" s="94"/>
      <c r="ADR87" s="94"/>
      <c r="ADS87" s="94"/>
      <c r="ADT87" s="94"/>
      <c r="ADU87" s="94"/>
      <c r="ADV87" s="94"/>
      <c r="ADW87" s="94"/>
      <c r="ADX87" s="94"/>
      <c r="ADY87" s="94"/>
      <c r="ADZ87" s="94"/>
      <c r="AEA87" s="94"/>
      <c r="AEB87" s="94"/>
      <c r="AEC87" s="94"/>
      <c r="AED87" s="94"/>
      <c r="AEE87" s="94"/>
      <c r="AEF87" s="94"/>
      <c r="AEG87" s="94"/>
      <c r="AEH87" s="94"/>
      <c r="AEI87" s="94"/>
      <c r="AEJ87" s="94"/>
      <c r="AEK87" s="94"/>
      <c r="AEL87" s="94"/>
      <c r="AEM87" s="94"/>
      <c r="AEN87" s="94"/>
      <c r="AEO87" s="94"/>
      <c r="AEP87" s="94"/>
      <c r="AEQ87" s="94"/>
      <c r="AER87" s="94"/>
      <c r="AES87" s="94"/>
      <c r="AET87" s="94"/>
      <c r="AEU87" s="94"/>
      <c r="AEV87" s="94"/>
      <c r="AEW87" s="94"/>
      <c r="AEX87" s="94"/>
      <c r="AEY87" s="94"/>
      <c r="AEZ87" s="94"/>
      <c r="AFA87" s="94"/>
      <c r="AFB87" s="94"/>
      <c r="AFC87" s="94"/>
      <c r="AFD87" s="94"/>
      <c r="AFE87" s="94"/>
      <c r="AFF87" s="94"/>
      <c r="AFG87" s="94"/>
      <c r="AFH87" s="94"/>
      <c r="AFI87" s="94"/>
      <c r="AFJ87" s="94"/>
      <c r="AFK87" s="94"/>
      <c r="AFL87" s="94"/>
      <c r="AFM87" s="94"/>
      <c r="AFN87" s="94"/>
      <c r="AFO87" s="94"/>
      <c r="AFP87" s="94"/>
      <c r="AFQ87" s="94"/>
      <c r="AFR87" s="94"/>
      <c r="AFS87" s="94"/>
      <c r="AFT87" s="94"/>
      <c r="AFU87" s="94"/>
      <c r="AFV87" s="94"/>
      <c r="AFW87" s="94"/>
      <c r="AFX87" s="94"/>
      <c r="AFY87" s="94"/>
      <c r="AFZ87" s="94"/>
      <c r="AGA87" s="94"/>
      <c r="AGB87" s="94"/>
      <c r="AGC87" s="94"/>
      <c r="AGD87" s="94"/>
      <c r="AGE87" s="94"/>
      <c r="AGF87" s="94"/>
      <c r="AGG87" s="94"/>
      <c r="AGH87" s="94"/>
      <c r="AGI87" s="94"/>
      <c r="AGJ87" s="94"/>
      <c r="AGK87" s="94"/>
      <c r="AGL87" s="94"/>
      <c r="AGM87" s="94"/>
      <c r="AGN87" s="94"/>
      <c r="AGO87" s="94"/>
      <c r="AGP87" s="94"/>
      <c r="AGQ87" s="94"/>
      <c r="AGR87" s="94"/>
      <c r="AGS87" s="94"/>
      <c r="AGT87" s="94"/>
      <c r="AGU87" s="94"/>
      <c r="AGV87" s="94"/>
      <c r="AGW87" s="94"/>
      <c r="AGX87" s="94"/>
      <c r="AGY87" s="94"/>
      <c r="AGZ87" s="94"/>
      <c r="AHA87" s="94"/>
      <c r="AHB87" s="94"/>
      <c r="AHC87" s="94"/>
      <c r="AHD87" s="94"/>
      <c r="AHE87" s="94"/>
      <c r="AHF87" s="94"/>
      <c r="AHG87" s="94"/>
      <c r="AHH87" s="94"/>
      <c r="AHI87" s="94"/>
      <c r="AHJ87" s="94"/>
      <c r="AHK87" s="94"/>
      <c r="AHL87" s="94"/>
      <c r="AHM87" s="94"/>
      <c r="AHN87" s="94"/>
      <c r="AHO87" s="94"/>
      <c r="AHP87" s="94"/>
      <c r="AHQ87" s="94"/>
      <c r="AHR87" s="94"/>
      <c r="AHS87" s="94"/>
      <c r="AHT87" s="94"/>
      <c r="AHU87" s="94"/>
      <c r="AHV87" s="94"/>
      <c r="AHW87" s="94"/>
      <c r="AHX87" s="94"/>
      <c r="AHY87" s="94"/>
      <c r="AHZ87" s="94"/>
      <c r="AIA87" s="94"/>
      <c r="AIB87" s="94"/>
      <c r="AIC87" s="94"/>
      <c r="AID87" s="94"/>
      <c r="AIE87" s="94"/>
      <c r="AIF87" s="94"/>
      <c r="AIG87" s="94"/>
      <c r="AIH87" s="94"/>
      <c r="AII87" s="94"/>
      <c r="AIJ87" s="94"/>
      <c r="AIK87" s="94"/>
      <c r="AIL87" s="94"/>
      <c r="AIM87" s="94"/>
      <c r="AIN87" s="94"/>
      <c r="AIO87" s="94"/>
      <c r="AIP87" s="94"/>
      <c r="AIQ87" s="94"/>
      <c r="AIR87" s="94"/>
      <c r="AIS87" s="94"/>
      <c r="AIT87" s="94"/>
      <c r="AIU87" s="94"/>
      <c r="AIV87" s="94"/>
      <c r="AIW87" s="94"/>
      <c r="AIX87" s="94"/>
      <c r="AIY87" s="94"/>
      <c r="AIZ87" s="94"/>
      <c r="AJA87" s="94"/>
      <c r="AJB87" s="94"/>
      <c r="AJC87" s="94"/>
      <c r="AJD87" s="94"/>
      <c r="AJE87" s="94"/>
      <c r="AJF87" s="94"/>
      <c r="AJG87" s="94"/>
      <c r="AJH87" s="94"/>
      <c r="AJI87" s="94"/>
      <c r="AJJ87" s="94"/>
      <c r="AJK87" s="94"/>
      <c r="AJL87" s="94"/>
      <c r="AJM87" s="94"/>
      <c r="AJN87" s="94"/>
      <c r="AJO87" s="94"/>
      <c r="AJP87" s="94"/>
      <c r="AJQ87" s="94"/>
      <c r="AJR87" s="94"/>
      <c r="AJS87" s="94"/>
      <c r="AJT87" s="94"/>
      <c r="AJU87" s="94"/>
      <c r="AJV87" s="94"/>
      <c r="AJW87" s="94"/>
      <c r="AJX87" s="94"/>
      <c r="AJY87" s="94"/>
      <c r="AJZ87" s="94"/>
      <c r="AKA87" s="94"/>
      <c r="AKB87" s="94"/>
      <c r="AKC87" s="94"/>
      <c r="AKD87" s="94"/>
      <c r="AKE87" s="94"/>
      <c r="AKF87" s="94"/>
      <c r="AKG87" s="94"/>
      <c r="AKH87" s="94"/>
      <c r="AKI87" s="94"/>
      <c r="AKJ87" s="94"/>
      <c r="AKK87" s="94"/>
      <c r="AKL87" s="94"/>
      <c r="AKM87" s="94"/>
      <c r="AKN87" s="94"/>
      <c r="AKO87" s="94"/>
      <c r="AKP87" s="94"/>
      <c r="AKQ87" s="94"/>
      <c r="AKR87" s="94"/>
      <c r="AKS87" s="94"/>
      <c r="AKT87" s="94"/>
      <c r="AKU87" s="94"/>
      <c r="AKV87" s="94"/>
      <c r="AKW87" s="94"/>
      <c r="AKX87" s="94"/>
      <c r="AKY87" s="94"/>
      <c r="AKZ87" s="94"/>
      <c r="ALA87" s="94"/>
      <c r="ALB87" s="94"/>
      <c r="ALC87" s="94"/>
      <c r="ALD87" s="94"/>
      <c r="ALE87" s="94"/>
      <c r="ALF87" s="94"/>
      <c r="ALG87" s="94"/>
      <c r="ALH87" s="94"/>
      <c r="ALI87" s="94"/>
      <c r="ALJ87" s="94"/>
      <c r="ALK87" s="94"/>
      <c r="ALL87" s="94"/>
      <c r="ALM87" s="94"/>
      <c r="ALN87" s="94"/>
      <c r="ALO87" s="94"/>
      <c r="ALP87" s="94"/>
      <c r="ALQ87" s="94"/>
      <c r="ALR87" s="94"/>
      <c r="ALS87" s="94"/>
      <c r="ALT87" s="94"/>
      <c r="ALU87" s="94"/>
      <c r="ALV87" s="94"/>
      <c r="ALW87" s="94"/>
      <c r="ALX87" s="94"/>
      <c r="ALY87" s="94"/>
      <c r="ALZ87" s="94"/>
      <c r="AMA87" s="94"/>
      <c r="AMB87" s="94"/>
      <c r="AMC87" s="94"/>
      <c r="AMD87" s="94"/>
      <c r="AME87" s="94"/>
      <c r="AMF87" s="94"/>
      <c r="AMG87" s="94"/>
      <c r="AMH87" s="94"/>
      <c r="AMI87" s="94"/>
      <c r="AMJ87" s="94"/>
      <c r="AMK87" s="94"/>
      <c r="AML87" s="94"/>
      <c r="AMM87" s="94"/>
      <c r="AMN87" s="94"/>
      <c r="AMO87" s="94"/>
      <c r="AMP87" s="94"/>
      <c r="AMQ87" s="94"/>
      <c r="AMR87" s="94"/>
      <c r="AMS87" s="94"/>
      <c r="AMT87" s="94"/>
      <c r="AMU87" s="94"/>
      <c r="AMV87" s="94"/>
      <c r="AMW87" s="94"/>
      <c r="AMX87" s="94"/>
      <c r="AMY87" s="94"/>
      <c r="AMZ87" s="94"/>
      <c r="ANA87" s="94"/>
      <c r="ANB87" s="94"/>
      <c r="ANC87" s="94"/>
      <c r="AND87" s="94"/>
      <c r="ANE87" s="94"/>
      <c r="ANF87" s="94"/>
      <c r="ANG87" s="94"/>
      <c r="ANH87" s="94"/>
      <c r="ANI87" s="94"/>
      <c r="ANJ87" s="94"/>
      <c r="ANK87" s="94"/>
      <c r="ANL87" s="94"/>
      <c r="ANM87" s="94"/>
      <c r="ANN87" s="94"/>
      <c r="ANO87" s="94"/>
      <c r="ANP87" s="94"/>
      <c r="ANQ87" s="94"/>
      <c r="ANR87" s="94"/>
      <c r="ANS87" s="94"/>
      <c r="ANT87" s="94"/>
      <c r="ANU87" s="94"/>
      <c r="ANV87" s="94"/>
      <c r="ANW87" s="94"/>
      <c r="ANX87" s="94"/>
      <c r="ANY87" s="94"/>
      <c r="ANZ87" s="94"/>
      <c r="AOA87" s="94"/>
      <c r="AOB87" s="94"/>
      <c r="AOC87" s="94"/>
      <c r="AOD87" s="94"/>
      <c r="AOE87" s="94"/>
      <c r="AOF87" s="94"/>
      <c r="AOG87" s="94"/>
      <c r="AOH87" s="94"/>
      <c r="AOI87" s="94"/>
      <c r="AOJ87" s="94"/>
      <c r="AOK87" s="94"/>
      <c r="AOL87" s="94"/>
      <c r="AOM87" s="94"/>
      <c r="AON87" s="94"/>
      <c r="AOO87" s="94"/>
      <c r="AOP87" s="94"/>
      <c r="AOQ87" s="94"/>
      <c r="AOR87" s="94"/>
      <c r="AOS87" s="94"/>
      <c r="AOT87" s="94"/>
      <c r="AOU87" s="94"/>
      <c r="AOV87" s="94"/>
      <c r="AOW87" s="94"/>
      <c r="AOX87" s="94"/>
      <c r="AOY87" s="94"/>
      <c r="AOZ87" s="94"/>
      <c r="APA87" s="94"/>
      <c r="APB87" s="94"/>
      <c r="APC87" s="94"/>
      <c r="APD87" s="94"/>
      <c r="APE87" s="94"/>
      <c r="APF87" s="94"/>
      <c r="APG87" s="94"/>
      <c r="APH87" s="94"/>
      <c r="API87" s="94"/>
      <c r="APJ87" s="94"/>
      <c r="APK87" s="94"/>
      <c r="APL87" s="94"/>
      <c r="APM87" s="94"/>
      <c r="APN87" s="94"/>
      <c r="APO87" s="94"/>
      <c r="APP87" s="94"/>
      <c r="APQ87" s="94"/>
      <c r="APR87" s="94"/>
      <c r="APS87" s="94"/>
      <c r="APT87" s="94"/>
      <c r="APU87" s="94"/>
      <c r="APV87" s="94"/>
      <c r="APW87" s="94"/>
      <c r="APX87" s="94"/>
      <c r="APY87" s="94"/>
      <c r="APZ87" s="94"/>
      <c r="AQA87" s="94"/>
      <c r="AQB87" s="94"/>
      <c r="AQC87" s="94"/>
      <c r="AQD87" s="94"/>
      <c r="AQE87" s="94"/>
      <c r="AQF87" s="94"/>
      <c r="AQG87" s="94"/>
      <c r="AQH87" s="94"/>
      <c r="AQI87" s="94"/>
      <c r="AQJ87" s="94"/>
      <c r="AQK87" s="94"/>
      <c r="AQL87" s="94"/>
      <c r="AQM87" s="94"/>
      <c r="AQN87" s="94"/>
      <c r="AQO87" s="94"/>
      <c r="AQP87" s="94"/>
      <c r="AQQ87" s="94"/>
      <c r="AQR87" s="94"/>
      <c r="AQS87" s="94"/>
      <c r="AQT87" s="94"/>
      <c r="AQU87" s="94"/>
      <c r="AQV87" s="94"/>
      <c r="AQW87" s="94"/>
      <c r="AQX87" s="94"/>
      <c r="AQY87" s="94"/>
      <c r="AQZ87" s="94"/>
      <c r="ARA87" s="94"/>
      <c r="ARB87" s="94"/>
      <c r="ARC87" s="94"/>
      <c r="ARD87" s="94"/>
      <c r="ARE87" s="94"/>
      <c r="ARF87" s="94"/>
      <c r="ARG87" s="94"/>
      <c r="ARH87" s="94"/>
      <c r="ARI87" s="94"/>
      <c r="ARJ87" s="94"/>
      <c r="ARK87" s="94"/>
      <c r="ARL87" s="94"/>
      <c r="ARM87" s="94"/>
      <c r="ARN87" s="94"/>
      <c r="ARO87" s="94"/>
      <c r="ARP87" s="94"/>
      <c r="ARQ87" s="94"/>
      <c r="ARR87" s="94"/>
      <c r="ARS87" s="94"/>
      <c r="ART87" s="94"/>
      <c r="ARU87" s="94"/>
      <c r="ARV87" s="94"/>
      <c r="ARW87" s="94"/>
      <c r="ARX87" s="94"/>
      <c r="ARY87" s="94"/>
      <c r="ARZ87" s="94"/>
      <c r="ASA87" s="94"/>
      <c r="ASB87" s="94"/>
      <c r="ASC87" s="94"/>
      <c r="ASD87" s="94"/>
      <c r="ASE87" s="94"/>
      <c r="ASF87" s="94"/>
      <c r="ASG87" s="94"/>
      <c r="ASH87" s="94"/>
      <c r="ASI87" s="94"/>
      <c r="ASJ87" s="94"/>
      <c r="ASK87" s="94"/>
      <c r="ASL87" s="94"/>
      <c r="ASM87" s="94"/>
      <c r="ASN87" s="94"/>
      <c r="ASO87" s="94"/>
      <c r="ASP87" s="94"/>
      <c r="ASQ87" s="94"/>
      <c r="ASR87" s="94"/>
      <c r="ASS87" s="94"/>
      <c r="AST87" s="94"/>
      <c r="ASU87" s="94"/>
      <c r="ASV87" s="94"/>
      <c r="ASW87" s="94"/>
      <c r="ASX87" s="94"/>
      <c r="ASY87" s="94"/>
      <c r="ASZ87" s="94"/>
      <c r="ATA87" s="94"/>
      <c r="ATB87" s="94"/>
      <c r="ATC87" s="94"/>
      <c r="ATD87" s="94"/>
      <c r="ATE87" s="94"/>
      <c r="ATF87" s="94"/>
      <c r="ATG87" s="94"/>
      <c r="ATH87" s="94"/>
      <c r="ATI87" s="94"/>
      <c r="ATJ87" s="94"/>
      <c r="ATK87" s="94"/>
      <c r="ATL87" s="94"/>
      <c r="ATM87" s="94"/>
      <c r="ATN87" s="94"/>
      <c r="ATO87" s="94"/>
      <c r="ATP87" s="94"/>
      <c r="ATQ87" s="94"/>
      <c r="ATR87" s="94"/>
      <c r="ATS87" s="94"/>
      <c r="ATT87" s="94"/>
      <c r="ATU87" s="94"/>
      <c r="ATV87" s="94"/>
      <c r="ATW87" s="94"/>
      <c r="ATX87" s="94"/>
      <c r="ATY87" s="94"/>
      <c r="ATZ87" s="94"/>
      <c r="AUA87" s="94"/>
      <c r="AUB87" s="94"/>
      <c r="AUC87" s="94"/>
      <c r="AUD87" s="94"/>
      <c r="AUE87" s="94"/>
      <c r="AUF87" s="94"/>
      <c r="AUG87" s="94"/>
      <c r="AUH87" s="94"/>
      <c r="AUI87" s="94"/>
      <c r="AUJ87" s="94"/>
      <c r="AUK87" s="94"/>
      <c r="AUL87" s="94"/>
      <c r="AUM87" s="94"/>
      <c r="AUN87" s="94"/>
      <c r="AUO87" s="94"/>
      <c r="AUP87" s="94"/>
      <c r="AUQ87" s="94"/>
      <c r="AUR87" s="94"/>
      <c r="AUS87" s="94"/>
      <c r="AUT87" s="94"/>
      <c r="AUU87" s="94"/>
      <c r="AUV87" s="94"/>
      <c r="AUW87" s="94"/>
      <c r="AUX87" s="94"/>
      <c r="AUY87" s="94"/>
      <c r="AUZ87" s="94"/>
      <c r="AVA87" s="94"/>
      <c r="AVB87" s="94"/>
      <c r="AVC87" s="94"/>
      <c r="AVD87" s="94"/>
      <c r="AVE87" s="94"/>
      <c r="AVF87" s="94"/>
      <c r="AVG87" s="94"/>
      <c r="AVH87" s="94"/>
      <c r="AVI87" s="94"/>
      <c r="AVJ87" s="94"/>
      <c r="AVK87" s="94"/>
      <c r="AVL87" s="94"/>
      <c r="AVM87" s="94"/>
      <c r="AVN87" s="94"/>
      <c r="AVO87" s="94"/>
      <c r="AVP87" s="94"/>
      <c r="AVQ87" s="94"/>
      <c r="AVR87" s="94"/>
      <c r="AVS87" s="94"/>
      <c r="AVT87" s="94"/>
      <c r="AVU87" s="94"/>
      <c r="AVV87" s="94"/>
      <c r="AVW87" s="94"/>
      <c r="AVX87" s="94"/>
      <c r="AVY87" s="94"/>
      <c r="AVZ87" s="94"/>
      <c r="AWA87" s="94"/>
      <c r="AWB87" s="94"/>
      <c r="AWC87" s="94"/>
      <c r="AWD87" s="94"/>
      <c r="AWE87" s="94"/>
      <c r="AWF87" s="94"/>
      <c r="AWG87" s="94"/>
      <c r="AWH87" s="94"/>
      <c r="AWI87" s="94"/>
      <c r="AWJ87" s="94"/>
      <c r="AWK87" s="94"/>
      <c r="AWL87" s="94"/>
      <c r="AWM87" s="94"/>
      <c r="AWN87" s="94"/>
      <c r="AWO87" s="94"/>
      <c r="AWP87" s="94"/>
      <c r="AWQ87" s="94"/>
      <c r="AWR87" s="94"/>
      <c r="AWS87" s="94"/>
      <c r="AWT87" s="94"/>
      <c r="AWU87" s="94"/>
      <c r="AWV87" s="94"/>
      <c r="AWW87" s="94"/>
      <c r="AWX87" s="94"/>
      <c r="AWY87" s="94"/>
      <c r="AWZ87" s="94"/>
      <c r="AXA87" s="94"/>
      <c r="AXB87" s="94"/>
      <c r="AXC87" s="94"/>
      <c r="AXD87" s="94"/>
      <c r="AXE87" s="94"/>
      <c r="AXF87" s="94"/>
      <c r="AXG87" s="94"/>
      <c r="AXH87" s="94"/>
      <c r="AXI87" s="94"/>
      <c r="AXJ87" s="94"/>
      <c r="AXK87" s="94"/>
      <c r="AXL87" s="94"/>
      <c r="AXM87" s="94"/>
      <c r="AXN87" s="94"/>
      <c r="AXO87" s="94"/>
      <c r="AXP87" s="94"/>
      <c r="AXQ87" s="94"/>
      <c r="AXR87" s="94"/>
      <c r="AXS87" s="94"/>
      <c r="AXT87" s="94"/>
      <c r="AXU87" s="94"/>
      <c r="AXV87" s="94"/>
      <c r="AXW87" s="94"/>
      <c r="AXX87" s="94"/>
      <c r="AXY87" s="94"/>
      <c r="AXZ87" s="94"/>
    </row>
    <row r="88" spans="1:1326" s="94" customFormat="1" ht="13">
      <c r="A88" s="89">
        <v>79</v>
      </c>
      <c r="B88" s="90" t="s">
        <v>928</v>
      </c>
      <c r="C88" s="90" t="s">
        <v>929</v>
      </c>
      <c r="D88" s="89" t="s">
        <v>2834</v>
      </c>
      <c r="E88" s="89">
        <v>15</v>
      </c>
      <c r="F88" s="91">
        <v>10</v>
      </c>
      <c r="G88" s="86">
        <v>30</v>
      </c>
      <c r="H88" s="86" t="s">
        <v>2476</v>
      </c>
      <c r="I88" s="91">
        <v>10</v>
      </c>
      <c r="J88" s="86">
        <v>30</v>
      </c>
      <c r="K88" s="86" t="s">
        <v>2476</v>
      </c>
      <c r="L88" s="92">
        <f t="shared" si="8"/>
        <v>10</v>
      </c>
      <c r="M88" s="89">
        <f t="shared" si="9"/>
        <v>60</v>
      </c>
      <c r="N88" s="89">
        <f t="shared" si="10"/>
        <v>2</v>
      </c>
      <c r="O88" s="89">
        <f t="shared" si="11"/>
        <v>0</v>
      </c>
      <c r="P88" s="86">
        <f t="shared" si="12"/>
        <v>2</v>
      </c>
      <c r="Q88" s="91">
        <f t="shared" si="14"/>
        <v>0.98</v>
      </c>
      <c r="R88" s="91">
        <f t="shared" si="13"/>
        <v>9.8000000000000007</v>
      </c>
      <c r="S88" s="86" t="s">
        <v>3583</v>
      </c>
      <c r="T88" s="86" t="s">
        <v>3580</v>
      </c>
      <c r="U88" s="86" t="s">
        <v>3581</v>
      </c>
    </row>
    <row r="89" spans="1:1326" s="94" customFormat="1" ht="13">
      <c r="A89" s="89">
        <v>80</v>
      </c>
      <c r="B89" s="90" t="s">
        <v>1038</v>
      </c>
      <c r="C89" s="90" t="s">
        <v>1039</v>
      </c>
      <c r="D89" s="89" t="s">
        <v>2878</v>
      </c>
      <c r="E89" s="89">
        <v>16</v>
      </c>
      <c r="F89" s="91">
        <v>7.32</v>
      </c>
      <c r="G89" s="86">
        <v>6</v>
      </c>
      <c r="H89" s="86" t="s">
        <v>2476</v>
      </c>
      <c r="I89" s="91">
        <v>12.68</v>
      </c>
      <c r="J89" s="86">
        <v>30</v>
      </c>
      <c r="K89" s="86" t="s">
        <v>2475</v>
      </c>
      <c r="L89" s="92">
        <f t="shared" si="8"/>
        <v>10</v>
      </c>
      <c r="M89" s="89">
        <f t="shared" si="9"/>
        <v>60</v>
      </c>
      <c r="N89" s="89">
        <f t="shared" si="10"/>
        <v>1</v>
      </c>
      <c r="O89" s="89">
        <f t="shared" si="11"/>
        <v>1</v>
      </c>
      <c r="P89" s="86">
        <f t="shared" si="12"/>
        <v>2</v>
      </c>
      <c r="Q89" s="91">
        <f t="shared" si="14"/>
        <v>0.98</v>
      </c>
      <c r="R89" s="91">
        <f t="shared" si="13"/>
        <v>9.8000000000000007</v>
      </c>
      <c r="S89" s="86" t="s">
        <v>3583</v>
      </c>
      <c r="T89" s="86" t="s">
        <v>3580</v>
      </c>
      <c r="U89" s="86" t="s">
        <v>3581</v>
      </c>
    </row>
    <row r="90" spans="1:1326" s="94" customFormat="1" ht="13">
      <c r="A90" s="89">
        <v>81</v>
      </c>
      <c r="B90" s="90" t="s">
        <v>1073</v>
      </c>
      <c r="C90" s="90" t="s">
        <v>3680</v>
      </c>
      <c r="D90" s="89" t="s">
        <v>1074</v>
      </c>
      <c r="E90" s="89">
        <v>17</v>
      </c>
      <c r="F90" s="91">
        <v>10</v>
      </c>
      <c r="G90" s="86">
        <v>30</v>
      </c>
      <c r="H90" s="86" t="s">
        <v>2476</v>
      </c>
      <c r="I90" s="91">
        <v>10</v>
      </c>
      <c r="J90" s="86">
        <v>30</v>
      </c>
      <c r="K90" s="86" t="s">
        <v>2476</v>
      </c>
      <c r="L90" s="92">
        <f t="shared" si="8"/>
        <v>10</v>
      </c>
      <c r="M90" s="89">
        <f t="shared" si="9"/>
        <v>60</v>
      </c>
      <c r="N90" s="89">
        <f t="shared" si="10"/>
        <v>2</v>
      </c>
      <c r="O90" s="89">
        <f t="shared" si="11"/>
        <v>0</v>
      </c>
      <c r="P90" s="86">
        <f t="shared" si="12"/>
        <v>2</v>
      </c>
      <c r="Q90" s="91">
        <f t="shared" si="14"/>
        <v>0.98</v>
      </c>
      <c r="R90" s="91">
        <f t="shared" si="13"/>
        <v>9.8000000000000007</v>
      </c>
      <c r="S90" s="86" t="s">
        <v>3583</v>
      </c>
      <c r="T90" s="86" t="s">
        <v>3580</v>
      </c>
      <c r="U90" s="86" t="s">
        <v>3581</v>
      </c>
    </row>
    <row r="91" spans="1:1326" s="94" customFormat="1" ht="13">
      <c r="A91" s="89">
        <v>82</v>
      </c>
      <c r="B91" s="90" t="s">
        <v>1090</v>
      </c>
      <c r="C91" s="90" t="s">
        <v>3681</v>
      </c>
      <c r="D91" s="89" t="s">
        <v>1091</v>
      </c>
      <c r="E91" s="89">
        <v>17</v>
      </c>
      <c r="F91" s="91">
        <v>10</v>
      </c>
      <c r="G91" s="86">
        <v>30</v>
      </c>
      <c r="H91" s="86" t="s">
        <v>2476</v>
      </c>
      <c r="I91" s="91">
        <v>10</v>
      </c>
      <c r="J91" s="86">
        <v>30</v>
      </c>
      <c r="K91" s="86" t="s">
        <v>2476</v>
      </c>
      <c r="L91" s="92">
        <f t="shared" si="8"/>
        <v>10</v>
      </c>
      <c r="M91" s="89">
        <f t="shared" si="9"/>
        <v>60</v>
      </c>
      <c r="N91" s="89">
        <f t="shared" si="10"/>
        <v>2</v>
      </c>
      <c r="O91" s="89">
        <f t="shared" si="11"/>
        <v>0</v>
      </c>
      <c r="P91" s="86">
        <f t="shared" si="12"/>
        <v>2</v>
      </c>
      <c r="Q91" s="91">
        <f t="shared" si="14"/>
        <v>0.98</v>
      </c>
      <c r="R91" s="91">
        <f t="shared" si="13"/>
        <v>9.8000000000000007</v>
      </c>
      <c r="S91" s="86" t="s">
        <v>3580</v>
      </c>
      <c r="T91" s="86" t="s">
        <v>3583</v>
      </c>
      <c r="U91" s="86" t="s">
        <v>3581</v>
      </c>
    </row>
    <row r="92" spans="1:1326" s="94" customFormat="1" ht="13">
      <c r="A92" s="89">
        <v>83</v>
      </c>
      <c r="B92" s="95" t="s">
        <v>1445</v>
      </c>
      <c r="C92" s="95" t="s">
        <v>1448</v>
      </c>
      <c r="D92" s="96" t="s">
        <v>3038</v>
      </c>
      <c r="E92" s="89">
        <v>23</v>
      </c>
      <c r="F92" s="91">
        <v>10</v>
      </c>
      <c r="G92" s="86">
        <v>30</v>
      </c>
      <c r="H92" s="86" t="s">
        <v>2476</v>
      </c>
      <c r="I92" s="91">
        <v>10</v>
      </c>
      <c r="J92" s="86">
        <v>30</v>
      </c>
      <c r="K92" s="86" t="s">
        <v>2476</v>
      </c>
      <c r="L92" s="92">
        <f t="shared" si="8"/>
        <v>10</v>
      </c>
      <c r="M92" s="89">
        <f t="shared" si="9"/>
        <v>60</v>
      </c>
      <c r="N92" s="89">
        <f t="shared" si="10"/>
        <v>2</v>
      </c>
      <c r="O92" s="89">
        <f t="shared" si="11"/>
        <v>0</v>
      </c>
      <c r="P92" s="86">
        <f t="shared" si="12"/>
        <v>2</v>
      </c>
      <c r="Q92" s="91">
        <f t="shared" si="14"/>
        <v>0.98</v>
      </c>
      <c r="R92" s="91">
        <f t="shared" si="13"/>
        <v>9.8000000000000007</v>
      </c>
      <c r="S92" s="86" t="s">
        <v>3598</v>
      </c>
      <c r="T92" s="86" t="s">
        <v>3582</v>
      </c>
      <c r="U92" s="86" t="s">
        <v>3581</v>
      </c>
    </row>
    <row r="93" spans="1:1326" s="94" customFormat="1" ht="13">
      <c r="A93" s="89">
        <v>84</v>
      </c>
      <c r="B93" s="95" t="s">
        <v>1454</v>
      </c>
      <c r="C93" s="95" t="s">
        <v>1455</v>
      </c>
      <c r="D93" s="96" t="s">
        <v>3044</v>
      </c>
      <c r="E93" s="89">
        <v>23</v>
      </c>
      <c r="F93" s="91">
        <v>10</v>
      </c>
      <c r="G93" s="86">
        <v>30</v>
      </c>
      <c r="H93" s="86" t="s">
        <v>2476</v>
      </c>
      <c r="I93" s="91">
        <v>10</v>
      </c>
      <c r="J93" s="86">
        <v>30</v>
      </c>
      <c r="K93" s="86" t="s">
        <v>2476</v>
      </c>
      <c r="L93" s="92">
        <f t="shared" si="8"/>
        <v>10</v>
      </c>
      <c r="M93" s="89">
        <f t="shared" si="9"/>
        <v>60</v>
      </c>
      <c r="N93" s="89">
        <f t="shared" si="10"/>
        <v>2</v>
      </c>
      <c r="O93" s="89">
        <f t="shared" si="11"/>
        <v>0</v>
      </c>
      <c r="P93" s="86">
        <f t="shared" si="12"/>
        <v>2</v>
      </c>
      <c r="Q93" s="91">
        <f t="shared" si="14"/>
        <v>0.98</v>
      </c>
      <c r="R93" s="91">
        <f t="shared" si="13"/>
        <v>9.8000000000000007</v>
      </c>
      <c r="S93" s="86" t="s">
        <v>3585</v>
      </c>
      <c r="T93" s="86" t="s">
        <v>3580</v>
      </c>
      <c r="U93" s="86" t="s">
        <v>3581</v>
      </c>
    </row>
    <row r="94" spans="1:1326" s="94" customFormat="1" ht="13">
      <c r="A94" s="89">
        <v>85</v>
      </c>
      <c r="B94" s="90" t="s">
        <v>1473</v>
      </c>
      <c r="C94" s="90" t="s">
        <v>100</v>
      </c>
      <c r="D94" s="89" t="s">
        <v>3053</v>
      </c>
      <c r="E94" s="89">
        <v>24</v>
      </c>
      <c r="F94" s="91">
        <v>10</v>
      </c>
      <c r="G94" s="86">
        <v>30</v>
      </c>
      <c r="H94" s="86" t="s">
        <v>2476</v>
      </c>
      <c r="I94" s="91">
        <v>10</v>
      </c>
      <c r="J94" s="86">
        <v>30</v>
      </c>
      <c r="K94" s="86" t="s">
        <v>2476</v>
      </c>
      <c r="L94" s="92">
        <f t="shared" si="8"/>
        <v>10</v>
      </c>
      <c r="M94" s="89">
        <f t="shared" si="9"/>
        <v>60</v>
      </c>
      <c r="N94" s="89">
        <f t="shared" si="10"/>
        <v>2</v>
      </c>
      <c r="O94" s="89">
        <f t="shared" si="11"/>
        <v>0</v>
      </c>
      <c r="P94" s="86">
        <f t="shared" si="12"/>
        <v>2</v>
      </c>
      <c r="Q94" s="91">
        <f t="shared" si="14"/>
        <v>0.98</v>
      </c>
      <c r="R94" s="91">
        <f t="shared" si="13"/>
        <v>9.8000000000000007</v>
      </c>
      <c r="S94" s="86" t="s">
        <v>3585</v>
      </c>
      <c r="T94" s="86" t="s">
        <v>3580</v>
      </c>
      <c r="U94" s="86" t="s">
        <v>3581</v>
      </c>
    </row>
    <row r="95" spans="1:1326" s="94" customFormat="1" ht="13">
      <c r="A95" s="89">
        <v>86</v>
      </c>
      <c r="B95" s="90" t="s">
        <v>1519</v>
      </c>
      <c r="C95" s="90" t="s">
        <v>1028</v>
      </c>
      <c r="D95" s="89" t="s">
        <v>3081</v>
      </c>
      <c r="E95" s="89">
        <v>25</v>
      </c>
      <c r="F95" s="91">
        <v>10</v>
      </c>
      <c r="G95" s="86">
        <v>30</v>
      </c>
      <c r="H95" s="86" t="s">
        <v>2476</v>
      </c>
      <c r="I95" s="91">
        <v>10</v>
      </c>
      <c r="J95" s="86">
        <v>30</v>
      </c>
      <c r="K95" s="86" t="s">
        <v>2476</v>
      </c>
      <c r="L95" s="92">
        <f t="shared" si="8"/>
        <v>10</v>
      </c>
      <c r="M95" s="89">
        <f t="shared" si="9"/>
        <v>60</v>
      </c>
      <c r="N95" s="89">
        <f t="shared" si="10"/>
        <v>2</v>
      </c>
      <c r="O95" s="89">
        <f t="shared" si="11"/>
        <v>0</v>
      </c>
      <c r="P95" s="86">
        <f t="shared" si="12"/>
        <v>2</v>
      </c>
      <c r="Q95" s="91">
        <f t="shared" si="14"/>
        <v>0.98</v>
      </c>
      <c r="R95" s="91">
        <f t="shared" si="13"/>
        <v>9.8000000000000007</v>
      </c>
      <c r="S95" s="86" t="s">
        <v>3585</v>
      </c>
      <c r="T95" s="86" t="s">
        <v>3580</v>
      </c>
      <c r="U95" s="86" t="s">
        <v>3581</v>
      </c>
    </row>
    <row r="96" spans="1:1326">
      <c r="A96" s="89">
        <v>87</v>
      </c>
      <c r="B96" s="137" t="s">
        <v>1563</v>
      </c>
      <c r="C96" s="137" t="s">
        <v>1564</v>
      </c>
      <c r="D96" s="138" t="s">
        <v>3102</v>
      </c>
      <c r="E96" s="138">
        <v>25</v>
      </c>
      <c r="F96" s="141">
        <v>10</v>
      </c>
      <c r="G96" s="142">
        <v>30</v>
      </c>
      <c r="H96" s="142" t="s">
        <v>2476</v>
      </c>
      <c r="I96" s="141">
        <v>10</v>
      </c>
      <c r="J96" s="142">
        <v>30</v>
      </c>
      <c r="K96" s="142" t="s">
        <v>2476</v>
      </c>
      <c r="L96" s="143">
        <f t="shared" si="8"/>
        <v>10</v>
      </c>
      <c r="M96" s="138">
        <f t="shared" si="9"/>
        <v>60</v>
      </c>
      <c r="N96" s="138">
        <f t="shared" si="10"/>
        <v>2</v>
      </c>
      <c r="O96" s="138">
        <f t="shared" si="11"/>
        <v>0</v>
      </c>
      <c r="P96" s="142">
        <f t="shared" si="12"/>
        <v>2</v>
      </c>
      <c r="Q96" s="141">
        <f t="shared" si="14"/>
        <v>0.98</v>
      </c>
      <c r="R96" s="141">
        <f t="shared" si="13"/>
        <v>9.8000000000000007</v>
      </c>
      <c r="S96" s="142" t="s">
        <v>3585</v>
      </c>
      <c r="T96" s="142" t="s">
        <v>3580</v>
      </c>
      <c r="U96" s="142" t="s">
        <v>3581</v>
      </c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  <c r="FH96" s="94"/>
      <c r="FI96" s="94"/>
      <c r="FJ96" s="94"/>
      <c r="FK96" s="94"/>
      <c r="FL96" s="94"/>
      <c r="FM96" s="94"/>
      <c r="FN96" s="94"/>
      <c r="FO96" s="94"/>
      <c r="FP96" s="94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94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94"/>
      <c r="HD96" s="94"/>
      <c r="HE96" s="94"/>
      <c r="HF96" s="94"/>
      <c r="HG96" s="94"/>
      <c r="HH96" s="94"/>
      <c r="HI96" s="94"/>
      <c r="HJ96" s="94"/>
      <c r="HK96" s="94"/>
      <c r="HL96" s="94"/>
      <c r="HM96" s="94"/>
      <c r="HN96" s="94"/>
      <c r="HO96" s="94"/>
      <c r="HP96" s="94"/>
      <c r="HQ96" s="94"/>
      <c r="HR96" s="94"/>
      <c r="HS96" s="94"/>
      <c r="HT96" s="94"/>
      <c r="HU96" s="94"/>
      <c r="HV96" s="94"/>
      <c r="HW96" s="94"/>
      <c r="HX96" s="94"/>
      <c r="HY96" s="94"/>
      <c r="HZ96" s="94"/>
      <c r="IA96" s="94"/>
      <c r="IB96" s="94"/>
      <c r="IC96" s="94"/>
      <c r="ID96" s="94"/>
      <c r="IE96" s="94"/>
      <c r="IF96" s="94"/>
      <c r="IG96" s="94"/>
      <c r="IH96" s="94"/>
      <c r="II96" s="94"/>
      <c r="IJ96" s="94"/>
      <c r="IK96" s="94"/>
      <c r="IL96" s="94"/>
      <c r="IM96" s="94"/>
      <c r="IN96" s="94"/>
      <c r="IO96" s="94"/>
      <c r="IP96" s="94"/>
      <c r="IQ96" s="94"/>
      <c r="IR96" s="94"/>
      <c r="IS96" s="94"/>
      <c r="IT96" s="94"/>
      <c r="IU96" s="94"/>
      <c r="IV96" s="94"/>
      <c r="IW96" s="94"/>
      <c r="IX96" s="94"/>
      <c r="IY96" s="94"/>
      <c r="IZ96" s="94"/>
      <c r="JA96" s="94"/>
      <c r="JB96" s="94"/>
      <c r="JC96" s="94"/>
      <c r="JD96" s="94"/>
      <c r="JE96" s="94"/>
      <c r="JF96" s="94"/>
      <c r="JG96" s="94"/>
      <c r="JH96" s="94"/>
      <c r="JI96" s="94"/>
      <c r="JJ96" s="94"/>
      <c r="JK96" s="94"/>
      <c r="JL96" s="94"/>
      <c r="JM96" s="94"/>
      <c r="JN96" s="94"/>
      <c r="JO96" s="94"/>
      <c r="JP96" s="94"/>
      <c r="JQ96" s="94"/>
      <c r="JR96" s="94"/>
      <c r="JS96" s="94"/>
      <c r="JT96" s="94"/>
      <c r="JU96" s="94"/>
      <c r="JV96" s="94"/>
      <c r="JW96" s="94"/>
      <c r="JX96" s="94"/>
      <c r="JY96" s="94"/>
      <c r="JZ96" s="94"/>
      <c r="KA96" s="94"/>
      <c r="KB96" s="94"/>
      <c r="KC96" s="94"/>
      <c r="KD96" s="94"/>
      <c r="KE96" s="94"/>
      <c r="KF96" s="94"/>
      <c r="KG96" s="94"/>
      <c r="KH96" s="94"/>
      <c r="KI96" s="94"/>
      <c r="KJ96" s="94"/>
      <c r="KK96" s="94"/>
      <c r="KL96" s="94"/>
      <c r="KM96" s="94"/>
      <c r="KN96" s="94"/>
      <c r="KO96" s="94"/>
      <c r="KP96" s="94"/>
      <c r="KQ96" s="94"/>
      <c r="KR96" s="94"/>
      <c r="KS96" s="94"/>
      <c r="KT96" s="94"/>
      <c r="KU96" s="94"/>
      <c r="KV96" s="94"/>
      <c r="KW96" s="94"/>
      <c r="KX96" s="94"/>
      <c r="KY96" s="94"/>
      <c r="KZ96" s="94"/>
      <c r="LA96" s="94"/>
      <c r="LB96" s="94"/>
      <c r="LC96" s="94"/>
      <c r="LD96" s="94"/>
      <c r="LE96" s="94"/>
      <c r="LF96" s="94"/>
      <c r="LG96" s="94"/>
      <c r="LH96" s="94"/>
      <c r="LI96" s="94"/>
      <c r="LJ96" s="94"/>
      <c r="LK96" s="94"/>
      <c r="LL96" s="94"/>
      <c r="LM96" s="94"/>
      <c r="LN96" s="94"/>
      <c r="LO96" s="94"/>
      <c r="LP96" s="94"/>
      <c r="LQ96" s="94"/>
      <c r="LR96" s="94"/>
      <c r="LS96" s="94"/>
      <c r="LT96" s="94"/>
      <c r="LU96" s="94"/>
      <c r="LV96" s="94"/>
      <c r="LW96" s="94"/>
      <c r="LX96" s="94"/>
      <c r="LY96" s="94"/>
      <c r="LZ96" s="94"/>
      <c r="MA96" s="94"/>
      <c r="MB96" s="94"/>
      <c r="MC96" s="94"/>
      <c r="MD96" s="94"/>
      <c r="ME96" s="94"/>
      <c r="MF96" s="94"/>
      <c r="MG96" s="94"/>
      <c r="MH96" s="94"/>
      <c r="MI96" s="94"/>
      <c r="MJ96" s="94"/>
      <c r="MK96" s="94"/>
      <c r="ML96" s="94"/>
      <c r="MM96" s="94"/>
      <c r="MN96" s="94"/>
      <c r="MO96" s="94"/>
      <c r="MP96" s="94"/>
      <c r="MQ96" s="94"/>
      <c r="MR96" s="94"/>
      <c r="MS96" s="94"/>
      <c r="MT96" s="94"/>
      <c r="MU96" s="94"/>
      <c r="MV96" s="94"/>
      <c r="MW96" s="94"/>
      <c r="MX96" s="94"/>
      <c r="MY96" s="94"/>
      <c r="MZ96" s="94"/>
      <c r="NA96" s="94"/>
      <c r="NB96" s="94"/>
      <c r="NC96" s="94"/>
      <c r="ND96" s="94"/>
      <c r="NE96" s="94"/>
      <c r="NF96" s="94"/>
      <c r="NG96" s="94"/>
      <c r="NH96" s="94"/>
      <c r="NI96" s="94"/>
      <c r="NJ96" s="94"/>
      <c r="NK96" s="94"/>
      <c r="NL96" s="94"/>
      <c r="NM96" s="94"/>
      <c r="NN96" s="94"/>
      <c r="NO96" s="94"/>
      <c r="NP96" s="94"/>
      <c r="NQ96" s="94"/>
      <c r="NR96" s="94"/>
      <c r="NS96" s="94"/>
      <c r="NT96" s="94"/>
      <c r="NU96" s="94"/>
      <c r="NV96" s="94"/>
      <c r="NW96" s="94"/>
      <c r="NX96" s="94"/>
      <c r="NY96" s="94"/>
      <c r="NZ96" s="94"/>
      <c r="OA96" s="94"/>
      <c r="OB96" s="94"/>
      <c r="OC96" s="94"/>
      <c r="OD96" s="94"/>
      <c r="OE96" s="94"/>
      <c r="OF96" s="94"/>
      <c r="OG96" s="94"/>
      <c r="OH96" s="94"/>
      <c r="OI96" s="94"/>
      <c r="OJ96" s="94"/>
      <c r="OK96" s="94"/>
      <c r="OL96" s="94"/>
      <c r="OM96" s="94"/>
      <c r="ON96" s="94"/>
      <c r="OO96" s="94"/>
      <c r="OP96" s="94"/>
      <c r="OQ96" s="94"/>
      <c r="OR96" s="94"/>
      <c r="OS96" s="94"/>
      <c r="OT96" s="94"/>
      <c r="OU96" s="94"/>
      <c r="OV96" s="94"/>
      <c r="OW96" s="94"/>
      <c r="OX96" s="94"/>
      <c r="OY96" s="94"/>
      <c r="OZ96" s="94"/>
      <c r="PA96" s="94"/>
      <c r="PB96" s="94"/>
      <c r="PC96" s="94"/>
      <c r="PD96" s="94"/>
      <c r="PE96" s="94"/>
      <c r="PF96" s="94"/>
      <c r="PG96" s="94"/>
      <c r="PH96" s="94"/>
      <c r="PI96" s="94"/>
      <c r="PJ96" s="94"/>
      <c r="PK96" s="94"/>
      <c r="PL96" s="94"/>
      <c r="PM96" s="94"/>
      <c r="PN96" s="94"/>
      <c r="PO96" s="94"/>
      <c r="PP96" s="94"/>
      <c r="PQ96" s="94"/>
      <c r="PR96" s="94"/>
      <c r="PS96" s="94"/>
      <c r="PT96" s="94"/>
      <c r="PU96" s="94"/>
      <c r="PV96" s="94"/>
      <c r="PW96" s="94"/>
      <c r="PX96" s="94"/>
      <c r="PY96" s="94"/>
      <c r="PZ96" s="94"/>
      <c r="QA96" s="94"/>
      <c r="QB96" s="94"/>
      <c r="QC96" s="94"/>
      <c r="QD96" s="94"/>
      <c r="QE96" s="94"/>
      <c r="QF96" s="94"/>
      <c r="QG96" s="94"/>
      <c r="QH96" s="94"/>
      <c r="QI96" s="94"/>
      <c r="QJ96" s="94"/>
      <c r="QK96" s="94"/>
      <c r="QL96" s="94"/>
      <c r="QM96" s="94"/>
      <c r="QN96" s="94"/>
      <c r="QO96" s="94"/>
      <c r="QP96" s="94"/>
      <c r="QQ96" s="94"/>
      <c r="QR96" s="94"/>
      <c r="QS96" s="94"/>
      <c r="QT96" s="94"/>
      <c r="QU96" s="94"/>
      <c r="QV96" s="94"/>
      <c r="QW96" s="94"/>
      <c r="QX96" s="94"/>
      <c r="QY96" s="94"/>
      <c r="QZ96" s="94"/>
      <c r="RA96" s="94"/>
      <c r="RB96" s="94"/>
      <c r="RC96" s="94"/>
      <c r="RD96" s="94"/>
      <c r="RE96" s="94"/>
      <c r="RF96" s="94"/>
      <c r="RG96" s="94"/>
      <c r="RH96" s="94"/>
      <c r="RI96" s="94"/>
      <c r="RJ96" s="94"/>
      <c r="RK96" s="94"/>
      <c r="RL96" s="94"/>
      <c r="RM96" s="94"/>
      <c r="RN96" s="94"/>
      <c r="RO96" s="94"/>
      <c r="RP96" s="94"/>
      <c r="RQ96" s="94"/>
      <c r="RR96" s="94"/>
      <c r="RS96" s="94"/>
      <c r="RT96" s="94"/>
      <c r="RU96" s="94"/>
      <c r="RV96" s="94"/>
      <c r="RW96" s="94"/>
      <c r="RX96" s="94"/>
      <c r="RY96" s="94"/>
      <c r="RZ96" s="94"/>
      <c r="SA96" s="94"/>
      <c r="SB96" s="94"/>
      <c r="SC96" s="94"/>
      <c r="SD96" s="94"/>
      <c r="SE96" s="94"/>
      <c r="SF96" s="94"/>
      <c r="SG96" s="94"/>
      <c r="SH96" s="94"/>
      <c r="SI96" s="94"/>
      <c r="SJ96" s="94"/>
      <c r="SK96" s="94"/>
      <c r="SL96" s="94"/>
      <c r="SM96" s="94"/>
      <c r="SN96" s="94"/>
      <c r="SO96" s="94"/>
      <c r="SP96" s="94"/>
      <c r="SQ96" s="94"/>
      <c r="SR96" s="94"/>
      <c r="SS96" s="94"/>
      <c r="ST96" s="94"/>
      <c r="SU96" s="94"/>
      <c r="SV96" s="94"/>
      <c r="SW96" s="94"/>
      <c r="SX96" s="94"/>
      <c r="SY96" s="94"/>
      <c r="SZ96" s="94"/>
      <c r="TA96" s="94"/>
      <c r="TB96" s="94"/>
      <c r="TC96" s="94"/>
      <c r="TD96" s="94"/>
      <c r="TE96" s="94"/>
      <c r="TF96" s="94"/>
      <c r="TG96" s="94"/>
      <c r="TH96" s="94"/>
      <c r="TI96" s="94"/>
      <c r="TJ96" s="94"/>
      <c r="TK96" s="94"/>
      <c r="TL96" s="94"/>
      <c r="TM96" s="94"/>
      <c r="TN96" s="94"/>
      <c r="TO96" s="94"/>
      <c r="TP96" s="94"/>
      <c r="TQ96" s="94"/>
      <c r="TR96" s="94"/>
      <c r="TS96" s="94"/>
      <c r="TT96" s="94"/>
      <c r="TU96" s="94"/>
      <c r="TV96" s="94"/>
      <c r="TW96" s="94"/>
      <c r="TX96" s="94"/>
      <c r="TY96" s="94"/>
      <c r="TZ96" s="94"/>
      <c r="UA96" s="94"/>
      <c r="UB96" s="94"/>
      <c r="UC96" s="94"/>
      <c r="UD96" s="94"/>
      <c r="UE96" s="94"/>
      <c r="UF96" s="94"/>
      <c r="UG96" s="94"/>
      <c r="UH96" s="94"/>
      <c r="UI96" s="94"/>
      <c r="UJ96" s="94"/>
      <c r="UK96" s="94"/>
      <c r="UL96" s="94"/>
      <c r="UM96" s="94"/>
      <c r="UN96" s="94"/>
      <c r="UO96" s="94"/>
      <c r="UP96" s="94"/>
      <c r="UQ96" s="94"/>
      <c r="UR96" s="94"/>
      <c r="US96" s="94"/>
      <c r="UT96" s="94"/>
      <c r="UU96" s="94"/>
      <c r="UV96" s="94"/>
      <c r="UW96" s="94"/>
      <c r="UX96" s="94"/>
      <c r="UY96" s="94"/>
      <c r="UZ96" s="94"/>
      <c r="VA96" s="94"/>
      <c r="VB96" s="94"/>
      <c r="VC96" s="94"/>
      <c r="VD96" s="94"/>
      <c r="VE96" s="94"/>
      <c r="VF96" s="94"/>
      <c r="VG96" s="94"/>
      <c r="VH96" s="94"/>
      <c r="VI96" s="94"/>
      <c r="VJ96" s="94"/>
      <c r="VK96" s="94"/>
      <c r="VL96" s="94"/>
      <c r="VM96" s="94"/>
      <c r="VN96" s="94"/>
      <c r="VO96" s="94"/>
      <c r="VP96" s="94"/>
      <c r="VQ96" s="94"/>
      <c r="VR96" s="94"/>
      <c r="VS96" s="94"/>
      <c r="VT96" s="94"/>
      <c r="VU96" s="94"/>
      <c r="VV96" s="94"/>
      <c r="VW96" s="94"/>
      <c r="VX96" s="94"/>
      <c r="VY96" s="94"/>
      <c r="VZ96" s="94"/>
      <c r="WA96" s="94"/>
      <c r="WB96" s="94"/>
      <c r="WC96" s="94"/>
      <c r="WD96" s="94"/>
      <c r="WE96" s="94"/>
      <c r="WF96" s="94"/>
      <c r="WG96" s="94"/>
      <c r="WH96" s="94"/>
      <c r="WI96" s="94"/>
      <c r="WJ96" s="94"/>
      <c r="WK96" s="94"/>
      <c r="WL96" s="94"/>
      <c r="WM96" s="94"/>
      <c r="WN96" s="94"/>
      <c r="WO96" s="94"/>
      <c r="WP96" s="94"/>
      <c r="WQ96" s="94"/>
      <c r="WR96" s="94"/>
      <c r="WS96" s="94"/>
      <c r="WT96" s="94"/>
      <c r="WU96" s="94"/>
      <c r="WV96" s="94"/>
      <c r="WW96" s="94"/>
      <c r="WX96" s="94"/>
      <c r="WY96" s="94"/>
      <c r="WZ96" s="94"/>
      <c r="XA96" s="94"/>
      <c r="XB96" s="94"/>
      <c r="XC96" s="94"/>
      <c r="XD96" s="94"/>
      <c r="XE96" s="94"/>
      <c r="XF96" s="94"/>
      <c r="XG96" s="94"/>
      <c r="XH96" s="94"/>
      <c r="XI96" s="94"/>
      <c r="XJ96" s="94"/>
      <c r="XK96" s="94"/>
      <c r="XL96" s="94"/>
      <c r="XM96" s="94"/>
      <c r="XN96" s="94"/>
      <c r="XO96" s="94"/>
      <c r="XP96" s="94"/>
      <c r="XQ96" s="94"/>
      <c r="XR96" s="94"/>
      <c r="XS96" s="94"/>
      <c r="XT96" s="94"/>
      <c r="XU96" s="94"/>
      <c r="XV96" s="94"/>
      <c r="XW96" s="94"/>
      <c r="XX96" s="94"/>
      <c r="XY96" s="94"/>
      <c r="XZ96" s="94"/>
      <c r="YA96" s="94"/>
      <c r="YB96" s="94"/>
      <c r="YC96" s="94"/>
      <c r="YD96" s="94"/>
      <c r="YE96" s="94"/>
      <c r="YF96" s="94"/>
      <c r="YG96" s="94"/>
      <c r="YH96" s="94"/>
      <c r="YI96" s="94"/>
      <c r="YJ96" s="94"/>
      <c r="YK96" s="94"/>
      <c r="YL96" s="94"/>
      <c r="YM96" s="94"/>
      <c r="YN96" s="94"/>
      <c r="YO96" s="94"/>
      <c r="YP96" s="94"/>
      <c r="YQ96" s="94"/>
      <c r="YR96" s="94"/>
      <c r="YS96" s="94"/>
      <c r="YT96" s="94"/>
      <c r="YU96" s="94"/>
      <c r="YV96" s="94"/>
      <c r="YW96" s="94"/>
      <c r="YX96" s="94"/>
      <c r="YY96" s="94"/>
      <c r="YZ96" s="94"/>
      <c r="ZA96" s="94"/>
      <c r="ZB96" s="94"/>
      <c r="ZC96" s="94"/>
      <c r="ZD96" s="94"/>
      <c r="ZE96" s="94"/>
      <c r="ZF96" s="94"/>
      <c r="ZG96" s="94"/>
      <c r="ZH96" s="94"/>
      <c r="ZI96" s="94"/>
      <c r="ZJ96" s="94"/>
      <c r="ZK96" s="94"/>
      <c r="ZL96" s="94"/>
      <c r="ZM96" s="94"/>
      <c r="ZN96" s="94"/>
      <c r="ZO96" s="94"/>
      <c r="ZP96" s="94"/>
      <c r="ZQ96" s="94"/>
      <c r="ZR96" s="94"/>
      <c r="ZS96" s="94"/>
      <c r="ZT96" s="94"/>
      <c r="ZU96" s="94"/>
      <c r="ZV96" s="94"/>
      <c r="ZW96" s="94"/>
      <c r="ZX96" s="94"/>
      <c r="ZY96" s="94"/>
      <c r="ZZ96" s="94"/>
      <c r="AAA96" s="94"/>
      <c r="AAB96" s="94"/>
      <c r="AAC96" s="94"/>
      <c r="AAD96" s="94"/>
      <c r="AAE96" s="94"/>
      <c r="AAF96" s="94"/>
      <c r="AAG96" s="94"/>
      <c r="AAH96" s="94"/>
      <c r="AAI96" s="94"/>
      <c r="AAJ96" s="94"/>
      <c r="AAK96" s="94"/>
      <c r="AAL96" s="94"/>
      <c r="AAM96" s="94"/>
      <c r="AAN96" s="94"/>
      <c r="AAO96" s="94"/>
      <c r="AAP96" s="94"/>
      <c r="AAQ96" s="94"/>
      <c r="AAR96" s="94"/>
      <c r="AAS96" s="94"/>
      <c r="AAT96" s="94"/>
      <c r="AAU96" s="94"/>
      <c r="AAV96" s="94"/>
      <c r="AAW96" s="94"/>
      <c r="AAX96" s="94"/>
      <c r="AAY96" s="94"/>
      <c r="AAZ96" s="94"/>
      <c r="ABA96" s="94"/>
      <c r="ABB96" s="94"/>
      <c r="ABC96" s="94"/>
      <c r="ABD96" s="94"/>
      <c r="ABE96" s="94"/>
      <c r="ABF96" s="94"/>
      <c r="ABG96" s="94"/>
      <c r="ABH96" s="94"/>
      <c r="ABI96" s="94"/>
      <c r="ABJ96" s="94"/>
      <c r="ABK96" s="94"/>
      <c r="ABL96" s="94"/>
      <c r="ABM96" s="94"/>
      <c r="ABN96" s="94"/>
      <c r="ABO96" s="94"/>
      <c r="ABP96" s="94"/>
      <c r="ABQ96" s="94"/>
      <c r="ABR96" s="94"/>
      <c r="ABS96" s="94"/>
      <c r="ABT96" s="94"/>
      <c r="ABU96" s="94"/>
      <c r="ABV96" s="94"/>
      <c r="ABW96" s="94"/>
      <c r="ABX96" s="94"/>
      <c r="ABY96" s="94"/>
      <c r="ABZ96" s="94"/>
      <c r="ACA96" s="94"/>
      <c r="ACB96" s="94"/>
      <c r="ACC96" s="94"/>
      <c r="ACD96" s="94"/>
      <c r="ACE96" s="94"/>
      <c r="ACF96" s="94"/>
      <c r="ACG96" s="94"/>
      <c r="ACH96" s="94"/>
      <c r="ACI96" s="94"/>
      <c r="ACJ96" s="94"/>
      <c r="ACK96" s="94"/>
      <c r="ACL96" s="94"/>
      <c r="ACM96" s="94"/>
      <c r="ACN96" s="94"/>
      <c r="ACO96" s="94"/>
      <c r="ACP96" s="94"/>
      <c r="ACQ96" s="94"/>
      <c r="ACR96" s="94"/>
      <c r="ACS96" s="94"/>
      <c r="ACT96" s="94"/>
      <c r="ACU96" s="94"/>
      <c r="ACV96" s="94"/>
      <c r="ACW96" s="94"/>
      <c r="ACX96" s="94"/>
      <c r="ACY96" s="94"/>
      <c r="ACZ96" s="94"/>
      <c r="ADA96" s="94"/>
      <c r="ADB96" s="94"/>
      <c r="ADC96" s="94"/>
      <c r="ADD96" s="94"/>
      <c r="ADE96" s="94"/>
      <c r="ADF96" s="94"/>
      <c r="ADG96" s="94"/>
      <c r="ADH96" s="94"/>
      <c r="ADI96" s="94"/>
      <c r="ADJ96" s="94"/>
      <c r="ADK96" s="94"/>
      <c r="ADL96" s="94"/>
      <c r="ADM96" s="94"/>
      <c r="ADN96" s="94"/>
      <c r="ADO96" s="94"/>
      <c r="ADP96" s="94"/>
      <c r="ADQ96" s="94"/>
      <c r="ADR96" s="94"/>
      <c r="ADS96" s="94"/>
      <c r="ADT96" s="94"/>
      <c r="ADU96" s="94"/>
      <c r="ADV96" s="94"/>
      <c r="ADW96" s="94"/>
      <c r="ADX96" s="94"/>
      <c r="ADY96" s="94"/>
      <c r="ADZ96" s="94"/>
      <c r="AEA96" s="94"/>
      <c r="AEB96" s="94"/>
      <c r="AEC96" s="94"/>
      <c r="AED96" s="94"/>
      <c r="AEE96" s="94"/>
      <c r="AEF96" s="94"/>
      <c r="AEG96" s="94"/>
      <c r="AEH96" s="94"/>
      <c r="AEI96" s="94"/>
      <c r="AEJ96" s="94"/>
      <c r="AEK96" s="94"/>
      <c r="AEL96" s="94"/>
      <c r="AEM96" s="94"/>
      <c r="AEN96" s="94"/>
      <c r="AEO96" s="94"/>
      <c r="AEP96" s="94"/>
      <c r="AEQ96" s="94"/>
      <c r="AER96" s="94"/>
      <c r="AES96" s="94"/>
      <c r="AET96" s="94"/>
      <c r="AEU96" s="94"/>
      <c r="AEV96" s="94"/>
      <c r="AEW96" s="94"/>
      <c r="AEX96" s="94"/>
      <c r="AEY96" s="94"/>
      <c r="AEZ96" s="94"/>
      <c r="AFA96" s="94"/>
      <c r="AFB96" s="94"/>
      <c r="AFC96" s="94"/>
      <c r="AFD96" s="94"/>
      <c r="AFE96" s="94"/>
      <c r="AFF96" s="94"/>
      <c r="AFG96" s="94"/>
      <c r="AFH96" s="94"/>
      <c r="AFI96" s="94"/>
      <c r="AFJ96" s="94"/>
      <c r="AFK96" s="94"/>
      <c r="AFL96" s="94"/>
      <c r="AFM96" s="94"/>
      <c r="AFN96" s="94"/>
      <c r="AFO96" s="94"/>
      <c r="AFP96" s="94"/>
      <c r="AFQ96" s="94"/>
      <c r="AFR96" s="94"/>
      <c r="AFS96" s="94"/>
      <c r="AFT96" s="94"/>
      <c r="AFU96" s="94"/>
      <c r="AFV96" s="94"/>
      <c r="AFW96" s="94"/>
      <c r="AFX96" s="94"/>
      <c r="AFY96" s="94"/>
      <c r="AFZ96" s="94"/>
      <c r="AGA96" s="94"/>
      <c r="AGB96" s="94"/>
      <c r="AGC96" s="94"/>
      <c r="AGD96" s="94"/>
      <c r="AGE96" s="94"/>
      <c r="AGF96" s="94"/>
      <c r="AGG96" s="94"/>
      <c r="AGH96" s="94"/>
      <c r="AGI96" s="94"/>
      <c r="AGJ96" s="94"/>
      <c r="AGK96" s="94"/>
      <c r="AGL96" s="94"/>
      <c r="AGM96" s="94"/>
      <c r="AGN96" s="94"/>
      <c r="AGO96" s="94"/>
      <c r="AGP96" s="94"/>
      <c r="AGQ96" s="94"/>
      <c r="AGR96" s="94"/>
      <c r="AGS96" s="94"/>
      <c r="AGT96" s="94"/>
      <c r="AGU96" s="94"/>
      <c r="AGV96" s="94"/>
      <c r="AGW96" s="94"/>
      <c r="AGX96" s="94"/>
      <c r="AGY96" s="94"/>
      <c r="AGZ96" s="94"/>
      <c r="AHA96" s="94"/>
      <c r="AHB96" s="94"/>
      <c r="AHC96" s="94"/>
      <c r="AHD96" s="94"/>
      <c r="AHE96" s="94"/>
      <c r="AHF96" s="94"/>
      <c r="AHG96" s="94"/>
      <c r="AHH96" s="94"/>
      <c r="AHI96" s="94"/>
      <c r="AHJ96" s="94"/>
      <c r="AHK96" s="94"/>
      <c r="AHL96" s="94"/>
      <c r="AHM96" s="94"/>
      <c r="AHN96" s="94"/>
      <c r="AHO96" s="94"/>
      <c r="AHP96" s="94"/>
      <c r="AHQ96" s="94"/>
      <c r="AHR96" s="94"/>
      <c r="AHS96" s="94"/>
      <c r="AHT96" s="94"/>
      <c r="AHU96" s="94"/>
      <c r="AHV96" s="94"/>
      <c r="AHW96" s="94"/>
      <c r="AHX96" s="94"/>
      <c r="AHY96" s="94"/>
      <c r="AHZ96" s="94"/>
      <c r="AIA96" s="94"/>
      <c r="AIB96" s="94"/>
      <c r="AIC96" s="94"/>
      <c r="AID96" s="94"/>
      <c r="AIE96" s="94"/>
      <c r="AIF96" s="94"/>
      <c r="AIG96" s="94"/>
      <c r="AIH96" s="94"/>
      <c r="AII96" s="94"/>
      <c r="AIJ96" s="94"/>
      <c r="AIK96" s="94"/>
      <c r="AIL96" s="94"/>
      <c r="AIM96" s="94"/>
      <c r="AIN96" s="94"/>
      <c r="AIO96" s="94"/>
      <c r="AIP96" s="94"/>
      <c r="AIQ96" s="94"/>
      <c r="AIR96" s="94"/>
      <c r="AIS96" s="94"/>
      <c r="AIT96" s="94"/>
      <c r="AIU96" s="94"/>
      <c r="AIV96" s="94"/>
      <c r="AIW96" s="94"/>
      <c r="AIX96" s="94"/>
      <c r="AIY96" s="94"/>
      <c r="AIZ96" s="94"/>
      <c r="AJA96" s="94"/>
      <c r="AJB96" s="94"/>
      <c r="AJC96" s="94"/>
      <c r="AJD96" s="94"/>
      <c r="AJE96" s="94"/>
      <c r="AJF96" s="94"/>
      <c r="AJG96" s="94"/>
      <c r="AJH96" s="94"/>
      <c r="AJI96" s="94"/>
      <c r="AJJ96" s="94"/>
      <c r="AJK96" s="94"/>
      <c r="AJL96" s="94"/>
      <c r="AJM96" s="94"/>
      <c r="AJN96" s="94"/>
      <c r="AJO96" s="94"/>
      <c r="AJP96" s="94"/>
      <c r="AJQ96" s="94"/>
      <c r="AJR96" s="94"/>
      <c r="AJS96" s="94"/>
      <c r="AJT96" s="94"/>
      <c r="AJU96" s="94"/>
      <c r="AJV96" s="94"/>
      <c r="AJW96" s="94"/>
      <c r="AJX96" s="94"/>
      <c r="AJY96" s="94"/>
      <c r="AJZ96" s="94"/>
      <c r="AKA96" s="94"/>
      <c r="AKB96" s="94"/>
      <c r="AKC96" s="94"/>
      <c r="AKD96" s="94"/>
      <c r="AKE96" s="94"/>
      <c r="AKF96" s="94"/>
      <c r="AKG96" s="94"/>
      <c r="AKH96" s="94"/>
      <c r="AKI96" s="94"/>
      <c r="AKJ96" s="94"/>
      <c r="AKK96" s="94"/>
      <c r="AKL96" s="94"/>
      <c r="AKM96" s="94"/>
      <c r="AKN96" s="94"/>
      <c r="AKO96" s="94"/>
      <c r="AKP96" s="94"/>
      <c r="AKQ96" s="94"/>
      <c r="AKR96" s="94"/>
      <c r="AKS96" s="94"/>
      <c r="AKT96" s="94"/>
      <c r="AKU96" s="94"/>
      <c r="AKV96" s="94"/>
      <c r="AKW96" s="94"/>
      <c r="AKX96" s="94"/>
      <c r="AKY96" s="94"/>
      <c r="AKZ96" s="94"/>
      <c r="ALA96" s="94"/>
      <c r="ALB96" s="94"/>
      <c r="ALC96" s="94"/>
      <c r="ALD96" s="94"/>
      <c r="ALE96" s="94"/>
      <c r="ALF96" s="94"/>
      <c r="ALG96" s="94"/>
      <c r="ALH96" s="94"/>
      <c r="ALI96" s="94"/>
      <c r="ALJ96" s="94"/>
      <c r="ALK96" s="94"/>
      <c r="ALL96" s="94"/>
      <c r="ALM96" s="94"/>
      <c r="ALN96" s="94"/>
      <c r="ALO96" s="94"/>
      <c r="ALP96" s="94"/>
      <c r="ALQ96" s="94"/>
      <c r="ALR96" s="94"/>
      <c r="ALS96" s="94"/>
      <c r="ALT96" s="94"/>
      <c r="ALU96" s="94"/>
      <c r="ALV96" s="94"/>
      <c r="ALW96" s="94"/>
      <c r="ALX96" s="94"/>
      <c r="ALY96" s="94"/>
      <c r="ALZ96" s="94"/>
      <c r="AMA96" s="94"/>
      <c r="AMB96" s="94"/>
      <c r="AMC96" s="94"/>
      <c r="AMD96" s="94"/>
      <c r="AME96" s="94"/>
      <c r="AMF96" s="94"/>
      <c r="AMG96" s="94"/>
      <c r="AMH96" s="94"/>
      <c r="AMI96" s="94"/>
      <c r="AMJ96" s="94"/>
      <c r="AMK96" s="94"/>
      <c r="AML96" s="94"/>
      <c r="AMM96" s="94"/>
      <c r="AMN96" s="94"/>
      <c r="AMO96" s="94"/>
      <c r="AMP96" s="94"/>
      <c r="AMQ96" s="94"/>
      <c r="AMR96" s="94"/>
      <c r="AMS96" s="94"/>
      <c r="AMT96" s="94"/>
      <c r="AMU96" s="94"/>
      <c r="AMV96" s="94"/>
      <c r="AMW96" s="94"/>
      <c r="AMX96" s="94"/>
      <c r="AMY96" s="94"/>
      <c r="AMZ96" s="94"/>
      <c r="ANA96" s="94"/>
      <c r="ANB96" s="94"/>
      <c r="ANC96" s="94"/>
      <c r="AND96" s="94"/>
      <c r="ANE96" s="94"/>
      <c r="ANF96" s="94"/>
      <c r="ANG96" s="94"/>
      <c r="ANH96" s="94"/>
      <c r="ANI96" s="94"/>
      <c r="ANJ96" s="94"/>
      <c r="ANK96" s="94"/>
      <c r="ANL96" s="94"/>
      <c r="ANM96" s="94"/>
      <c r="ANN96" s="94"/>
      <c r="ANO96" s="94"/>
      <c r="ANP96" s="94"/>
      <c r="ANQ96" s="94"/>
      <c r="ANR96" s="94"/>
      <c r="ANS96" s="94"/>
      <c r="ANT96" s="94"/>
      <c r="ANU96" s="94"/>
      <c r="ANV96" s="94"/>
      <c r="ANW96" s="94"/>
      <c r="ANX96" s="94"/>
      <c r="ANY96" s="94"/>
      <c r="ANZ96" s="94"/>
      <c r="AOA96" s="94"/>
      <c r="AOB96" s="94"/>
      <c r="AOC96" s="94"/>
      <c r="AOD96" s="94"/>
      <c r="AOE96" s="94"/>
      <c r="AOF96" s="94"/>
      <c r="AOG96" s="94"/>
      <c r="AOH96" s="94"/>
      <c r="AOI96" s="94"/>
      <c r="AOJ96" s="94"/>
      <c r="AOK96" s="94"/>
      <c r="AOL96" s="94"/>
      <c r="AOM96" s="94"/>
      <c r="AON96" s="94"/>
      <c r="AOO96" s="94"/>
      <c r="AOP96" s="94"/>
      <c r="AOQ96" s="94"/>
      <c r="AOR96" s="94"/>
      <c r="AOS96" s="94"/>
      <c r="AOT96" s="94"/>
      <c r="AOU96" s="94"/>
      <c r="AOV96" s="94"/>
      <c r="AOW96" s="94"/>
      <c r="AOX96" s="94"/>
      <c r="AOY96" s="94"/>
      <c r="AOZ96" s="94"/>
      <c r="APA96" s="94"/>
      <c r="APB96" s="94"/>
      <c r="APC96" s="94"/>
      <c r="APD96" s="94"/>
      <c r="APE96" s="94"/>
      <c r="APF96" s="94"/>
      <c r="APG96" s="94"/>
      <c r="APH96" s="94"/>
      <c r="API96" s="94"/>
      <c r="APJ96" s="94"/>
      <c r="APK96" s="94"/>
      <c r="APL96" s="94"/>
      <c r="APM96" s="94"/>
      <c r="APN96" s="94"/>
      <c r="APO96" s="94"/>
      <c r="APP96" s="94"/>
      <c r="APQ96" s="94"/>
      <c r="APR96" s="94"/>
      <c r="APS96" s="94"/>
      <c r="APT96" s="94"/>
      <c r="APU96" s="94"/>
      <c r="APV96" s="94"/>
      <c r="APW96" s="94"/>
      <c r="APX96" s="94"/>
      <c r="APY96" s="94"/>
      <c r="APZ96" s="94"/>
      <c r="AQA96" s="94"/>
      <c r="AQB96" s="94"/>
      <c r="AQC96" s="94"/>
      <c r="AQD96" s="94"/>
      <c r="AQE96" s="94"/>
      <c r="AQF96" s="94"/>
      <c r="AQG96" s="94"/>
      <c r="AQH96" s="94"/>
      <c r="AQI96" s="94"/>
      <c r="AQJ96" s="94"/>
      <c r="AQK96" s="94"/>
      <c r="AQL96" s="94"/>
      <c r="AQM96" s="94"/>
      <c r="AQN96" s="94"/>
      <c r="AQO96" s="94"/>
      <c r="AQP96" s="94"/>
      <c r="AQQ96" s="94"/>
      <c r="AQR96" s="94"/>
      <c r="AQS96" s="94"/>
      <c r="AQT96" s="94"/>
      <c r="AQU96" s="94"/>
      <c r="AQV96" s="94"/>
      <c r="AQW96" s="94"/>
      <c r="AQX96" s="94"/>
      <c r="AQY96" s="94"/>
      <c r="AQZ96" s="94"/>
      <c r="ARA96" s="94"/>
      <c r="ARB96" s="94"/>
      <c r="ARC96" s="94"/>
      <c r="ARD96" s="94"/>
      <c r="ARE96" s="94"/>
      <c r="ARF96" s="94"/>
      <c r="ARG96" s="94"/>
      <c r="ARH96" s="94"/>
      <c r="ARI96" s="94"/>
      <c r="ARJ96" s="94"/>
      <c r="ARK96" s="94"/>
      <c r="ARL96" s="94"/>
      <c r="ARM96" s="94"/>
      <c r="ARN96" s="94"/>
      <c r="ARO96" s="94"/>
      <c r="ARP96" s="94"/>
      <c r="ARQ96" s="94"/>
      <c r="ARR96" s="94"/>
      <c r="ARS96" s="94"/>
      <c r="ART96" s="94"/>
      <c r="ARU96" s="94"/>
      <c r="ARV96" s="94"/>
      <c r="ARW96" s="94"/>
      <c r="ARX96" s="94"/>
      <c r="ARY96" s="94"/>
      <c r="ARZ96" s="94"/>
      <c r="ASA96" s="94"/>
      <c r="ASB96" s="94"/>
      <c r="ASC96" s="94"/>
      <c r="ASD96" s="94"/>
      <c r="ASE96" s="94"/>
      <c r="ASF96" s="94"/>
      <c r="ASG96" s="94"/>
      <c r="ASH96" s="94"/>
      <c r="ASI96" s="94"/>
      <c r="ASJ96" s="94"/>
      <c r="ASK96" s="94"/>
      <c r="ASL96" s="94"/>
      <c r="ASM96" s="94"/>
      <c r="ASN96" s="94"/>
      <c r="ASO96" s="94"/>
      <c r="ASP96" s="94"/>
      <c r="ASQ96" s="94"/>
      <c r="ASR96" s="94"/>
      <c r="ASS96" s="94"/>
      <c r="AST96" s="94"/>
      <c r="ASU96" s="94"/>
      <c r="ASV96" s="94"/>
      <c r="ASW96" s="94"/>
      <c r="ASX96" s="94"/>
      <c r="ASY96" s="94"/>
      <c r="ASZ96" s="94"/>
      <c r="ATA96" s="94"/>
      <c r="ATB96" s="94"/>
      <c r="ATC96" s="94"/>
      <c r="ATD96" s="94"/>
      <c r="ATE96" s="94"/>
      <c r="ATF96" s="94"/>
      <c r="ATG96" s="94"/>
      <c r="ATH96" s="94"/>
      <c r="ATI96" s="94"/>
      <c r="ATJ96" s="94"/>
      <c r="ATK96" s="94"/>
      <c r="ATL96" s="94"/>
      <c r="ATM96" s="94"/>
      <c r="ATN96" s="94"/>
      <c r="ATO96" s="94"/>
      <c r="ATP96" s="94"/>
      <c r="ATQ96" s="94"/>
      <c r="ATR96" s="94"/>
      <c r="ATS96" s="94"/>
      <c r="ATT96" s="94"/>
      <c r="ATU96" s="94"/>
      <c r="ATV96" s="94"/>
      <c r="ATW96" s="94"/>
      <c r="ATX96" s="94"/>
      <c r="ATY96" s="94"/>
      <c r="ATZ96" s="94"/>
      <c r="AUA96" s="94"/>
      <c r="AUB96" s="94"/>
      <c r="AUC96" s="94"/>
      <c r="AUD96" s="94"/>
      <c r="AUE96" s="94"/>
      <c r="AUF96" s="94"/>
      <c r="AUG96" s="94"/>
      <c r="AUH96" s="94"/>
      <c r="AUI96" s="94"/>
      <c r="AUJ96" s="94"/>
      <c r="AUK96" s="94"/>
      <c r="AUL96" s="94"/>
      <c r="AUM96" s="94"/>
      <c r="AUN96" s="94"/>
      <c r="AUO96" s="94"/>
      <c r="AUP96" s="94"/>
      <c r="AUQ96" s="94"/>
      <c r="AUR96" s="94"/>
      <c r="AUS96" s="94"/>
      <c r="AUT96" s="94"/>
      <c r="AUU96" s="94"/>
      <c r="AUV96" s="94"/>
      <c r="AUW96" s="94"/>
      <c r="AUX96" s="94"/>
      <c r="AUY96" s="94"/>
      <c r="AUZ96" s="94"/>
      <c r="AVA96" s="94"/>
      <c r="AVB96" s="94"/>
      <c r="AVC96" s="94"/>
      <c r="AVD96" s="94"/>
      <c r="AVE96" s="94"/>
      <c r="AVF96" s="94"/>
      <c r="AVG96" s="94"/>
      <c r="AVH96" s="94"/>
      <c r="AVI96" s="94"/>
      <c r="AVJ96" s="94"/>
      <c r="AVK96" s="94"/>
      <c r="AVL96" s="94"/>
      <c r="AVM96" s="94"/>
      <c r="AVN96" s="94"/>
      <c r="AVO96" s="94"/>
      <c r="AVP96" s="94"/>
      <c r="AVQ96" s="94"/>
      <c r="AVR96" s="94"/>
      <c r="AVS96" s="94"/>
      <c r="AVT96" s="94"/>
      <c r="AVU96" s="94"/>
      <c r="AVV96" s="94"/>
      <c r="AVW96" s="94"/>
      <c r="AVX96" s="94"/>
      <c r="AVY96" s="94"/>
      <c r="AVZ96" s="94"/>
      <c r="AWA96" s="94"/>
      <c r="AWB96" s="94"/>
      <c r="AWC96" s="94"/>
      <c r="AWD96" s="94"/>
      <c r="AWE96" s="94"/>
      <c r="AWF96" s="94"/>
      <c r="AWG96" s="94"/>
      <c r="AWH96" s="94"/>
      <c r="AWI96" s="94"/>
      <c r="AWJ96" s="94"/>
      <c r="AWK96" s="94"/>
      <c r="AWL96" s="94"/>
      <c r="AWM96" s="94"/>
      <c r="AWN96" s="94"/>
      <c r="AWO96" s="94"/>
      <c r="AWP96" s="94"/>
      <c r="AWQ96" s="94"/>
      <c r="AWR96" s="94"/>
      <c r="AWS96" s="94"/>
      <c r="AWT96" s="94"/>
      <c r="AWU96" s="94"/>
      <c r="AWV96" s="94"/>
      <c r="AWW96" s="94"/>
      <c r="AWX96" s="94"/>
      <c r="AWY96" s="94"/>
      <c r="AWZ96" s="94"/>
      <c r="AXA96" s="94"/>
      <c r="AXB96" s="94"/>
      <c r="AXC96" s="94"/>
      <c r="AXD96" s="94"/>
      <c r="AXE96" s="94"/>
      <c r="AXF96" s="94"/>
      <c r="AXG96" s="94"/>
      <c r="AXH96" s="94"/>
      <c r="AXI96" s="94"/>
      <c r="AXJ96" s="94"/>
      <c r="AXK96" s="94"/>
      <c r="AXL96" s="94"/>
      <c r="AXM96" s="94"/>
      <c r="AXN96" s="94"/>
      <c r="AXO96" s="94"/>
      <c r="AXP96" s="94"/>
      <c r="AXQ96" s="94"/>
      <c r="AXR96" s="94"/>
      <c r="AXS96" s="94"/>
      <c r="AXT96" s="94"/>
      <c r="AXU96" s="94"/>
      <c r="AXV96" s="94"/>
      <c r="AXW96" s="94"/>
      <c r="AXX96" s="94"/>
      <c r="AXY96" s="94"/>
      <c r="AXZ96" s="94"/>
    </row>
    <row r="97" spans="1:21" s="94" customFormat="1" ht="13">
      <c r="A97" s="89">
        <v>88</v>
      </c>
      <c r="B97" s="90" t="s">
        <v>1681</v>
      </c>
      <c r="C97" s="90" t="s">
        <v>1682</v>
      </c>
      <c r="D97" s="89" t="s">
        <v>3164</v>
      </c>
      <c r="E97" s="89">
        <v>28</v>
      </c>
      <c r="F97" s="91">
        <v>9.66</v>
      </c>
      <c r="G97" s="86">
        <v>19</v>
      </c>
      <c r="H97" s="86" t="s">
        <v>2475</v>
      </c>
      <c r="I97" s="91">
        <v>10.34</v>
      </c>
      <c r="J97" s="86">
        <v>30</v>
      </c>
      <c r="K97" s="86" t="s">
        <v>2476</v>
      </c>
      <c r="L97" s="92">
        <f t="shared" si="8"/>
        <v>10</v>
      </c>
      <c r="M97" s="89">
        <f t="shared" si="9"/>
        <v>60</v>
      </c>
      <c r="N97" s="89">
        <f t="shared" si="10"/>
        <v>1</v>
      </c>
      <c r="O97" s="89">
        <f t="shared" si="11"/>
        <v>1</v>
      </c>
      <c r="P97" s="86">
        <f t="shared" si="12"/>
        <v>2</v>
      </c>
      <c r="Q97" s="91">
        <f t="shared" si="14"/>
        <v>0.98</v>
      </c>
      <c r="R97" s="91">
        <f t="shared" si="13"/>
        <v>9.8000000000000007</v>
      </c>
      <c r="S97" s="86" t="s">
        <v>3585</v>
      </c>
      <c r="T97" s="86" t="s">
        <v>3580</v>
      </c>
      <c r="U97" s="86" t="s">
        <v>3581</v>
      </c>
    </row>
    <row r="98" spans="1:21" s="94" customFormat="1" ht="13">
      <c r="A98" s="89">
        <v>89</v>
      </c>
      <c r="B98" s="90" t="s">
        <v>1702</v>
      </c>
      <c r="C98" s="90" t="s">
        <v>498</v>
      </c>
      <c r="D98" s="89" t="s">
        <v>3170</v>
      </c>
      <c r="E98" s="89">
        <v>28</v>
      </c>
      <c r="F98" s="91">
        <v>10</v>
      </c>
      <c r="G98" s="86">
        <v>30</v>
      </c>
      <c r="H98" s="86" t="s">
        <v>2476</v>
      </c>
      <c r="I98" s="91">
        <v>10</v>
      </c>
      <c r="J98" s="86">
        <v>30</v>
      </c>
      <c r="K98" s="86" t="s">
        <v>2476</v>
      </c>
      <c r="L98" s="92">
        <f t="shared" si="8"/>
        <v>10</v>
      </c>
      <c r="M98" s="89">
        <f t="shared" si="9"/>
        <v>60</v>
      </c>
      <c r="N98" s="89">
        <f t="shared" si="10"/>
        <v>2</v>
      </c>
      <c r="O98" s="89">
        <f t="shared" si="11"/>
        <v>0</v>
      </c>
      <c r="P98" s="86">
        <f t="shared" si="12"/>
        <v>2</v>
      </c>
      <c r="Q98" s="91">
        <f t="shared" si="14"/>
        <v>0.98</v>
      </c>
      <c r="R98" s="91">
        <f t="shared" si="13"/>
        <v>9.8000000000000007</v>
      </c>
      <c r="S98" s="86" t="s">
        <v>3585</v>
      </c>
      <c r="T98" s="86" t="s">
        <v>3580</v>
      </c>
      <c r="U98" s="86" t="s">
        <v>3581</v>
      </c>
    </row>
    <row r="99" spans="1:21" s="94" customFormat="1" ht="13">
      <c r="A99" s="89">
        <v>90</v>
      </c>
      <c r="B99" s="136" t="s">
        <v>1763</v>
      </c>
      <c r="C99" s="136" t="s">
        <v>1764</v>
      </c>
      <c r="D99" s="89" t="s">
        <v>3203</v>
      </c>
      <c r="E99" s="89">
        <v>29</v>
      </c>
      <c r="F99" s="91">
        <v>10</v>
      </c>
      <c r="G99" s="86">
        <v>30</v>
      </c>
      <c r="H99" s="86" t="s">
        <v>2476</v>
      </c>
      <c r="I99" s="91">
        <v>10</v>
      </c>
      <c r="J99" s="86">
        <v>30</v>
      </c>
      <c r="K99" s="86" t="s">
        <v>2476</v>
      </c>
      <c r="L99" s="92">
        <f t="shared" si="8"/>
        <v>10</v>
      </c>
      <c r="M99" s="89">
        <f t="shared" si="9"/>
        <v>60</v>
      </c>
      <c r="N99" s="89">
        <f t="shared" si="10"/>
        <v>2</v>
      </c>
      <c r="O99" s="89">
        <f t="shared" si="11"/>
        <v>0</v>
      </c>
      <c r="P99" s="86">
        <f t="shared" si="12"/>
        <v>2</v>
      </c>
      <c r="Q99" s="91">
        <f t="shared" si="14"/>
        <v>0.98</v>
      </c>
      <c r="R99" s="91">
        <f t="shared" si="13"/>
        <v>9.8000000000000007</v>
      </c>
      <c r="S99" s="86" t="s">
        <v>3585</v>
      </c>
      <c r="T99" s="86" t="s">
        <v>3582</v>
      </c>
      <c r="U99" s="86" t="s">
        <v>3581</v>
      </c>
    </row>
    <row r="100" spans="1:21" s="94" customFormat="1" ht="13">
      <c r="A100" s="89">
        <v>91</v>
      </c>
      <c r="B100" s="90" t="s">
        <v>1836</v>
      </c>
      <c r="C100" s="90" t="s">
        <v>1837</v>
      </c>
      <c r="D100" s="89" t="s">
        <v>3242</v>
      </c>
      <c r="E100" s="89">
        <v>31</v>
      </c>
      <c r="F100" s="91">
        <v>10</v>
      </c>
      <c r="G100" s="86">
        <v>30</v>
      </c>
      <c r="H100" s="86" t="s">
        <v>2476</v>
      </c>
      <c r="I100" s="91">
        <v>10</v>
      </c>
      <c r="J100" s="86">
        <v>30</v>
      </c>
      <c r="K100" s="86" t="s">
        <v>2476</v>
      </c>
      <c r="L100" s="92">
        <f t="shared" si="8"/>
        <v>10</v>
      </c>
      <c r="M100" s="89">
        <f t="shared" si="9"/>
        <v>60</v>
      </c>
      <c r="N100" s="89">
        <f t="shared" si="10"/>
        <v>2</v>
      </c>
      <c r="O100" s="89">
        <f t="shared" si="11"/>
        <v>0</v>
      </c>
      <c r="P100" s="86">
        <f t="shared" si="12"/>
        <v>2</v>
      </c>
      <c r="Q100" s="91">
        <f t="shared" si="14"/>
        <v>0.98</v>
      </c>
      <c r="R100" s="91">
        <f t="shared" si="13"/>
        <v>9.8000000000000007</v>
      </c>
      <c r="S100" s="86" t="s">
        <v>3585</v>
      </c>
      <c r="T100" s="86" t="s">
        <v>3580</v>
      </c>
      <c r="U100" s="86" t="s">
        <v>3581</v>
      </c>
    </row>
    <row r="101" spans="1:21" s="94" customFormat="1" ht="13">
      <c r="A101" s="89">
        <v>92</v>
      </c>
      <c r="B101" s="95" t="s">
        <v>1875</v>
      </c>
      <c r="C101" s="95" t="s">
        <v>1876</v>
      </c>
      <c r="D101" s="96" t="s">
        <v>3263</v>
      </c>
      <c r="E101" s="89">
        <v>32</v>
      </c>
      <c r="F101" s="91">
        <v>10</v>
      </c>
      <c r="G101" s="86">
        <v>30</v>
      </c>
      <c r="H101" s="86" t="s">
        <v>2476</v>
      </c>
      <c r="I101" s="91">
        <v>10</v>
      </c>
      <c r="J101" s="86">
        <v>30</v>
      </c>
      <c r="K101" s="86" t="s">
        <v>2476</v>
      </c>
      <c r="L101" s="92">
        <f t="shared" si="8"/>
        <v>10</v>
      </c>
      <c r="M101" s="89">
        <f t="shared" si="9"/>
        <v>60</v>
      </c>
      <c r="N101" s="89">
        <f t="shared" si="10"/>
        <v>2</v>
      </c>
      <c r="O101" s="89">
        <f t="shared" si="11"/>
        <v>0</v>
      </c>
      <c r="P101" s="86">
        <f t="shared" si="12"/>
        <v>2</v>
      </c>
      <c r="Q101" s="91">
        <f t="shared" si="14"/>
        <v>0.98</v>
      </c>
      <c r="R101" s="91">
        <f t="shared" si="13"/>
        <v>9.8000000000000007</v>
      </c>
      <c r="S101" s="86" t="s">
        <v>3585</v>
      </c>
      <c r="T101" s="86" t="s">
        <v>3580</v>
      </c>
      <c r="U101" s="86" t="s">
        <v>3581</v>
      </c>
    </row>
    <row r="102" spans="1:21" s="94" customFormat="1" ht="13">
      <c r="A102" s="89">
        <v>93</v>
      </c>
      <c r="B102" s="90" t="s">
        <v>1931</v>
      </c>
      <c r="C102" s="90" t="s">
        <v>1932</v>
      </c>
      <c r="D102" s="89" t="s">
        <v>3296</v>
      </c>
      <c r="E102" s="89">
        <v>33</v>
      </c>
      <c r="F102" s="91">
        <v>10</v>
      </c>
      <c r="G102" s="86">
        <v>30</v>
      </c>
      <c r="H102" s="86" t="s">
        <v>2476</v>
      </c>
      <c r="I102" s="91">
        <v>10</v>
      </c>
      <c r="J102" s="86">
        <v>30</v>
      </c>
      <c r="K102" s="86" t="s">
        <v>2476</v>
      </c>
      <c r="L102" s="92">
        <f t="shared" si="8"/>
        <v>10</v>
      </c>
      <c r="M102" s="89">
        <f t="shared" si="9"/>
        <v>60</v>
      </c>
      <c r="N102" s="89">
        <f t="shared" si="10"/>
        <v>2</v>
      </c>
      <c r="O102" s="89">
        <f t="shared" si="11"/>
        <v>0</v>
      </c>
      <c r="P102" s="86">
        <f t="shared" si="12"/>
        <v>2</v>
      </c>
      <c r="Q102" s="91">
        <f t="shared" si="14"/>
        <v>0.98</v>
      </c>
      <c r="R102" s="91">
        <f t="shared" si="13"/>
        <v>9.8000000000000007</v>
      </c>
      <c r="S102" s="86" t="s">
        <v>3585</v>
      </c>
      <c r="T102" s="86" t="s">
        <v>3580</v>
      </c>
      <c r="U102" s="86" t="s">
        <v>3581</v>
      </c>
    </row>
    <row r="103" spans="1:21" s="94" customFormat="1" ht="13">
      <c r="A103" s="89">
        <v>94</v>
      </c>
      <c r="B103" s="95" t="s">
        <v>2047</v>
      </c>
      <c r="C103" s="95" t="s">
        <v>2048</v>
      </c>
      <c r="D103" s="89" t="s">
        <v>3370</v>
      </c>
      <c r="E103" s="89">
        <v>35</v>
      </c>
      <c r="F103" s="91">
        <v>10</v>
      </c>
      <c r="G103" s="86">
        <v>30</v>
      </c>
      <c r="H103" s="86" t="s">
        <v>2476</v>
      </c>
      <c r="I103" s="91">
        <v>10</v>
      </c>
      <c r="J103" s="86">
        <v>30</v>
      </c>
      <c r="K103" s="86" t="s">
        <v>2476</v>
      </c>
      <c r="L103" s="92">
        <f t="shared" si="8"/>
        <v>10</v>
      </c>
      <c r="M103" s="89">
        <f t="shared" si="9"/>
        <v>60</v>
      </c>
      <c r="N103" s="89">
        <f t="shared" si="10"/>
        <v>2</v>
      </c>
      <c r="O103" s="89">
        <f t="shared" si="11"/>
        <v>0</v>
      </c>
      <c r="P103" s="86">
        <f t="shared" si="12"/>
        <v>2</v>
      </c>
      <c r="Q103" s="91">
        <f t="shared" si="14"/>
        <v>0.98</v>
      </c>
      <c r="R103" s="91">
        <f t="shared" si="13"/>
        <v>9.8000000000000007</v>
      </c>
      <c r="S103" s="86" t="s">
        <v>3585</v>
      </c>
      <c r="T103" s="86" t="s">
        <v>3580</v>
      </c>
      <c r="U103" s="86" t="s">
        <v>3581</v>
      </c>
    </row>
    <row r="104" spans="1:21" s="94" customFormat="1" ht="13">
      <c r="A104" s="89">
        <v>95</v>
      </c>
      <c r="B104" s="90" t="s">
        <v>2109</v>
      </c>
      <c r="C104" s="90" t="s">
        <v>60</v>
      </c>
      <c r="D104" s="89" t="s">
        <v>3401</v>
      </c>
      <c r="E104" s="89">
        <v>36</v>
      </c>
      <c r="F104" s="91">
        <v>10</v>
      </c>
      <c r="G104" s="86">
        <v>30</v>
      </c>
      <c r="H104" s="86" t="s">
        <v>2476</v>
      </c>
      <c r="I104" s="91">
        <v>10</v>
      </c>
      <c r="J104" s="86">
        <v>30</v>
      </c>
      <c r="K104" s="86" t="s">
        <v>2476</v>
      </c>
      <c r="L104" s="92">
        <f t="shared" si="8"/>
        <v>10</v>
      </c>
      <c r="M104" s="89">
        <f t="shared" si="9"/>
        <v>60</v>
      </c>
      <c r="N104" s="89">
        <f t="shared" si="10"/>
        <v>2</v>
      </c>
      <c r="O104" s="89">
        <f t="shared" si="11"/>
        <v>0</v>
      </c>
      <c r="P104" s="86">
        <f t="shared" si="12"/>
        <v>2</v>
      </c>
      <c r="Q104" s="91">
        <f t="shared" si="14"/>
        <v>0.98</v>
      </c>
      <c r="R104" s="91">
        <f t="shared" si="13"/>
        <v>9.8000000000000007</v>
      </c>
      <c r="S104" s="86" t="s">
        <v>3585</v>
      </c>
      <c r="T104" s="86" t="s">
        <v>3580</v>
      </c>
      <c r="U104" s="86" t="s">
        <v>3581</v>
      </c>
    </row>
    <row r="105" spans="1:21" s="94" customFormat="1" ht="13">
      <c r="A105" s="89">
        <v>96</v>
      </c>
      <c r="B105" s="95" t="s">
        <v>2040</v>
      </c>
      <c r="C105" s="95" t="s">
        <v>1046</v>
      </c>
      <c r="D105" s="89" t="s">
        <v>3421</v>
      </c>
      <c r="E105" s="89">
        <v>37</v>
      </c>
      <c r="F105" s="91">
        <v>9.8800000000000008</v>
      </c>
      <c r="G105" s="86">
        <v>11</v>
      </c>
      <c r="H105" s="86" t="s">
        <v>2476</v>
      </c>
      <c r="I105" s="91">
        <v>10.119999999999999</v>
      </c>
      <c r="J105" s="86">
        <v>30</v>
      </c>
      <c r="K105" s="86" t="s">
        <v>2475</v>
      </c>
      <c r="L105" s="92">
        <f t="shared" si="8"/>
        <v>10</v>
      </c>
      <c r="M105" s="89">
        <f t="shared" si="9"/>
        <v>60</v>
      </c>
      <c r="N105" s="89">
        <f t="shared" si="10"/>
        <v>1</v>
      </c>
      <c r="O105" s="89">
        <f t="shared" si="11"/>
        <v>1</v>
      </c>
      <c r="P105" s="86">
        <f t="shared" si="12"/>
        <v>2</v>
      </c>
      <c r="Q105" s="91">
        <f t="shared" si="14"/>
        <v>0.98</v>
      </c>
      <c r="R105" s="91">
        <f t="shared" si="13"/>
        <v>9.8000000000000007</v>
      </c>
      <c r="S105" s="86" t="s">
        <v>3585</v>
      </c>
      <c r="T105" s="86" t="s">
        <v>3580</v>
      </c>
      <c r="U105" s="86" t="s">
        <v>3581</v>
      </c>
    </row>
    <row r="106" spans="1:21" s="94" customFormat="1" ht="13">
      <c r="A106" s="89">
        <v>97</v>
      </c>
      <c r="B106" s="95" t="s">
        <v>538</v>
      </c>
      <c r="C106" s="95" t="s">
        <v>2269</v>
      </c>
      <c r="D106" s="96" t="s">
        <v>3485</v>
      </c>
      <c r="E106" s="89">
        <v>39</v>
      </c>
      <c r="F106" s="91">
        <v>9.69</v>
      </c>
      <c r="G106" s="86">
        <v>7</v>
      </c>
      <c r="H106" s="86" t="s">
        <v>2476</v>
      </c>
      <c r="I106" s="91">
        <v>10.31</v>
      </c>
      <c r="J106" s="86">
        <v>30</v>
      </c>
      <c r="K106" s="86" t="s">
        <v>2475</v>
      </c>
      <c r="L106" s="92">
        <f t="shared" si="8"/>
        <v>10</v>
      </c>
      <c r="M106" s="89">
        <f t="shared" si="9"/>
        <v>60</v>
      </c>
      <c r="N106" s="89">
        <f t="shared" si="10"/>
        <v>1</v>
      </c>
      <c r="O106" s="89">
        <f t="shared" si="11"/>
        <v>1</v>
      </c>
      <c r="P106" s="86">
        <f t="shared" si="12"/>
        <v>2</v>
      </c>
      <c r="Q106" s="91">
        <f t="shared" si="14"/>
        <v>0.98</v>
      </c>
      <c r="R106" s="91">
        <f t="shared" si="13"/>
        <v>9.8000000000000007</v>
      </c>
      <c r="S106" s="86" t="s">
        <v>3585</v>
      </c>
      <c r="T106" s="86" t="s">
        <v>3580</v>
      </c>
      <c r="U106" s="86" t="s">
        <v>3581</v>
      </c>
    </row>
    <row r="107" spans="1:21" s="94" customFormat="1" ht="13">
      <c r="A107" s="89">
        <v>98</v>
      </c>
      <c r="B107" s="136" t="s">
        <v>125</v>
      </c>
      <c r="C107" s="136" t="s">
        <v>2342</v>
      </c>
      <c r="D107" s="89" t="s">
        <v>3533</v>
      </c>
      <c r="E107" s="89">
        <v>41</v>
      </c>
      <c r="F107" s="91">
        <v>10</v>
      </c>
      <c r="G107" s="86">
        <v>30</v>
      </c>
      <c r="H107" s="86" t="s">
        <v>2476</v>
      </c>
      <c r="I107" s="91">
        <v>10</v>
      </c>
      <c r="J107" s="86">
        <v>30</v>
      </c>
      <c r="K107" s="86" t="s">
        <v>2476</v>
      </c>
      <c r="L107" s="92">
        <f t="shared" si="8"/>
        <v>10</v>
      </c>
      <c r="M107" s="89">
        <f t="shared" si="9"/>
        <v>60</v>
      </c>
      <c r="N107" s="89">
        <f t="shared" si="10"/>
        <v>2</v>
      </c>
      <c r="O107" s="89">
        <f t="shared" si="11"/>
        <v>0</v>
      </c>
      <c r="P107" s="86">
        <f t="shared" si="12"/>
        <v>2</v>
      </c>
      <c r="Q107" s="91">
        <f t="shared" si="14"/>
        <v>0.98</v>
      </c>
      <c r="R107" s="91">
        <f t="shared" si="13"/>
        <v>9.8000000000000007</v>
      </c>
      <c r="S107" s="86" t="s">
        <v>3585</v>
      </c>
      <c r="T107" s="86" t="s">
        <v>3580</v>
      </c>
      <c r="U107" s="86" t="s">
        <v>3581</v>
      </c>
    </row>
    <row r="108" spans="1:21" s="94" customFormat="1" ht="13">
      <c r="A108" s="89">
        <v>99</v>
      </c>
      <c r="B108" s="95" t="s">
        <v>2387</v>
      </c>
      <c r="C108" s="95" t="s">
        <v>2388</v>
      </c>
      <c r="D108" s="89" t="s">
        <v>3568</v>
      </c>
      <c r="E108" s="89">
        <v>42</v>
      </c>
      <c r="F108" s="91">
        <v>10</v>
      </c>
      <c r="G108" s="86">
        <v>30</v>
      </c>
      <c r="H108" s="86" t="s">
        <v>2476</v>
      </c>
      <c r="I108" s="91">
        <v>10</v>
      </c>
      <c r="J108" s="86">
        <v>30</v>
      </c>
      <c r="K108" s="86" t="s">
        <v>2476</v>
      </c>
      <c r="L108" s="92">
        <f t="shared" si="8"/>
        <v>10</v>
      </c>
      <c r="M108" s="89">
        <f t="shared" si="9"/>
        <v>60</v>
      </c>
      <c r="N108" s="89">
        <f t="shared" si="10"/>
        <v>2</v>
      </c>
      <c r="O108" s="89">
        <f t="shared" si="11"/>
        <v>0</v>
      </c>
      <c r="P108" s="86">
        <f t="shared" si="12"/>
        <v>2</v>
      </c>
      <c r="Q108" s="91">
        <f t="shared" si="14"/>
        <v>0.98</v>
      </c>
      <c r="R108" s="91">
        <f t="shared" si="13"/>
        <v>9.8000000000000007</v>
      </c>
      <c r="S108" s="86" t="s">
        <v>3585</v>
      </c>
      <c r="T108" s="86" t="s">
        <v>3580</v>
      </c>
      <c r="U108" s="86" t="s">
        <v>3581</v>
      </c>
    </row>
    <row r="109" spans="1:21" s="94" customFormat="1" ht="13">
      <c r="A109" s="89">
        <v>100</v>
      </c>
      <c r="B109" s="90" t="s">
        <v>2296</v>
      </c>
      <c r="C109" s="90" t="s">
        <v>2297</v>
      </c>
      <c r="D109" s="89" t="s">
        <v>3497</v>
      </c>
      <c r="E109" s="89">
        <v>40</v>
      </c>
      <c r="F109" s="91">
        <v>10.18</v>
      </c>
      <c r="G109" s="86">
        <v>30</v>
      </c>
      <c r="H109" s="86" t="s">
        <v>2476</v>
      </c>
      <c r="I109" s="91">
        <v>9.82</v>
      </c>
      <c r="J109" s="86">
        <v>24</v>
      </c>
      <c r="K109" s="86" t="s">
        <v>2475</v>
      </c>
      <c r="L109" s="92">
        <f t="shared" si="8"/>
        <v>10</v>
      </c>
      <c r="M109" s="89">
        <f t="shared" si="9"/>
        <v>60</v>
      </c>
      <c r="N109" s="89">
        <f t="shared" si="10"/>
        <v>1</v>
      </c>
      <c r="O109" s="89">
        <f t="shared" si="11"/>
        <v>1</v>
      </c>
      <c r="P109" s="86">
        <f t="shared" si="12"/>
        <v>2</v>
      </c>
      <c r="Q109" s="91">
        <f t="shared" si="14"/>
        <v>0.98</v>
      </c>
      <c r="R109" s="91">
        <f t="shared" si="13"/>
        <v>9.8000000000000007</v>
      </c>
      <c r="S109" s="86" t="s">
        <v>3585</v>
      </c>
      <c r="T109" s="86" t="s">
        <v>3580</v>
      </c>
      <c r="U109" s="86" t="s">
        <v>3581</v>
      </c>
    </row>
    <row r="110" spans="1:21" s="94" customFormat="1" ht="13">
      <c r="A110" s="89">
        <v>101</v>
      </c>
      <c r="B110" s="95" t="s">
        <v>2171</v>
      </c>
      <c r="C110" s="95" t="s">
        <v>150</v>
      </c>
      <c r="D110" s="89" t="s">
        <v>3436</v>
      </c>
      <c r="E110" s="89">
        <v>37</v>
      </c>
      <c r="F110" s="91">
        <v>9.08</v>
      </c>
      <c r="G110" s="86">
        <v>11</v>
      </c>
      <c r="H110" s="86" t="s">
        <v>2476</v>
      </c>
      <c r="I110" s="91">
        <v>10.92</v>
      </c>
      <c r="J110" s="86">
        <v>30</v>
      </c>
      <c r="K110" s="86" t="s">
        <v>2475</v>
      </c>
      <c r="L110" s="92">
        <f t="shared" si="8"/>
        <v>10</v>
      </c>
      <c r="M110" s="89">
        <f t="shared" si="9"/>
        <v>60</v>
      </c>
      <c r="N110" s="89">
        <f t="shared" si="10"/>
        <v>1</v>
      </c>
      <c r="O110" s="89">
        <f t="shared" si="11"/>
        <v>1</v>
      </c>
      <c r="P110" s="86">
        <f t="shared" si="12"/>
        <v>2</v>
      </c>
      <c r="Q110" s="91">
        <f t="shared" si="14"/>
        <v>0.98</v>
      </c>
      <c r="R110" s="91">
        <f t="shared" si="13"/>
        <v>9.8000000000000007</v>
      </c>
      <c r="S110" s="86" t="s">
        <v>3585</v>
      </c>
      <c r="T110" s="86" t="s">
        <v>3580</v>
      </c>
      <c r="U110" s="86" t="s">
        <v>3581</v>
      </c>
    </row>
    <row r="111" spans="1:21" s="94" customFormat="1" ht="13">
      <c r="A111" s="89">
        <v>102</v>
      </c>
      <c r="B111" s="90" t="s">
        <v>405</v>
      </c>
      <c r="C111" s="90" t="s">
        <v>406</v>
      </c>
      <c r="D111" s="89" t="s">
        <v>2630</v>
      </c>
      <c r="E111" s="89">
        <v>6</v>
      </c>
      <c r="F111" s="91">
        <v>8.58</v>
      </c>
      <c r="G111" s="86">
        <v>9</v>
      </c>
      <c r="H111" s="86" t="s">
        <v>2476</v>
      </c>
      <c r="I111" s="91">
        <v>11.62</v>
      </c>
      <c r="J111" s="86">
        <v>30</v>
      </c>
      <c r="K111" s="86" t="s">
        <v>2476</v>
      </c>
      <c r="L111" s="92">
        <f t="shared" si="8"/>
        <v>10.1</v>
      </c>
      <c r="M111" s="89">
        <f t="shared" si="9"/>
        <v>60</v>
      </c>
      <c r="N111" s="89">
        <f t="shared" si="10"/>
        <v>2</v>
      </c>
      <c r="O111" s="89">
        <f t="shared" si="11"/>
        <v>1</v>
      </c>
      <c r="P111" s="86">
        <f t="shared" si="12"/>
        <v>3</v>
      </c>
      <c r="Q111" s="91">
        <f t="shared" si="14"/>
        <v>0.97</v>
      </c>
      <c r="R111" s="91">
        <f t="shared" si="13"/>
        <v>9.7969999999999988</v>
      </c>
      <c r="S111" s="86" t="s">
        <v>3579</v>
      </c>
      <c r="T111" s="86" t="s">
        <v>3580</v>
      </c>
      <c r="U111" s="86" t="s">
        <v>3581</v>
      </c>
    </row>
    <row r="112" spans="1:21" s="94" customFormat="1" ht="13">
      <c r="A112" s="89">
        <v>103</v>
      </c>
      <c r="B112" s="90" t="s">
        <v>633</v>
      </c>
      <c r="C112" s="90" t="s">
        <v>634</v>
      </c>
      <c r="D112" s="89" t="s">
        <v>2721</v>
      </c>
      <c r="E112" s="89">
        <v>10</v>
      </c>
      <c r="F112" s="91">
        <v>9.67</v>
      </c>
      <c r="G112" s="86">
        <v>20</v>
      </c>
      <c r="H112" s="86" t="s">
        <v>2476</v>
      </c>
      <c r="I112" s="91">
        <v>10.51</v>
      </c>
      <c r="J112" s="86">
        <v>30</v>
      </c>
      <c r="K112" s="86" t="s">
        <v>2476</v>
      </c>
      <c r="L112" s="92">
        <f t="shared" si="8"/>
        <v>10.09</v>
      </c>
      <c r="M112" s="89">
        <f t="shared" si="9"/>
        <v>60</v>
      </c>
      <c r="N112" s="89">
        <f t="shared" si="10"/>
        <v>2</v>
      </c>
      <c r="O112" s="89">
        <f t="shared" si="11"/>
        <v>1</v>
      </c>
      <c r="P112" s="86">
        <f t="shared" si="12"/>
        <v>3</v>
      </c>
      <c r="Q112" s="91">
        <f t="shared" si="14"/>
        <v>0.97</v>
      </c>
      <c r="R112" s="91">
        <f t="shared" si="13"/>
        <v>9.7873000000000001</v>
      </c>
      <c r="S112" s="86" t="s">
        <v>3580</v>
      </c>
      <c r="T112" s="86" t="s">
        <v>3583</v>
      </c>
      <c r="U112" s="86" t="s">
        <v>3581</v>
      </c>
    </row>
    <row r="113" spans="1:1326" s="94" customFormat="1" ht="13">
      <c r="A113" s="89">
        <v>104</v>
      </c>
      <c r="B113" s="90" t="s">
        <v>2334</v>
      </c>
      <c r="C113" s="90" t="s">
        <v>1551</v>
      </c>
      <c r="D113" s="89" t="s">
        <v>3528</v>
      </c>
      <c r="E113" s="89">
        <v>41</v>
      </c>
      <c r="F113" s="91">
        <v>10.23</v>
      </c>
      <c r="G113" s="86">
        <v>30</v>
      </c>
      <c r="H113" s="86" t="s">
        <v>2475</v>
      </c>
      <c r="I113" s="91">
        <v>10.16</v>
      </c>
      <c r="J113" s="86">
        <v>30</v>
      </c>
      <c r="K113" s="86" t="s">
        <v>2475</v>
      </c>
      <c r="L113" s="92">
        <f t="shared" si="8"/>
        <v>10.195</v>
      </c>
      <c r="M113" s="89">
        <f t="shared" si="9"/>
        <v>60</v>
      </c>
      <c r="N113" s="89">
        <f t="shared" si="10"/>
        <v>0</v>
      </c>
      <c r="O113" s="89">
        <f t="shared" si="11"/>
        <v>0</v>
      </c>
      <c r="P113" s="86">
        <f t="shared" si="12"/>
        <v>0</v>
      </c>
      <c r="Q113" s="91">
        <f>IF(P113=0,0.96,IF(P113=1,0.95,IF(P113=2,0.94,IF(P113=3,0.93))))</f>
        <v>0.96</v>
      </c>
      <c r="R113" s="91">
        <f t="shared" si="13"/>
        <v>9.7872000000000003</v>
      </c>
      <c r="S113" s="86"/>
      <c r="T113" s="86"/>
      <c r="U113" s="86"/>
    </row>
    <row r="114" spans="1:1326" s="94" customFormat="1" ht="13">
      <c r="A114" s="89">
        <v>105</v>
      </c>
      <c r="B114" s="90" t="s">
        <v>1330</v>
      </c>
      <c r="C114" s="90" t="s">
        <v>1331</v>
      </c>
      <c r="D114" s="89" t="s">
        <v>1332</v>
      </c>
      <c r="E114" s="89">
        <v>21</v>
      </c>
      <c r="F114" s="91">
        <v>11.18</v>
      </c>
      <c r="G114" s="86">
        <v>30</v>
      </c>
      <c r="H114" s="86" t="s">
        <v>2475</v>
      </c>
      <c r="I114" s="91">
        <v>9.41</v>
      </c>
      <c r="J114" s="86">
        <v>23</v>
      </c>
      <c r="K114" s="86" t="s">
        <v>2475</v>
      </c>
      <c r="L114" s="92">
        <f t="shared" si="8"/>
        <v>10.295</v>
      </c>
      <c r="M114" s="89">
        <f t="shared" si="9"/>
        <v>60</v>
      </c>
      <c r="N114" s="89">
        <f t="shared" si="10"/>
        <v>0</v>
      </c>
      <c r="O114" s="89">
        <f t="shared" si="11"/>
        <v>1</v>
      </c>
      <c r="P114" s="86">
        <f t="shared" si="12"/>
        <v>1</v>
      </c>
      <c r="Q114" s="91">
        <f>IF(P114=0,0.96,IF(P114=1,0.95,IF(P114=2,0.94,IF(P114=3,0.93))))</f>
        <v>0.95</v>
      </c>
      <c r="R114" s="91">
        <f t="shared" si="13"/>
        <v>9.7802499999999988</v>
      </c>
      <c r="S114" s="86" t="s">
        <v>3583</v>
      </c>
      <c r="T114" s="86" t="s">
        <v>3580</v>
      </c>
      <c r="U114" s="86" t="s">
        <v>3581</v>
      </c>
    </row>
    <row r="115" spans="1:1326" s="94" customFormat="1" ht="13">
      <c r="A115" s="89">
        <v>106</v>
      </c>
      <c r="B115" s="95" t="s">
        <v>2038</v>
      </c>
      <c r="C115" s="95" t="s">
        <v>1124</v>
      </c>
      <c r="D115" s="89" t="s">
        <v>3362</v>
      </c>
      <c r="E115" s="89">
        <v>35</v>
      </c>
      <c r="F115" s="91">
        <v>10.29</v>
      </c>
      <c r="G115" s="86">
        <v>30</v>
      </c>
      <c r="H115" s="86" t="s">
        <v>2475</v>
      </c>
      <c r="I115" s="91">
        <v>10.29</v>
      </c>
      <c r="J115" s="86">
        <v>30</v>
      </c>
      <c r="K115" s="86" t="s">
        <v>2476</v>
      </c>
      <c r="L115" s="92">
        <f t="shared" si="8"/>
        <v>10.29</v>
      </c>
      <c r="M115" s="89">
        <f t="shared" si="9"/>
        <v>60</v>
      </c>
      <c r="N115" s="89">
        <f t="shared" si="10"/>
        <v>1</v>
      </c>
      <c r="O115" s="89">
        <f t="shared" si="11"/>
        <v>0</v>
      </c>
      <c r="P115" s="86">
        <f t="shared" si="12"/>
        <v>1</v>
      </c>
      <c r="Q115" s="91">
        <f>IF(P115=0,0.96,IF(P115=1,0.95,IF(P115=2,0.94,IF(P115=3,0.93))))</f>
        <v>0.95</v>
      </c>
      <c r="R115" s="91">
        <f t="shared" si="13"/>
        <v>9.7754999999999992</v>
      </c>
      <c r="S115" s="86" t="s">
        <v>3585</v>
      </c>
      <c r="T115" s="86" t="s">
        <v>3580</v>
      </c>
      <c r="U115" s="86" t="s">
        <v>3581</v>
      </c>
    </row>
    <row r="116" spans="1:1326" s="94" customFormat="1" ht="13">
      <c r="A116" s="89">
        <v>107</v>
      </c>
      <c r="B116" s="90" t="s">
        <v>322</v>
      </c>
      <c r="C116" s="90" t="s">
        <v>323</v>
      </c>
      <c r="D116" s="89" t="s">
        <v>2601</v>
      </c>
      <c r="E116" s="89">
        <v>5</v>
      </c>
      <c r="F116" s="91">
        <v>10.06</v>
      </c>
      <c r="G116" s="86">
        <v>30</v>
      </c>
      <c r="H116" s="86" t="s">
        <v>2475</v>
      </c>
      <c r="I116" s="91">
        <v>10.29</v>
      </c>
      <c r="J116" s="86">
        <v>30</v>
      </c>
      <c r="K116" s="86" t="s">
        <v>2475</v>
      </c>
      <c r="L116" s="92">
        <f t="shared" si="8"/>
        <v>10.175000000000001</v>
      </c>
      <c r="M116" s="89">
        <f t="shared" si="9"/>
        <v>60</v>
      </c>
      <c r="N116" s="89">
        <f t="shared" si="10"/>
        <v>0</v>
      </c>
      <c r="O116" s="89">
        <f t="shared" si="11"/>
        <v>0</v>
      </c>
      <c r="P116" s="86">
        <f t="shared" si="12"/>
        <v>0</v>
      </c>
      <c r="Q116" s="91">
        <f>IF(P116=0,0.96,IF(P116=1,0.95,IF(P116=2,0.94,IF(P116=3,0.93))))</f>
        <v>0.96</v>
      </c>
      <c r="R116" s="91">
        <f t="shared" si="13"/>
        <v>9.7680000000000007</v>
      </c>
      <c r="S116" s="86" t="s">
        <v>3579</v>
      </c>
      <c r="T116" s="86" t="s">
        <v>3580</v>
      </c>
      <c r="U116" s="86" t="s">
        <v>3581</v>
      </c>
    </row>
    <row r="117" spans="1:1326" s="94" customFormat="1" ht="13">
      <c r="A117" s="89">
        <v>108</v>
      </c>
      <c r="B117" s="90" t="s">
        <v>1502</v>
      </c>
      <c r="C117" s="90" t="s">
        <v>1503</v>
      </c>
      <c r="D117" s="89" t="s">
        <v>3071</v>
      </c>
      <c r="E117" s="89">
        <v>24</v>
      </c>
      <c r="F117" s="91">
        <v>8.31</v>
      </c>
      <c r="G117" s="86">
        <v>10</v>
      </c>
      <c r="H117" s="86" t="s">
        <v>2476</v>
      </c>
      <c r="I117" s="91">
        <v>11.82</v>
      </c>
      <c r="J117" s="86">
        <v>30</v>
      </c>
      <c r="K117" s="86" t="s">
        <v>2476</v>
      </c>
      <c r="L117" s="92">
        <f t="shared" si="8"/>
        <v>10.065000000000001</v>
      </c>
      <c r="M117" s="89">
        <f t="shared" si="9"/>
        <v>60</v>
      </c>
      <c r="N117" s="89">
        <f t="shared" si="10"/>
        <v>2</v>
      </c>
      <c r="O117" s="89">
        <f t="shared" si="11"/>
        <v>1</v>
      </c>
      <c r="P117" s="86">
        <f t="shared" si="12"/>
        <v>3</v>
      </c>
      <c r="Q117" s="91">
        <f>IF(P117=0,1,IF(P117=1,0.99,IF(P117=2,0.98,IF(P117=3,0.97))))</f>
        <v>0.97</v>
      </c>
      <c r="R117" s="91">
        <f t="shared" si="13"/>
        <v>9.7630500000000016</v>
      </c>
      <c r="S117" s="86" t="s">
        <v>3585</v>
      </c>
      <c r="T117" s="86" t="s">
        <v>3580</v>
      </c>
      <c r="U117" s="86" t="s">
        <v>3581</v>
      </c>
    </row>
    <row r="118" spans="1:1326" s="94" customFormat="1" ht="13">
      <c r="A118" s="89">
        <v>109</v>
      </c>
      <c r="B118" s="90" t="s">
        <v>591</v>
      </c>
      <c r="C118" s="90" t="s">
        <v>592</v>
      </c>
      <c r="D118" s="89" t="s">
        <v>2704</v>
      </c>
      <c r="E118" s="89">
        <v>9</v>
      </c>
      <c r="F118" s="91">
        <v>8.94</v>
      </c>
      <c r="G118" s="86">
        <v>9</v>
      </c>
      <c r="H118" s="86" t="s">
        <v>2476</v>
      </c>
      <c r="I118" s="91">
        <v>11.19</v>
      </c>
      <c r="J118" s="86">
        <v>30</v>
      </c>
      <c r="K118" s="86" t="s">
        <v>2476</v>
      </c>
      <c r="L118" s="92">
        <f t="shared" si="8"/>
        <v>10.065</v>
      </c>
      <c r="M118" s="89">
        <f t="shared" si="9"/>
        <v>60</v>
      </c>
      <c r="N118" s="89">
        <f t="shared" si="10"/>
        <v>2</v>
      </c>
      <c r="O118" s="89">
        <f t="shared" si="11"/>
        <v>1</v>
      </c>
      <c r="P118" s="86">
        <f t="shared" si="12"/>
        <v>3</v>
      </c>
      <c r="Q118" s="91">
        <f>IF(P118=0,1,IF(P118=1,0.99,IF(P118=2,0.98,IF(P118=3,0.97))))</f>
        <v>0.97</v>
      </c>
      <c r="R118" s="91">
        <f t="shared" si="13"/>
        <v>9.7630499999999998</v>
      </c>
      <c r="S118" s="86" t="s">
        <v>3579</v>
      </c>
      <c r="T118" s="86" t="s">
        <v>3580</v>
      </c>
      <c r="U118" s="86" t="s">
        <v>3581</v>
      </c>
    </row>
    <row r="119" spans="1:1326" s="94" customFormat="1" ht="13">
      <c r="A119" s="89">
        <v>110</v>
      </c>
      <c r="B119" s="95" t="s">
        <v>1901</v>
      </c>
      <c r="C119" s="95" t="s">
        <v>1902</v>
      </c>
      <c r="D119" s="96" t="s">
        <v>3279</v>
      </c>
      <c r="E119" s="89">
        <v>32</v>
      </c>
      <c r="F119" s="91">
        <v>10.19</v>
      </c>
      <c r="G119" s="86">
        <v>30</v>
      </c>
      <c r="H119" s="86" t="s">
        <v>2476</v>
      </c>
      <c r="I119" s="91">
        <v>9.94</v>
      </c>
      <c r="J119" s="86">
        <v>24</v>
      </c>
      <c r="K119" s="86" t="s">
        <v>2476</v>
      </c>
      <c r="L119" s="92">
        <f t="shared" si="8"/>
        <v>10.065</v>
      </c>
      <c r="M119" s="89">
        <f t="shared" si="9"/>
        <v>60</v>
      </c>
      <c r="N119" s="89">
        <f t="shared" si="10"/>
        <v>2</v>
      </c>
      <c r="O119" s="89">
        <f t="shared" si="11"/>
        <v>1</v>
      </c>
      <c r="P119" s="86">
        <f t="shared" si="12"/>
        <v>3</v>
      </c>
      <c r="Q119" s="91">
        <f>IF(P119=0,1,IF(P119=1,0.99,IF(P119=2,0.98,IF(P119=3,0.97))))</f>
        <v>0.97</v>
      </c>
      <c r="R119" s="91">
        <f t="shared" si="13"/>
        <v>9.7630499999999998</v>
      </c>
      <c r="S119" s="86" t="s">
        <v>3585</v>
      </c>
      <c r="T119" s="86" t="s">
        <v>3580</v>
      </c>
      <c r="U119" s="86" t="s">
        <v>3581</v>
      </c>
    </row>
    <row r="120" spans="1:1326" s="94" customFormat="1" ht="13">
      <c r="A120" s="89">
        <v>111</v>
      </c>
      <c r="B120" s="90" t="s">
        <v>163</v>
      </c>
      <c r="C120" s="90" t="s">
        <v>164</v>
      </c>
      <c r="D120" s="89" t="s">
        <v>2539</v>
      </c>
      <c r="E120" s="89">
        <v>2</v>
      </c>
      <c r="F120" s="91">
        <v>10.44</v>
      </c>
      <c r="G120" s="86">
        <v>30</v>
      </c>
      <c r="H120" s="86" t="s">
        <v>2476</v>
      </c>
      <c r="I120" s="91">
        <v>9.68</v>
      </c>
      <c r="J120" s="86">
        <v>13</v>
      </c>
      <c r="K120" s="86" t="s">
        <v>2476</v>
      </c>
      <c r="L120" s="92">
        <f t="shared" si="8"/>
        <v>10.059999999999999</v>
      </c>
      <c r="M120" s="89">
        <f t="shared" si="9"/>
        <v>60</v>
      </c>
      <c r="N120" s="89">
        <f t="shared" si="10"/>
        <v>2</v>
      </c>
      <c r="O120" s="89">
        <f t="shared" si="11"/>
        <v>1</v>
      </c>
      <c r="P120" s="86">
        <f t="shared" si="12"/>
        <v>3</v>
      </c>
      <c r="Q120" s="91">
        <f>IF(P120=0,1,IF(P120=1,0.99,IF(P120=2,0.98,IF(P120=3,0.97))))</f>
        <v>0.97</v>
      </c>
      <c r="R120" s="91">
        <f t="shared" si="13"/>
        <v>9.7581999999999987</v>
      </c>
      <c r="S120" s="86" t="s">
        <v>3579</v>
      </c>
      <c r="T120" s="86" t="s">
        <v>3580</v>
      </c>
      <c r="U120" s="86" t="s">
        <v>3581</v>
      </c>
    </row>
    <row r="121" spans="1:1326">
      <c r="A121" s="89">
        <v>112</v>
      </c>
      <c r="B121" s="137" t="s">
        <v>369</v>
      </c>
      <c r="C121" s="137" t="s">
        <v>280</v>
      </c>
      <c r="D121" s="138" t="s">
        <v>370</v>
      </c>
      <c r="E121" s="138">
        <v>6</v>
      </c>
      <c r="F121" s="141">
        <v>9.58</v>
      </c>
      <c r="G121" s="142">
        <v>11</v>
      </c>
      <c r="H121" s="142" t="s">
        <v>2476</v>
      </c>
      <c r="I121" s="141">
        <v>11.4</v>
      </c>
      <c r="J121" s="142">
        <v>30</v>
      </c>
      <c r="K121" s="142" t="s">
        <v>2476</v>
      </c>
      <c r="L121" s="143">
        <f t="shared" si="8"/>
        <v>10.49</v>
      </c>
      <c r="M121" s="138">
        <f t="shared" si="9"/>
        <v>60</v>
      </c>
      <c r="N121" s="138">
        <f t="shared" si="10"/>
        <v>2</v>
      </c>
      <c r="O121" s="138">
        <f t="shared" si="11"/>
        <v>1</v>
      </c>
      <c r="P121" s="142">
        <f t="shared" si="12"/>
        <v>3</v>
      </c>
      <c r="Q121" s="141">
        <f>IF(P121=0,0.96,IF(P121=1,0.95,IF(P121=2,0.94,IF(P121=3,0.93))))</f>
        <v>0.93</v>
      </c>
      <c r="R121" s="141">
        <f t="shared" si="13"/>
        <v>9.7557000000000009</v>
      </c>
      <c r="S121" s="142" t="s">
        <v>3579</v>
      </c>
      <c r="T121" s="142" t="s">
        <v>3580</v>
      </c>
      <c r="U121" s="142" t="s">
        <v>3581</v>
      </c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94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94"/>
      <c r="GD121" s="94"/>
      <c r="GE121" s="94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94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94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94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  <c r="IB121" s="94"/>
      <c r="IC121" s="94"/>
      <c r="ID121" s="94"/>
      <c r="IE121" s="94"/>
      <c r="IF121" s="94"/>
      <c r="IG121" s="94"/>
      <c r="IH121" s="94"/>
      <c r="II121" s="94"/>
      <c r="IJ121" s="94"/>
      <c r="IK121" s="94"/>
      <c r="IL121" s="94"/>
      <c r="IM121" s="94"/>
      <c r="IN121" s="94"/>
      <c r="IO121" s="94"/>
      <c r="IP121" s="94"/>
      <c r="IQ121" s="94"/>
      <c r="IR121" s="94"/>
      <c r="IS121" s="94"/>
      <c r="IT121" s="94"/>
      <c r="IU121" s="94"/>
      <c r="IV121" s="94"/>
      <c r="IW121" s="94"/>
      <c r="IX121" s="94"/>
      <c r="IY121" s="94"/>
      <c r="IZ121" s="94"/>
      <c r="JA121" s="94"/>
      <c r="JB121" s="94"/>
      <c r="JC121" s="94"/>
      <c r="JD121" s="94"/>
      <c r="JE121" s="94"/>
      <c r="JF121" s="94"/>
      <c r="JG121" s="94"/>
      <c r="JH121" s="94"/>
      <c r="JI121" s="94"/>
      <c r="JJ121" s="94"/>
      <c r="JK121" s="94"/>
      <c r="JL121" s="94"/>
      <c r="JM121" s="94"/>
      <c r="JN121" s="94"/>
      <c r="JO121" s="94"/>
      <c r="JP121" s="94"/>
      <c r="JQ121" s="94"/>
      <c r="JR121" s="94"/>
      <c r="JS121" s="94"/>
      <c r="JT121" s="94"/>
      <c r="JU121" s="94"/>
      <c r="JV121" s="94"/>
      <c r="JW121" s="94"/>
      <c r="JX121" s="94"/>
      <c r="JY121" s="94"/>
      <c r="JZ121" s="94"/>
      <c r="KA121" s="94"/>
      <c r="KB121" s="94"/>
      <c r="KC121" s="94"/>
      <c r="KD121" s="94"/>
      <c r="KE121" s="94"/>
      <c r="KF121" s="94"/>
      <c r="KG121" s="94"/>
      <c r="KH121" s="94"/>
      <c r="KI121" s="94"/>
      <c r="KJ121" s="94"/>
      <c r="KK121" s="94"/>
      <c r="KL121" s="94"/>
      <c r="KM121" s="94"/>
      <c r="KN121" s="94"/>
      <c r="KO121" s="94"/>
      <c r="KP121" s="94"/>
      <c r="KQ121" s="94"/>
      <c r="KR121" s="94"/>
      <c r="KS121" s="94"/>
      <c r="KT121" s="94"/>
      <c r="KU121" s="94"/>
      <c r="KV121" s="94"/>
      <c r="KW121" s="94"/>
      <c r="KX121" s="94"/>
      <c r="KY121" s="94"/>
      <c r="KZ121" s="94"/>
      <c r="LA121" s="94"/>
      <c r="LB121" s="94"/>
      <c r="LC121" s="94"/>
      <c r="LD121" s="94"/>
      <c r="LE121" s="94"/>
      <c r="LF121" s="94"/>
      <c r="LG121" s="94"/>
      <c r="LH121" s="94"/>
      <c r="LI121" s="94"/>
      <c r="LJ121" s="94"/>
      <c r="LK121" s="94"/>
      <c r="LL121" s="94"/>
      <c r="LM121" s="94"/>
      <c r="LN121" s="94"/>
      <c r="LO121" s="94"/>
      <c r="LP121" s="94"/>
      <c r="LQ121" s="94"/>
      <c r="LR121" s="94"/>
      <c r="LS121" s="94"/>
      <c r="LT121" s="94"/>
      <c r="LU121" s="94"/>
      <c r="LV121" s="94"/>
      <c r="LW121" s="94"/>
      <c r="LX121" s="94"/>
      <c r="LY121" s="94"/>
      <c r="LZ121" s="94"/>
      <c r="MA121" s="94"/>
      <c r="MB121" s="94"/>
      <c r="MC121" s="94"/>
      <c r="MD121" s="94"/>
      <c r="ME121" s="94"/>
      <c r="MF121" s="94"/>
      <c r="MG121" s="94"/>
      <c r="MH121" s="94"/>
      <c r="MI121" s="94"/>
      <c r="MJ121" s="94"/>
      <c r="MK121" s="94"/>
      <c r="ML121" s="94"/>
      <c r="MM121" s="94"/>
      <c r="MN121" s="94"/>
      <c r="MO121" s="94"/>
      <c r="MP121" s="94"/>
      <c r="MQ121" s="94"/>
      <c r="MR121" s="94"/>
      <c r="MS121" s="94"/>
      <c r="MT121" s="94"/>
      <c r="MU121" s="94"/>
      <c r="MV121" s="94"/>
      <c r="MW121" s="94"/>
      <c r="MX121" s="94"/>
      <c r="MY121" s="94"/>
      <c r="MZ121" s="94"/>
      <c r="NA121" s="94"/>
      <c r="NB121" s="94"/>
      <c r="NC121" s="94"/>
      <c r="ND121" s="94"/>
      <c r="NE121" s="94"/>
      <c r="NF121" s="94"/>
      <c r="NG121" s="94"/>
      <c r="NH121" s="94"/>
      <c r="NI121" s="94"/>
      <c r="NJ121" s="94"/>
      <c r="NK121" s="94"/>
      <c r="NL121" s="94"/>
      <c r="NM121" s="94"/>
      <c r="NN121" s="94"/>
      <c r="NO121" s="94"/>
      <c r="NP121" s="94"/>
      <c r="NQ121" s="94"/>
      <c r="NR121" s="94"/>
      <c r="NS121" s="94"/>
      <c r="NT121" s="94"/>
      <c r="NU121" s="94"/>
      <c r="NV121" s="94"/>
      <c r="NW121" s="94"/>
      <c r="NX121" s="94"/>
      <c r="NY121" s="94"/>
      <c r="NZ121" s="94"/>
      <c r="OA121" s="94"/>
      <c r="OB121" s="94"/>
      <c r="OC121" s="94"/>
      <c r="OD121" s="94"/>
      <c r="OE121" s="94"/>
      <c r="OF121" s="94"/>
      <c r="OG121" s="94"/>
      <c r="OH121" s="94"/>
      <c r="OI121" s="94"/>
      <c r="OJ121" s="94"/>
      <c r="OK121" s="94"/>
      <c r="OL121" s="94"/>
      <c r="OM121" s="94"/>
      <c r="ON121" s="94"/>
      <c r="OO121" s="94"/>
      <c r="OP121" s="94"/>
      <c r="OQ121" s="94"/>
      <c r="OR121" s="94"/>
      <c r="OS121" s="94"/>
      <c r="OT121" s="94"/>
      <c r="OU121" s="94"/>
      <c r="OV121" s="94"/>
      <c r="OW121" s="94"/>
      <c r="OX121" s="94"/>
      <c r="OY121" s="94"/>
      <c r="OZ121" s="94"/>
      <c r="PA121" s="94"/>
      <c r="PB121" s="94"/>
      <c r="PC121" s="94"/>
      <c r="PD121" s="94"/>
      <c r="PE121" s="94"/>
      <c r="PF121" s="94"/>
      <c r="PG121" s="94"/>
      <c r="PH121" s="94"/>
      <c r="PI121" s="94"/>
      <c r="PJ121" s="94"/>
      <c r="PK121" s="94"/>
      <c r="PL121" s="94"/>
      <c r="PM121" s="94"/>
      <c r="PN121" s="94"/>
      <c r="PO121" s="94"/>
      <c r="PP121" s="94"/>
      <c r="PQ121" s="94"/>
      <c r="PR121" s="94"/>
      <c r="PS121" s="94"/>
      <c r="PT121" s="94"/>
      <c r="PU121" s="94"/>
      <c r="PV121" s="94"/>
      <c r="PW121" s="94"/>
      <c r="PX121" s="94"/>
      <c r="PY121" s="94"/>
      <c r="PZ121" s="94"/>
      <c r="QA121" s="94"/>
      <c r="QB121" s="94"/>
      <c r="QC121" s="94"/>
      <c r="QD121" s="94"/>
      <c r="QE121" s="94"/>
      <c r="QF121" s="94"/>
      <c r="QG121" s="94"/>
      <c r="QH121" s="94"/>
      <c r="QI121" s="94"/>
      <c r="QJ121" s="94"/>
      <c r="QK121" s="94"/>
      <c r="QL121" s="94"/>
      <c r="QM121" s="94"/>
      <c r="QN121" s="94"/>
      <c r="QO121" s="94"/>
      <c r="QP121" s="94"/>
      <c r="QQ121" s="94"/>
      <c r="QR121" s="94"/>
      <c r="QS121" s="94"/>
      <c r="QT121" s="94"/>
      <c r="QU121" s="94"/>
      <c r="QV121" s="94"/>
      <c r="QW121" s="94"/>
      <c r="QX121" s="94"/>
      <c r="QY121" s="94"/>
      <c r="QZ121" s="94"/>
      <c r="RA121" s="94"/>
      <c r="RB121" s="94"/>
      <c r="RC121" s="94"/>
      <c r="RD121" s="94"/>
      <c r="RE121" s="94"/>
      <c r="RF121" s="94"/>
      <c r="RG121" s="94"/>
      <c r="RH121" s="94"/>
      <c r="RI121" s="94"/>
      <c r="RJ121" s="94"/>
      <c r="RK121" s="94"/>
      <c r="RL121" s="94"/>
      <c r="RM121" s="94"/>
      <c r="RN121" s="94"/>
      <c r="RO121" s="94"/>
      <c r="RP121" s="94"/>
      <c r="RQ121" s="94"/>
      <c r="RR121" s="94"/>
      <c r="RS121" s="94"/>
      <c r="RT121" s="94"/>
      <c r="RU121" s="94"/>
      <c r="RV121" s="94"/>
      <c r="RW121" s="94"/>
      <c r="RX121" s="94"/>
      <c r="RY121" s="94"/>
      <c r="RZ121" s="94"/>
      <c r="SA121" s="94"/>
      <c r="SB121" s="94"/>
      <c r="SC121" s="94"/>
      <c r="SD121" s="94"/>
      <c r="SE121" s="94"/>
      <c r="SF121" s="94"/>
      <c r="SG121" s="94"/>
      <c r="SH121" s="94"/>
      <c r="SI121" s="94"/>
      <c r="SJ121" s="94"/>
      <c r="SK121" s="94"/>
      <c r="SL121" s="94"/>
      <c r="SM121" s="94"/>
      <c r="SN121" s="94"/>
      <c r="SO121" s="94"/>
      <c r="SP121" s="94"/>
      <c r="SQ121" s="94"/>
      <c r="SR121" s="94"/>
      <c r="SS121" s="94"/>
      <c r="ST121" s="94"/>
      <c r="SU121" s="94"/>
      <c r="SV121" s="94"/>
      <c r="SW121" s="94"/>
      <c r="SX121" s="94"/>
      <c r="SY121" s="94"/>
      <c r="SZ121" s="94"/>
      <c r="TA121" s="94"/>
      <c r="TB121" s="94"/>
      <c r="TC121" s="94"/>
      <c r="TD121" s="94"/>
      <c r="TE121" s="94"/>
      <c r="TF121" s="94"/>
      <c r="TG121" s="94"/>
      <c r="TH121" s="94"/>
      <c r="TI121" s="94"/>
      <c r="TJ121" s="94"/>
      <c r="TK121" s="94"/>
      <c r="TL121" s="94"/>
      <c r="TM121" s="94"/>
      <c r="TN121" s="94"/>
      <c r="TO121" s="94"/>
      <c r="TP121" s="94"/>
      <c r="TQ121" s="94"/>
      <c r="TR121" s="94"/>
      <c r="TS121" s="94"/>
      <c r="TT121" s="94"/>
      <c r="TU121" s="94"/>
      <c r="TV121" s="94"/>
      <c r="TW121" s="94"/>
      <c r="TX121" s="94"/>
      <c r="TY121" s="94"/>
      <c r="TZ121" s="94"/>
      <c r="UA121" s="94"/>
      <c r="UB121" s="94"/>
      <c r="UC121" s="94"/>
      <c r="UD121" s="94"/>
      <c r="UE121" s="94"/>
      <c r="UF121" s="94"/>
      <c r="UG121" s="94"/>
      <c r="UH121" s="94"/>
      <c r="UI121" s="94"/>
      <c r="UJ121" s="94"/>
      <c r="UK121" s="94"/>
      <c r="UL121" s="94"/>
      <c r="UM121" s="94"/>
      <c r="UN121" s="94"/>
      <c r="UO121" s="94"/>
      <c r="UP121" s="94"/>
      <c r="UQ121" s="94"/>
      <c r="UR121" s="94"/>
      <c r="US121" s="94"/>
      <c r="UT121" s="94"/>
      <c r="UU121" s="94"/>
      <c r="UV121" s="94"/>
      <c r="UW121" s="94"/>
      <c r="UX121" s="94"/>
      <c r="UY121" s="94"/>
      <c r="UZ121" s="94"/>
      <c r="VA121" s="94"/>
      <c r="VB121" s="94"/>
      <c r="VC121" s="94"/>
      <c r="VD121" s="94"/>
      <c r="VE121" s="94"/>
      <c r="VF121" s="94"/>
      <c r="VG121" s="94"/>
      <c r="VH121" s="94"/>
      <c r="VI121" s="94"/>
      <c r="VJ121" s="94"/>
      <c r="VK121" s="94"/>
      <c r="VL121" s="94"/>
      <c r="VM121" s="94"/>
      <c r="VN121" s="94"/>
      <c r="VO121" s="94"/>
      <c r="VP121" s="94"/>
      <c r="VQ121" s="94"/>
      <c r="VR121" s="94"/>
      <c r="VS121" s="94"/>
      <c r="VT121" s="94"/>
      <c r="VU121" s="94"/>
      <c r="VV121" s="94"/>
      <c r="VW121" s="94"/>
      <c r="VX121" s="94"/>
      <c r="VY121" s="94"/>
      <c r="VZ121" s="94"/>
      <c r="WA121" s="94"/>
      <c r="WB121" s="94"/>
      <c r="WC121" s="94"/>
      <c r="WD121" s="94"/>
      <c r="WE121" s="94"/>
      <c r="WF121" s="94"/>
      <c r="WG121" s="94"/>
      <c r="WH121" s="94"/>
      <c r="WI121" s="94"/>
      <c r="WJ121" s="94"/>
      <c r="WK121" s="94"/>
      <c r="WL121" s="94"/>
      <c r="WM121" s="94"/>
      <c r="WN121" s="94"/>
      <c r="WO121" s="94"/>
      <c r="WP121" s="94"/>
      <c r="WQ121" s="94"/>
      <c r="WR121" s="94"/>
      <c r="WS121" s="94"/>
      <c r="WT121" s="94"/>
      <c r="WU121" s="94"/>
      <c r="WV121" s="94"/>
      <c r="WW121" s="94"/>
      <c r="WX121" s="94"/>
      <c r="WY121" s="94"/>
      <c r="WZ121" s="94"/>
      <c r="XA121" s="94"/>
      <c r="XB121" s="94"/>
      <c r="XC121" s="94"/>
      <c r="XD121" s="94"/>
      <c r="XE121" s="94"/>
      <c r="XF121" s="94"/>
      <c r="XG121" s="94"/>
      <c r="XH121" s="94"/>
      <c r="XI121" s="94"/>
      <c r="XJ121" s="94"/>
      <c r="XK121" s="94"/>
      <c r="XL121" s="94"/>
      <c r="XM121" s="94"/>
      <c r="XN121" s="94"/>
      <c r="XO121" s="94"/>
      <c r="XP121" s="94"/>
      <c r="XQ121" s="94"/>
      <c r="XR121" s="94"/>
      <c r="XS121" s="94"/>
      <c r="XT121" s="94"/>
      <c r="XU121" s="94"/>
      <c r="XV121" s="94"/>
      <c r="XW121" s="94"/>
      <c r="XX121" s="94"/>
      <c r="XY121" s="94"/>
      <c r="XZ121" s="94"/>
      <c r="YA121" s="94"/>
      <c r="YB121" s="94"/>
      <c r="YC121" s="94"/>
      <c r="YD121" s="94"/>
      <c r="YE121" s="94"/>
      <c r="YF121" s="94"/>
      <c r="YG121" s="94"/>
      <c r="YH121" s="94"/>
      <c r="YI121" s="94"/>
      <c r="YJ121" s="94"/>
      <c r="YK121" s="94"/>
      <c r="YL121" s="94"/>
      <c r="YM121" s="94"/>
      <c r="YN121" s="94"/>
      <c r="YO121" s="94"/>
      <c r="YP121" s="94"/>
      <c r="YQ121" s="94"/>
      <c r="YR121" s="94"/>
      <c r="YS121" s="94"/>
      <c r="YT121" s="94"/>
      <c r="YU121" s="94"/>
      <c r="YV121" s="94"/>
      <c r="YW121" s="94"/>
      <c r="YX121" s="94"/>
      <c r="YY121" s="94"/>
      <c r="YZ121" s="94"/>
      <c r="ZA121" s="94"/>
      <c r="ZB121" s="94"/>
      <c r="ZC121" s="94"/>
      <c r="ZD121" s="94"/>
      <c r="ZE121" s="94"/>
      <c r="ZF121" s="94"/>
      <c r="ZG121" s="94"/>
      <c r="ZH121" s="94"/>
      <c r="ZI121" s="94"/>
      <c r="ZJ121" s="94"/>
      <c r="ZK121" s="94"/>
      <c r="ZL121" s="94"/>
      <c r="ZM121" s="94"/>
      <c r="ZN121" s="94"/>
      <c r="ZO121" s="94"/>
      <c r="ZP121" s="94"/>
      <c r="ZQ121" s="94"/>
      <c r="ZR121" s="94"/>
      <c r="ZS121" s="94"/>
      <c r="ZT121" s="94"/>
      <c r="ZU121" s="94"/>
      <c r="ZV121" s="94"/>
      <c r="ZW121" s="94"/>
      <c r="ZX121" s="94"/>
      <c r="ZY121" s="94"/>
      <c r="ZZ121" s="94"/>
      <c r="AAA121" s="94"/>
      <c r="AAB121" s="94"/>
      <c r="AAC121" s="94"/>
      <c r="AAD121" s="94"/>
      <c r="AAE121" s="94"/>
      <c r="AAF121" s="94"/>
      <c r="AAG121" s="94"/>
      <c r="AAH121" s="94"/>
      <c r="AAI121" s="94"/>
      <c r="AAJ121" s="94"/>
      <c r="AAK121" s="94"/>
      <c r="AAL121" s="94"/>
      <c r="AAM121" s="94"/>
      <c r="AAN121" s="94"/>
      <c r="AAO121" s="94"/>
      <c r="AAP121" s="94"/>
      <c r="AAQ121" s="94"/>
      <c r="AAR121" s="94"/>
      <c r="AAS121" s="94"/>
      <c r="AAT121" s="94"/>
      <c r="AAU121" s="94"/>
      <c r="AAV121" s="94"/>
      <c r="AAW121" s="94"/>
      <c r="AAX121" s="94"/>
      <c r="AAY121" s="94"/>
      <c r="AAZ121" s="94"/>
      <c r="ABA121" s="94"/>
      <c r="ABB121" s="94"/>
      <c r="ABC121" s="94"/>
      <c r="ABD121" s="94"/>
      <c r="ABE121" s="94"/>
      <c r="ABF121" s="94"/>
      <c r="ABG121" s="94"/>
      <c r="ABH121" s="94"/>
      <c r="ABI121" s="94"/>
      <c r="ABJ121" s="94"/>
      <c r="ABK121" s="94"/>
      <c r="ABL121" s="94"/>
      <c r="ABM121" s="94"/>
      <c r="ABN121" s="94"/>
      <c r="ABO121" s="94"/>
      <c r="ABP121" s="94"/>
      <c r="ABQ121" s="94"/>
      <c r="ABR121" s="94"/>
      <c r="ABS121" s="94"/>
      <c r="ABT121" s="94"/>
      <c r="ABU121" s="94"/>
      <c r="ABV121" s="94"/>
      <c r="ABW121" s="94"/>
      <c r="ABX121" s="94"/>
      <c r="ABY121" s="94"/>
      <c r="ABZ121" s="94"/>
      <c r="ACA121" s="94"/>
      <c r="ACB121" s="94"/>
      <c r="ACC121" s="94"/>
      <c r="ACD121" s="94"/>
      <c r="ACE121" s="94"/>
      <c r="ACF121" s="94"/>
      <c r="ACG121" s="94"/>
      <c r="ACH121" s="94"/>
      <c r="ACI121" s="94"/>
      <c r="ACJ121" s="94"/>
      <c r="ACK121" s="94"/>
      <c r="ACL121" s="94"/>
      <c r="ACM121" s="94"/>
      <c r="ACN121" s="94"/>
      <c r="ACO121" s="94"/>
      <c r="ACP121" s="94"/>
      <c r="ACQ121" s="94"/>
      <c r="ACR121" s="94"/>
      <c r="ACS121" s="94"/>
      <c r="ACT121" s="94"/>
      <c r="ACU121" s="94"/>
      <c r="ACV121" s="94"/>
      <c r="ACW121" s="94"/>
      <c r="ACX121" s="94"/>
      <c r="ACY121" s="94"/>
      <c r="ACZ121" s="94"/>
      <c r="ADA121" s="94"/>
      <c r="ADB121" s="94"/>
      <c r="ADC121" s="94"/>
      <c r="ADD121" s="94"/>
      <c r="ADE121" s="94"/>
      <c r="ADF121" s="94"/>
      <c r="ADG121" s="94"/>
      <c r="ADH121" s="94"/>
      <c r="ADI121" s="94"/>
      <c r="ADJ121" s="94"/>
      <c r="ADK121" s="94"/>
      <c r="ADL121" s="94"/>
      <c r="ADM121" s="94"/>
      <c r="ADN121" s="94"/>
      <c r="ADO121" s="94"/>
      <c r="ADP121" s="94"/>
      <c r="ADQ121" s="94"/>
      <c r="ADR121" s="94"/>
      <c r="ADS121" s="94"/>
      <c r="ADT121" s="94"/>
      <c r="ADU121" s="94"/>
      <c r="ADV121" s="94"/>
      <c r="ADW121" s="94"/>
      <c r="ADX121" s="94"/>
      <c r="ADY121" s="94"/>
      <c r="ADZ121" s="94"/>
      <c r="AEA121" s="94"/>
      <c r="AEB121" s="94"/>
      <c r="AEC121" s="94"/>
      <c r="AED121" s="94"/>
      <c r="AEE121" s="94"/>
      <c r="AEF121" s="94"/>
      <c r="AEG121" s="94"/>
      <c r="AEH121" s="94"/>
      <c r="AEI121" s="94"/>
      <c r="AEJ121" s="94"/>
      <c r="AEK121" s="94"/>
      <c r="AEL121" s="94"/>
      <c r="AEM121" s="94"/>
      <c r="AEN121" s="94"/>
      <c r="AEO121" s="94"/>
      <c r="AEP121" s="94"/>
      <c r="AEQ121" s="94"/>
      <c r="AER121" s="94"/>
      <c r="AES121" s="94"/>
      <c r="AET121" s="94"/>
      <c r="AEU121" s="94"/>
      <c r="AEV121" s="94"/>
      <c r="AEW121" s="94"/>
      <c r="AEX121" s="94"/>
      <c r="AEY121" s="94"/>
      <c r="AEZ121" s="94"/>
      <c r="AFA121" s="94"/>
      <c r="AFB121" s="94"/>
      <c r="AFC121" s="94"/>
      <c r="AFD121" s="94"/>
      <c r="AFE121" s="94"/>
      <c r="AFF121" s="94"/>
      <c r="AFG121" s="94"/>
      <c r="AFH121" s="94"/>
      <c r="AFI121" s="94"/>
      <c r="AFJ121" s="94"/>
      <c r="AFK121" s="94"/>
      <c r="AFL121" s="94"/>
      <c r="AFM121" s="94"/>
      <c r="AFN121" s="94"/>
      <c r="AFO121" s="94"/>
      <c r="AFP121" s="94"/>
      <c r="AFQ121" s="94"/>
      <c r="AFR121" s="94"/>
      <c r="AFS121" s="94"/>
      <c r="AFT121" s="94"/>
      <c r="AFU121" s="94"/>
      <c r="AFV121" s="94"/>
      <c r="AFW121" s="94"/>
      <c r="AFX121" s="94"/>
      <c r="AFY121" s="94"/>
      <c r="AFZ121" s="94"/>
      <c r="AGA121" s="94"/>
      <c r="AGB121" s="94"/>
      <c r="AGC121" s="94"/>
      <c r="AGD121" s="94"/>
      <c r="AGE121" s="94"/>
      <c r="AGF121" s="94"/>
      <c r="AGG121" s="94"/>
      <c r="AGH121" s="94"/>
      <c r="AGI121" s="94"/>
      <c r="AGJ121" s="94"/>
      <c r="AGK121" s="94"/>
      <c r="AGL121" s="94"/>
      <c r="AGM121" s="94"/>
      <c r="AGN121" s="94"/>
      <c r="AGO121" s="94"/>
      <c r="AGP121" s="94"/>
      <c r="AGQ121" s="94"/>
      <c r="AGR121" s="94"/>
      <c r="AGS121" s="94"/>
      <c r="AGT121" s="94"/>
      <c r="AGU121" s="94"/>
      <c r="AGV121" s="94"/>
      <c r="AGW121" s="94"/>
      <c r="AGX121" s="94"/>
      <c r="AGY121" s="94"/>
      <c r="AGZ121" s="94"/>
      <c r="AHA121" s="94"/>
      <c r="AHB121" s="94"/>
      <c r="AHC121" s="94"/>
      <c r="AHD121" s="94"/>
      <c r="AHE121" s="94"/>
      <c r="AHF121" s="94"/>
      <c r="AHG121" s="94"/>
      <c r="AHH121" s="94"/>
      <c r="AHI121" s="94"/>
      <c r="AHJ121" s="94"/>
      <c r="AHK121" s="94"/>
      <c r="AHL121" s="94"/>
      <c r="AHM121" s="94"/>
      <c r="AHN121" s="94"/>
      <c r="AHO121" s="94"/>
      <c r="AHP121" s="94"/>
      <c r="AHQ121" s="94"/>
      <c r="AHR121" s="94"/>
      <c r="AHS121" s="94"/>
      <c r="AHT121" s="94"/>
      <c r="AHU121" s="94"/>
      <c r="AHV121" s="94"/>
      <c r="AHW121" s="94"/>
      <c r="AHX121" s="94"/>
      <c r="AHY121" s="94"/>
      <c r="AHZ121" s="94"/>
      <c r="AIA121" s="94"/>
      <c r="AIB121" s="94"/>
      <c r="AIC121" s="94"/>
      <c r="AID121" s="94"/>
      <c r="AIE121" s="94"/>
      <c r="AIF121" s="94"/>
      <c r="AIG121" s="94"/>
      <c r="AIH121" s="94"/>
      <c r="AII121" s="94"/>
      <c r="AIJ121" s="94"/>
      <c r="AIK121" s="94"/>
      <c r="AIL121" s="94"/>
      <c r="AIM121" s="94"/>
      <c r="AIN121" s="94"/>
      <c r="AIO121" s="94"/>
      <c r="AIP121" s="94"/>
      <c r="AIQ121" s="94"/>
      <c r="AIR121" s="94"/>
      <c r="AIS121" s="94"/>
      <c r="AIT121" s="94"/>
      <c r="AIU121" s="94"/>
      <c r="AIV121" s="94"/>
      <c r="AIW121" s="94"/>
      <c r="AIX121" s="94"/>
      <c r="AIY121" s="94"/>
      <c r="AIZ121" s="94"/>
      <c r="AJA121" s="94"/>
      <c r="AJB121" s="94"/>
      <c r="AJC121" s="94"/>
      <c r="AJD121" s="94"/>
      <c r="AJE121" s="94"/>
      <c r="AJF121" s="94"/>
      <c r="AJG121" s="94"/>
      <c r="AJH121" s="94"/>
      <c r="AJI121" s="94"/>
      <c r="AJJ121" s="94"/>
      <c r="AJK121" s="94"/>
      <c r="AJL121" s="94"/>
      <c r="AJM121" s="94"/>
      <c r="AJN121" s="94"/>
      <c r="AJO121" s="94"/>
      <c r="AJP121" s="94"/>
      <c r="AJQ121" s="94"/>
      <c r="AJR121" s="94"/>
      <c r="AJS121" s="94"/>
      <c r="AJT121" s="94"/>
      <c r="AJU121" s="94"/>
      <c r="AJV121" s="94"/>
      <c r="AJW121" s="94"/>
      <c r="AJX121" s="94"/>
      <c r="AJY121" s="94"/>
      <c r="AJZ121" s="94"/>
      <c r="AKA121" s="94"/>
      <c r="AKB121" s="94"/>
      <c r="AKC121" s="94"/>
      <c r="AKD121" s="94"/>
      <c r="AKE121" s="94"/>
      <c r="AKF121" s="94"/>
      <c r="AKG121" s="94"/>
      <c r="AKH121" s="94"/>
      <c r="AKI121" s="94"/>
      <c r="AKJ121" s="94"/>
      <c r="AKK121" s="94"/>
      <c r="AKL121" s="94"/>
      <c r="AKM121" s="94"/>
      <c r="AKN121" s="94"/>
      <c r="AKO121" s="94"/>
      <c r="AKP121" s="94"/>
      <c r="AKQ121" s="94"/>
      <c r="AKR121" s="94"/>
      <c r="AKS121" s="94"/>
      <c r="AKT121" s="94"/>
      <c r="AKU121" s="94"/>
      <c r="AKV121" s="94"/>
      <c r="AKW121" s="94"/>
      <c r="AKX121" s="94"/>
      <c r="AKY121" s="94"/>
      <c r="AKZ121" s="94"/>
      <c r="ALA121" s="94"/>
      <c r="ALB121" s="94"/>
      <c r="ALC121" s="94"/>
      <c r="ALD121" s="94"/>
      <c r="ALE121" s="94"/>
      <c r="ALF121" s="94"/>
      <c r="ALG121" s="94"/>
      <c r="ALH121" s="94"/>
      <c r="ALI121" s="94"/>
      <c r="ALJ121" s="94"/>
      <c r="ALK121" s="94"/>
      <c r="ALL121" s="94"/>
      <c r="ALM121" s="94"/>
      <c r="ALN121" s="94"/>
      <c r="ALO121" s="94"/>
      <c r="ALP121" s="94"/>
      <c r="ALQ121" s="94"/>
      <c r="ALR121" s="94"/>
      <c r="ALS121" s="94"/>
      <c r="ALT121" s="94"/>
      <c r="ALU121" s="94"/>
      <c r="ALV121" s="94"/>
      <c r="ALW121" s="94"/>
      <c r="ALX121" s="94"/>
      <c r="ALY121" s="94"/>
      <c r="ALZ121" s="94"/>
      <c r="AMA121" s="94"/>
      <c r="AMB121" s="94"/>
      <c r="AMC121" s="94"/>
      <c r="AMD121" s="94"/>
      <c r="AME121" s="94"/>
      <c r="AMF121" s="94"/>
      <c r="AMG121" s="94"/>
      <c r="AMH121" s="94"/>
      <c r="AMI121" s="94"/>
      <c r="AMJ121" s="94"/>
      <c r="AMK121" s="94"/>
      <c r="AML121" s="94"/>
      <c r="AMM121" s="94"/>
      <c r="AMN121" s="94"/>
      <c r="AMO121" s="94"/>
      <c r="AMP121" s="94"/>
      <c r="AMQ121" s="94"/>
      <c r="AMR121" s="94"/>
      <c r="AMS121" s="94"/>
      <c r="AMT121" s="94"/>
      <c r="AMU121" s="94"/>
      <c r="AMV121" s="94"/>
      <c r="AMW121" s="94"/>
      <c r="AMX121" s="94"/>
      <c r="AMY121" s="94"/>
      <c r="AMZ121" s="94"/>
      <c r="ANA121" s="94"/>
      <c r="ANB121" s="94"/>
      <c r="ANC121" s="94"/>
      <c r="AND121" s="94"/>
      <c r="ANE121" s="94"/>
      <c r="ANF121" s="94"/>
      <c r="ANG121" s="94"/>
      <c r="ANH121" s="94"/>
      <c r="ANI121" s="94"/>
      <c r="ANJ121" s="94"/>
      <c r="ANK121" s="94"/>
      <c r="ANL121" s="94"/>
      <c r="ANM121" s="94"/>
      <c r="ANN121" s="94"/>
      <c r="ANO121" s="94"/>
      <c r="ANP121" s="94"/>
      <c r="ANQ121" s="94"/>
      <c r="ANR121" s="94"/>
      <c r="ANS121" s="94"/>
      <c r="ANT121" s="94"/>
      <c r="ANU121" s="94"/>
      <c r="ANV121" s="94"/>
      <c r="ANW121" s="94"/>
      <c r="ANX121" s="94"/>
      <c r="ANY121" s="94"/>
      <c r="ANZ121" s="94"/>
      <c r="AOA121" s="94"/>
      <c r="AOB121" s="94"/>
      <c r="AOC121" s="94"/>
      <c r="AOD121" s="94"/>
      <c r="AOE121" s="94"/>
      <c r="AOF121" s="94"/>
      <c r="AOG121" s="94"/>
      <c r="AOH121" s="94"/>
      <c r="AOI121" s="94"/>
      <c r="AOJ121" s="94"/>
      <c r="AOK121" s="94"/>
      <c r="AOL121" s="94"/>
      <c r="AOM121" s="94"/>
      <c r="AON121" s="94"/>
      <c r="AOO121" s="94"/>
      <c r="AOP121" s="94"/>
      <c r="AOQ121" s="94"/>
      <c r="AOR121" s="94"/>
      <c r="AOS121" s="94"/>
      <c r="AOT121" s="94"/>
      <c r="AOU121" s="94"/>
      <c r="AOV121" s="94"/>
      <c r="AOW121" s="94"/>
      <c r="AOX121" s="94"/>
      <c r="AOY121" s="94"/>
      <c r="AOZ121" s="94"/>
      <c r="APA121" s="94"/>
      <c r="APB121" s="94"/>
      <c r="APC121" s="94"/>
      <c r="APD121" s="94"/>
      <c r="APE121" s="94"/>
      <c r="APF121" s="94"/>
      <c r="APG121" s="94"/>
      <c r="APH121" s="94"/>
      <c r="API121" s="94"/>
      <c r="APJ121" s="94"/>
      <c r="APK121" s="94"/>
      <c r="APL121" s="94"/>
      <c r="APM121" s="94"/>
      <c r="APN121" s="94"/>
      <c r="APO121" s="94"/>
      <c r="APP121" s="94"/>
      <c r="APQ121" s="94"/>
      <c r="APR121" s="94"/>
      <c r="APS121" s="94"/>
      <c r="APT121" s="94"/>
      <c r="APU121" s="94"/>
      <c r="APV121" s="94"/>
      <c r="APW121" s="94"/>
      <c r="APX121" s="94"/>
      <c r="APY121" s="94"/>
      <c r="APZ121" s="94"/>
      <c r="AQA121" s="94"/>
      <c r="AQB121" s="94"/>
      <c r="AQC121" s="94"/>
      <c r="AQD121" s="94"/>
      <c r="AQE121" s="94"/>
      <c r="AQF121" s="94"/>
      <c r="AQG121" s="94"/>
      <c r="AQH121" s="94"/>
      <c r="AQI121" s="94"/>
      <c r="AQJ121" s="94"/>
      <c r="AQK121" s="94"/>
      <c r="AQL121" s="94"/>
      <c r="AQM121" s="94"/>
      <c r="AQN121" s="94"/>
      <c r="AQO121" s="94"/>
      <c r="AQP121" s="94"/>
      <c r="AQQ121" s="94"/>
      <c r="AQR121" s="94"/>
      <c r="AQS121" s="94"/>
      <c r="AQT121" s="94"/>
      <c r="AQU121" s="94"/>
      <c r="AQV121" s="94"/>
      <c r="AQW121" s="94"/>
      <c r="AQX121" s="94"/>
      <c r="AQY121" s="94"/>
      <c r="AQZ121" s="94"/>
      <c r="ARA121" s="94"/>
      <c r="ARB121" s="94"/>
      <c r="ARC121" s="94"/>
      <c r="ARD121" s="94"/>
      <c r="ARE121" s="94"/>
      <c r="ARF121" s="94"/>
      <c r="ARG121" s="94"/>
      <c r="ARH121" s="94"/>
      <c r="ARI121" s="94"/>
      <c r="ARJ121" s="94"/>
      <c r="ARK121" s="94"/>
      <c r="ARL121" s="94"/>
      <c r="ARM121" s="94"/>
      <c r="ARN121" s="94"/>
      <c r="ARO121" s="94"/>
      <c r="ARP121" s="94"/>
      <c r="ARQ121" s="94"/>
      <c r="ARR121" s="94"/>
      <c r="ARS121" s="94"/>
      <c r="ART121" s="94"/>
      <c r="ARU121" s="94"/>
      <c r="ARV121" s="94"/>
      <c r="ARW121" s="94"/>
      <c r="ARX121" s="94"/>
      <c r="ARY121" s="94"/>
      <c r="ARZ121" s="94"/>
      <c r="ASA121" s="94"/>
      <c r="ASB121" s="94"/>
      <c r="ASC121" s="94"/>
      <c r="ASD121" s="94"/>
      <c r="ASE121" s="94"/>
      <c r="ASF121" s="94"/>
      <c r="ASG121" s="94"/>
      <c r="ASH121" s="94"/>
      <c r="ASI121" s="94"/>
      <c r="ASJ121" s="94"/>
      <c r="ASK121" s="94"/>
      <c r="ASL121" s="94"/>
      <c r="ASM121" s="94"/>
      <c r="ASN121" s="94"/>
      <c r="ASO121" s="94"/>
      <c r="ASP121" s="94"/>
      <c r="ASQ121" s="94"/>
      <c r="ASR121" s="94"/>
      <c r="ASS121" s="94"/>
      <c r="AST121" s="94"/>
      <c r="ASU121" s="94"/>
      <c r="ASV121" s="94"/>
      <c r="ASW121" s="94"/>
      <c r="ASX121" s="94"/>
      <c r="ASY121" s="94"/>
      <c r="ASZ121" s="94"/>
      <c r="ATA121" s="94"/>
      <c r="ATB121" s="94"/>
      <c r="ATC121" s="94"/>
      <c r="ATD121" s="94"/>
      <c r="ATE121" s="94"/>
      <c r="ATF121" s="94"/>
      <c r="ATG121" s="94"/>
      <c r="ATH121" s="94"/>
      <c r="ATI121" s="94"/>
      <c r="ATJ121" s="94"/>
      <c r="ATK121" s="94"/>
      <c r="ATL121" s="94"/>
      <c r="ATM121" s="94"/>
      <c r="ATN121" s="94"/>
      <c r="ATO121" s="94"/>
      <c r="ATP121" s="94"/>
      <c r="ATQ121" s="94"/>
      <c r="ATR121" s="94"/>
      <c r="ATS121" s="94"/>
      <c r="ATT121" s="94"/>
      <c r="ATU121" s="94"/>
      <c r="ATV121" s="94"/>
      <c r="ATW121" s="94"/>
      <c r="ATX121" s="94"/>
      <c r="ATY121" s="94"/>
      <c r="ATZ121" s="94"/>
      <c r="AUA121" s="94"/>
      <c r="AUB121" s="94"/>
      <c r="AUC121" s="94"/>
      <c r="AUD121" s="94"/>
      <c r="AUE121" s="94"/>
      <c r="AUF121" s="94"/>
      <c r="AUG121" s="94"/>
      <c r="AUH121" s="94"/>
      <c r="AUI121" s="94"/>
      <c r="AUJ121" s="94"/>
      <c r="AUK121" s="94"/>
      <c r="AUL121" s="94"/>
      <c r="AUM121" s="94"/>
      <c r="AUN121" s="94"/>
      <c r="AUO121" s="94"/>
      <c r="AUP121" s="94"/>
      <c r="AUQ121" s="94"/>
      <c r="AUR121" s="94"/>
      <c r="AUS121" s="94"/>
      <c r="AUT121" s="94"/>
      <c r="AUU121" s="94"/>
      <c r="AUV121" s="94"/>
      <c r="AUW121" s="94"/>
      <c r="AUX121" s="94"/>
      <c r="AUY121" s="94"/>
      <c r="AUZ121" s="94"/>
      <c r="AVA121" s="94"/>
      <c r="AVB121" s="94"/>
      <c r="AVC121" s="94"/>
      <c r="AVD121" s="94"/>
      <c r="AVE121" s="94"/>
      <c r="AVF121" s="94"/>
      <c r="AVG121" s="94"/>
      <c r="AVH121" s="94"/>
      <c r="AVI121" s="94"/>
      <c r="AVJ121" s="94"/>
      <c r="AVK121" s="94"/>
      <c r="AVL121" s="94"/>
      <c r="AVM121" s="94"/>
      <c r="AVN121" s="94"/>
      <c r="AVO121" s="94"/>
      <c r="AVP121" s="94"/>
      <c r="AVQ121" s="94"/>
      <c r="AVR121" s="94"/>
      <c r="AVS121" s="94"/>
      <c r="AVT121" s="94"/>
      <c r="AVU121" s="94"/>
      <c r="AVV121" s="94"/>
      <c r="AVW121" s="94"/>
      <c r="AVX121" s="94"/>
      <c r="AVY121" s="94"/>
      <c r="AVZ121" s="94"/>
      <c r="AWA121" s="94"/>
      <c r="AWB121" s="94"/>
      <c r="AWC121" s="94"/>
      <c r="AWD121" s="94"/>
      <c r="AWE121" s="94"/>
      <c r="AWF121" s="94"/>
      <c r="AWG121" s="94"/>
      <c r="AWH121" s="94"/>
      <c r="AWI121" s="94"/>
      <c r="AWJ121" s="94"/>
      <c r="AWK121" s="94"/>
      <c r="AWL121" s="94"/>
      <c r="AWM121" s="94"/>
      <c r="AWN121" s="94"/>
      <c r="AWO121" s="94"/>
      <c r="AWP121" s="94"/>
      <c r="AWQ121" s="94"/>
      <c r="AWR121" s="94"/>
      <c r="AWS121" s="94"/>
      <c r="AWT121" s="94"/>
      <c r="AWU121" s="94"/>
      <c r="AWV121" s="94"/>
      <c r="AWW121" s="94"/>
      <c r="AWX121" s="94"/>
      <c r="AWY121" s="94"/>
      <c r="AWZ121" s="94"/>
      <c r="AXA121" s="94"/>
      <c r="AXB121" s="94"/>
      <c r="AXC121" s="94"/>
      <c r="AXD121" s="94"/>
      <c r="AXE121" s="94"/>
      <c r="AXF121" s="94"/>
      <c r="AXG121" s="94"/>
      <c r="AXH121" s="94"/>
      <c r="AXI121" s="94"/>
      <c r="AXJ121" s="94"/>
      <c r="AXK121" s="94"/>
      <c r="AXL121" s="94"/>
      <c r="AXM121" s="94"/>
      <c r="AXN121" s="94"/>
      <c r="AXO121" s="94"/>
      <c r="AXP121" s="94"/>
      <c r="AXQ121" s="94"/>
      <c r="AXR121" s="94"/>
      <c r="AXS121" s="94"/>
      <c r="AXT121" s="94"/>
      <c r="AXU121" s="94"/>
      <c r="AXV121" s="94"/>
      <c r="AXW121" s="94"/>
      <c r="AXX121" s="94"/>
      <c r="AXY121" s="94"/>
      <c r="AXZ121" s="94"/>
    </row>
    <row r="122" spans="1:1326" s="94" customFormat="1" ht="13">
      <c r="A122" s="89">
        <v>113</v>
      </c>
      <c r="B122" s="90" t="s">
        <v>67</v>
      </c>
      <c r="C122" s="90" t="s">
        <v>3682</v>
      </c>
      <c r="D122" s="89" t="s">
        <v>92</v>
      </c>
      <c r="E122" s="89">
        <v>1</v>
      </c>
      <c r="F122" s="91">
        <v>11.44</v>
      </c>
      <c r="G122" s="86">
        <v>30</v>
      </c>
      <c r="H122" s="86" t="s">
        <v>2476</v>
      </c>
      <c r="I122" s="91">
        <v>8.64</v>
      </c>
      <c r="J122" s="86">
        <v>19</v>
      </c>
      <c r="K122" s="86" t="s">
        <v>2476</v>
      </c>
      <c r="L122" s="92">
        <f t="shared" si="8"/>
        <v>10.039999999999999</v>
      </c>
      <c r="M122" s="89">
        <f t="shared" si="9"/>
        <v>60</v>
      </c>
      <c r="N122" s="89">
        <f t="shared" si="10"/>
        <v>2</v>
      </c>
      <c r="O122" s="89">
        <f t="shared" si="11"/>
        <v>1</v>
      </c>
      <c r="P122" s="86">
        <f t="shared" si="12"/>
        <v>3</v>
      </c>
      <c r="Q122" s="91">
        <f>IF(P122=0,1,IF(P122=1,0.99,IF(P122=2,0.98,IF(P122=3,0.97))))</f>
        <v>0.97</v>
      </c>
      <c r="R122" s="91">
        <f t="shared" si="13"/>
        <v>9.7387999999999995</v>
      </c>
      <c r="S122" s="86" t="s">
        <v>3579</v>
      </c>
      <c r="T122" s="86" t="s">
        <v>3580</v>
      </c>
      <c r="U122" s="86" t="s">
        <v>3581</v>
      </c>
    </row>
    <row r="123" spans="1:1326" s="94" customFormat="1" ht="13">
      <c r="A123" s="89">
        <v>114</v>
      </c>
      <c r="B123" s="90" t="s">
        <v>654</v>
      </c>
      <c r="C123" s="90" t="s">
        <v>655</v>
      </c>
      <c r="D123" s="89" t="s">
        <v>656</v>
      </c>
      <c r="E123" s="89">
        <v>10</v>
      </c>
      <c r="F123" s="91">
        <v>11.35</v>
      </c>
      <c r="G123" s="86">
        <v>30</v>
      </c>
      <c r="H123" s="86" t="s">
        <v>2476</v>
      </c>
      <c r="I123" s="91">
        <v>9.36</v>
      </c>
      <c r="J123" s="86">
        <v>23</v>
      </c>
      <c r="K123" s="86" t="s">
        <v>2475</v>
      </c>
      <c r="L123" s="92">
        <f t="shared" si="8"/>
        <v>10.355</v>
      </c>
      <c r="M123" s="89">
        <f t="shared" si="9"/>
        <v>60</v>
      </c>
      <c r="N123" s="89">
        <f t="shared" si="10"/>
        <v>1</v>
      </c>
      <c r="O123" s="89">
        <f t="shared" si="11"/>
        <v>1</v>
      </c>
      <c r="P123" s="86">
        <f t="shared" si="12"/>
        <v>2</v>
      </c>
      <c r="Q123" s="91">
        <f>IF(P123=0,0.96,IF(P123=1,0.95,IF(P123=2,0.94,IF(P123=3,0.93))))</f>
        <v>0.94</v>
      </c>
      <c r="R123" s="91">
        <f t="shared" si="13"/>
        <v>9.7337000000000007</v>
      </c>
      <c r="S123" s="86" t="s">
        <v>3579</v>
      </c>
      <c r="T123" s="86" t="s">
        <v>3580</v>
      </c>
      <c r="U123" s="86" t="s">
        <v>3581</v>
      </c>
    </row>
    <row r="124" spans="1:1326" s="94" customFormat="1" ht="13">
      <c r="A124" s="89">
        <v>115</v>
      </c>
      <c r="B124" s="90" t="s">
        <v>522</v>
      </c>
      <c r="C124" s="90" t="s">
        <v>523</v>
      </c>
      <c r="D124" s="89" t="s">
        <v>524</v>
      </c>
      <c r="E124" s="89">
        <v>8</v>
      </c>
      <c r="F124" s="91">
        <v>11.41</v>
      </c>
      <c r="G124" s="86">
        <v>30</v>
      </c>
      <c r="H124" s="86" t="s">
        <v>2475</v>
      </c>
      <c r="I124" s="91">
        <v>9.0500000000000007</v>
      </c>
      <c r="J124" s="86">
        <v>13</v>
      </c>
      <c r="K124" s="86" t="s">
        <v>2475</v>
      </c>
      <c r="L124" s="92">
        <f t="shared" si="8"/>
        <v>10.23</v>
      </c>
      <c r="M124" s="89">
        <f t="shared" si="9"/>
        <v>60</v>
      </c>
      <c r="N124" s="89">
        <f t="shared" si="10"/>
        <v>0</v>
      </c>
      <c r="O124" s="89">
        <f t="shared" si="11"/>
        <v>1</v>
      </c>
      <c r="P124" s="86">
        <f t="shared" si="12"/>
        <v>1</v>
      </c>
      <c r="Q124" s="91">
        <f>IF(P124=0,0.96,IF(P124=1,0.95,IF(P124=2,0.94,IF(P124=3,0.93))))</f>
        <v>0.95</v>
      </c>
      <c r="R124" s="91">
        <f t="shared" si="13"/>
        <v>9.7185000000000006</v>
      </c>
      <c r="S124" s="86"/>
      <c r="T124" s="86"/>
      <c r="U124" s="86"/>
    </row>
    <row r="125" spans="1:1326" s="94" customFormat="1" ht="13">
      <c r="A125" s="89">
        <v>116</v>
      </c>
      <c r="B125" s="90" t="s">
        <v>1778</v>
      </c>
      <c r="C125" s="90" t="s">
        <v>3683</v>
      </c>
      <c r="D125" s="89" t="s">
        <v>3213</v>
      </c>
      <c r="E125" s="89">
        <v>30</v>
      </c>
      <c r="F125" s="91">
        <v>10.93</v>
      </c>
      <c r="G125" s="86">
        <v>30</v>
      </c>
      <c r="H125" s="86" t="s">
        <v>2476</v>
      </c>
      <c r="I125" s="91">
        <v>9.1</v>
      </c>
      <c r="J125" s="86">
        <v>19</v>
      </c>
      <c r="K125" s="86" t="s">
        <v>2476</v>
      </c>
      <c r="L125" s="92">
        <f t="shared" si="8"/>
        <v>10.015000000000001</v>
      </c>
      <c r="M125" s="89">
        <f t="shared" si="9"/>
        <v>60</v>
      </c>
      <c r="N125" s="89">
        <f t="shared" si="10"/>
        <v>2</v>
      </c>
      <c r="O125" s="89">
        <f t="shared" si="11"/>
        <v>1</v>
      </c>
      <c r="P125" s="86">
        <f t="shared" si="12"/>
        <v>3</v>
      </c>
      <c r="Q125" s="91">
        <f>IF(P125=0,1,IF(P125=1,0.99,IF(P125=2,0.98,IF(P125=3,0.97))))</f>
        <v>0.97</v>
      </c>
      <c r="R125" s="91">
        <f t="shared" si="13"/>
        <v>9.7145500000000009</v>
      </c>
      <c r="S125" s="86" t="s">
        <v>3585</v>
      </c>
      <c r="T125" s="86" t="s">
        <v>3580</v>
      </c>
      <c r="U125" s="86" t="s">
        <v>3581</v>
      </c>
    </row>
    <row r="126" spans="1:1326" s="94" customFormat="1" ht="13">
      <c r="A126" s="89">
        <v>117</v>
      </c>
      <c r="B126" s="90" t="s">
        <v>411</v>
      </c>
      <c r="C126" s="90" t="s">
        <v>412</v>
      </c>
      <c r="D126" s="89" t="s">
        <v>2635</v>
      </c>
      <c r="E126" s="89">
        <v>6</v>
      </c>
      <c r="F126" s="91">
        <v>10.199999999999999</v>
      </c>
      <c r="G126" s="86">
        <v>30</v>
      </c>
      <c r="H126" s="86" t="s">
        <v>2475</v>
      </c>
      <c r="I126" s="91">
        <v>10.23</v>
      </c>
      <c r="J126" s="86">
        <v>30</v>
      </c>
      <c r="K126" s="86" t="s">
        <v>2476</v>
      </c>
      <c r="L126" s="92">
        <f t="shared" si="8"/>
        <v>10.215</v>
      </c>
      <c r="M126" s="89">
        <f t="shared" si="9"/>
        <v>60</v>
      </c>
      <c r="N126" s="89">
        <f t="shared" si="10"/>
        <v>1</v>
      </c>
      <c r="O126" s="89">
        <f t="shared" si="11"/>
        <v>0</v>
      </c>
      <c r="P126" s="86">
        <f t="shared" si="12"/>
        <v>1</v>
      </c>
      <c r="Q126" s="91">
        <f>IF(P126=0,0.96,IF(P126=1,0.95,IF(P126=2,0.94,IF(P126=3,0.93))))</f>
        <v>0.95</v>
      </c>
      <c r="R126" s="91">
        <f t="shared" si="13"/>
        <v>9.70425</v>
      </c>
      <c r="S126" s="86" t="s">
        <v>3579</v>
      </c>
      <c r="T126" s="86" t="s">
        <v>3580</v>
      </c>
      <c r="U126" s="86" t="s">
        <v>3581</v>
      </c>
    </row>
    <row r="127" spans="1:1326" s="94" customFormat="1" ht="13">
      <c r="A127" s="89">
        <v>118</v>
      </c>
      <c r="B127" s="90" t="s">
        <v>41</v>
      </c>
      <c r="C127" s="90" t="s">
        <v>42</v>
      </c>
      <c r="D127" s="89" t="s">
        <v>2493</v>
      </c>
      <c r="E127" s="89">
        <v>1</v>
      </c>
      <c r="F127" s="91">
        <v>8.4499999999999993</v>
      </c>
      <c r="G127" s="86">
        <v>13</v>
      </c>
      <c r="H127" s="86" t="s">
        <v>2476</v>
      </c>
      <c r="I127" s="91">
        <v>11.55</v>
      </c>
      <c r="J127" s="86">
        <v>30</v>
      </c>
      <c r="K127" s="86" t="s">
        <v>2476</v>
      </c>
      <c r="L127" s="92">
        <f t="shared" si="8"/>
        <v>10</v>
      </c>
      <c r="M127" s="89">
        <f t="shared" si="9"/>
        <v>60</v>
      </c>
      <c r="N127" s="89">
        <f t="shared" si="10"/>
        <v>2</v>
      </c>
      <c r="O127" s="89">
        <f t="shared" si="11"/>
        <v>1</v>
      </c>
      <c r="P127" s="86">
        <f t="shared" si="12"/>
        <v>3</v>
      </c>
      <c r="Q127" s="91">
        <f t="shared" ref="Q127:Q158" si="15">IF(P127=0,1,IF(P127=1,0.99,IF(P127=2,0.98,IF(P127=3,0.97))))</f>
        <v>0.97</v>
      </c>
      <c r="R127" s="91">
        <f t="shared" si="13"/>
        <v>9.6999999999999993</v>
      </c>
      <c r="S127" s="86" t="s">
        <v>3579</v>
      </c>
      <c r="T127" s="86" t="s">
        <v>3580</v>
      </c>
      <c r="U127" s="86" t="s">
        <v>3581</v>
      </c>
    </row>
    <row r="128" spans="1:1326" s="94" customFormat="1" ht="13">
      <c r="A128" s="89">
        <v>119</v>
      </c>
      <c r="B128" s="90" t="s">
        <v>161</v>
      </c>
      <c r="C128" s="90" t="s">
        <v>162</v>
      </c>
      <c r="D128" s="89" t="s">
        <v>2538</v>
      </c>
      <c r="E128" s="89">
        <v>2</v>
      </c>
      <c r="F128" s="91">
        <v>8.25</v>
      </c>
      <c r="G128" s="86">
        <v>6</v>
      </c>
      <c r="H128" s="86" t="s">
        <v>2476</v>
      </c>
      <c r="I128" s="91">
        <v>11.75</v>
      </c>
      <c r="J128" s="86">
        <v>30</v>
      </c>
      <c r="K128" s="86" t="s">
        <v>2476</v>
      </c>
      <c r="L128" s="92">
        <f t="shared" si="8"/>
        <v>10</v>
      </c>
      <c r="M128" s="89">
        <f t="shared" si="9"/>
        <v>60</v>
      </c>
      <c r="N128" s="89">
        <f t="shared" si="10"/>
        <v>2</v>
      </c>
      <c r="O128" s="89">
        <f t="shared" si="11"/>
        <v>1</v>
      </c>
      <c r="P128" s="86">
        <f t="shared" si="12"/>
        <v>3</v>
      </c>
      <c r="Q128" s="91">
        <f t="shared" si="15"/>
        <v>0.97</v>
      </c>
      <c r="R128" s="91">
        <f t="shared" si="13"/>
        <v>9.6999999999999993</v>
      </c>
      <c r="S128" s="86" t="s">
        <v>3579</v>
      </c>
      <c r="T128" s="86" t="s">
        <v>3580</v>
      </c>
      <c r="U128" s="86" t="s">
        <v>3581</v>
      </c>
    </row>
    <row r="129" spans="1:1326" s="94" customFormat="1" ht="13">
      <c r="A129" s="89">
        <v>120</v>
      </c>
      <c r="B129" s="90" t="s">
        <v>179</v>
      </c>
      <c r="C129" s="90" t="s">
        <v>180</v>
      </c>
      <c r="D129" s="89" t="s">
        <v>2547</v>
      </c>
      <c r="E129" s="89">
        <v>3</v>
      </c>
      <c r="F129" s="91">
        <v>7.29</v>
      </c>
      <c r="G129" s="86">
        <v>13</v>
      </c>
      <c r="H129" s="86" t="s">
        <v>2476</v>
      </c>
      <c r="I129" s="91">
        <v>12.71</v>
      </c>
      <c r="J129" s="86">
        <v>30</v>
      </c>
      <c r="K129" s="86" t="s">
        <v>2476</v>
      </c>
      <c r="L129" s="92">
        <f t="shared" si="8"/>
        <v>10</v>
      </c>
      <c r="M129" s="89">
        <f t="shared" si="9"/>
        <v>60</v>
      </c>
      <c r="N129" s="89">
        <f t="shared" si="10"/>
        <v>2</v>
      </c>
      <c r="O129" s="89">
        <f t="shared" si="11"/>
        <v>1</v>
      </c>
      <c r="P129" s="86">
        <f t="shared" si="12"/>
        <v>3</v>
      </c>
      <c r="Q129" s="91">
        <f t="shared" si="15"/>
        <v>0.97</v>
      </c>
      <c r="R129" s="91">
        <f t="shared" si="13"/>
        <v>9.6999999999999993</v>
      </c>
      <c r="S129" s="86" t="s">
        <v>3579</v>
      </c>
      <c r="T129" s="86" t="s">
        <v>3580</v>
      </c>
      <c r="U129" s="86" t="s">
        <v>3581</v>
      </c>
    </row>
    <row r="130" spans="1:1326" s="94" customFormat="1" ht="13">
      <c r="A130" s="89">
        <v>121</v>
      </c>
      <c r="B130" s="90" t="s">
        <v>186</v>
      </c>
      <c r="C130" s="90" t="s">
        <v>3684</v>
      </c>
      <c r="D130" s="89" t="s">
        <v>187</v>
      </c>
      <c r="E130" s="89">
        <v>3</v>
      </c>
      <c r="F130" s="91">
        <v>8.8000000000000007</v>
      </c>
      <c r="G130" s="86">
        <v>8</v>
      </c>
      <c r="H130" s="86" t="s">
        <v>2476</v>
      </c>
      <c r="I130" s="91">
        <v>11.2</v>
      </c>
      <c r="J130" s="86">
        <v>30</v>
      </c>
      <c r="K130" s="86" t="s">
        <v>2476</v>
      </c>
      <c r="L130" s="92">
        <f t="shared" si="8"/>
        <v>10</v>
      </c>
      <c r="M130" s="89">
        <f t="shared" si="9"/>
        <v>60</v>
      </c>
      <c r="N130" s="89">
        <f t="shared" si="10"/>
        <v>2</v>
      </c>
      <c r="O130" s="89">
        <f t="shared" si="11"/>
        <v>1</v>
      </c>
      <c r="P130" s="86">
        <f t="shared" si="12"/>
        <v>3</v>
      </c>
      <c r="Q130" s="91">
        <f t="shared" si="15"/>
        <v>0.97</v>
      </c>
      <c r="R130" s="91">
        <f t="shared" si="13"/>
        <v>9.6999999999999993</v>
      </c>
      <c r="S130" s="86" t="s">
        <v>3579</v>
      </c>
      <c r="T130" s="86" t="s">
        <v>3580</v>
      </c>
      <c r="U130" s="86" t="s">
        <v>3581</v>
      </c>
    </row>
    <row r="131" spans="1:1326" s="94" customFormat="1" ht="13">
      <c r="A131" s="89">
        <v>122</v>
      </c>
      <c r="B131" s="90" t="s">
        <v>304</v>
      </c>
      <c r="C131" s="90" t="s">
        <v>305</v>
      </c>
      <c r="D131" s="89" t="s">
        <v>2592</v>
      </c>
      <c r="E131" s="89">
        <v>5</v>
      </c>
      <c r="F131" s="91">
        <v>9.86</v>
      </c>
      <c r="G131" s="86">
        <v>5</v>
      </c>
      <c r="H131" s="86" t="s">
        <v>2476</v>
      </c>
      <c r="I131" s="91">
        <v>10.14</v>
      </c>
      <c r="J131" s="86">
        <v>30</v>
      </c>
      <c r="K131" s="86" t="s">
        <v>2476</v>
      </c>
      <c r="L131" s="92">
        <f t="shared" si="8"/>
        <v>10</v>
      </c>
      <c r="M131" s="89">
        <f t="shared" si="9"/>
        <v>60</v>
      </c>
      <c r="N131" s="89">
        <f t="shared" si="10"/>
        <v>2</v>
      </c>
      <c r="O131" s="89">
        <f t="shared" si="11"/>
        <v>1</v>
      </c>
      <c r="P131" s="86">
        <f t="shared" si="12"/>
        <v>3</v>
      </c>
      <c r="Q131" s="91">
        <f t="shared" si="15"/>
        <v>0.97</v>
      </c>
      <c r="R131" s="91">
        <f t="shared" si="13"/>
        <v>9.6999999999999993</v>
      </c>
      <c r="S131" s="86" t="s">
        <v>3579</v>
      </c>
      <c r="T131" s="86" t="s">
        <v>3580</v>
      </c>
      <c r="U131" s="86" t="s">
        <v>3581</v>
      </c>
    </row>
    <row r="132" spans="1:1326" s="94" customFormat="1" ht="13">
      <c r="A132" s="89">
        <v>123</v>
      </c>
      <c r="B132" s="90" t="s">
        <v>308</v>
      </c>
      <c r="C132" s="90" t="s">
        <v>309</v>
      </c>
      <c r="D132" s="89" t="s">
        <v>2594</v>
      </c>
      <c r="E132" s="89">
        <v>5</v>
      </c>
      <c r="F132" s="91">
        <v>9.89</v>
      </c>
      <c r="G132" s="86">
        <v>14</v>
      </c>
      <c r="H132" s="86" t="s">
        <v>2476</v>
      </c>
      <c r="I132" s="91">
        <v>10.11</v>
      </c>
      <c r="J132" s="86">
        <v>30</v>
      </c>
      <c r="K132" s="86" t="s">
        <v>2476</v>
      </c>
      <c r="L132" s="92">
        <f t="shared" si="8"/>
        <v>10</v>
      </c>
      <c r="M132" s="89">
        <f t="shared" si="9"/>
        <v>60</v>
      </c>
      <c r="N132" s="89">
        <f t="shared" si="10"/>
        <v>2</v>
      </c>
      <c r="O132" s="89">
        <f t="shared" si="11"/>
        <v>1</v>
      </c>
      <c r="P132" s="86">
        <f t="shared" si="12"/>
        <v>3</v>
      </c>
      <c r="Q132" s="91">
        <f t="shared" si="15"/>
        <v>0.97</v>
      </c>
      <c r="R132" s="91">
        <f t="shared" si="13"/>
        <v>9.6999999999999993</v>
      </c>
      <c r="S132" s="86" t="s">
        <v>3579</v>
      </c>
      <c r="T132" s="86" t="s">
        <v>3580</v>
      </c>
      <c r="U132" s="86" t="s">
        <v>3581</v>
      </c>
    </row>
    <row r="133" spans="1:1326" s="94" customFormat="1" ht="13">
      <c r="A133" s="89">
        <v>124</v>
      </c>
      <c r="B133" s="90" t="s">
        <v>335</v>
      </c>
      <c r="C133" s="90" t="s">
        <v>174</v>
      </c>
      <c r="D133" s="89" t="s">
        <v>2605</v>
      </c>
      <c r="E133" s="89">
        <v>5</v>
      </c>
      <c r="F133" s="91">
        <v>9.82</v>
      </c>
      <c r="G133" s="86">
        <v>16</v>
      </c>
      <c r="H133" s="86" t="s">
        <v>2476</v>
      </c>
      <c r="I133" s="91">
        <v>10.18</v>
      </c>
      <c r="J133" s="86">
        <v>30</v>
      </c>
      <c r="K133" s="86" t="s">
        <v>2476</v>
      </c>
      <c r="L133" s="92">
        <f t="shared" si="8"/>
        <v>10</v>
      </c>
      <c r="M133" s="89">
        <f t="shared" si="9"/>
        <v>60</v>
      </c>
      <c r="N133" s="89">
        <f t="shared" si="10"/>
        <v>2</v>
      </c>
      <c r="O133" s="89">
        <f t="shared" si="11"/>
        <v>1</v>
      </c>
      <c r="P133" s="86">
        <f t="shared" si="12"/>
        <v>3</v>
      </c>
      <c r="Q133" s="91">
        <f t="shared" si="15"/>
        <v>0.97</v>
      </c>
      <c r="R133" s="91">
        <f t="shared" si="13"/>
        <v>9.6999999999999993</v>
      </c>
      <c r="S133" s="86" t="s">
        <v>3579</v>
      </c>
      <c r="T133" s="86" t="s">
        <v>3580</v>
      </c>
      <c r="U133" s="86" t="s">
        <v>3581</v>
      </c>
    </row>
    <row r="134" spans="1:1326" s="94" customFormat="1" ht="13">
      <c r="A134" s="89">
        <v>125</v>
      </c>
      <c r="B134" s="90" t="s">
        <v>358</v>
      </c>
      <c r="C134" s="90" t="s">
        <v>359</v>
      </c>
      <c r="D134" s="89" t="s">
        <v>2614</v>
      </c>
      <c r="E134" s="89">
        <v>5</v>
      </c>
      <c r="F134" s="91">
        <v>9.73</v>
      </c>
      <c r="G134" s="86">
        <v>15</v>
      </c>
      <c r="H134" s="86" t="s">
        <v>2476</v>
      </c>
      <c r="I134" s="91">
        <v>10.27</v>
      </c>
      <c r="J134" s="86">
        <v>30</v>
      </c>
      <c r="K134" s="86" t="s">
        <v>2476</v>
      </c>
      <c r="L134" s="92">
        <f t="shared" si="8"/>
        <v>10</v>
      </c>
      <c r="M134" s="89">
        <f t="shared" si="9"/>
        <v>60</v>
      </c>
      <c r="N134" s="89">
        <f t="shared" si="10"/>
        <v>2</v>
      </c>
      <c r="O134" s="89">
        <f t="shared" si="11"/>
        <v>1</v>
      </c>
      <c r="P134" s="86">
        <f t="shared" si="12"/>
        <v>3</v>
      </c>
      <c r="Q134" s="91">
        <f t="shared" si="15"/>
        <v>0.97</v>
      </c>
      <c r="R134" s="91">
        <f t="shared" si="13"/>
        <v>9.6999999999999993</v>
      </c>
      <c r="S134" s="86" t="s">
        <v>3579</v>
      </c>
      <c r="T134" s="86" t="s">
        <v>3580</v>
      </c>
      <c r="U134" s="86" t="s">
        <v>3581</v>
      </c>
    </row>
    <row r="135" spans="1:1326" s="94" customFormat="1" ht="13">
      <c r="A135" s="89">
        <v>126</v>
      </c>
      <c r="B135" s="90" t="s">
        <v>438</v>
      </c>
      <c r="C135" s="90" t="s">
        <v>439</v>
      </c>
      <c r="D135" s="89" t="s">
        <v>2648</v>
      </c>
      <c r="E135" s="89">
        <v>7</v>
      </c>
      <c r="F135" s="91">
        <v>8.41</v>
      </c>
      <c r="G135" s="86">
        <v>5</v>
      </c>
      <c r="H135" s="86" t="s">
        <v>2476</v>
      </c>
      <c r="I135" s="91">
        <v>11.59</v>
      </c>
      <c r="J135" s="86">
        <v>30</v>
      </c>
      <c r="K135" s="86" t="s">
        <v>2476</v>
      </c>
      <c r="L135" s="92">
        <f t="shared" si="8"/>
        <v>10</v>
      </c>
      <c r="M135" s="89">
        <f t="shared" si="9"/>
        <v>60</v>
      </c>
      <c r="N135" s="89">
        <f t="shared" si="10"/>
        <v>2</v>
      </c>
      <c r="O135" s="89">
        <f t="shared" si="11"/>
        <v>1</v>
      </c>
      <c r="P135" s="86">
        <f t="shared" si="12"/>
        <v>3</v>
      </c>
      <c r="Q135" s="91">
        <f t="shared" si="15"/>
        <v>0.97</v>
      </c>
      <c r="R135" s="91">
        <f t="shared" si="13"/>
        <v>9.6999999999999993</v>
      </c>
      <c r="S135" s="86" t="s">
        <v>3579</v>
      </c>
      <c r="T135" s="86" t="s">
        <v>3580</v>
      </c>
      <c r="U135" s="86" t="s">
        <v>3581</v>
      </c>
    </row>
    <row r="136" spans="1:1326" s="94" customFormat="1" ht="13">
      <c r="A136" s="89">
        <v>127</v>
      </c>
      <c r="B136" s="90" t="s">
        <v>475</v>
      </c>
      <c r="C136" s="90" t="s">
        <v>476</v>
      </c>
      <c r="D136" s="89" t="s">
        <v>2663</v>
      </c>
      <c r="E136" s="89">
        <v>7</v>
      </c>
      <c r="F136" s="91">
        <v>9.11</v>
      </c>
      <c r="G136" s="86">
        <v>11</v>
      </c>
      <c r="H136" s="86" t="s">
        <v>2476</v>
      </c>
      <c r="I136" s="91">
        <v>10.89</v>
      </c>
      <c r="J136" s="86">
        <v>30</v>
      </c>
      <c r="K136" s="86" t="s">
        <v>2476</v>
      </c>
      <c r="L136" s="92">
        <f t="shared" si="8"/>
        <v>10</v>
      </c>
      <c r="M136" s="89">
        <f t="shared" si="9"/>
        <v>60</v>
      </c>
      <c r="N136" s="89">
        <f t="shared" si="10"/>
        <v>2</v>
      </c>
      <c r="O136" s="89">
        <f t="shared" si="11"/>
        <v>1</v>
      </c>
      <c r="P136" s="86">
        <f t="shared" si="12"/>
        <v>3</v>
      </c>
      <c r="Q136" s="91">
        <f t="shared" si="15"/>
        <v>0.97</v>
      </c>
      <c r="R136" s="91">
        <f t="shared" si="13"/>
        <v>9.6999999999999993</v>
      </c>
      <c r="S136" s="86" t="s">
        <v>3579</v>
      </c>
      <c r="T136" s="86" t="s">
        <v>3580</v>
      </c>
      <c r="U136" s="86" t="s">
        <v>3581</v>
      </c>
    </row>
    <row r="137" spans="1:1326" s="94" customFormat="1" ht="13">
      <c r="A137" s="89">
        <v>128</v>
      </c>
      <c r="B137" s="90" t="s">
        <v>558</v>
      </c>
      <c r="C137" s="90" t="s">
        <v>559</v>
      </c>
      <c r="D137" s="89" t="s">
        <v>2691</v>
      </c>
      <c r="E137" s="89">
        <v>9</v>
      </c>
      <c r="F137" s="91">
        <v>7.95</v>
      </c>
      <c r="G137" s="86">
        <v>10</v>
      </c>
      <c r="H137" s="86" t="s">
        <v>2476</v>
      </c>
      <c r="I137" s="91">
        <v>12.05</v>
      </c>
      <c r="J137" s="86">
        <v>30</v>
      </c>
      <c r="K137" s="86" t="s">
        <v>2476</v>
      </c>
      <c r="L137" s="92">
        <f t="shared" si="8"/>
        <v>10</v>
      </c>
      <c r="M137" s="89">
        <f t="shared" si="9"/>
        <v>60</v>
      </c>
      <c r="N137" s="89">
        <f t="shared" si="10"/>
        <v>2</v>
      </c>
      <c r="O137" s="89">
        <f t="shared" si="11"/>
        <v>1</v>
      </c>
      <c r="P137" s="86">
        <f t="shared" si="12"/>
        <v>3</v>
      </c>
      <c r="Q137" s="91">
        <f t="shared" si="15"/>
        <v>0.97</v>
      </c>
      <c r="R137" s="91">
        <f t="shared" si="13"/>
        <v>9.6999999999999993</v>
      </c>
      <c r="S137" s="86" t="s">
        <v>3579</v>
      </c>
      <c r="T137" s="86" t="s">
        <v>3580</v>
      </c>
      <c r="U137" s="86" t="s">
        <v>3581</v>
      </c>
    </row>
    <row r="138" spans="1:1326" s="94" customFormat="1" ht="13">
      <c r="A138" s="89">
        <v>129</v>
      </c>
      <c r="B138" s="90" t="s">
        <v>615</v>
      </c>
      <c r="C138" s="90" t="s">
        <v>149</v>
      </c>
      <c r="D138" s="89" t="s">
        <v>2715</v>
      </c>
      <c r="E138" s="89">
        <v>10</v>
      </c>
      <c r="F138" s="91">
        <v>8.9600000000000009</v>
      </c>
      <c r="G138" s="86">
        <v>7</v>
      </c>
      <c r="H138" s="86" t="s">
        <v>2476</v>
      </c>
      <c r="I138" s="91">
        <v>11.04</v>
      </c>
      <c r="J138" s="86">
        <v>30</v>
      </c>
      <c r="K138" s="86" t="s">
        <v>2476</v>
      </c>
      <c r="L138" s="92">
        <f t="shared" ref="L138:L201" si="16">(F138+I138)/2</f>
        <v>10</v>
      </c>
      <c r="M138" s="89">
        <f t="shared" ref="M138:M201" si="17">IF(L138&gt;=10,60,G138+J138)</f>
        <v>60</v>
      </c>
      <c r="N138" s="89">
        <f t="shared" ref="N138:N201" si="18">IF(H138="ACC",0,1)+IF(K138="ACC",0,1)</f>
        <v>2</v>
      </c>
      <c r="O138" s="89">
        <f t="shared" ref="O138:O201" si="19">IF(F138&lt;10,1,(IF(I138&lt;10,1,0)))</f>
        <v>1</v>
      </c>
      <c r="P138" s="86">
        <f t="shared" ref="P138:P201" si="20">N138+O138</f>
        <v>3</v>
      </c>
      <c r="Q138" s="91">
        <f t="shared" si="15"/>
        <v>0.97</v>
      </c>
      <c r="R138" s="91">
        <f t="shared" ref="R138:R201" si="21">(L138*Q138)</f>
        <v>9.6999999999999993</v>
      </c>
      <c r="S138" s="86" t="s">
        <v>3579</v>
      </c>
      <c r="T138" s="86" t="s">
        <v>3580</v>
      </c>
      <c r="U138" s="86" t="s">
        <v>3581</v>
      </c>
    </row>
    <row r="139" spans="1:1326" s="94" customFormat="1" ht="13">
      <c r="A139" s="89">
        <v>130</v>
      </c>
      <c r="B139" s="90" t="s">
        <v>666</v>
      </c>
      <c r="C139" s="90" t="s">
        <v>667</v>
      </c>
      <c r="D139" s="89" t="s">
        <v>2735</v>
      </c>
      <c r="E139" s="89">
        <v>10</v>
      </c>
      <c r="F139" s="91">
        <v>8.5399999999999991</v>
      </c>
      <c r="G139" s="86">
        <v>10</v>
      </c>
      <c r="H139" s="86" t="s">
        <v>2476</v>
      </c>
      <c r="I139" s="91">
        <v>11.46</v>
      </c>
      <c r="J139" s="86">
        <v>30</v>
      </c>
      <c r="K139" s="86" t="s">
        <v>2476</v>
      </c>
      <c r="L139" s="92">
        <f t="shared" si="16"/>
        <v>10</v>
      </c>
      <c r="M139" s="89">
        <f t="shared" si="17"/>
        <v>60</v>
      </c>
      <c r="N139" s="89">
        <f t="shared" si="18"/>
        <v>2</v>
      </c>
      <c r="O139" s="89">
        <f t="shared" si="19"/>
        <v>1</v>
      </c>
      <c r="P139" s="86">
        <f t="shared" si="20"/>
        <v>3</v>
      </c>
      <c r="Q139" s="91">
        <f t="shared" si="15"/>
        <v>0.97</v>
      </c>
      <c r="R139" s="91">
        <f t="shared" si="21"/>
        <v>9.6999999999999993</v>
      </c>
      <c r="S139" s="86" t="s">
        <v>3579</v>
      </c>
      <c r="T139" s="86" t="s">
        <v>3580</v>
      </c>
      <c r="U139" s="86" t="s">
        <v>3581</v>
      </c>
    </row>
    <row r="140" spans="1:1326" s="94" customFormat="1" ht="13">
      <c r="A140" s="89">
        <v>131</v>
      </c>
      <c r="B140" s="90" t="s">
        <v>822</v>
      </c>
      <c r="C140" s="90" t="s">
        <v>823</v>
      </c>
      <c r="D140" s="89" t="s">
        <v>2797</v>
      </c>
      <c r="E140" s="89">
        <v>13</v>
      </c>
      <c r="F140" s="91">
        <v>8.2100000000000009</v>
      </c>
      <c r="G140" s="86">
        <v>7</v>
      </c>
      <c r="H140" s="86" t="s">
        <v>2476</v>
      </c>
      <c r="I140" s="91">
        <v>11.79</v>
      </c>
      <c r="J140" s="86">
        <v>30</v>
      </c>
      <c r="K140" s="86" t="s">
        <v>2476</v>
      </c>
      <c r="L140" s="92">
        <f t="shared" si="16"/>
        <v>10</v>
      </c>
      <c r="M140" s="89">
        <f t="shared" si="17"/>
        <v>60</v>
      </c>
      <c r="N140" s="89">
        <f t="shared" si="18"/>
        <v>2</v>
      </c>
      <c r="O140" s="89">
        <f t="shared" si="19"/>
        <v>1</v>
      </c>
      <c r="P140" s="86">
        <f t="shared" si="20"/>
        <v>3</v>
      </c>
      <c r="Q140" s="91">
        <f t="shared" si="15"/>
        <v>0.97</v>
      </c>
      <c r="R140" s="91">
        <f t="shared" si="21"/>
        <v>9.6999999999999993</v>
      </c>
      <c r="S140" s="86" t="s">
        <v>3583</v>
      </c>
      <c r="T140" s="86" t="s">
        <v>3580</v>
      </c>
      <c r="U140" s="86" t="s">
        <v>3581</v>
      </c>
    </row>
    <row r="141" spans="1:1326" s="94" customFormat="1" ht="13">
      <c r="A141" s="89">
        <v>132</v>
      </c>
      <c r="B141" s="90" t="s">
        <v>843</v>
      </c>
      <c r="C141" s="90" t="s">
        <v>302</v>
      </c>
      <c r="D141" s="89" t="s">
        <v>2807</v>
      </c>
      <c r="E141" s="89">
        <v>13</v>
      </c>
      <c r="F141" s="91">
        <v>9.76</v>
      </c>
      <c r="G141" s="86">
        <v>13</v>
      </c>
      <c r="H141" s="86" t="s">
        <v>2476</v>
      </c>
      <c r="I141" s="91">
        <v>10.24</v>
      </c>
      <c r="J141" s="86">
        <v>30</v>
      </c>
      <c r="K141" s="86" t="s">
        <v>2476</v>
      </c>
      <c r="L141" s="92">
        <f t="shared" si="16"/>
        <v>10</v>
      </c>
      <c r="M141" s="89">
        <f t="shared" si="17"/>
        <v>60</v>
      </c>
      <c r="N141" s="89">
        <f t="shared" si="18"/>
        <v>2</v>
      </c>
      <c r="O141" s="89">
        <f t="shared" si="19"/>
        <v>1</v>
      </c>
      <c r="P141" s="86">
        <f t="shared" si="20"/>
        <v>3</v>
      </c>
      <c r="Q141" s="91">
        <f t="shared" si="15"/>
        <v>0.97</v>
      </c>
      <c r="R141" s="91">
        <f t="shared" si="21"/>
        <v>9.6999999999999993</v>
      </c>
      <c r="S141" s="86" t="s">
        <v>3583</v>
      </c>
      <c r="T141" s="86" t="s">
        <v>3580</v>
      </c>
      <c r="U141" s="86" t="s">
        <v>3581</v>
      </c>
    </row>
    <row r="142" spans="1:1326" s="94" customFormat="1" ht="13">
      <c r="A142" s="89">
        <v>133</v>
      </c>
      <c r="B142" s="90" t="s">
        <v>1094</v>
      </c>
      <c r="C142" s="90" t="s">
        <v>100</v>
      </c>
      <c r="D142" s="89" t="s">
        <v>2904</v>
      </c>
      <c r="E142" s="89">
        <v>17</v>
      </c>
      <c r="F142" s="91">
        <v>9.67</v>
      </c>
      <c r="G142" s="86">
        <v>4</v>
      </c>
      <c r="H142" s="86" t="s">
        <v>2476</v>
      </c>
      <c r="I142" s="91">
        <v>10.33</v>
      </c>
      <c r="J142" s="86">
        <v>30</v>
      </c>
      <c r="K142" s="86" t="s">
        <v>2476</v>
      </c>
      <c r="L142" s="92">
        <f t="shared" si="16"/>
        <v>10</v>
      </c>
      <c r="M142" s="89">
        <f t="shared" si="17"/>
        <v>60</v>
      </c>
      <c r="N142" s="89">
        <f t="shared" si="18"/>
        <v>2</v>
      </c>
      <c r="O142" s="89">
        <f t="shared" si="19"/>
        <v>1</v>
      </c>
      <c r="P142" s="86">
        <f t="shared" si="20"/>
        <v>3</v>
      </c>
      <c r="Q142" s="91">
        <f t="shared" si="15"/>
        <v>0.97</v>
      </c>
      <c r="R142" s="91">
        <f t="shared" si="21"/>
        <v>9.6999999999999993</v>
      </c>
      <c r="S142" s="86" t="s">
        <v>3583</v>
      </c>
      <c r="T142" s="86" t="s">
        <v>3580</v>
      </c>
      <c r="U142" s="86" t="s">
        <v>3581</v>
      </c>
    </row>
    <row r="143" spans="1:1326">
      <c r="A143" s="89">
        <v>134</v>
      </c>
      <c r="B143" s="137" t="s">
        <v>1133</v>
      </c>
      <c r="C143" s="137" t="s">
        <v>1134</v>
      </c>
      <c r="D143" s="138" t="s">
        <v>2922</v>
      </c>
      <c r="E143" s="138">
        <v>18</v>
      </c>
      <c r="F143" s="141">
        <v>8.84</v>
      </c>
      <c r="G143" s="142">
        <v>15</v>
      </c>
      <c r="H143" s="142" t="s">
        <v>2476</v>
      </c>
      <c r="I143" s="141">
        <v>11.16</v>
      </c>
      <c r="J143" s="142">
        <v>30</v>
      </c>
      <c r="K143" s="142" t="s">
        <v>2476</v>
      </c>
      <c r="L143" s="143">
        <f t="shared" si="16"/>
        <v>10</v>
      </c>
      <c r="M143" s="138">
        <f t="shared" si="17"/>
        <v>60</v>
      </c>
      <c r="N143" s="138">
        <f t="shared" si="18"/>
        <v>2</v>
      </c>
      <c r="O143" s="138">
        <f t="shared" si="19"/>
        <v>1</v>
      </c>
      <c r="P143" s="142">
        <f t="shared" si="20"/>
        <v>3</v>
      </c>
      <c r="Q143" s="141">
        <f t="shared" si="15"/>
        <v>0.97</v>
      </c>
      <c r="R143" s="141">
        <f t="shared" si="21"/>
        <v>9.6999999999999993</v>
      </c>
      <c r="S143" s="142" t="s">
        <v>3583</v>
      </c>
      <c r="T143" s="142" t="s">
        <v>3580</v>
      </c>
      <c r="U143" s="142" t="s">
        <v>3581</v>
      </c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94"/>
      <c r="DT143" s="94"/>
      <c r="DU143" s="94"/>
      <c r="DV143" s="94"/>
      <c r="DW143" s="94"/>
      <c r="DX143" s="94"/>
      <c r="DY143" s="94"/>
      <c r="DZ143" s="94"/>
      <c r="EA143" s="94"/>
      <c r="EB143" s="94"/>
      <c r="EC143" s="94"/>
      <c r="ED143" s="94"/>
      <c r="EE143" s="94"/>
      <c r="EF143" s="94"/>
      <c r="EG143" s="94"/>
      <c r="EH143" s="94"/>
      <c r="EI143" s="94"/>
      <c r="EJ143" s="94"/>
      <c r="EK143" s="94"/>
      <c r="EL143" s="94"/>
      <c r="EM143" s="94"/>
      <c r="EN143" s="94"/>
      <c r="EO143" s="94"/>
      <c r="EP143" s="94"/>
      <c r="EQ143" s="94"/>
      <c r="ER143" s="94"/>
      <c r="ES143" s="94"/>
      <c r="ET143" s="94"/>
      <c r="EU143" s="94"/>
      <c r="EV143" s="94"/>
      <c r="EW143" s="94"/>
      <c r="EX143" s="94"/>
      <c r="EY143" s="94"/>
      <c r="EZ143" s="94"/>
      <c r="FA143" s="94"/>
      <c r="FB143" s="94"/>
      <c r="FC143" s="94"/>
      <c r="FD143" s="94"/>
      <c r="FE143" s="94"/>
      <c r="FF143" s="94"/>
      <c r="FG143" s="94"/>
      <c r="FH143" s="94"/>
      <c r="FI143" s="94"/>
      <c r="FJ143" s="94"/>
      <c r="FK143" s="94"/>
      <c r="FL143" s="94"/>
      <c r="FM143" s="94"/>
      <c r="FN143" s="94"/>
      <c r="FO143" s="94"/>
      <c r="FP143" s="94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94"/>
      <c r="GC143" s="94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94"/>
      <c r="GQ143" s="94"/>
      <c r="GR143" s="94"/>
      <c r="GS143" s="94"/>
      <c r="GT143" s="94"/>
      <c r="GU143" s="94"/>
      <c r="GV143" s="94"/>
      <c r="GW143" s="94"/>
      <c r="GX143" s="94"/>
      <c r="GY143" s="94"/>
      <c r="GZ143" s="94"/>
      <c r="HA143" s="94"/>
      <c r="HB143" s="94"/>
      <c r="HC143" s="94"/>
      <c r="HD143" s="94"/>
      <c r="HE143" s="94"/>
      <c r="HF143" s="94"/>
      <c r="HG143" s="94"/>
      <c r="HH143" s="94"/>
      <c r="HI143" s="94"/>
      <c r="HJ143" s="94"/>
      <c r="HK143" s="94"/>
      <c r="HL143" s="94"/>
      <c r="HM143" s="94"/>
      <c r="HN143" s="94"/>
      <c r="HO143" s="94"/>
      <c r="HP143" s="94"/>
      <c r="HQ143" s="94"/>
      <c r="HR143" s="94"/>
      <c r="HS143" s="94"/>
      <c r="HT143" s="94"/>
      <c r="HU143" s="94"/>
      <c r="HV143" s="94"/>
      <c r="HW143" s="94"/>
      <c r="HX143" s="94"/>
      <c r="HY143" s="94"/>
      <c r="HZ143" s="94"/>
      <c r="IA143" s="94"/>
      <c r="IB143" s="94"/>
      <c r="IC143" s="94"/>
      <c r="ID143" s="94"/>
      <c r="IE143" s="94"/>
      <c r="IF143" s="94"/>
      <c r="IG143" s="94"/>
      <c r="IH143" s="94"/>
      <c r="II143" s="94"/>
      <c r="IJ143" s="94"/>
      <c r="IK143" s="94"/>
      <c r="IL143" s="94"/>
      <c r="IM143" s="94"/>
      <c r="IN143" s="94"/>
      <c r="IO143" s="94"/>
      <c r="IP143" s="94"/>
      <c r="IQ143" s="94"/>
      <c r="IR143" s="94"/>
      <c r="IS143" s="94"/>
      <c r="IT143" s="94"/>
      <c r="IU143" s="94"/>
      <c r="IV143" s="94"/>
      <c r="IW143" s="94"/>
      <c r="IX143" s="94"/>
      <c r="IY143" s="94"/>
      <c r="IZ143" s="94"/>
      <c r="JA143" s="94"/>
      <c r="JB143" s="94"/>
      <c r="JC143" s="94"/>
      <c r="JD143" s="94"/>
      <c r="JE143" s="94"/>
      <c r="JF143" s="94"/>
      <c r="JG143" s="94"/>
      <c r="JH143" s="94"/>
      <c r="JI143" s="94"/>
      <c r="JJ143" s="94"/>
      <c r="JK143" s="94"/>
      <c r="JL143" s="94"/>
      <c r="JM143" s="94"/>
      <c r="JN143" s="94"/>
      <c r="JO143" s="94"/>
      <c r="JP143" s="94"/>
      <c r="JQ143" s="94"/>
      <c r="JR143" s="94"/>
      <c r="JS143" s="94"/>
      <c r="JT143" s="94"/>
      <c r="JU143" s="94"/>
      <c r="JV143" s="94"/>
      <c r="JW143" s="94"/>
      <c r="JX143" s="94"/>
      <c r="JY143" s="94"/>
      <c r="JZ143" s="94"/>
      <c r="KA143" s="94"/>
      <c r="KB143" s="94"/>
      <c r="KC143" s="94"/>
      <c r="KD143" s="94"/>
      <c r="KE143" s="94"/>
      <c r="KF143" s="94"/>
      <c r="KG143" s="94"/>
      <c r="KH143" s="94"/>
      <c r="KI143" s="94"/>
      <c r="KJ143" s="94"/>
      <c r="KK143" s="94"/>
      <c r="KL143" s="94"/>
      <c r="KM143" s="94"/>
      <c r="KN143" s="94"/>
      <c r="KO143" s="94"/>
      <c r="KP143" s="94"/>
      <c r="KQ143" s="94"/>
      <c r="KR143" s="94"/>
      <c r="KS143" s="94"/>
      <c r="KT143" s="94"/>
      <c r="KU143" s="94"/>
      <c r="KV143" s="94"/>
      <c r="KW143" s="94"/>
      <c r="KX143" s="94"/>
      <c r="KY143" s="94"/>
      <c r="KZ143" s="94"/>
      <c r="LA143" s="94"/>
      <c r="LB143" s="94"/>
      <c r="LC143" s="94"/>
      <c r="LD143" s="94"/>
      <c r="LE143" s="94"/>
      <c r="LF143" s="94"/>
      <c r="LG143" s="94"/>
      <c r="LH143" s="94"/>
      <c r="LI143" s="94"/>
      <c r="LJ143" s="94"/>
      <c r="LK143" s="94"/>
      <c r="LL143" s="94"/>
      <c r="LM143" s="94"/>
      <c r="LN143" s="94"/>
      <c r="LO143" s="94"/>
      <c r="LP143" s="94"/>
      <c r="LQ143" s="94"/>
      <c r="LR143" s="94"/>
      <c r="LS143" s="94"/>
      <c r="LT143" s="94"/>
      <c r="LU143" s="94"/>
      <c r="LV143" s="94"/>
      <c r="LW143" s="94"/>
      <c r="LX143" s="94"/>
      <c r="LY143" s="94"/>
      <c r="LZ143" s="94"/>
      <c r="MA143" s="94"/>
      <c r="MB143" s="94"/>
      <c r="MC143" s="94"/>
      <c r="MD143" s="94"/>
      <c r="ME143" s="94"/>
      <c r="MF143" s="94"/>
      <c r="MG143" s="94"/>
      <c r="MH143" s="94"/>
      <c r="MI143" s="94"/>
      <c r="MJ143" s="94"/>
      <c r="MK143" s="94"/>
      <c r="ML143" s="94"/>
      <c r="MM143" s="94"/>
      <c r="MN143" s="94"/>
      <c r="MO143" s="94"/>
      <c r="MP143" s="94"/>
      <c r="MQ143" s="94"/>
      <c r="MR143" s="94"/>
      <c r="MS143" s="94"/>
      <c r="MT143" s="94"/>
      <c r="MU143" s="94"/>
      <c r="MV143" s="94"/>
      <c r="MW143" s="94"/>
      <c r="MX143" s="94"/>
      <c r="MY143" s="94"/>
      <c r="MZ143" s="94"/>
      <c r="NA143" s="94"/>
      <c r="NB143" s="94"/>
      <c r="NC143" s="94"/>
      <c r="ND143" s="94"/>
      <c r="NE143" s="94"/>
      <c r="NF143" s="94"/>
      <c r="NG143" s="94"/>
      <c r="NH143" s="94"/>
      <c r="NI143" s="94"/>
      <c r="NJ143" s="94"/>
      <c r="NK143" s="94"/>
      <c r="NL143" s="94"/>
      <c r="NM143" s="94"/>
      <c r="NN143" s="94"/>
      <c r="NO143" s="94"/>
      <c r="NP143" s="94"/>
      <c r="NQ143" s="94"/>
      <c r="NR143" s="94"/>
      <c r="NS143" s="94"/>
      <c r="NT143" s="94"/>
      <c r="NU143" s="94"/>
      <c r="NV143" s="94"/>
      <c r="NW143" s="94"/>
      <c r="NX143" s="94"/>
      <c r="NY143" s="94"/>
      <c r="NZ143" s="94"/>
      <c r="OA143" s="94"/>
      <c r="OB143" s="94"/>
      <c r="OC143" s="94"/>
      <c r="OD143" s="94"/>
      <c r="OE143" s="94"/>
      <c r="OF143" s="94"/>
      <c r="OG143" s="94"/>
      <c r="OH143" s="94"/>
      <c r="OI143" s="94"/>
      <c r="OJ143" s="94"/>
      <c r="OK143" s="94"/>
      <c r="OL143" s="94"/>
      <c r="OM143" s="94"/>
      <c r="ON143" s="94"/>
      <c r="OO143" s="94"/>
      <c r="OP143" s="94"/>
      <c r="OQ143" s="94"/>
      <c r="OR143" s="94"/>
      <c r="OS143" s="94"/>
      <c r="OT143" s="94"/>
      <c r="OU143" s="94"/>
      <c r="OV143" s="94"/>
      <c r="OW143" s="94"/>
      <c r="OX143" s="94"/>
      <c r="OY143" s="94"/>
      <c r="OZ143" s="94"/>
      <c r="PA143" s="94"/>
      <c r="PB143" s="94"/>
      <c r="PC143" s="94"/>
      <c r="PD143" s="94"/>
      <c r="PE143" s="94"/>
      <c r="PF143" s="94"/>
      <c r="PG143" s="94"/>
      <c r="PH143" s="94"/>
      <c r="PI143" s="94"/>
      <c r="PJ143" s="94"/>
      <c r="PK143" s="94"/>
      <c r="PL143" s="94"/>
      <c r="PM143" s="94"/>
      <c r="PN143" s="94"/>
      <c r="PO143" s="94"/>
      <c r="PP143" s="94"/>
      <c r="PQ143" s="94"/>
      <c r="PR143" s="94"/>
      <c r="PS143" s="94"/>
      <c r="PT143" s="94"/>
      <c r="PU143" s="94"/>
      <c r="PV143" s="94"/>
      <c r="PW143" s="94"/>
      <c r="PX143" s="94"/>
      <c r="PY143" s="94"/>
      <c r="PZ143" s="94"/>
      <c r="QA143" s="94"/>
      <c r="QB143" s="94"/>
      <c r="QC143" s="94"/>
      <c r="QD143" s="94"/>
      <c r="QE143" s="94"/>
      <c r="QF143" s="94"/>
      <c r="QG143" s="94"/>
      <c r="QH143" s="94"/>
      <c r="QI143" s="94"/>
      <c r="QJ143" s="94"/>
      <c r="QK143" s="94"/>
      <c r="QL143" s="94"/>
      <c r="QM143" s="94"/>
      <c r="QN143" s="94"/>
      <c r="QO143" s="94"/>
      <c r="QP143" s="94"/>
      <c r="QQ143" s="94"/>
      <c r="QR143" s="94"/>
      <c r="QS143" s="94"/>
      <c r="QT143" s="94"/>
      <c r="QU143" s="94"/>
      <c r="QV143" s="94"/>
      <c r="QW143" s="94"/>
      <c r="QX143" s="94"/>
      <c r="QY143" s="94"/>
      <c r="QZ143" s="94"/>
      <c r="RA143" s="94"/>
      <c r="RB143" s="94"/>
      <c r="RC143" s="94"/>
      <c r="RD143" s="94"/>
      <c r="RE143" s="94"/>
      <c r="RF143" s="94"/>
      <c r="RG143" s="94"/>
      <c r="RH143" s="94"/>
      <c r="RI143" s="94"/>
      <c r="RJ143" s="94"/>
      <c r="RK143" s="94"/>
      <c r="RL143" s="94"/>
      <c r="RM143" s="94"/>
      <c r="RN143" s="94"/>
      <c r="RO143" s="94"/>
      <c r="RP143" s="94"/>
      <c r="RQ143" s="94"/>
      <c r="RR143" s="94"/>
      <c r="RS143" s="94"/>
      <c r="RT143" s="94"/>
      <c r="RU143" s="94"/>
      <c r="RV143" s="94"/>
      <c r="RW143" s="94"/>
      <c r="RX143" s="94"/>
      <c r="RY143" s="94"/>
      <c r="RZ143" s="94"/>
      <c r="SA143" s="94"/>
      <c r="SB143" s="94"/>
      <c r="SC143" s="94"/>
      <c r="SD143" s="94"/>
      <c r="SE143" s="94"/>
      <c r="SF143" s="94"/>
      <c r="SG143" s="94"/>
      <c r="SH143" s="94"/>
      <c r="SI143" s="94"/>
      <c r="SJ143" s="94"/>
      <c r="SK143" s="94"/>
      <c r="SL143" s="94"/>
      <c r="SM143" s="94"/>
      <c r="SN143" s="94"/>
      <c r="SO143" s="94"/>
      <c r="SP143" s="94"/>
      <c r="SQ143" s="94"/>
      <c r="SR143" s="94"/>
      <c r="SS143" s="94"/>
      <c r="ST143" s="94"/>
      <c r="SU143" s="94"/>
      <c r="SV143" s="94"/>
      <c r="SW143" s="94"/>
      <c r="SX143" s="94"/>
      <c r="SY143" s="94"/>
      <c r="SZ143" s="94"/>
      <c r="TA143" s="94"/>
      <c r="TB143" s="94"/>
      <c r="TC143" s="94"/>
      <c r="TD143" s="94"/>
      <c r="TE143" s="94"/>
      <c r="TF143" s="94"/>
      <c r="TG143" s="94"/>
      <c r="TH143" s="94"/>
      <c r="TI143" s="94"/>
      <c r="TJ143" s="94"/>
      <c r="TK143" s="94"/>
      <c r="TL143" s="94"/>
      <c r="TM143" s="94"/>
      <c r="TN143" s="94"/>
      <c r="TO143" s="94"/>
      <c r="TP143" s="94"/>
      <c r="TQ143" s="94"/>
      <c r="TR143" s="94"/>
      <c r="TS143" s="94"/>
      <c r="TT143" s="94"/>
      <c r="TU143" s="94"/>
      <c r="TV143" s="94"/>
      <c r="TW143" s="94"/>
      <c r="TX143" s="94"/>
      <c r="TY143" s="94"/>
      <c r="TZ143" s="94"/>
      <c r="UA143" s="94"/>
      <c r="UB143" s="94"/>
      <c r="UC143" s="94"/>
      <c r="UD143" s="94"/>
      <c r="UE143" s="94"/>
      <c r="UF143" s="94"/>
      <c r="UG143" s="94"/>
      <c r="UH143" s="94"/>
      <c r="UI143" s="94"/>
      <c r="UJ143" s="94"/>
      <c r="UK143" s="94"/>
      <c r="UL143" s="94"/>
      <c r="UM143" s="94"/>
      <c r="UN143" s="94"/>
      <c r="UO143" s="94"/>
      <c r="UP143" s="94"/>
      <c r="UQ143" s="94"/>
      <c r="UR143" s="94"/>
      <c r="US143" s="94"/>
      <c r="UT143" s="94"/>
      <c r="UU143" s="94"/>
      <c r="UV143" s="94"/>
      <c r="UW143" s="94"/>
      <c r="UX143" s="94"/>
      <c r="UY143" s="94"/>
      <c r="UZ143" s="94"/>
      <c r="VA143" s="94"/>
      <c r="VB143" s="94"/>
      <c r="VC143" s="94"/>
      <c r="VD143" s="94"/>
      <c r="VE143" s="94"/>
      <c r="VF143" s="94"/>
      <c r="VG143" s="94"/>
      <c r="VH143" s="94"/>
      <c r="VI143" s="94"/>
      <c r="VJ143" s="94"/>
      <c r="VK143" s="94"/>
      <c r="VL143" s="94"/>
      <c r="VM143" s="94"/>
      <c r="VN143" s="94"/>
      <c r="VO143" s="94"/>
      <c r="VP143" s="94"/>
      <c r="VQ143" s="94"/>
      <c r="VR143" s="94"/>
      <c r="VS143" s="94"/>
      <c r="VT143" s="94"/>
      <c r="VU143" s="94"/>
      <c r="VV143" s="94"/>
      <c r="VW143" s="94"/>
      <c r="VX143" s="94"/>
      <c r="VY143" s="94"/>
      <c r="VZ143" s="94"/>
      <c r="WA143" s="94"/>
      <c r="WB143" s="94"/>
      <c r="WC143" s="94"/>
      <c r="WD143" s="94"/>
      <c r="WE143" s="94"/>
      <c r="WF143" s="94"/>
      <c r="WG143" s="94"/>
      <c r="WH143" s="94"/>
      <c r="WI143" s="94"/>
      <c r="WJ143" s="94"/>
      <c r="WK143" s="94"/>
      <c r="WL143" s="94"/>
      <c r="WM143" s="94"/>
      <c r="WN143" s="94"/>
      <c r="WO143" s="94"/>
      <c r="WP143" s="94"/>
      <c r="WQ143" s="94"/>
      <c r="WR143" s="94"/>
      <c r="WS143" s="94"/>
      <c r="WT143" s="94"/>
      <c r="WU143" s="94"/>
      <c r="WV143" s="94"/>
      <c r="WW143" s="94"/>
      <c r="WX143" s="94"/>
      <c r="WY143" s="94"/>
      <c r="WZ143" s="94"/>
      <c r="XA143" s="94"/>
      <c r="XB143" s="94"/>
      <c r="XC143" s="94"/>
      <c r="XD143" s="94"/>
      <c r="XE143" s="94"/>
      <c r="XF143" s="94"/>
      <c r="XG143" s="94"/>
      <c r="XH143" s="94"/>
      <c r="XI143" s="94"/>
      <c r="XJ143" s="94"/>
      <c r="XK143" s="94"/>
      <c r="XL143" s="94"/>
      <c r="XM143" s="94"/>
      <c r="XN143" s="94"/>
      <c r="XO143" s="94"/>
      <c r="XP143" s="94"/>
      <c r="XQ143" s="94"/>
      <c r="XR143" s="94"/>
      <c r="XS143" s="94"/>
      <c r="XT143" s="94"/>
      <c r="XU143" s="94"/>
      <c r="XV143" s="94"/>
      <c r="XW143" s="94"/>
      <c r="XX143" s="94"/>
      <c r="XY143" s="94"/>
      <c r="XZ143" s="94"/>
      <c r="YA143" s="94"/>
      <c r="YB143" s="94"/>
      <c r="YC143" s="94"/>
      <c r="YD143" s="94"/>
      <c r="YE143" s="94"/>
      <c r="YF143" s="94"/>
      <c r="YG143" s="94"/>
      <c r="YH143" s="94"/>
      <c r="YI143" s="94"/>
      <c r="YJ143" s="94"/>
      <c r="YK143" s="94"/>
      <c r="YL143" s="94"/>
      <c r="YM143" s="94"/>
      <c r="YN143" s="94"/>
      <c r="YO143" s="94"/>
      <c r="YP143" s="94"/>
      <c r="YQ143" s="94"/>
      <c r="YR143" s="94"/>
      <c r="YS143" s="94"/>
      <c r="YT143" s="94"/>
      <c r="YU143" s="94"/>
      <c r="YV143" s="94"/>
      <c r="YW143" s="94"/>
      <c r="YX143" s="94"/>
      <c r="YY143" s="94"/>
      <c r="YZ143" s="94"/>
      <c r="ZA143" s="94"/>
      <c r="ZB143" s="94"/>
      <c r="ZC143" s="94"/>
      <c r="ZD143" s="94"/>
      <c r="ZE143" s="94"/>
      <c r="ZF143" s="94"/>
      <c r="ZG143" s="94"/>
      <c r="ZH143" s="94"/>
      <c r="ZI143" s="94"/>
      <c r="ZJ143" s="94"/>
      <c r="ZK143" s="94"/>
      <c r="ZL143" s="94"/>
      <c r="ZM143" s="94"/>
      <c r="ZN143" s="94"/>
      <c r="ZO143" s="94"/>
      <c r="ZP143" s="94"/>
      <c r="ZQ143" s="94"/>
      <c r="ZR143" s="94"/>
      <c r="ZS143" s="94"/>
      <c r="ZT143" s="94"/>
      <c r="ZU143" s="94"/>
      <c r="ZV143" s="94"/>
      <c r="ZW143" s="94"/>
      <c r="ZX143" s="94"/>
      <c r="ZY143" s="94"/>
      <c r="ZZ143" s="94"/>
      <c r="AAA143" s="94"/>
      <c r="AAB143" s="94"/>
      <c r="AAC143" s="94"/>
      <c r="AAD143" s="94"/>
      <c r="AAE143" s="94"/>
      <c r="AAF143" s="94"/>
      <c r="AAG143" s="94"/>
      <c r="AAH143" s="94"/>
      <c r="AAI143" s="94"/>
      <c r="AAJ143" s="94"/>
      <c r="AAK143" s="94"/>
      <c r="AAL143" s="94"/>
      <c r="AAM143" s="94"/>
      <c r="AAN143" s="94"/>
      <c r="AAO143" s="94"/>
      <c r="AAP143" s="94"/>
      <c r="AAQ143" s="94"/>
      <c r="AAR143" s="94"/>
      <c r="AAS143" s="94"/>
      <c r="AAT143" s="94"/>
      <c r="AAU143" s="94"/>
      <c r="AAV143" s="94"/>
      <c r="AAW143" s="94"/>
      <c r="AAX143" s="94"/>
      <c r="AAY143" s="94"/>
      <c r="AAZ143" s="94"/>
      <c r="ABA143" s="94"/>
      <c r="ABB143" s="94"/>
      <c r="ABC143" s="94"/>
      <c r="ABD143" s="94"/>
      <c r="ABE143" s="94"/>
      <c r="ABF143" s="94"/>
      <c r="ABG143" s="94"/>
      <c r="ABH143" s="94"/>
      <c r="ABI143" s="94"/>
      <c r="ABJ143" s="94"/>
      <c r="ABK143" s="94"/>
      <c r="ABL143" s="94"/>
      <c r="ABM143" s="94"/>
      <c r="ABN143" s="94"/>
      <c r="ABO143" s="94"/>
      <c r="ABP143" s="94"/>
      <c r="ABQ143" s="94"/>
      <c r="ABR143" s="94"/>
      <c r="ABS143" s="94"/>
      <c r="ABT143" s="94"/>
      <c r="ABU143" s="94"/>
      <c r="ABV143" s="94"/>
      <c r="ABW143" s="94"/>
      <c r="ABX143" s="94"/>
      <c r="ABY143" s="94"/>
      <c r="ABZ143" s="94"/>
      <c r="ACA143" s="94"/>
      <c r="ACB143" s="94"/>
      <c r="ACC143" s="94"/>
      <c r="ACD143" s="94"/>
      <c r="ACE143" s="94"/>
      <c r="ACF143" s="94"/>
      <c r="ACG143" s="94"/>
      <c r="ACH143" s="94"/>
      <c r="ACI143" s="94"/>
      <c r="ACJ143" s="94"/>
      <c r="ACK143" s="94"/>
      <c r="ACL143" s="94"/>
      <c r="ACM143" s="94"/>
      <c r="ACN143" s="94"/>
      <c r="ACO143" s="94"/>
      <c r="ACP143" s="94"/>
      <c r="ACQ143" s="94"/>
      <c r="ACR143" s="94"/>
      <c r="ACS143" s="94"/>
      <c r="ACT143" s="94"/>
      <c r="ACU143" s="94"/>
      <c r="ACV143" s="94"/>
      <c r="ACW143" s="94"/>
      <c r="ACX143" s="94"/>
      <c r="ACY143" s="94"/>
      <c r="ACZ143" s="94"/>
      <c r="ADA143" s="94"/>
      <c r="ADB143" s="94"/>
      <c r="ADC143" s="94"/>
      <c r="ADD143" s="94"/>
      <c r="ADE143" s="94"/>
      <c r="ADF143" s="94"/>
      <c r="ADG143" s="94"/>
      <c r="ADH143" s="94"/>
      <c r="ADI143" s="94"/>
      <c r="ADJ143" s="94"/>
      <c r="ADK143" s="94"/>
      <c r="ADL143" s="94"/>
      <c r="ADM143" s="94"/>
      <c r="ADN143" s="94"/>
      <c r="ADO143" s="94"/>
      <c r="ADP143" s="94"/>
      <c r="ADQ143" s="94"/>
      <c r="ADR143" s="94"/>
      <c r="ADS143" s="94"/>
      <c r="ADT143" s="94"/>
      <c r="ADU143" s="94"/>
      <c r="ADV143" s="94"/>
      <c r="ADW143" s="94"/>
      <c r="ADX143" s="94"/>
      <c r="ADY143" s="94"/>
      <c r="ADZ143" s="94"/>
      <c r="AEA143" s="94"/>
      <c r="AEB143" s="94"/>
      <c r="AEC143" s="94"/>
      <c r="AED143" s="94"/>
      <c r="AEE143" s="94"/>
      <c r="AEF143" s="94"/>
      <c r="AEG143" s="94"/>
      <c r="AEH143" s="94"/>
      <c r="AEI143" s="94"/>
      <c r="AEJ143" s="94"/>
      <c r="AEK143" s="94"/>
      <c r="AEL143" s="94"/>
      <c r="AEM143" s="94"/>
      <c r="AEN143" s="94"/>
      <c r="AEO143" s="94"/>
      <c r="AEP143" s="94"/>
      <c r="AEQ143" s="94"/>
      <c r="AER143" s="94"/>
      <c r="AES143" s="94"/>
      <c r="AET143" s="94"/>
      <c r="AEU143" s="94"/>
      <c r="AEV143" s="94"/>
      <c r="AEW143" s="94"/>
      <c r="AEX143" s="94"/>
      <c r="AEY143" s="94"/>
      <c r="AEZ143" s="94"/>
      <c r="AFA143" s="94"/>
      <c r="AFB143" s="94"/>
      <c r="AFC143" s="94"/>
      <c r="AFD143" s="94"/>
      <c r="AFE143" s="94"/>
      <c r="AFF143" s="94"/>
      <c r="AFG143" s="94"/>
      <c r="AFH143" s="94"/>
      <c r="AFI143" s="94"/>
      <c r="AFJ143" s="94"/>
      <c r="AFK143" s="94"/>
      <c r="AFL143" s="94"/>
      <c r="AFM143" s="94"/>
      <c r="AFN143" s="94"/>
      <c r="AFO143" s="94"/>
      <c r="AFP143" s="94"/>
      <c r="AFQ143" s="94"/>
      <c r="AFR143" s="94"/>
      <c r="AFS143" s="94"/>
      <c r="AFT143" s="94"/>
      <c r="AFU143" s="94"/>
      <c r="AFV143" s="94"/>
      <c r="AFW143" s="94"/>
      <c r="AFX143" s="94"/>
      <c r="AFY143" s="94"/>
      <c r="AFZ143" s="94"/>
      <c r="AGA143" s="94"/>
      <c r="AGB143" s="94"/>
      <c r="AGC143" s="94"/>
      <c r="AGD143" s="94"/>
      <c r="AGE143" s="94"/>
      <c r="AGF143" s="94"/>
      <c r="AGG143" s="94"/>
      <c r="AGH143" s="94"/>
      <c r="AGI143" s="94"/>
      <c r="AGJ143" s="94"/>
      <c r="AGK143" s="94"/>
      <c r="AGL143" s="94"/>
      <c r="AGM143" s="94"/>
      <c r="AGN143" s="94"/>
      <c r="AGO143" s="94"/>
      <c r="AGP143" s="94"/>
      <c r="AGQ143" s="94"/>
      <c r="AGR143" s="94"/>
      <c r="AGS143" s="94"/>
      <c r="AGT143" s="94"/>
      <c r="AGU143" s="94"/>
      <c r="AGV143" s="94"/>
      <c r="AGW143" s="94"/>
      <c r="AGX143" s="94"/>
      <c r="AGY143" s="94"/>
      <c r="AGZ143" s="94"/>
      <c r="AHA143" s="94"/>
      <c r="AHB143" s="94"/>
      <c r="AHC143" s="94"/>
      <c r="AHD143" s="94"/>
      <c r="AHE143" s="94"/>
      <c r="AHF143" s="94"/>
      <c r="AHG143" s="94"/>
      <c r="AHH143" s="94"/>
      <c r="AHI143" s="94"/>
      <c r="AHJ143" s="94"/>
      <c r="AHK143" s="94"/>
      <c r="AHL143" s="94"/>
      <c r="AHM143" s="94"/>
      <c r="AHN143" s="94"/>
      <c r="AHO143" s="94"/>
      <c r="AHP143" s="94"/>
      <c r="AHQ143" s="94"/>
      <c r="AHR143" s="94"/>
      <c r="AHS143" s="94"/>
      <c r="AHT143" s="94"/>
      <c r="AHU143" s="94"/>
      <c r="AHV143" s="94"/>
      <c r="AHW143" s="94"/>
      <c r="AHX143" s="94"/>
      <c r="AHY143" s="94"/>
      <c r="AHZ143" s="94"/>
      <c r="AIA143" s="94"/>
      <c r="AIB143" s="94"/>
      <c r="AIC143" s="94"/>
      <c r="AID143" s="94"/>
      <c r="AIE143" s="94"/>
      <c r="AIF143" s="94"/>
      <c r="AIG143" s="94"/>
      <c r="AIH143" s="94"/>
      <c r="AII143" s="94"/>
      <c r="AIJ143" s="94"/>
      <c r="AIK143" s="94"/>
      <c r="AIL143" s="94"/>
      <c r="AIM143" s="94"/>
      <c r="AIN143" s="94"/>
      <c r="AIO143" s="94"/>
      <c r="AIP143" s="94"/>
      <c r="AIQ143" s="94"/>
      <c r="AIR143" s="94"/>
      <c r="AIS143" s="94"/>
      <c r="AIT143" s="94"/>
      <c r="AIU143" s="94"/>
      <c r="AIV143" s="94"/>
      <c r="AIW143" s="94"/>
      <c r="AIX143" s="94"/>
      <c r="AIY143" s="94"/>
      <c r="AIZ143" s="94"/>
      <c r="AJA143" s="94"/>
      <c r="AJB143" s="94"/>
      <c r="AJC143" s="94"/>
      <c r="AJD143" s="94"/>
      <c r="AJE143" s="94"/>
      <c r="AJF143" s="94"/>
      <c r="AJG143" s="94"/>
      <c r="AJH143" s="94"/>
      <c r="AJI143" s="94"/>
      <c r="AJJ143" s="94"/>
      <c r="AJK143" s="94"/>
      <c r="AJL143" s="94"/>
      <c r="AJM143" s="94"/>
      <c r="AJN143" s="94"/>
      <c r="AJO143" s="94"/>
      <c r="AJP143" s="94"/>
      <c r="AJQ143" s="94"/>
      <c r="AJR143" s="94"/>
      <c r="AJS143" s="94"/>
      <c r="AJT143" s="94"/>
      <c r="AJU143" s="94"/>
      <c r="AJV143" s="94"/>
      <c r="AJW143" s="94"/>
      <c r="AJX143" s="94"/>
      <c r="AJY143" s="94"/>
      <c r="AJZ143" s="94"/>
      <c r="AKA143" s="94"/>
      <c r="AKB143" s="94"/>
      <c r="AKC143" s="94"/>
      <c r="AKD143" s="94"/>
      <c r="AKE143" s="94"/>
      <c r="AKF143" s="94"/>
      <c r="AKG143" s="94"/>
      <c r="AKH143" s="94"/>
      <c r="AKI143" s="94"/>
      <c r="AKJ143" s="94"/>
      <c r="AKK143" s="94"/>
      <c r="AKL143" s="94"/>
      <c r="AKM143" s="94"/>
      <c r="AKN143" s="94"/>
      <c r="AKO143" s="94"/>
      <c r="AKP143" s="94"/>
      <c r="AKQ143" s="94"/>
      <c r="AKR143" s="94"/>
      <c r="AKS143" s="94"/>
      <c r="AKT143" s="94"/>
      <c r="AKU143" s="94"/>
      <c r="AKV143" s="94"/>
      <c r="AKW143" s="94"/>
      <c r="AKX143" s="94"/>
      <c r="AKY143" s="94"/>
      <c r="AKZ143" s="94"/>
      <c r="ALA143" s="94"/>
      <c r="ALB143" s="94"/>
      <c r="ALC143" s="94"/>
      <c r="ALD143" s="94"/>
      <c r="ALE143" s="94"/>
      <c r="ALF143" s="94"/>
      <c r="ALG143" s="94"/>
      <c r="ALH143" s="94"/>
      <c r="ALI143" s="94"/>
      <c r="ALJ143" s="94"/>
      <c r="ALK143" s="94"/>
      <c r="ALL143" s="94"/>
      <c r="ALM143" s="94"/>
      <c r="ALN143" s="94"/>
      <c r="ALO143" s="94"/>
      <c r="ALP143" s="94"/>
      <c r="ALQ143" s="94"/>
      <c r="ALR143" s="94"/>
      <c r="ALS143" s="94"/>
      <c r="ALT143" s="94"/>
      <c r="ALU143" s="94"/>
      <c r="ALV143" s="94"/>
      <c r="ALW143" s="94"/>
      <c r="ALX143" s="94"/>
      <c r="ALY143" s="94"/>
      <c r="ALZ143" s="94"/>
      <c r="AMA143" s="94"/>
      <c r="AMB143" s="94"/>
      <c r="AMC143" s="94"/>
      <c r="AMD143" s="94"/>
      <c r="AME143" s="94"/>
      <c r="AMF143" s="94"/>
      <c r="AMG143" s="94"/>
      <c r="AMH143" s="94"/>
      <c r="AMI143" s="94"/>
      <c r="AMJ143" s="94"/>
      <c r="AMK143" s="94"/>
      <c r="AML143" s="94"/>
      <c r="AMM143" s="94"/>
      <c r="AMN143" s="94"/>
      <c r="AMO143" s="94"/>
      <c r="AMP143" s="94"/>
      <c r="AMQ143" s="94"/>
      <c r="AMR143" s="94"/>
      <c r="AMS143" s="94"/>
      <c r="AMT143" s="94"/>
      <c r="AMU143" s="94"/>
      <c r="AMV143" s="94"/>
      <c r="AMW143" s="94"/>
      <c r="AMX143" s="94"/>
      <c r="AMY143" s="94"/>
      <c r="AMZ143" s="94"/>
      <c r="ANA143" s="94"/>
      <c r="ANB143" s="94"/>
      <c r="ANC143" s="94"/>
      <c r="AND143" s="94"/>
      <c r="ANE143" s="94"/>
      <c r="ANF143" s="94"/>
      <c r="ANG143" s="94"/>
      <c r="ANH143" s="94"/>
      <c r="ANI143" s="94"/>
      <c r="ANJ143" s="94"/>
      <c r="ANK143" s="94"/>
      <c r="ANL143" s="94"/>
      <c r="ANM143" s="94"/>
      <c r="ANN143" s="94"/>
      <c r="ANO143" s="94"/>
      <c r="ANP143" s="94"/>
      <c r="ANQ143" s="94"/>
      <c r="ANR143" s="94"/>
      <c r="ANS143" s="94"/>
      <c r="ANT143" s="94"/>
      <c r="ANU143" s="94"/>
      <c r="ANV143" s="94"/>
      <c r="ANW143" s="94"/>
      <c r="ANX143" s="94"/>
      <c r="ANY143" s="94"/>
      <c r="ANZ143" s="94"/>
      <c r="AOA143" s="94"/>
      <c r="AOB143" s="94"/>
      <c r="AOC143" s="94"/>
      <c r="AOD143" s="94"/>
      <c r="AOE143" s="94"/>
      <c r="AOF143" s="94"/>
      <c r="AOG143" s="94"/>
      <c r="AOH143" s="94"/>
      <c r="AOI143" s="94"/>
      <c r="AOJ143" s="94"/>
      <c r="AOK143" s="94"/>
      <c r="AOL143" s="94"/>
      <c r="AOM143" s="94"/>
      <c r="AON143" s="94"/>
      <c r="AOO143" s="94"/>
      <c r="AOP143" s="94"/>
      <c r="AOQ143" s="94"/>
      <c r="AOR143" s="94"/>
      <c r="AOS143" s="94"/>
      <c r="AOT143" s="94"/>
      <c r="AOU143" s="94"/>
      <c r="AOV143" s="94"/>
      <c r="AOW143" s="94"/>
      <c r="AOX143" s="94"/>
      <c r="AOY143" s="94"/>
      <c r="AOZ143" s="94"/>
      <c r="APA143" s="94"/>
      <c r="APB143" s="94"/>
      <c r="APC143" s="94"/>
      <c r="APD143" s="94"/>
      <c r="APE143" s="94"/>
      <c r="APF143" s="94"/>
      <c r="APG143" s="94"/>
      <c r="APH143" s="94"/>
      <c r="API143" s="94"/>
      <c r="APJ143" s="94"/>
      <c r="APK143" s="94"/>
      <c r="APL143" s="94"/>
      <c r="APM143" s="94"/>
      <c r="APN143" s="94"/>
      <c r="APO143" s="94"/>
      <c r="APP143" s="94"/>
      <c r="APQ143" s="94"/>
      <c r="APR143" s="94"/>
      <c r="APS143" s="94"/>
      <c r="APT143" s="94"/>
      <c r="APU143" s="94"/>
      <c r="APV143" s="94"/>
      <c r="APW143" s="94"/>
      <c r="APX143" s="94"/>
      <c r="APY143" s="94"/>
      <c r="APZ143" s="94"/>
      <c r="AQA143" s="94"/>
      <c r="AQB143" s="94"/>
      <c r="AQC143" s="94"/>
      <c r="AQD143" s="94"/>
      <c r="AQE143" s="94"/>
      <c r="AQF143" s="94"/>
      <c r="AQG143" s="94"/>
      <c r="AQH143" s="94"/>
      <c r="AQI143" s="94"/>
      <c r="AQJ143" s="94"/>
      <c r="AQK143" s="94"/>
      <c r="AQL143" s="94"/>
      <c r="AQM143" s="94"/>
      <c r="AQN143" s="94"/>
      <c r="AQO143" s="94"/>
      <c r="AQP143" s="94"/>
      <c r="AQQ143" s="94"/>
      <c r="AQR143" s="94"/>
      <c r="AQS143" s="94"/>
      <c r="AQT143" s="94"/>
      <c r="AQU143" s="94"/>
      <c r="AQV143" s="94"/>
      <c r="AQW143" s="94"/>
      <c r="AQX143" s="94"/>
      <c r="AQY143" s="94"/>
      <c r="AQZ143" s="94"/>
      <c r="ARA143" s="94"/>
      <c r="ARB143" s="94"/>
      <c r="ARC143" s="94"/>
      <c r="ARD143" s="94"/>
      <c r="ARE143" s="94"/>
      <c r="ARF143" s="94"/>
      <c r="ARG143" s="94"/>
      <c r="ARH143" s="94"/>
      <c r="ARI143" s="94"/>
      <c r="ARJ143" s="94"/>
      <c r="ARK143" s="94"/>
      <c r="ARL143" s="94"/>
      <c r="ARM143" s="94"/>
      <c r="ARN143" s="94"/>
      <c r="ARO143" s="94"/>
      <c r="ARP143" s="94"/>
      <c r="ARQ143" s="94"/>
      <c r="ARR143" s="94"/>
      <c r="ARS143" s="94"/>
      <c r="ART143" s="94"/>
      <c r="ARU143" s="94"/>
      <c r="ARV143" s="94"/>
      <c r="ARW143" s="94"/>
      <c r="ARX143" s="94"/>
      <c r="ARY143" s="94"/>
      <c r="ARZ143" s="94"/>
      <c r="ASA143" s="94"/>
      <c r="ASB143" s="94"/>
      <c r="ASC143" s="94"/>
      <c r="ASD143" s="94"/>
      <c r="ASE143" s="94"/>
      <c r="ASF143" s="94"/>
      <c r="ASG143" s="94"/>
      <c r="ASH143" s="94"/>
      <c r="ASI143" s="94"/>
      <c r="ASJ143" s="94"/>
      <c r="ASK143" s="94"/>
      <c r="ASL143" s="94"/>
      <c r="ASM143" s="94"/>
      <c r="ASN143" s="94"/>
      <c r="ASO143" s="94"/>
      <c r="ASP143" s="94"/>
      <c r="ASQ143" s="94"/>
      <c r="ASR143" s="94"/>
      <c r="ASS143" s="94"/>
      <c r="AST143" s="94"/>
      <c r="ASU143" s="94"/>
      <c r="ASV143" s="94"/>
      <c r="ASW143" s="94"/>
      <c r="ASX143" s="94"/>
      <c r="ASY143" s="94"/>
      <c r="ASZ143" s="94"/>
      <c r="ATA143" s="94"/>
      <c r="ATB143" s="94"/>
      <c r="ATC143" s="94"/>
      <c r="ATD143" s="94"/>
      <c r="ATE143" s="94"/>
      <c r="ATF143" s="94"/>
      <c r="ATG143" s="94"/>
      <c r="ATH143" s="94"/>
      <c r="ATI143" s="94"/>
      <c r="ATJ143" s="94"/>
      <c r="ATK143" s="94"/>
      <c r="ATL143" s="94"/>
      <c r="ATM143" s="94"/>
      <c r="ATN143" s="94"/>
      <c r="ATO143" s="94"/>
      <c r="ATP143" s="94"/>
      <c r="ATQ143" s="94"/>
      <c r="ATR143" s="94"/>
      <c r="ATS143" s="94"/>
      <c r="ATT143" s="94"/>
      <c r="ATU143" s="94"/>
      <c r="ATV143" s="94"/>
      <c r="ATW143" s="94"/>
      <c r="ATX143" s="94"/>
      <c r="ATY143" s="94"/>
      <c r="ATZ143" s="94"/>
      <c r="AUA143" s="94"/>
      <c r="AUB143" s="94"/>
      <c r="AUC143" s="94"/>
      <c r="AUD143" s="94"/>
      <c r="AUE143" s="94"/>
      <c r="AUF143" s="94"/>
      <c r="AUG143" s="94"/>
      <c r="AUH143" s="94"/>
      <c r="AUI143" s="94"/>
      <c r="AUJ143" s="94"/>
      <c r="AUK143" s="94"/>
      <c r="AUL143" s="94"/>
      <c r="AUM143" s="94"/>
      <c r="AUN143" s="94"/>
      <c r="AUO143" s="94"/>
      <c r="AUP143" s="94"/>
      <c r="AUQ143" s="94"/>
      <c r="AUR143" s="94"/>
      <c r="AUS143" s="94"/>
      <c r="AUT143" s="94"/>
      <c r="AUU143" s="94"/>
      <c r="AUV143" s="94"/>
      <c r="AUW143" s="94"/>
      <c r="AUX143" s="94"/>
      <c r="AUY143" s="94"/>
      <c r="AUZ143" s="94"/>
      <c r="AVA143" s="94"/>
      <c r="AVB143" s="94"/>
      <c r="AVC143" s="94"/>
      <c r="AVD143" s="94"/>
      <c r="AVE143" s="94"/>
      <c r="AVF143" s="94"/>
      <c r="AVG143" s="94"/>
      <c r="AVH143" s="94"/>
      <c r="AVI143" s="94"/>
      <c r="AVJ143" s="94"/>
      <c r="AVK143" s="94"/>
      <c r="AVL143" s="94"/>
      <c r="AVM143" s="94"/>
      <c r="AVN143" s="94"/>
      <c r="AVO143" s="94"/>
      <c r="AVP143" s="94"/>
      <c r="AVQ143" s="94"/>
      <c r="AVR143" s="94"/>
      <c r="AVS143" s="94"/>
      <c r="AVT143" s="94"/>
      <c r="AVU143" s="94"/>
      <c r="AVV143" s="94"/>
      <c r="AVW143" s="94"/>
      <c r="AVX143" s="94"/>
      <c r="AVY143" s="94"/>
      <c r="AVZ143" s="94"/>
      <c r="AWA143" s="94"/>
      <c r="AWB143" s="94"/>
      <c r="AWC143" s="94"/>
      <c r="AWD143" s="94"/>
      <c r="AWE143" s="94"/>
      <c r="AWF143" s="94"/>
      <c r="AWG143" s="94"/>
      <c r="AWH143" s="94"/>
      <c r="AWI143" s="94"/>
      <c r="AWJ143" s="94"/>
      <c r="AWK143" s="94"/>
      <c r="AWL143" s="94"/>
      <c r="AWM143" s="94"/>
      <c r="AWN143" s="94"/>
      <c r="AWO143" s="94"/>
      <c r="AWP143" s="94"/>
      <c r="AWQ143" s="94"/>
      <c r="AWR143" s="94"/>
      <c r="AWS143" s="94"/>
      <c r="AWT143" s="94"/>
      <c r="AWU143" s="94"/>
      <c r="AWV143" s="94"/>
      <c r="AWW143" s="94"/>
      <c r="AWX143" s="94"/>
      <c r="AWY143" s="94"/>
      <c r="AWZ143" s="94"/>
      <c r="AXA143" s="94"/>
      <c r="AXB143" s="94"/>
      <c r="AXC143" s="94"/>
      <c r="AXD143" s="94"/>
      <c r="AXE143" s="94"/>
      <c r="AXF143" s="94"/>
      <c r="AXG143" s="94"/>
      <c r="AXH143" s="94"/>
      <c r="AXI143" s="94"/>
      <c r="AXJ143" s="94"/>
      <c r="AXK143" s="94"/>
      <c r="AXL143" s="94"/>
      <c r="AXM143" s="94"/>
      <c r="AXN143" s="94"/>
      <c r="AXO143" s="94"/>
      <c r="AXP143" s="94"/>
      <c r="AXQ143" s="94"/>
      <c r="AXR143" s="94"/>
      <c r="AXS143" s="94"/>
      <c r="AXT143" s="94"/>
      <c r="AXU143" s="94"/>
      <c r="AXV143" s="94"/>
      <c r="AXW143" s="94"/>
      <c r="AXX143" s="94"/>
      <c r="AXY143" s="94"/>
      <c r="AXZ143" s="94"/>
    </row>
    <row r="144" spans="1:1326" s="94" customFormat="1" ht="13">
      <c r="A144" s="89">
        <v>135</v>
      </c>
      <c r="B144" s="90" t="s">
        <v>1153</v>
      </c>
      <c r="C144" s="90" t="s">
        <v>1154</v>
      </c>
      <c r="D144" s="89" t="s">
        <v>2929</v>
      </c>
      <c r="E144" s="89">
        <v>18</v>
      </c>
      <c r="F144" s="91">
        <v>8.86</v>
      </c>
      <c r="G144" s="86">
        <v>10</v>
      </c>
      <c r="H144" s="86" t="s">
        <v>2476</v>
      </c>
      <c r="I144" s="91">
        <v>11.14</v>
      </c>
      <c r="J144" s="86">
        <v>30</v>
      </c>
      <c r="K144" s="86" t="s">
        <v>2476</v>
      </c>
      <c r="L144" s="92">
        <f t="shared" si="16"/>
        <v>10</v>
      </c>
      <c r="M144" s="89">
        <f t="shared" si="17"/>
        <v>60</v>
      </c>
      <c r="N144" s="89">
        <f t="shared" si="18"/>
        <v>2</v>
      </c>
      <c r="O144" s="89">
        <f t="shared" si="19"/>
        <v>1</v>
      </c>
      <c r="P144" s="86">
        <f t="shared" si="20"/>
        <v>3</v>
      </c>
      <c r="Q144" s="91">
        <f t="shared" si="15"/>
        <v>0.97</v>
      </c>
      <c r="R144" s="91">
        <f t="shared" si="21"/>
        <v>9.6999999999999993</v>
      </c>
      <c r="S144" s="86" t="s">
        <v>3583</v>
      </c>
      <c r="T144" s="86" t="s">
        <v>3580</v>
      </c>
      <c r="U144" s="86" t="s">
        <v>3581</v>
      </c>
    </row>
    <row r="145" spans="1:1326" s="94" customFormat="1" ht="13">
      <c r="A145" s="89">
        <v>136</v>
      </c>
      <c r="B145" s="90" t="s">
        <v>1195</v>
      </c>
      <c r="C145" s="90" t="s">
        <v>685</v>
      </c>
      <c r="D145" s="89" t="s">
        <v>2944</v>
      </c>
      <c r="E145" s="89">
        <v>19</v>
      </c>
      <c r="F145" s="91">
        <v>9.98</v>
      </c>
      <c r="G145" s="86">
        <v>16</v>
      </c>
      <c r="H145" s="86" t="s">
        <v>2476</v>
      </c>
      <c r="I145" s="91">
        <v>10.02</v>
      </c>
      <c r="J145" s="86">
        <v>30</v>
      </c>
      <c r="K145" s="86" t="s">
        <v>2476</v>
      </c>
      <c r="L145" s="92">
        <f t="shared" si="16"/>
        <v>10</v>
      </c>
      <c r="M145" s="89">
        <f t="shared" si="17"/>
        <v>60</v>
      </c>
      <c r="N145" s="89">
        <f t="shared" si="18"/>
        <v>2</v>
      </c>
      <c r="O145" s="89">
        <f t="shared" si="19"/>
        <v>1</v>
      </c>
      <c r="P145" s="86">
        <f t="shared" si="20"/>
        <v>3</v>
      </c>
      <c r="Q145" s="91">
        <f t="shared" si="15"/>
        <v>0.97</v>
      </c>
      <c r="R145" s="91">
        <f t="shared" si="21"/>
        <v>9.6999999999999993</v>
      </c>
      <c r="S145" s="86" t="s">
        <v>3583</v>
      </c>
      <c r="T145" s="86" t="s">
        <v>3580</v>
      </c>
      <c r="U145" s="86" t="s">
        <v>3581</v>
      </c>
    </row>
    <row r="146" spans="1:1326" s="94" customFormat="1" ht="13">
      <c r="A146" s="89">
        <v>137</v>
      </c>
      <c r="B146" s="90" t="s">
        <v>1273</v>
      </c>
      <c r="C146" s="90" t="s">
        <v>1274</v>
      </c>
      <c r="D146" s="89" t="s">
        <v>2973</v>
      </c>
      <c r="E146" s="89">
        <v>21</v>
      </c>
      <c r="F146" s="91">
        <v>8.18</v>
      </c>
      <c r="G146" s="86">
        <v>9</v>
      </c>
      <c r="H146" s="86" t="s">
        <v>2476</v>
      </c>
      <c r="I146" s="91">
        <v>11.82</v>
      </c>
      <c r="J146" s="86">
        <v>30</v>
      </c>
      <c r="K146" s="86" t="s">
        <v>2476</v>
      </c>
      <c r="L146" s="92">
        <f t="shared" si="16"/>
        <v>10</v>
      </c>
      <c r="M146" s="89">
        <f t="shared" si="17"/>
        <v>60</v>
      </c>
      <c r="N146" s="89">
        <f t="shared" si="18"/>
        <v>2</v>
      </c>
      <c r="O146" s="89">
        <f t="shared" si="19"/>
        <v>1</v>
      </c>
      <c r="P146" s="86">
        <f t="shared" si="20"/>
        <v>3</v>
      </c>
      <c r="Q146" s="91">
        <f t="shared" si="15"/>
        <v>0.97</v>
      </c>
      <c r="R146" s="91">
        <f t="shared" si="21"/>
        <v>9.6999999999999993</v>
      </c>
      <c r="S146" s="86" t="s">
        <v>3583</v>
      </c>
      <c r="T146" s="86" t="s">
        <v>3580</v>
      </c>
      <c r="U146" s="86" t="s">
        <v>3581</v>
      </c>
    </row>
    <row r="147" spans="1:1326" s="94" customFormat="1" ht="13">
      <c r="A147" s="89">
        <v>138</v>
      </c>
      <c r="B147" s="90" t="s">
        <v>1300</v>
      </c>
      <c r="C147" s="90" t="s">
        <v>174</v>
      </c>
      <c r="D147" s="89" t="s">
        <v>2982</v>
      </c>
      <c r="E147" s="89">
        <v>21</v>
      </c>
      <c r="F147" s="91">
        <v>9.0299999999999994</v>
      </c>
      <c r="G147" s="86">
        <v>18</v>
      </c>
      <c r="H147" s="86" t="s">
        <v>2476</v>
      </c>
      <c r="I147" s="91">
        <v>10.97</v>
      </c>
      <c r="J147" s="86">
        <v>30</v>
      </c>
      <c r="K147" s="86" t="s">
        <v>2476</v>
      </c>
      <c r="L147" s="92">
        <f t="shared" si="16"/>
        <v>10</v>
      </c>
      <c r="M147" s="89">
        <f t="shared" si="17"/>
        <v>60</v>
      </c>
      <c r="N147" s="89">
        <f t="shared" si="18"/>
        <v>2</v>
      </c>
      <c r="O147" s="89">
        <f t="shared" si="19"/>
        <v>1</v>
      </c>
      <c r="P147" s="86">
        <f t="shared" si="20"/>
        <v>3</v>
      </c>
      <c r="Q147" s="91">
        <f t="shared" si="15"/>
        <v>0.97</v>
      </c>
      <c r="R147" s="91">
        <f t="shared" si="21"/>
        <v>9.6999999999999993</v>
      </c>
      <c r="S147" s="86" t="s">
        <v>3583</v>
      </c>
      <c r="T147" s="86" t="s">
        <v>3580</v>
      </c>
      <c r="U147" s="86" t="s">
        <v>3581</v>
      </c>
    </row>
    <row r="148" spans="1:1326" s="94" customFormat="1" ht="13">
      <c r="A148" s="89">
        <v>139</v>
      </c>
      <c r="B148" s="95" t="s">
        <v>1435</v>
      </c>
      <c r="C148" s="95" t="s">
        <v>1436</v>
      </c>
      <c r="D148" s="96" t="s">
        <v>3033</v>
      </c>
      <c r="E148" s="89">
        <v>23</v>
      </c>
      <c r="F148" s="91">
        <v>9.2899999999999991</v>
      </c>
      <c r="G148" s="86">
        <v>20</v>
      </c>
      <c r="H148" s="86" t="s">
        <v>2476</v>
      </c>
      <c r="I148" s="91">
        <v>10.71</v>
      </c>
      <c r="J148" s="86">
        <v>30</v>
      </c>
      <c r="K148" s="86" t="s">
        <v>2476</v>
      </c>
      <c r="L148" s="92">
        <f t="shared" si="16"/>
        <v>10</v>
      </c>
      <c r="M148" s="89">
        <f t="shared" si="17"/>
        <v>60</v>
      </c>
      <c r="N148" s="89">
        <f t="shared" si="18"/>
        <v>2</v>
      </c>
      <c r="O148" s="89">
        <f t="shared" si="19"/>
        <v>1</v>
      </c>
      <c r="P148" s="86">
        <f t="shared" si="20"/>
        <v>3</v>
      </c>
      <c r="Q148" s="91">
        <f t="shared" si="15"/>
        <v>0.97</v>
      </c>
      <c r="R148" s="91">
        <f t="shared" si="21"/>
        <v>9.6999999999999993</v>
      </c>
      <c r="S148" s="86" t="s">
        <v>3585</v>
      </c>
      <c r="T148" s="86" t="s">
        <v>3580</v>
      </c>
      <c r="U148" s="86" t="s">
        <v>3581</v>
      </c>
    </row>
    <row r="149" spans="1:1326">
      <c r="A149" s="89">
        <v>140</v>
      </c>
      <c r="B149" s="137" t="s">
        <v>1565</v>
      </c>
      <c r="C149" s="137" t="s">
        <v>1566</v>
      </c>
      <c r="D149" s="138" t="s">
        <v>3103</v>
      </c>
      <c r="E149" s="138">
        <v>25</v>
      </c>
      <c r="F149" s="141">
        <v>9.52</v>
      </c>
      <c r="G149" s="142">
        <v>11</v>
      </c>
      <c r="H149" s="142" t="s">
        <v>2476</v>
      </c>
      <c r="I149" s="141">
        <v>10.48</v>
      </c>
      <c r="J149" s="142">
        <v>30</v>
      </c>
      <c r="K149" s="142" t="s">
        <v>2476</v>
      </c>
      <c r="L149" s="143">
        <f t="shared" si="16"/>
        <v>10</v>
      </c>
      <c r="M149" s="138">
        <f t="shared" si="17"/>
        <v>60</v>
      </c>
      <c r="N149" s="138">
        <f t="shared" si="18"/>
        <v>2</v>
      </c>
      <c r="O149" s="138">
        <f t="shared" si="19"/>
        <v>1</v>
      </c>
      <c r="P149" s="142">
        <f t="shared" si="20"/>
        <v>3</v>
      </c>
      <c r="Q149" s="141">
        <f t="shared" si="15"/>
        <v>0.97</v>
      </c>
      <c r="R149" s="141">
        <f t="shared" si="21"/>
        <v>9.6999999999999993</v>
      </c>
      <c r="S149" s="142" t="s">
        <v>3585</v>
      </c>
      <c r="T149" s="142" t="s">
        <v>3580</v>
      </c>
      <c r="U149" s="142" t="s">
        <v>3581</v>
      </c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  <c r="CE149" s="94"/>
      <c r="CF149" s="94"/>
      <c r="CG149" s="94"/>
      <c r="CH149" s="94"/>
      <c r="CI149" s="94"/>
      <c r="CJ149" s="94"/>
      <c r="CK149" s="94"/>
      <c r="CL149" s="94"/>
      <c r="CM149" s="94"/>
      <c r="CN149" s="94"/>
      <c r="CO149" s="94"/>
      <c r="CP149" s="94"/>
      <c r="CQ149" s="94"/>
      <c r="CR149" s="94"/>
      <c r="CS149" s="94"/>
      <c r="CT149" s="94"/>
      <c r="CU149" s="94"/>
      <c r="CV149" s="94"/>
      <c r="CW149" s="94"/>
      <c r="CX149" s="94"/>
      <c r="CY149" s="94"/>
      <c r="CZ149" s="94"/>
      <c r="DA149" s="94"/>
      <c r="DB149" s="94"/>
      <c r="DC149" s="94"/>
      <c r="DD149" s="94"/>
      <c r="DE149" s="94"/>
      <c r="DF149" s="94"/>
      <c r="DG149" s="94"/>
      <c r="DH149" s="94"/>
      <c r="DI149" s="94"/>
      <c r="DJ149" s="94"/>
      <c r="DK149" s="94"/>
      <c r="DL149" s="94"/>
      <c r="DM149" s="94"/>
      <c r="DN149" s="94"/>
      <c r="DO149" s="94"/>
      <c r="DP149" s="94"/>
      <c r="DQ149" s="94"/>
      <c r="DR149" s="94"/>
      <c r="DS149" s="94"/>
      <c r="DT149" s="94"/>
      <c r="DU149" s="94"/>
      <c r="DV149" s="94"/>
      <c r="DW149" s="94"/>
      <c r="DX149" s="94"/>
      <c r="DY149" s="94"/>
      <c r="DZ149" s="94"/>
      <c r="EA149" s="94"/>
      <c r="EB149" s="94"/>
      <c r="EC149" s="94"/>
      <c r="ED149" s="94"/>
      <c r="EE149" s="94"/>
      <c r="EF149" s="94"/>
      <c r="EG149" s="94"/>
      <c r="EH149" s="94"/>
      <c r="EI149" s="94"/>
      <c r="EJ149" s="94"/>
      <c r="EK149" s="94"/>
      <c r="EL149" s="94"/>
      <c r="EM149" s="94"/>
      <c r="EN149" s="94"/>
      <c r="EO149" s="94"/>
      <c r="EP149" s="94"/>
      <c r="EQ149" s="94"/>
      <c r="ER149" s="94"/>
      <c r="ES149" s="94"/>
      <c r="ET149" s="94"/>
      <c r="EU149" s="94"/>
      <c r="EV149" s="94"/>
      <c r="EW149" s="94"/>
      <c r="EX149" s="94"/>
      <c r="EY149" s="94"/>
      <c r="EZ149" s="94"/>
      <c r="FA149" s="94"/>
      <c r="FB149" s="94"/>
      <c r="FC149" s="94"/>
      <c r="FD149" s="94"/>
      <c r="FE149" s="94"/>
      <c r="FF149" s="94"/>
      <c r="FG149" s="94"/>
      <c r="FH149" s="94"/>
      <c r="FI149" s="94"/>
      <c r="FJ149" s="94"/>
      <c r="FK149" s="94"/>
      <c r="FL149" s="94"/>
      <c r="FM149" s="94"/>
      <c r="FN149" s="94"/>
      <c r="FO149" s="94"/>
      <c r="FP149" s="94"/>
      <c r="FQ149" s="94"/>
      <c r="FR149" s="94"/>
      <c r="FS149" s="94"/>
      <c r="FT149" s="94"/>
      <c r="FU149" s="94"/>
      <c r="FV149" s="94"/>
      <c r="FW149" s="94"/>
      <c r="FX149" s="94"/>
      <c r="FY149" s="94"/>
      <c r="FZ149" s="94"/>
      <c r="GA149" s="94"/>
      <c r="GB149" s="94"/>
      <c r="GC149" s="94"/>
      <c r="GD149" s="94"/>
      <c r="GE149" s="94"/>
      <c r="GF149" s="94"/>
      <c r="GG149" s="94"/>
      <c r="GH149" s="94"/>
      <c r="GI149" s="94"/>
      <c r="GJ149" s="94"/>
      <c r="GK149" s="94"/>
      <c r="GL149" s="94"/>
      <c r="GM149" s="94"/>
      <c r="GN149" s="94"/>
      <c r="GO149" s="94"/>
      <c r="GP149" s="94"/>
      <c r="GQ149" s="94"/>
      <c r="GR149" s="94"/>
      <c r="GS149" s="94"/>
      <c r="GT149" s="94"/>
      <c r="GU149" s="94"/>
      <c r="GV149" s="94"/>
      <c r="GW149" s="94"/>
      <c r="GX149" s="94"/>
      <c r="GY149" s="94"/>
      <c r="GZ149" s="94"/>
      <c r="HA149" s="94"/>
      <c r="HB149" s="94"/>
      <c r="HC149" s="94"/>
      <c r="HD149" s="94"/>
      <c r="HE149" s="94"/>
      <c r="HF149" s="94"/>
      <c r="HG149" s="94"/>
      <c r="HH149" s="94"/>
      <c r="HI149" s="94"/>
      <c r="HJ149" s="94"/>
      <c r="HK149" s="94"/>
      <c r="HL149" s="94"/>
      <c r="HM149" s="94"/>
      <c r="HN149" s="94"/>
      <c r="HO149" s="94"/>
      <c r="HP149" s="94"/>
      <c r="HQ149" s="94"/>
      <c r="HR149" s="94"/>
      <c r="HS149" s="94"/>
      <c r="HT149" s="94"/>
      <c r="HU149" s="94"/>
      <c r="HV149" s="94"/>
      <c r="HW149" s="94"/>
      <c r="HX149" s="94"/>
      <c r="HY149" s="94"/>
      <c r="HZ149" s="94"/>
      <c r="IA149" s="94"/>
      <c r="IB149" s="94"/>
      <c r="IC149" s="94"/>
      <c r="ID149" s="94"/>
      <c r="IE149" s="94"/>
      <c r="IF149" s="94"/>
      <c r="IG149" s="94"/>
      <c r="IH149" s="94"/>
      <c r="II149" s="94"/>
      <c r="IJ149" s="94"/>
      <c r="IK149" s="94"/>
      <c r="IL149" s="94"/>
      <c r="IM149" s="94"/>
      <c r="IN149" s="94"/>
      <c r="IO149" s="94"/>
      <c r="IP149" s="94"/>
      <c r="IQ149" s="94"/>
      <c r="IR149" s="94"/>
      <c r="IS149" s="94"/>
      <c r="IT149" s="94"/>
      <c r="IU149" s="94"/>
      <c r="IV149" s="94"/>
      <c r="IW149" s="94"/>
      <c r="IX149" s="94"/>
      <c r="IY149" s="94"/>
      <c r="IZ149" s="94"/>
      <c r="JA149" s="94"/>
      <c r="JB149" s="94"/>
      <c r="JC149" s="94"/>
      <c r="JD149" s="94"/>
      <c r="JE149" s="94"/>
      <c r="JF149" s="94"/>
      <c r="JG149" s="94"/>
      <c r="JH149" s="94"/>
      <c r="JI149" s="94"/>
      <c r="JJ149" s="94"/>
      <c r="JK149" s="94"/>
      <c r="JL149" s="94"/>
      <c r="JM149" s="94"/>
      <c r="JN149" s="94"/>
      <c r="JO149" s="94"/>
      <c r="JP149" s="94"/>
      <c r="JQ149" s="94"/>
      <c r="JR149" s="94"/>
      <c r="JS149" s="94"/>
      <c r="JT149" s="94"/>
      <c r="JU149" s="94"/>
      <c r="JV149" s="94"/>
      <c r="JW149" s="94"/>
      <c r="JX149" s="94"/>
      <c r="JY149" s="94"/>
      <c r="JZ149" s="94"/>
      <c r="KA149" s="94"/>
      <c r="KB149" s="94"/>
      <c r="KC149" s="94"/>
      <c r="KD149" s="94"/>
      <c r="KE149" s="94"/>
      <c r="KF149" s="94"/>
      <c r="KG149" s="94"/>
      <c r="KH149" s="94"/>
      <c r="KI149" s="94"/>
      <c r="KJ149" s="94"/>
      <c r="KK149" s="94"/>
      <c r="KL149" s="94"/>
      <c r="KM149" s="94"/>
      <c r="KN149" s="94"/>
      <c r="KO149" s="94"/>
      <c r="KP149" s="94"/>
      <c r="KQ149" s="94"/>
      <c r="KR149" s="94"/>
      <c r="KS149" s="94"/>
      <c r="KT149" s="94"/>
      <c r="KU149" s="94"/>
      <c r="KV149" s="94"/>
      <c r="KW149" s="94"/>
      <c r="KX149" s="94"/>
      <c r="KY149" s="94"/>
      <c r="KZ149" s="94"/>
      <c r="LA149" s="94"/>
      <c r="LB149" s="94"/>
      <c r="LC149" s="94"/>
      <c r="LD149" s="94"/>
      <c r="LE149" s="94"/>
      <c r="LF149" s="94"/>
      <c r="LG149" s="94"/>
      <c r="LH149" s="94"/>
      <c r="LI149" s="94"/>
      <c r="LJ149" s="94"/>
      <c r="LK149" s="94"/>
      <c r="LL149" s="94"/>
      <c r="LM149" s="94"/>
      <c r="LN149" s="94"/>
      <c r="LO149" s="94"/>
      <c r="LP149" s="94"/>
      <c r="LQ149" s="94"/>
      <c r="LR149" s="94"/>
      <c r="LS149" s="94"/>
      <c r="LT149" s="94"/>
      <c r="LU149" s="94"/>
      <c r="LV149" s="94"/>
      <c r="LW149" s="94"/>
      <c r="LX149" s="94"/>
      <c r="LY149" s="94"/>
      <c r="LZ149" s="94"/>
      <c r="MA149" s="94"/>
      <c r="MB149" s="94"/>
      <c r="MC149" s="94"/>
      <c r="MD149" s="94"/>
      <c r="ME149" s="94"/>
      <c r="MF149" s="94"/>
      <c r="MG149" s="94"/>
      <c r="MH149" s="94"/>
      <c r="MI149" s="94"/>
      <c r="MJ149" s="94"/>
      <c r="MK149" s="94"/>
      <c r="ML149" s="94"/>
      <c r="MM149" s="94"/>
      <c r="MN149" s="94"/>
      <c r="MO149" s="94"/>
      <c r="MP149" s="94"/>
      <c r="MQ149" s="94"/>
      <c r="MR149" s="94"/>
      <c r="MS149" s="94"/>
      <c r="MT149" s="94"/>
      <c r="MU149" s="94"/>
      <c r="MV149" s="94"/>
      <c r="MW149" s="94"/>
      <c r="MX149" s="94"/>
      <c r="MY149" s="94"/>
      <c r="MZ149" s="94"/>
      <c r="NA149" s="94"/>
      <c r="NB149" s="94"/>
      <c r="NC149" s="94"/>
      <c r="ND149" s="94"/>
      <c r="NE149" s="94"/>
      <c r="NF149" s="94"/>
      <c r="NG149" s="94"/>
      <c r="NH149" s="94"/>
      <c r="NI149" s="94"/>
      <c r="NJ149" s="94"/>
      <c r="NK149" s="94"/>
      <c r="NL149" s="94"/>
      <c r="NM149" s="94"/>
      <c r="NN149" s="94"/>
      <c r="NO149" s="94"/>
      <c r="NP149" s="94"/>
      <c r="NQ149" s="94"/>
      <c r="NR149" s="94"/>
      <c r="NS149" s="94"/>
      <c r="NT149" s="94"/>
      <c r="NU149" s="94"/>
      <c r="NV149" s="94"/>
      <c r="NW149" s="94"/>
      <c r="NX149" s="94"/>
      <c r="NY149" s="94"/>
      <c r="NZ149" s="94"/>
      <c r="OA149" s="94"/>
      <c r="OB149" s="94"/>
      <c r="OC149" s="94"/>
      <c r="OD149" s="94"/>
      <c r="OE149" s="94"/>
      <c r="OF149" s="94"/>
      <c r="OG149" s="94"/>
      <c r="OH149" s="94"/>
      <c r="OI149" s="94"/>
      <c r="OJ149" s="94"/>
      <c r="OK149" s="94"/>
      <c r="OL149" s="94"/>
      <c r="OM149" s="94"/>
      <c r="ON149" s="94"/>
      <c r="OO149" s="94"/>
      <c r="OP149" s="94"/>
      <c r="OQ149" s="94"/>
      <c r="OR149" s="94"/>
      <c r="OS149" s="94"/>
      <c r="OT149" s="94"/>
      <c r="OU149" s="94"/>
      <c r="OV149" s="94"/>
      <c r="OW149" s="94"/>
      <c r="OX149" s="94"/>
      <c r="OY149" s="94"/>
      <c r="OZ149" s="94"/>
      <c r="PA149" s="94"/>
      <c r="PB149" s="94"/>
      <c r="PC149" s="94"/>
      <c r="PD149" s="94"/>
      <c r="PE149" s="94"/>
      <c r="PF149" s="94"/>
      <c r="PG149" s="94"/>
      <c r="PH149" s="94"/>
      <c r="PI149" s="94"/>
      <c r="PJ149" s="94"/>
      <c r="PK149" s="94"/>
      <c r="PL149" s="94"/>
      <c r="PM149" s="94"/>
      <c r="PN149" s="94"/>
      <c r="PO149" s="94"/>
      <c r="PP149" s="94"/>
      <c r="PQ149" s="94"/>
      <c r="PR149" s="94"/>
      <c r="PS149" s="94"/>
      <c r="PT149" s="94"/>
      <c r="PU149" s="94"/>
      <c r="PV149" s="94"/>
      <c r="PW149" s="94"/>
      <c r="PX149" s="94"/>
      <c r="PY149" s="94"/>
      <c r="PZ149" s="94"/>
      <c r="QA149" s="94"/>
      <c r="QB149" s="94"/>
      <c r="QC149" s="94"/>
      <c r="QD149" s="94"/>
      <c r="QE149" s="94"/>
      <c r="QF149" s="94"/>
      <c r="QG149" s="94"/>
      <c r="QH149" s="94"/>
      <c r="QI149" s="94"/>
      <c r="QJ149" s="94"/>
      <c r="QK149" s="94"/>
      <c r="QL149" s="94"/>
      <c r="QM149" s="94"/>
      <c r="QN149" s="94"/>
      <c r="QO149" s="94"/>
      <c r="QP149" s="94"/>
      <c r="QQ149" s="94"/>
      <c r="QR149" s="94"/>
      <c r="QS149" s="94"/>
      <c r="QT149" s="94"/>
      <c r="QU149" s="94"/>
      <c r="QV149" s="94"/>
      <c r="QW149" s="94"/>
      <c r="QX149" s="94"/>
      <c r="QY149" s="94"/>
      <c r="QZ149" s="94"/>
      <c r="RA149" s="94"/>
      <c r="RB149" s="94"/>
      <c r="RC149" s="94"/>
      <c r="RD149" s="94"/>
      <c r="RE149" s="94"/>
      <c r="RF149" s="94"/>
      <c r="RG149" s="94"/>
      <c r="RH149" s="94"/>
      <c r="RI149" s="94"/>
      <c r="RJ149" s="94"/>
      <c r="RK149" s="94"/>
      <c r="RL149" s="94"/>
      <c r="RM149" s="94"/>
      <c r="RN149" s="94"/>
      <c r="RO149" s="94"/>
      <c r="RP149" s="94"/>
      <c r="RQ149" s="94"/>
      <c r="RR149" s="94"/>
      <c r="RS149" s="94"/>
      <c r="RT149" s="94"/>
      <c r="RU149" s="94"/>
      <c r="RV149" s="94"/>
      <c r="RW149" s="94"/>
      <c r="RX149" s="94"/>
      <c r="RY149" s="94"/>
      <c r="RZ149" s="94"/>
      <c r="SA149" s="94"/>
      <c r="SB149" s="94"/>
      <c r="SC149" s="94"/>
      <c r="SD149" s="94"/>
      <c r="SE149" s="94"/>
      <c r="SF149" s="94"/>
      <c r="SG149" s="94"/>
      <c r="SH149" s="94"/>
      <c r="SI149" s="94"/>
      <c r="SJ149" s="94"/>
      <c r="SK149" s="94"/>
      <c r="SL149" s="94"/>
      <c r="SM149" s="94"/>
      <c r="SN149" s="94"/>
      <c r="SO149" s="94"/>
      <c r="SP149" s="94"/>
      <c r="SQ149" s="94"/>
      <c r="SR149" s="94"/>
      <c r="SS149" s="94"/>
      <c r="ST149" s="94"/>
      <c r="SU149" s="94"/>
      <c r="SV149" s="94"/>
      <c r="SW149" s="94"/>
      <c r="SX149" s="94"/>
      <c r="SY149" s="94"/>
      <c r="SZ149" s="94"/>
      <c r="TA149" s="94"/>
      <c r="TB149" s="94"/>
      <c r="TC149" s="94"/>
      <c r="TD149" s="94"/>
      <c r="TE149" s="94"/>
      <c r="TF149" s="94"/>
      <c r="TG149" s="94"/>
      <c r="TH149" s="94"/>
      <c r="TI149" s="94"/>
      <c r="TJ149" s="94"/>
      <c r="TK149" s="94"/>
      <c r="TL149" s="94"/>
      <c r="TM149" s="94"/>
      <c r="TN149" s="94"/>
      <c r="TO149" s="94"/>
      <c r="TP149" s="94"/>
      <c r="TQ149" s="94"/>
      <c r="TR149" s="94"/>
      <c r="TS149" s="94"/>
      <c r="TT149" s="94"/>
      <c r="TU149" s="94"/>
      <c r="TV149" s="94"/>
      <c r="TW149" s="94"/>
      <c r="TX149" s="94"/>
      <c r="TY149" s="94"/>
      <c r="TZ149" s="94"/>
      <c r="UA149" s="94"/>
      <c r="UB149" s="94"/>
      <c r="UC149" s="94"/>
      <c r="UD149" s="94"/>
      <c r="UE149" s="94"/>
      <c r="UF149" s="94"/>
      <c r="UG149" s="94"/>
      <c r="UH149" s="94"/>
      <c r="UI149" s="94"/>
      <c r="UJ149" s="94"/>
      <c r="UK149" s="94"/>
      <c r="UL149" s="94"/>
      <c r="UM149" s="94"/>
      <c r="UN149" s="94"/>
      <c r="UO149" s="94"/>
      <c r="UP149" s="94"/>
      <c r="UQ149" s="94"/>
      <c r="UR149" s="94"/>
      <c r="US149" s="94"/>
      <c r="UT149" s="94"/>
      <c r="UU149" s="94"/>
      <c r="UV149" s="94"/>
      <c r="UW149" s="94"/>
      <c r="UX149" s="94"/>
      <c r="UY149" s="94"/>
      <c r="UZ149" s="94"/>
      <c r="VA149" s="94"/>
      <c r="VB149" s="94"/>
      <c r="VC149" s="94"/>
      <c r="VD149" s="94"/>
      <c r="VE149" s="94"/>
      <c r="VF149" s="94"/>
      <c r="VG149" s="94"/>
      <c r="VH149" s="94"/>
      <c r="VI149" s="94"/>
      <c r="VJ149" s="94"/>
      <c r="VK149" s="94"/>
      <c r="VL149" s="94"/>
      <c r="VM149" s="94"/>
      <c r="VN149" s="94"/>
      <c r="VO149" s="94"/>
      <c r="VP149" s="94"/>
      <c r="VQ149" s="94"/>
      <c r="VR149" s="94"/>
      <c r="VS149" s="94"/>
      <c r="VT149" s="94"/>
      <c r="VU149" s="94"/>
      <c r="VV149" s="94"/>
      <c r="VW149" s="94"/>
      <c r="VX149" s="94"/>
      <c r="VY149" s="94"/>
      <c r="VZ149" s="94"/>
      <c r="WA149" s="94"/>
      <c r="WB149" s="94"/>
      <c r="WC149" s="94"/>
      <c r="WD149" s="94"/>
      <c r="WE149" s="94"/>
      <c r="WF149" s="94"/>
      <c r="WG149" s="94"/>
      <c r="WH149" s="94"/>
      <c r="WI149" s="94"/>
      <c r="WJ149" s="94"/>
      <c r="WK149" s="94"/>
      <c r="WL149" s="94"/>
      <c r="WM149" s="94"/>
      <c r="WN149" s="94"/>
      <c r="WO149" s="94"/>
      <c r="WP149" s="94"/>
      <c r="WQ149" s="94"/>
      <c r="WR149" s="94"/>
      <c r="WS149" s="94"/>
      <c r="WT149" s="94"/>
      <c r="WU149" s="94"/>
      <c r="WV149" s="94"/>
      <c r="WW149" s="94"/>
      <c r="WX149" s="94"/>
      <c r="WY149" s="94"/>
      <c r="WZ149" s="94"/>
      <c r="XA149" s="94"/>
      <c r="XB149" s="94"/>
      <c r="XC149" s="94"/>
      <c r="XD149" s="94"/>
      <c r="XE149" s="94"/>
      <c r="XF149" s="94"/>
      <c r="XG149" s="94"/>
      <c r="XH149" s="94"/>
      <c r="XI149" s="94"/>
      <c r="XJ149" s="94"/>
      <c r="XK149" s="94"/>
      <c r="XL149" s="94"/>
      <c r="XM149" s="94"/>
      <c r="XN149" s="94"/>
      <c r="XO149" s="94"/>
      <c r="XP149" s="94"/>
      <c r="XQ149" s="94"/>
      <c r="XR149" s="94"/>
      <c r="XS149" s="94"/>
      <c r="XT149" s="94"/>
      <c r="XU149" s="94"/>
      <c r="XV149" s="94"/>
      <c r="XW149" s="94"/>
      <c r="XX149" s="94"/>
      <c r="XY149" s="94"/>
      <c r="XZ149" s="94"/>
      <c r="YA149" s="94"/>
      <c r="YB149" s="94"/>
      <c r="YC149" s="94"/>
      <c r="YD149" s="94"/>
      <c r="YE149" s="94"/>
      <c r="YF149" s="94"/>
      <c r="YG149" s="94"/>
      <c r="YH149" s="94"/>
      <c r="YI149" s="94"/>
      <c r="YJ149" s="94"/>
      <c r="YK149" s="94"/>
      <c r="YL149" s="94"/>
      <c r="YM149" s="94"/>
      <c r="YN149" s="94"/>
      <c r="YO149" s="94"/>
      <c r="YP149" s="94"/>
      <c r="YQ149" s="94"/>
      <c r="YR149" s="94"/>
      <c r="YS149" s="94"/>
      <c r="YT149" s="94"/>
      <c r="YU149" s="94"/>
      <c r="YV149" s="94"/>
      <c r="YW149" s="94"/>
      <c r="YX149" s="94"/>
      <c r="YY149" s="94"/>
      <c r="YZ149" s="94"/>
      <c r="ZA149" s="94"/>
      <c r="ZB149" s="94"/>
      <c r="ZC149" s="94"/>
      <c r="ZD149" s="94"/>
      <c r="ZE149" s="94"/>
      <c r="ZF149" s="94"/>
      <c r="ZG149" s="94"/>
      <c r="ZH149" s="94"/>
      <c r="ZI149" s="94"/>
      <c r="ZJ149" s="94"/>
      <c r="ZK149" s="94"/>
      <c r="ZL149" s="94"/>
      <c r="ZM149" s="94"/>
      <c r="ZN149" s="94"/>
      <c r="ZO149" s="94"/>
      <c r="ZP149" s="94"/>
      <c r="ZQ149" s="94"/>
      <c r="ZR149" s="94"/>
      <c r="ZS149" s="94"/>
      <c r="ZT149" s="94"/>
      <c r="ZU149" s="94"/>
      <c r="ZV149" s="94"/>
      <c r="ZW149" s="94"/>
      <c r="ZX149" s="94"/>
      <c r="ZY149" s="94"/>
      <c r="ZZ149" s="94"/>
      <c r="AAA149" s="94"/>
      <c r="AAB149" s="94"/>
      <c r="AAC149" s="94"/>
      <c r="AAD149" s="94"/>
      <c r="AAE149" s="94"/>
      <c r="AAF149" s="94"/>
      <c r="AAG149" s="94"/>
      <c r="AAH149" s="94"/>
      <c r="AAI149" s="94"/>
      <c r="AAJ149" s="94"/>
      <c r="AAK149" s="94"/>
      <c r="AAL149" s="94"/>
      <c r="AAM149" s="94"/>
      <c r="AAN149" s="94"/>
      <c r="AAO149" s="94"/>
      <c r="AAP149" s="94"/>
      <c r="AAQ149" s="94"/>
      <c r="AAR149" s="94"/>
      <c r="AAS149" s="94"/>
      <c r="AAT149" s="94"/>
      <c r="AAU149" s="94"/>
      <c r="AAV149" s="94"/>
      <c r="AAW149" s="94"/>
      <c r="AAX149" s="94"/>
      <c r="AAY149" s="94"/>
      <c r="AAZ149" s="94"/>
      <c r="ABA149" s="94"/>
      <c r="ABB149" s="94"/>
      <c r="ABC149" s="94"/>
      <c r="ABD149" s="94"/>
      <c r="ABE149" s="94"/>
      <c r="ABF149" s="94"/>
      <c r="ABG149" s="94"/>
      <c r="ABH149" s="94"/>
      <c r="ABI149" s="94"/>
      <c r="ABJ149" s="94"/>
      <c r="ABK149" s="94"/>
      <c r="ABL149" s="94"/>
      <c r="ABM149" s="94"/>
      <c r="ABN149" s="94"/>
      <c r="ABO149" s="94"/>
      <c r="ABP149" s="94"/>
      <c r="ABQ149" s="94"/>
      <c r="ABR149" s="94"/>
      <c r="ABS149" s="94"/>
      <c r="ABT149" s="94"/>
      <c r="ABU149" s="94"/>
      <c r="ABV149" s="94"/>
      <c r="ABW149" s="94"/>
      <c r="ABX149" s="94"/>
      <c r="ABY149" s="94"/>
      <c r="ABZ149" s="94"/>
      <c r="ACA149" s="94"/>
      <c r="ACB149" s="94"/>
      <c r="ACC149" s="94"/>
      <c r="ACD149" s="94"/>
      <c r="ACE149" s="94"/>
      <c r="ACF149" s="94"/>
      <c r="ACG149" s="94"/>
      <c r="ACH149" s="94"/>
      <c r="ACI149" s="94"/>
      <c r="ACJ149" s="94"/>
      <c r="ACK149" s="94"/>
      <c r="ACL149" s="94"/>
      <c r="ACM149" s="94"/>
      <c r="ACN149" s="94"/>
      <c r="ACO149" s="94"/>
      <c r="ACP149" s="94"/>
      <c r="ACQ149" s="94"/>
      <c r="ACR149" s="94"/>
      <c r="ACS149" s="94"/>
      <c r="ACT149" s="94"/>
      <c r="ACU149" s="94"/>
      <c r="ACV149" s="94"/>
      <c r="ACW149" s="94"/>
      <c r="ACX149" s="94"/>
      <c r="ACY149" s="94"/>
      <c r="ACZ149" s="94"/>
      <c r="ADA149" s="94"/>
      <c r="ADB149" s="94"/>
      <c r="ADC149" s="94"/>
      <c r="ADD149" s="94"/>
      <c r="ADE149" s="94"/>
      <c r="ADF149" s="94"/>
      <c r="ADG149" s="94"/>
      <c r="ADH149" s="94"/>
      <c r="ADI149" s="94"/>
      <c r="ADJ149" s="94"/>
      <c r="ADK149" s="94"/>
      <c r="ADL149" s="94"/>
      <c r="ADM149" s="94"/>
      <c r="ADN149" s="94"/>
      <c r="ADO149" s="94"/>
      <c r="ADP149" s="94"/>
      <c r="ADQ149" s="94"/>
      <c r="ADR149" s="94"/>
      <c r="ADS149" s="94"/>
      <c r="ADT149" s="94"/>
      <c r="ADU149" s="94"/>
      <c r="ADV149" s="94"/>
      <c r="ADW149" s="94"/>
      <c r="ADX149" s="94"/>
      <c r="ADY149" s="94"/>
      <c r="ADZ149" s="94"/>
      <c r="AEA149" s="94"/>
      <c r="AEB149" s="94"/>
      <c r="AEC149" s="94"/>
      <c r="AED149" s="94"/>
      <c r="AEE149" s="94"/>
      <c r="AEF149" s="94"/>
      <c r="AEG149" s="94"/>
      <c r="AEH149" s="94"/>
      <c r="AEI149" s="94"/>
      <c r="AEJ149" s="94"/>
      <c r="AEK149" s="94"/>
      <c r="AEL149" s="94"/>
      <c r="AEM149" s="94"/>
      <c r="AEN149" s="94"/>
      <c r="AEO149" s="94"/>
      <c r="AEP149" s="94"/>
      <c r="AEQ149" s="94"/>
      <c r="AER149" s="94"/>
      <c r="AES149" s="94"/>
      <c r="AET149" s="94"/>
      <c r="AEU149" s="94"/>
      <c r="AEV149" s="94"/>
      <c r="AEW149" s="94"/>
      <c r="AEX149" s="94"/>
      <c r="AEY149" s="94"/>
      <c r="AEZ149" s="94"/>
      <c r="AFA149" s="94"/>
      <c r="AFB149" s="94"/>
      <c r="AFC149" s="94"/>
      <c r="AFD149" s="94"/>
      <c r="AFE149" s="94"/>
      <c r="AFF149" s="94"/>
      <c r="AFG149" s="94"/>
      <c r="AFH149" s="94"/>
      <c r="AFI149" s="94"/>
      <c r="AFJ149" s="94"/>
      <c r="AFK149" s="94"/>
      <c r="AFL149" s="94"/>
      <c r="AFM149" s="94"/>
      <c r="AFN149" s="94"/>
      <c r="AFO149" s="94"/>
      <c r="AFP149" s="94"/>
      <c r="AFQ149" s="94"/>
      <c r="AFR149" s="94"/>
      <c r="AFS149" s="94"/>
      <c r="AFT149" s="94"/>
      <c r="AFU149" s="94"/>
      <c r="AFV149" s="94"/>
      <c r="AFW149" s="94"/>
      <c r="AFX149" s="94"/>
      <c r="AFY149" s="94"/>
      <c r="AFZ149" s="94"/>
      <c r="AGA149" s="94"/>
      <c r="AGB149" s="94"/>
      <c r="AGC149" s="94"/>
      <c r="AGD149" s="94"/>
      <c r="AGE149" s="94"/>
      <c r="AGF149" s="94"/>
      <c r="AGG149" s="94"/>
      <c r="AGH149" s="94"/>
      <c r="AGI149" s="94"/>
      <c r="AGJ149" s="94"/>
      <c r="AGK149" s="94"/>
      <c r="AGL149" s="94"/>
      <c r="AGM149" s="94"/>
      <c r="AGN149" s="94"/>
      <c r="AGO149" s="94"/>
      <c r="AGP149" s="94"/>
      <c r="AGQ149" s="94"/>
      <c r="AGR149" s="94"/>
      <c r="AGS149" s="94"/>
      <c r="AGT149" s="94"/>
      <c r="AGU149" s="94"/>
      <c r="AGV149" s="94"/>
      <c r="AGW149" s="94"/>
      <c r="AGX149" s="94"/>
      <c r="AGY149" s="94"/>
      <c r="AGZ149" s="94"/>
      <c r="AHA149" s="94"/>
      <c r="AHB149" s="94"/>
      <c r="AHC149" s="94"/>
      <c r="AHD149" s="94"/>
      <c r="AHE149" s="94"/>
      <c r="AHF149" s="94"/>
      <c r="AHG149" s="94"/>
      <c r="AHH149" s="94"/>
      <c r="AHI149" s="94"/>
      <c r="AHJ149" s="94"/>
      <c r="AHK149" s="94"/>
      <c r="AHL149" s="94"/>
      <c r="AHM149" s="94"/>
      <c r="AHN149" s="94"/>
      <c r="AHO149" s="94"/>
      <c r="AHP149" s="94"/>
      <c r="AHQ149" s="94"/>
      <c r="AHR149" s="94"/>
      <c r="AHS149" s="94"/>
      <c r="AHT149" s="94"/>
      <c r="AHU149" s="94"/>
      <c r="AHV149" s="94"/>
      <c r="AHW149" s="94"/>
      <c r="AHX149" s="94"/>
      <c r="AHY149" s="94"/>
      <c r="AHZ149" s="94"/>
      <c r="AIA149" s="94"/>
      <c r="AIB149" s="94"/>
      <c r="AIC149" s="94"/>
      <c r="AID149" s="94"/>
      <c r="AIE149" s="94"/>
      <c r="AIF149" s="94"/>
      <c r="AIG149" s="94"/>
      <c r="AIH149" s="94"/>
      <c r="AII149" s="94"/>
      <c r="AIJ149" s="94"/>
      <c r="AIK149" s="94"/>
      <c r="AIL149" s="94"/>
      <c r="AIM149" s="94"/>
      <c r="AIN149" s="94"/>
      <c r="AIO149" s="94"/>
      <c r="AIP149" s="94"/>
      <c r="AIQ149" s="94"/>
      <c r="AIR149" s="94"/>
      <c r="AIS149" s="94"/>
      <c r="AIT149" s="94"/>
      <c r="AIU149" s="94"/>
      <c r="AIV149" s="94"/>
      <c r="AIW149" s="94"/>
      <c r="AIX149" s="94"/>
      <c r="AIY149" s="94"/>
      <c r="AIZ149" s="94"/>
      <c r="AJA149" s="94"/>
      <c r="AJB149" s="94"/>
      <c r="AJC149" s="94"/>
      <c r="AJD149" s="94"/>
      <c r="AJE149" s="94"/>
      <c r="AJF149" s="94"/>
      <c r="AJG149" s="94"/>
      <c r="AJH149" s="94"/>
      <c r="AJI149" s="94"/>
      <c r="AJJ149" s="94"/>
      <c r="AJK149" s="94"/>
      <c r="AJL149" s="94"/>
      <c r="AJM149" s="94"/>
      <c r="AJN149" s="94"/>
      <c r="AJO149" s="94"/>
      <c r="AJP149" s="94"/>
      <c r="AJQ149" s="94"/>
      <c r="AJR149" s="94"/>
      <c r="AJS149" s="94"/>
      <c r="AJT149" s="94"/>
      <c r="AJU149" s="94"/>
      <c r="AJV149" s="94"/>
      <c r="AJW149" s="94"/>
      <c r="AJX149" s="94"/>
      <c r="AJY149" s="94"/>
      <c r="AJZ149" s="94"/>
      <c r="AKA149" s="94"/>
      <c r="AKB149" s="94"/>
      <c r="AKC149" s="94"/>
      <c r="AKD149" s="94"/>
      <c r="AKE149" s="94"/>
      <c r="AKF149" s="94"/>
      <c r="AKG149" s="94"/>
      <c r="AKH149" s="94"/>
      <c r="AKI149" s="94"/>
      <c r="AKJ149" s="94"/>
      <c r="AKK149" s="94"/>
      <c r="AKL149" s="94"/>
      <c r="AKM149" s="94"/>
      <c r="AKN149" s="94"/>
      <c r="AKO149" s="94"/>
      <c r="AKP149" s="94"/>
      <c r="AKQ149" s="94"/>
      <c r="AKR149" s="94"/>
      <c r="AKS149" s="94"/>
      <c r="AKT149" s="94"/>
      <c r="AKU149" s="94"/>
      <c r="AKV149" s="94"/>
      <c r="AKW149" s="94"/>
      <c r="AKX149" s="94"/>
      <c r="AKY149" s="94"/>
      <c r="AKZ149" s="94"/>
      <c r="ALA149" s="94"/>
      <c r="ALB149" s="94"/>
      <c r="ALC149" s="94"/>
      <c r="ALD149" s="94"/>
      <c r="ALE149" s="94"/>
      <c r="ALF149" s="94"/>
      <c r="ALG149" s="94"/>
      <c r="ALH149" s="94"/>
      <c r="ALI149" s="94"/>
      <c r="ALJ149" s="94"/>
      <c r="ALK149" s="94"/>
      <c r="ALL149" s="94"/>
      <c r="ALM149" s="94"/>
      <c r="ALN149" s="94"/>
      <c r="ALO149" s="94"/>
      <c r="ALP149" s="94"/>
      <c r="ALQ149" s="94"/>
      <c r="ALR149" s="94"/>
      <c r="ALS149" s="94"/>
      <c r="ALT149" s="94"/>
      <c r="ALU149" s="94"/>
      <c r="ALV149" s="94"/>
      <c r="ALW149" s="94"/>
      <c r="ALX149" s="94"/>
      <c r="ALY149" s="94"/>
      <c r="ALZ149" s="94"/>
      <c r="AMA149" s="94"/>
      <c r="AMB149" s="94"/>
      <c r="AMC149" s="94"/>
      <c r="AMD149" s="94"/>
      <c r="AME149" s="94"/>
      <c r="AMF149" s="94"/>
      <c r="AMG149" s="94"/>
      <c r="AMH149" s="94"/>
      <c r="AMI149" s="94"/>
      <c r="AMJ149" s="94"/>
      <c r="AMK149" s="94"/>
      <c r="AML149" s="94"/>
      <c r="AMM149" s="94"/>
      <c r="AMN149" s="94"/>
      <c r="AMO149" s="94"/>
      <c r="AMP149" s="94"/>
      <c r="AMQ149" s="94"/>
      <c r="AMR149" s="94"/>
      <c r="AMS149" s="94"/>
      <c r="AMT149" s="94"/>
      <c r="AMU149" s="94"/>
      <c r="AMV149" s="94"/>
      <c r="AMW149" s="94"/>
      <c r="AMX149" s="94"/>
      <c r="AMY149" s="94"/>
      <c r="AMZ149" s="94"/>
      <c r="ANA149" s="94"/>
      <c r="ANB149" s="94"/>
      <c r="ANC149" s="94"/>
      <c r="AND149" s="94"/>
      <c r="ANE149" s="94"/>
      <c r="ANF149" s="94"/>
      <c r="ANG149" s="94"/>
      <c r="ANH149" s="94"/>
      <c r="ANI149" s="94"/>
      <c r="ANJ149" s="94"/>
      <c r="ANK149" s="94"/>
      <c r="ANL149" s="94"/>
      <c r="ANM149" s="94"/>
      <c r="ANN149" s="94"/>
      <c r="ANO149" s="94"/>
      <c r="ANP149" s="94"/>
      <c r="ANQ149" s="94"/>
      <c r="ANR149" s="94"/>
      <c r="ANS149" s="94"/>
      <c r="ANT149" s="94"/>
      <c r="ANU149" s="94"/>
      <c r="ANV149" s="94"/>
      <c r="ANW149" s="94"/>
      <c r="ANX149" s="94"/>
      <c r="ANY149" s="94"/>
      <c r="ANZ149" s="94"/>
      <c r="AOA149" s="94"/>
      <c r="AOB149" s="94"/>
      <c r="AOC149" s="94"/>
      <c r="AOD149" s="94"/>
      <c r="AOE149" s="94"/>
      <c r="AOF149" s="94"/>
      <c r="AOG149" s="94"/>
      <c r="AOH149" s="94"/>
      <c r="AOI149" s="94"/>
      <c r="AOJ149" s="94"/>
      <c r="AOK149" s="94"/>
      <c r="AOL149" s="94"/>
      <c r="AOM149" s="94"/>
      <c r="AON149" s="94"/>
      <c r="AOO149" s="94"/>
      <c r="AOP149" s="94"/>
      <c r="AOQ149" s="94"/>
      <c r="AOR149" s="94"/>
      <c r="AOS149" s="94"/>
      <c r="AOT149" s="94"/>
      <c r="AOU149" s="94"/>
      <c r="AOV149" s="94"/>
      <c r="AOW149" s="94"/>
      <c r="AOX149" s="94"/>
      <c r="AOY149" s="94"/>
      <c r="AOZ149" s="94"/>
      <c r="APA149" s="94"/>
      <c r="APB149" s="94"/>
      <c r="APC149" s="94"/>
      <c r="APD149" s="94"/>
      <c r="APE149" s="94"/>
      <c r="APF149" s="94"/>
      <c r="APG149" s="94"/>
      <c r="APH149" s="94"/>
      <c r="API149" s="94"/>
      <c r="APJ149" s="94"/>
      <c r="APK149" s="94"/>
      <c r="APL149" s="94"/>
      <c r="APM149" s="94"/>
      <c r="APN149" s="94"/>
      <c r="APO149" s="94"/>
      <c r="APP149" s="94"/>
      <c r="APQ149" s="94"/>
      <c r="APR149" s="94"/>
      <c r="APS149" s="94"/>
      <c r="APT149" s="94"/>
      <c r="APU149" s="94"/>
      <c r="APV149" s="94"/>
      <c r="APW149" s="94"/>
      <c r="APX149" s="94"/>
      <c r="APY149" s="94"/>
      <c r="APZ149" s="94"/>
      <c r="AQA149" s="94"/>
      <c r="AQB149" s="94"/>
      <c r="AQC149" s="94"/>
      <c r="AQD149" s="94"/>
      <c r="AQE149" s="94"/>
      <c r="AQF149" s="94"/>
      <c r="AQG149" s="94"/>
      <c r="AQH149" s="94"/>
      <c r="AQI149" s="94"/>
      <c r="AQJ149" s="94"/>
      <c r="AQK149" s="94"/>
      <c r="AQL149" s="94"/>
      <c r="AQM149" s="94"/>
      <c r="AQN149" s="94"/>
      <c r="AQO149" s="94"/>
      <c r="AQP149" s="94"/>
      <c r="AQQ149" s="94"/>
      <c r="AQR149" s="94"/>
      <c r="AQS149" s="94"/>
      <c r="AQT149" s="94"/>
      <c r="AQU149" s="94"/>
      <c r="AQV149" s="94"/>
      <c r="AQW149" s="94"/>
      <c r="AQX149" s="94"/>
      <c r="AQY149" s="94"/>
      <c r="AQZ149" s="94"/>
      <c r="ARA149" s="94"/>
      <c r="ARB149" s="94"/>
      <c r="ARC149" s="94"/>
      <c r="ARD149" s="94"/>
      <c r="ARE149" s="94"/>
      <c r="ARF149" s="94"/>
      <c r="ARG149" s="94"/>
      <c r="ARH149" s="94"/>
      <c r="ARI149" s="94"/>
      <c r="ARJ149" s="94"/>
      <c r="ARK149" s="94"/>
      <c r="ARL149" s="94"/>
      <c r="ARM149" s="94"/>
      <c r="ARN149" s="94"/>
      <c r="ARO149" s="94"/>
      <c r="ARP149" s="94"/>
      <c r="ARQ149" s="94"/>
      <c r="ARR149" s="94"/>
      <c r="ARS149" s="94"/>
      <c r="ART149" s="94"/>
      <c r="ARU149" s="94"/>
      <c r="ARV149" s="94"/>
      <c r="ARW149" s="94"/>
      <c r="ARX149" s="94"/>
      <c r="ARY149" s="94"/>
      <c r="ARZ149" s="94"/>
      <c r="ASA149" s="94"/>
      <c r="ASB149" s="94"/>
      <c r="ASC149" s="94"/>
      <c r="ASD149" s="94"/>
      <c r="ASE149" s="94"/>
      <c r="ASF149" s="94"/>
      <c r="ASG149" s="94"/>
      <c r="ASH149" s="94"/>
      <c r="ASI149" s="94"/>
      <c r="ASJ149" s="94"/>
      <c r="ASK149" s="94"/>
      <c r="ASL149" s="94"/>
      <c r="ASM149" s="94"/>
      <c r="ASN149" s="94"/>
      <c r="ASO149" s="94"/>
      <c r="ASP149" s="94"/>
      <c r="ASQ149" s="94"/>
      <c r="ASR149" s="94"/>
      <c r="ASS149" s="94"/>
      <c r="AST149" s="94"/>
      <c r="ASU149" s="94"/>
      <c r="ASV149" s="94"/>
      <c r="ASW149" s="94"/>
      <c r="ASX149" s="94"/>
      <c r="ASY149" s="94"/>
      <c r="ASZ149" s="94"/>
      <c r="ATA149" s="94"/>
      <c r="ATB149" s="94"/>
      <c r="ATC149" s="94"/>
      <c r="ATD149" s="94"/>
      <c r="ATE149" s="94"/>
      <c r="ATF149" s="94"/>
      <c r="ATG149" s="94"/>
      <c r="ATH149" s="94"/>
      <c r="ATI149" s="94"/>
      <c r="ATJ149" s="94"/>
      <c r="ATK149" s="94"/>
      <c r="ATL149" s="94"/>
      <c r="ATM149" s="94"/>
      <c r="ATN149" s="94"/>
      <c r="ATO149" s="94"/>
      <c r="ATP149" s="94"/>
      <c r="ATQ149" s="94"/>
      <c r="ATR149" s="94"/>
      <c r="ATS149" s="94"/>
      <c r="ATT149" s="94"/>
      <c r="ATU149" s="94"/>
      <c r="ATV149" s="94"/>
      <c r="ATW149" s="94"/>
      <c r="ATX149" s="94"/>
      <c r="ATY149" s="94"/>
      <c r="ATZ149" s="94"/>
      <c r="AUA149" s="94"/>
      <c r="AUB149" s="94"/>
      <c r="AUC149" s="94"/>
      <c r="AUD149" s="94"/>
      <c r="AUE149" s="94"/>
      <c r="AUF149" s="94"/>
      <c r="AUG149" s="94"/>
      <c r="AUH149" s="94"/>
      <c r="AUI149" s="94"/>
      <c r="AUJ149" s="94"/>
      <c r="AUK149" s="94"/>
      <c r="AUL149" s="94"/>
      <c r="AUM149" s="94"/>
      <c r="AUN149" s="94"/>
      <c r="AUO149" s="94"/>
      <c r="AUP149" s="94"/>
      <c r="AUQ149" s="94"/>
      <c r="AUR149" s="94"/>
      <c r="AUS149" s="94"/>
      <c r="AUT149" s="94"/>
      <c r="AUU149" s="94"/>
      <c r="AUV149" s="94"/>
      <c r="AUW149" s="94"/>
      <c r="AUX149" s="94"/>
      <c r="AUY149" s="94"/>
      <c r="AUZ149" s="94"/>
      <c r="AVA149" s="94"/>
      <c r="AVB149" s="94"/>
      <c r="AVC149" s="94"/>
      <c r="AVD149" s="94"/>
      <c r="AVE149" s="94"/>
      <c r="AVF149" s="94"/>
      <c r="AVG149" s="94"/>
      <c r="AVH149" s="94"/>
      <c r="AVI149" s="94"/>
      <c r="AVJ149" s="94"/>
      <c r="AVK149" s="94"/>
      <c r="AVL149" s="94"/>
      <c r="AVM149" s="94"/>
      <c r="AVN149" s="94"/>
      <c r="AVO149" s="94"/>
      <c r="AVP149" s="94"/>
      <c r="AVQ149" s="94"/>
      <c r="AVR149" s="94"/>
      <c r="AVS149" s="94"/>
      <c r="AVT149" s="94"/>
      <c r="AVU149" s="94"/>
      <c r="AVV149" s="94"/>
      <c r="AVW149" s="94"/>
      <c r="AVX149" s="94"/>
      <c r="AVY149" s="94"/>
      <c r="AVZ149" s="94"/>
      <c r="AWA149" s="94"/>
      <c r="AWB149" s="94"/>
      <c r="AWC149" s="94"/>
      <c r="AWD149" s="94"/>
      <c r="AWE149" s="94"/>
      <c r="AWF149" s="94"/>
      <c r="AWG149" s="94"/>
      <c r="AWH149" s="94"/>
      <c r="AWI149" s="94"/>
      <c r="AWJ149" s="94"/>
      <c r="AWK149" s="94"/>
      <c r="AWL149" s="94"/>
      <c r="AWM149" s="94"/>
      <c r="AWN149" s="94"/>
      <c r="AWO149" s="94"/>
      <c r="AWP149" s="94"/>
      <c r="AWQ149" s="94"/>
      <c r="AWR149" s="94"/>
      <c r="AWS149" s="94"/>
      <c r="AWT149" s="94"/>
      <c r="AWU149" s="94"/>
      <c r="AWV149" s="94"/>
      <c r="AWW149" s="94"/>
      <c r="AWX149" s="94"/>
      <c r="AWY149" s="94"/>
      <c r="AWZ149" s="94"/>
      <c r="AXA149" s="94"/>
      <c r="AXB149" s="94"/>
      <c r="AXC149" s="94"/>
      <c r="AXD149" s="94"/>
      <c r="AXE149" s="94"/>
      <c r="AXF149" s="94"/>
      <c r="AXG149" s="94"/>
      <c r="AXH149" s="94"/>
      <c r="AXI149" s="94"/>
      <c r="AXJ149" s="94"/>
      <c r="AXK149" s="94"/>
      <c r="AXL149" s="94"/>
      <c r="AXM149" s="94"/>
      <c r="AXN149" s="94"/>
      <c r="AXO149" s="94"/>
      <c r="AXP149" s="94"/>
      <c r="AXQ149" s="94"/>
      <c r="AXR149" s="94"/>
      <c r="AXS149" s="94"/>
      <c r="AXT149" s="94"/>
      <c r="AXU149" s="94"/>
      <c r="AXV149" s="94"/>
      <c r="AXW149" s="94"/>
      <c r="AXX149" s="94"/>
      <c r="AXY149" s="94"/>
      <c r="AXZ149" s="94"/>
    </row>
    <row r="150" spans="1:1326">
      <c r="A150" s="89">
        <v>141</v>
      </c>
      <c r="B150" s="137" t="s">
        <v>1575</v>
      </c>
      <c r="C150" s="137" t="s">
        <v>1576</v>
      </c>
      <c r="D150" s="138" t="s">
        <v>3107</v>
      </c>
      <c r="E150" s="138">
        <v>25</v>
      </c>
      <c r="F150" s="141">
        <v>9.25</v>
      </c>
      <c r="G150" s="142">
        <v>17</v>
      </c>
      <c r="H150" s="142" t="s">
        <v>2476</v>
      </c>
      <c r="I150" s="141">
        <v>10.75</v>
      </c>
      <c r="J150" s="142">
        <v>30</v>
      </c>
      <c r="K150" s="142" t="s">
        <v>2476</v>
      </c>
      <c r="L150" s="143">
        <f t="shared" si="16"/>
        <v>10</v>
      </c>
      <c r="M150" s="138">
        <f t="shared" si="17"/>
        <v>60</v>
      </c>
      <c r="N150" s="138">
        <f t="shared" si="18"/>
        <v>2</v>
      </c>
      <c r="O150" s="138">
        <f t="shared" si="19"/>
        <v>1</v>
      </c>
      <c r="P150" s="142">
        <f t="shared" si="20"/>
        <v>3</v>
      </c>
      <c r="Q150" s="141">
        <f t="shared" si="15"/>
        <v>0.97</v>
      </c>
      <c r="R150" s="141">
        <f t="shared" si="21"/>
        <v>9.6999999999999993</v>
      </c>
      <c r="S150" s="142" t="s">
        <v>3585</v>
      </c>
      <c r="T150" s="142" t="s">
        <v>3580</v>
      </c>
      <c r="U150" s="142" t="s">
        <v>3581</v>
      </c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94"/>
      <c r="DF150" s="94"/>
      <c r="DG150" s="94"/>
      <c r="DH150" s="94"/>
      <c r="DI150" s="94"/>
      <c r="DJ150" s="94"/>
      <c r="DK150" s="94"/>
      <c r="DL150" s="94"/>
      <c r="DM150" s="94"/>
      <c r="DN150" s="94"/>
      <c r="DO150" s="94"/>
      <c r="DP150" s="94"/>
      <c r="DQ150" s="94"/>
      <c r="DR150" s="94"/>
      <c r="DS150" s="94"/>
      <c r="DT150" s="94"/>
      <c r="DU150" s="94"/>
      <c r="DV150" s="94"/>
      <c r="DW150" s="94"/>
      <c r="DX150" s="94"/>
      <c r="DY150" s="94"/>
      <c r="DZ150" s="94"/>
      <c r="EA150" s="94"/>
      <c r="EB150" s="94"/>
      <c r="EC150" s="94"/>
      <c r="ED150" s="94"/>
      <c r="EE150" s="94"/>
      <c r="EF150" s="94"/>
      <c r="EG150" s="94"/>
      <c r="EH150" s="94"/>
      <c r="EI150" s="94"/>
      <c r="EJ150" s="94"/>
      <c r="EK150" s="94"/>
      <c r="EL150" s="94"/>
      <c r="EM150" s="94"/>
      <c r="EN150" s="94"/>
      <c r="EO150" s="94"/>
      <c r="EP150" s="94"/>
      <c r="EQ150" s="94"/>
      <c r="ER150" s="94"/>
      <c r="ES150" s="94"/>
      <c r="ET150" s="94"/>
      <c r="EU150" s="94"/>
      <c r="EV150" s="94"/>
      <c r="EW150" s="94"/>
      <c r="EX150" s="94"/>
      <c r="EY150" s="94"/>
      <c r="EZ150" s="94"/>
      <c r="FA150" s="94"/>
      <c r="FB150" s="94"/>
      <c r="FC150" s="94"/>
      <c r="FD150" s="94"/>
      <c r="FE150" s="94"/>
      <c r="FF150" s="94"/>
      <c r="FG150" s="94"/>
      <c r="FH150" s="94"/>
      <c r="FI150" s="94"/>
      <c r="FJ150" s="94"/>
      <c r="FK150" s="94"/>
      <c r="FL150" s="94"/>
      <c r="FM150" s="94"/>
      <c r="FN150" s="94"/>
      <c r="FO150" s="94"/>
      <c r="FP150" s="94"/>
      <c r="FQ150" s="94"/>
      <c r="FR150" s="94"/>
      <c r="FS150" s="94"/>
      <c r="FT150" s="94"/>
      <c r="FU150" s="94"/>
      <c r="FV150" s="94"/>
      <c r="FW150" s="94"/>
      <c r="FX150" s="94"/>
      <c r="FY150" s="94"/>
      <c r="FZ150" s="94"/>
      <c r="GA150" s="94"/>
      <c r="GB150" s="94"/>
      <c r="GC150" s="94"/>
      <c r="GD150" s="94"/>
      <c r="GE150" s="94"/>
      <c r="GF150" s="94"/>
      <c r="GG150" s="94"/>
      <c r="GH150" s="94"/>
      <c r="GI150" s="94"/>
      <c r="GJ150" s="94"/>
      <c r="GK150" s="94"/>
      <c r="GL150" s="94"/>
      <c r="GM150" s="94"/>
      <c r="GN150" s="94"/>
      <c r="GO150" s="94"/>
      <c r="GP150" s="94"/>
      <c r="GQ150" s="94"/>
      <c r="GR150" s="94"/>
      <c r="GS150" s="94"/>
      <c r="GT150" s="94"/>
      <c r="GU150" s="94"/>
      <c r="GV150" s="94"/>
      <c r="GW150" s="94"/>
      <c r="GX150" s="94"/>
      <c r="GY150" s="94"/>
      <c r="GZ150" s="94"/>
      <c r="HA150" s="94"/>
      <c r="HB150" s="94"/>
      <c r="HC150" s="94"/>
      <c r="HD150" s="94"/>
      <c r="HE150" s="94"/>
      <c r="HF150" s="94"/>
      <c r="HG150" s="94"/>
      <c r="HH150" s="94"/>
      <c r="HI150" s="94"/>
      <c r="HJ150" s="94"/>
      <c r="HK150" s="94"/>
      <c r="HL150" s="94"/>
      <c r="HM150" s="94"/>
      <c r="HN150" s="94"/>
      <c r="HO150" s="94"/>
      <c r="HP150" s="94"/>
      <c r="HQ150" s="94"/>
      <c r="HR150" s="94"/>
      <c r="HS150" s="94"/>
      <c r="HT150" s="94"/>
      <c r="HU150" s="94"/>
      <c r="HV150" s="94"/>
      <c r="HW150" s="94"/>
      <c r="HX150" s="94"/>
      <c r="HY150" s="94"/>
      <c r="HZ150" s="94"/>
      <c r="IA150" s="94"/>
      <c r="IB150" s="94"/>
      <c r="IC150" s="94"/>
      <c r="ID150" s="94"/>
      <c r="IE150" s="94"/>
      <c r="IF150" s="94"/>
      <c r="IG150" s="94"/>
      <c r="IH150" s="94"/>
      <c r="II150" s="94"/>
      <c r="IJ150" s="94"/>
      <c r="IK150" s="94"/>
      <c r="IL150" s="94"/>
      <c r="IM150" s="94"/>
      <c r="IN150" s="94"/>
      <c r="IO150" s="94"/>
      <c r="IP150" s="94"/>
      <c r="IQ150" s="94"/>
      <c r="IR150" s="94"/>
      <c r="IS150" s="94"/>
      <c r="IT150" s="94"/>
      <c r="IU150" s="94"/>
      <c r="IV150" s="94"/>
      <c r="IW150" s="94"/>
      <c r="IX150" s="94"/>
      <c r="IY150" s="94"/>
      <c r="IZ150" s="94"/>
      <c r="JA150" s="94"/>
      <c r="JB150" s="94"/>
      <c r="JC150" s="94"/>
      <c r="JD150" s="94"/>
      <c r="JE150" s="94"/>
      <c r="JF150" s="94"/>
      <c r="JG150" s="94"/>
      <c r="JH150" s="94"/>
      <c r="JI150" s="94"/>
      <c r="JJ150" s="94"/>
      <c r="JK150" s="94"/>
      <c r="JL150" s="94"/>
      <c r="JM150" s="94"/>
      <c r="JN150" s="94"/>
      <c r="JO150" s="94"/>
      <c r="JP150" s="94"/>
      <c r="JQ150" s="94"/>
      <c r="JR150" s="94"/>
      <c r="JS150" s="94"/>
      <c r="JT150" s="94"/>
      <c r="JU150" s="94"/>
      <c r="JV150" s="94"/>
      <c r="JW150" s="94"/>
      <c r="JX150" s="94"/>
      <c r="JY150" s="94"/>
      <c r="JZ150" s="94"/>
      <c r="KA150" s="94"/>
      <c r="KB150" s="94"/>
      <c r="KC150" s="94"/>
      <c r="KD150" s="94"/>
      <c r="KE150" s="94"/>
      <c r="KF150" s="94"/>
      <c r="KG150" s="94"/>
      <c r="KH150" s="94"/>
      <c r="KI150" s="94"/>
      <c r="KJ150" s="94"/>
      <c r="KK150" s="94"/>
      <c r="KL150" s="94"/>
      <c r="KM150" s="94"/>
      <c r="KN150" s="94"/>
      <c r="KO150" s="94"/>
      <c r="KP150" s="94"/>
      <c r="KQ150" s="94"/>
      <c r="KR150" s="94"/>
      <c r="KS150" s="94"/>
      <c r="KT150" s="94"/>
      <c r="KU150" s="94"/>
      <c r="KV150" s="94"/>
      <c r="KW150" s="94"/>
      <c r="KX150" s="94"/>
      <c r="KY150" s="94"/>
      <c r="KZ150" s="94"/>
      <c r="LA150" s="94"/>
      <c r="LB150" s="94"/>
      <c r="LC150" s="94"/>
      <c r="LD150" s="94"/>
      <c r="LE150" s="94"/>
      <c r="LF150" s="94"/>
      <c r="LG150" s="94"/>
      <c r="LH150" s="94"/>
      <c r="LI150" s="94"/>
      <c r="LJ150" s="94"/>
      <c r="LK150" s="94"/>
      <c r="LL150" s="94"/>
      <c r="LM150" s="94"/>
      <c r="LN150" s="94"/>
      <c r="LO150" s="94"/>
      <c r="LP150" s="94"/>
      <c r="LQ150" s="94"/>
      <c r="LR150" s="94"/>
      <c r="LS150" s="94"/>
      <c r="LT150" s="94"/>
      <c r="LU150" s="94"/>
      <c r="LV150" s="94"/>
      <c r="LW150" s="94"/>
      <c r="LX150" s="94"/>
      <c r="LY150" s="94"/>
      <c r="LZ150" s="94"/>
      <c r="MA150" s="94"/>
      <c r="MB150" s="94"/>
      <c r="MC150" s="94"/>
      <c r="MD150" s="94"/>
      <c r="ME150" s="94"/>
      <c r="MF150" s="94"/>
      <c r="MG150" s="94"/>
      <c r="MH150" s="94"/>
      <c r="MI150" s="94"/>
      <c r="MJ150" s="94"/>
      <c r="MK150" s="94"/>
      <c r="ML150" s="94"/>
      <c r="MM150" s="94"/>
      <c r="MN150" s="94"/>
      <c r="MO150" s="94"/>
      <c r="MP150" s="94"/>
      <c r="MQ150" s="94"/>
      <c r="MR150" s="94"/>
      <c r="MS150" s="94"/>
      <c r="MT150" s="94"/>
      <c r="MU150" s="94"/>
      <c r="MV150" s="94"/>
      <c r="MW150" s="94"/>
      <c r="MX150" s="94"/>
      <c r="MY150" s="94"/>
      <c r="MZ150" s="94"/>
      <c r="NA150" s="94"/>
      <c r="NB150" s="94"/>
      <c r="NC150" s="94"/>
      <c r="ND150" s="94"/>
      <c r="NE150" s="94"/>
      <c r="NF150" s="94"/>
      <c r="NG150" s="94"/>
      <c r="NH150" s="94"/>
      <c r="NI150" s="94"/>
      <c r="NJ150" s="94"/>
      <c r="NK150" s="94"/>
      <c r="NL150" s="94"/>
      <c r="NM150" s="94"/>
      <c r="NN150" s="94"/>
      <c r="NO150" s="94"/>
      <c r="NP150" s="94"/>
      <c r="NQ150" s="94"/>
      <c r="NR150" s="94"/>
      <c r="NS150" s="94"/>
      <c r="NT150" s="94"/>
      <c r="NU150" s="94"/>
      <c r="NV150" s="94"/>
      <c r="NW150" s="94"/>
      <c r="NX150" s="94"/>
      <c r="NY150" s="94"/>
      <c r="NZ150" s="94"/>
      <c r="OA150" s="94"/>
      <c r="OB150" s="94"/>
      <c r="OC150" s="94"/>
      <c r="OD150" s="94"/>
      <c r="OE150" s="94"/>
      <c r="OF150" s="94"/>
      <c r="OG150" s="94"/>
      <c r="OH150" s="94"/>
      <c r="OI150" s="94"/>
      <c r="OJ150" s="94"/>
      <c r="OK150" s="94"/>
      <c r="OL150" s="94"/>
      <c r="OM150" s="94"/>
      <c r="ON150" s="94"/>
      <c r="OO150" s="94"/>
      <c r="OP150" s="94"/>
      <c r="OQ150" s="94"/>
      <c r="OR150" s="94"/>
      <c r="OS150" s="94"/>
      <c r="OT150" s="94"/>
      <c r="OU150" s="94"/>
      <c r="OV150" s="94"/>
      <c r="OW150" s="94"/>
      <c r="OX150" s="94"/>
      <c r="OY150" s="94"/>
      <c r="OZ150" s="94"/>
      <c r="PA150" s="94"/>
      <c r="PB150" s="94"/>
      <c r="PC150" s="94"/>
      <c r="PD150" s="94"/>
      <c r="PE150" s="94"/>
      <c r="PF150" s="94"/>
      <c r="PG150" s="94"/>
      <c r="PH150" s="94"/>
      <c r="PI150" s="94"/>
      <c r="PJ150" s="94"/>
      <c r="PK150" s="94"/>
      <c r="PL150" s="94"/>
      <c r="PM150" s="94"/>
      <c r="PN150" s="94"/>
      <c r="PO150" s="94"/>
      <c r="PP150" s="94"/>
      <c r="PQ150" s="94"/>
      <c r="PR150" s="94"/>
      <c r="PS150" s="94"/>
      <c r="PT150" s="94"/>
      <c r="PU150" s="94"/>
      <c r="PV150" s="94"/>
      <c r="PW150" s="94"/>
      <c r="PX150" s="94"/>
      <c r="PY150" s="94"/>
      <c r="PZ150" s="94"/>
      <c r="QA150" s="94"/>
      <c r="QB150" s="94"/>
      <c r="QC150" s="94"/>
      <c r="QD150" s="94"/>
      <c r="QE150" s="94"/>
      <c r="QF150" s="94"/>
      <c r="QG150" s="94"/>
      <c r="QH150" s="94"/>
      <c r="QI150" s="94"/>
      <c r="QJ150" s="94"/>
      <c r="QK150" s="94"/>
      <c r="QL150" s="94"/>
      <c r="QM150" s="94"/>
      <c r="QN150" s="94"/>
      <c r="QO150" s="94"/>
      <c r="QP150" s="94"/>
      <c r="QQ150" s="94"/>
      <c r="QR150" s="94"/>
      <c r="QS150" s="94"/>
      <c r="QT150" s="94"/>
      <c r="QU150" s="94"/>
      <c r="QV150" s="94"/>
      <c r="QW150" s="94"/>
      <c r="QX150" s="94"/>
      <c r="QY150" s="94"/>
      <c r="QZ150" s="94"/>
      <c r="RA150" s="94"/>
      <c r="RB150" s="94"/>
      <c r="RC150" s="94"/>
      <c r="RD150" s="94"/>
      <c r="RE150" s="94"/>
      <c r="RF150" s="94"/>
      <c r="RG150" s="94"/>
      <c r="RH150" s="94"/>
      <c r="RI150" s="94"/>
      <c r="RJ150" s="94"/>
      <c r="RK150" s="94"/>
      <c r="RL150" s="94"/>
      <c r="RM150" s="94"/>
      <c r="RN150" s="94"/>
      <c r="RO150" s="94"/>
      <c r="RP150" s="94"/>
      <c r="RQ150" s="94"/>
      <c r="RR150" s="94"/>
      <c r="RS150" s="94"/>
      <c r="RT150" s="94"/>
      <c r="RU150" s="94"/>
      <c r="RV150" s="94"/>
      <c r="RW150" s="94"/>
      <c r="RX150" s="94"/>
      <c r="RY150" s="94"/>
      <c r="RZ150" s="94"/>
      <c r="SA150" s="94"/>
      <c r="SB150" s="94"/>
      <c r="SC150" s="94"/>
      <c r="SD150" s="94"/>
      <c r="SE150" s="94"/>
      <c r="SF150" s="94"/>
      <c r="SG150" s="94"/>
      <c r="SH150" s="94"/>
      <c r="SI150" s="94"/>
      <c r="SJ150" s="94"/>
      <c r="SK150" s="94"/>
      <c r="SL150" s="94"/>
      <c r="SM150" s="94"/>
      <c r="SN150" s="94"/>
      <c r="SO150" s="94"/>
      <c r="SP150" s="94"/>
      <c r="SQ150" s="94"/>
      <c r="SR150" s="94"/>
      <c r="SS150" s="94"/>
      <c r="ST150" s="94"/>
      <c r="SU150" s="94"/>
      <c r="SV150" s="94"/>
      <c r="SW150" s="94"/>
      <c r="SX150" s="94"/>
      <c r="SY150" s="94"/>
      <c r="SZ150" s="94"/>
      <c r="TA150" s="94"/>
      <c r="TB150" s="94"/>
      <c r="TC150" s="94"/>
      <c r="TD150" s="94"/>
      <c r="TE150" s="94"/>
      <c r="TF150" s="94"/>
      <c r="TG150" s="94"/>
      <c r="TH150" s="94"/>
      <c r="TI150" s="94"/>
      <c r="TJ150" s="94"/>
      <c r="TK150" s="94"/>
      <c r="TL150" s="94"/>
      <c r="TM150" s="94"/>
      <c r="TN150" s="94"/>
      <c r="TO150" s="94"/>
      <c r="TP150" s="94"/>
      <c r="TQ150" s="94"/>
      <c r="TR150" s="94"/>
      <c r="TS150" s="94"/>
      <c r="TT150" s="94"/>
      <c r="TU150" s="94"/>
      <c r="TV150" s="94"/>
      <c r="TW150" s="94"/>
      <c r="TX150" s="94"/>
      <c r="TY150" s="94"/>
      <c r="TZ150" s="94"/>
      <c r="UA150" s="94"/>
      <c r="UB150" s="94"/>
      <c r="UC150" s="94"/>
      <c r="UD150" s="94"/>
      <c r="UE150" s="94"/>
      <c r="UF150" s="94"/>
      <c r="UG150" s="94"/>
      <c r="UH150" s="94"/>
      <c r="UI150" s="94"/>
      <c r="UJ150" s="94"/>
      <c r="UK150" s="94"/>
      <c r="UL150" s="94"/>
      <c r="UM150" s="94"/>
      <c r="UN150" s="94"/>
      <c r="UO150" s="94"/>
      <c r="UP150" s="94"/>
      <c r="UQ150" s="94"/>
      <c r="UR150" s="94"/>
      <c r="US150" s="94"/>
      <c r="UT150" s="94"/>
      <c r="UU150" s="94"/>
      <c r="UV150" s="94"/>
      <c r="UW150" s="94"/>
      <c r="UX150" s="94"/>
      <c r="UY150" s="94"/>
      <c r="UZ150" s="94"/>
      <c r="VA150" s="94"/>
      <c r="VB150" s="94"/>
      <c r="VC150" s="94"/>
      <c r="VD150" s="94"/>
      <c r="VE150" s="94"/>
      <c r="VF150" s="94"/>
      <c r="VG150" s="94"/>
      <c r="VH150" s="94"/>
      <c r="VI150" s="94"/>
      <c r="VJ150" s="94"/>
      <c r="VK150" s="94"/>
      <c r="VL150" s="94"/>
      <c r="VM150" s="94"/>
      <c r="VN150" s="94"/>
      <c r="VO150" s="94"/>
      <c r="VP150" s="94"/>
      <c r="VQ150" s="94"/>
      <c r="VR150" s="94"/>
      <c r="VS150" s="94"/>
      <c r="VT150" s="94"/>
      <c r="VU150" s="94"/>
      <c r="VV150" s="94"/>
      <c r="VW150" s="94"/>
      <c r="VX150" s="94"/>
      <c r="VY150" s="94"/>
      <c r="VZ150" s="94"/>
      <c r="WA150" s="94"/>
      <c r="WB150" s="94"/>
      <c r="WC150" s="94"/>
      <c r="WD150" s="94"/>
      <c r="WE150" s="94"/>
      <c r="WF150" s="94"/>
      <c r="WG150" s="94"/>
      <c r="WH150" s="94"/>
      <c r="WI150" s="94"/>
      <c r="WJ150" s="94"/>
      <c r="WK150" s="94"/>
      <c r="WL150" s="94"/>
      <c r="WM150" s="94"/>
      <c r="WN150" s="94"/>
      <c r="WO150" s="94"/>
      <c r="WP150" s="94"/>
      <c r="WQ150" s="94"/>
      <c r="WR150" s="94"/>
      <c r="WS150" s="94"/>
      <c r="WT150" s="94"/>
      <c r="WU150" s="94"/>
      <c r="WV150" s="94"/>
      <c r="WW150" s="94"/>
      <c r="WX150" s="94"/>
      <c r="WY150" s="94"/>
      <c r="WZ150" s="94"/>
      <c r="XA150" s="94"/>
      <c r="XB150" s="94"/>
      <c r="XC150" s="94"/>
      <c r="XD150" s="94"/>
      <c r="XE150" s="94"/>
      <c r="XF150" s="94"/>
      <c r="XG150" s="94"/>
      <c r="XH150" s="94"/>
      <c r="XI150" s="94"/>
      <c r="XJ150" s="94"/>
      <c r="XK150" s="94"/>
      <c r="XL150" s="94"/>
      <c r="XM150" s="94"/>
      <c r="XN150" s="94"/>
      <c r="XO150" s="94"/>
      <c r="XP150" s="94"/>
      <c r="XQ150" s="94"/>
      <c r="XR150" s="94"/>
      <c r="XS150" s="94"/>
      <c r="XT150" s="94"/>
      <c r="XU150" s="94"/>
      <c r="XV150" s="94"/>
      <c r="XW150" s="94"/>
      <c r="XX150" s="94"/>
      <c r="XY150" s="94"/>
      <c r="XZ150" s="94"/>
      <c r="YA150" s="94"/>
      <c r="YB150" s="94"/>
      <c r="YC150" s="94"/>
      <c r="YD150" s="94"/>
      <c r="YE150" s="94"/>
      <c r="YF150" s="94"/>
      <c r="YG150" s="94"/>
      <c r="YH150" s="94"/>
      <c r="YI150" s="94"/>
      <c r="YJ150" s="94"/>
      <c r="YK150" s="94"/>
      <c r="YL150" s="94"/>
      <c r="YM150" s="94"/>
      <c r="YN150" s="94"/>
      <c r="YO150" s="94"/>
      <c r="YP150" s="94"/>
      <c r="YQ150" s="94"/>
      <c r="YR150" s="94"/>
      <c r="YS150" s="94"/>
      <c r="YT150" s="94"/>
      <c r="YU150" s="94"/>
      <c r="YV150" s="94"/>
      <c r="YW150" s="94"/>
      <c r="YX150" s="94"/>
      <c r="YY150" s="94"/>
      <c r="YZ150" s="94"/>
      <c r="ZA150" s="94"/>
      <c r="ZB150" s="94"/>
      <c r="ZC150" s="94"/>
      <c r="ZD150" s="94"/>
      <c r="ZE150" s="94"/>
      <c r="ZF150" s="94"/>
      <c r="ZG150" s="94"/>
      <c r="ZH150" s="94"/>
      <c r="ZI150" s="94"/>
      <c r="ZJ150" s="94"/>
      <c r="ZK150" s="94"/>
      <c r="ZL150" s="94"/>
      <c r="ZM150" s="94"/>
      <c r="ZN150" s="94"/>
      <c r="ZO150" s="94"/>
      <c r="ZP150" s="94"/>
      <c r="ZQ150" s="94"/>
      <c r="ZR150" s="94"/>
      <c r="ZS150" s="94"/>
      <c r="ZT150" s="94"/>
      <c r="ZU150" s="94"/>
      <c r="ZV150" s="94"/>
      <c r="ZW150" s="94"/>
      <c r="ZX150" s="94"/>
      <c r="ZY150" s="94"/>
      <c r="ZZ150" s="94"/>
      <c r="AAA150" s="94"/>
      <c r="AAB150" s="94"/>
      <c r="AAC150" s="94"/>
      <c r="AAD150" s="94"/>
      <c r="AAE150" s="94"/>
      <c r="AAF150" s="94"/>
      <c r="AAG150" s="94"/>
      <c r="AAH150" s="94"/>
      <c r="AAI150" s="94"/>
      <c r="AAJ150" s="94"/>
      <c r="AAK150" s="94"/>
      <c r="AAL150" s="94"/>
      <c r="AAM150" s="94"/>
      <c r="AAN150" s="94"/>
      <c r="AAO150" s="94"/>
      <c r="AAP150" s="94"/>
      <c r="AAQ150" s="94"/>
      <c r="AAR150" s="94"/>
      <c r="AAS150" s="94"/>
      <c r="AAT150" s="94"/>
      <c r="AAU150" s="94"/>
      <c r="AAV150" s="94"/>
      <c r="AAW150" s="94"/>
      <c r="AAX150" s="94"/>
      <c r="AAY150" s="94"/>
      <c r="AAZ150" s="94"/>
      <c r="ABA150" s="94"/>
      <c r="ABB150" s="94"/>
      <c r="ABC150" s="94"/>
      <c r="ABD150" s="94"/>
      <c r="ABE150" s="94"/>
      <c r="ABF150" s="94"/>
      <c r="ABG150" s="94"/>
      <c r="ABH150" s="94"/>
      <c r="ABI150" s="94"/>
      <c r="ABJ150" s="94"/>
      <c r="ABK150" s="94"/>
      <c r="ABL150" s="94"/>
      <c r="ABM150" s="94"/>
      <c r="ABN150" s="94"/>
      <c r="ABO150" s="94"/>
      <c r="ABP150" s="94"/>
      <c r="ABQ150" s="94"/>
      <c r="ABR150" s="94"/>
      <c r="ABS150" s="94"/>
      <c r="ABT150" s="94"/>
      <c r="ABU150" s="94"/>
      <c r="ABV150" s="94"/>
      <c r="ABW150" s="94"/>
      <c r="ABX150" s="94"/>
      <c r="ABY150" s="94"/>
      <c r="ABZ150" s="94"/>
      <c r="ACA150" s="94"/>
      <c r="ACB150" s="94"/>
      <c r="ACC150" s="94"/>
      <c r="ACD150" s="94"/>
      <c r="ACE150" s="94"/>
      <c r="ACF150" s="94"/>
      <c r="ACG150" s="94"/>
      <c r="ACH150" s="94"/>
      <c r="ACI150" s="94"/>
      <c r="ACJ150" s="94"/>
      <c r="ACK150" s="94"/>
      <c r="ACL150" s="94"/>
      <c r="ACM150" s="94"/>
      <c r="ACN150" s="94"/>
      <c r="ACO150" s="94"/>
      <c r="ACP150" s="94"/>
      <c r="ACQ150" s="94"/>
      <c r="ACR150" s="94"/>
      <c r="ACS150" s="94"/>
      <c r="ACT150" s="94"/>
      <c r="ACU150" s="94"/>
      <c r="ACV150" s="94"/>
      <c r="ACW150" s="94"/>
      <c r="ACX150" s="94"/>
      <c r="ACY150" s="94"/>
      <c r="ACZ150" s="94"/>
      <c r="ADA150" s="94"/>
      <c r="ADB150" s="94"/>
      <c r="ADC150" s="94"/>
      <c r="ADD150" s="94"/>
      <c r="ADE150" s="94"/>
      <c r="ADF150" s="94"/>
      <c r="ADG150" s="94"/>
      <c r="ADH150" s="94"/>
      <c r="ADI150" s="94"/>
      <c r="ADJ150" s="94"/>
      <c r="ADK150" s="94"/>
      <c r="ADL150" s="94"/>
      <c r="ADM150" s="94"/>
      <c r="ADN150" s="94"/>
      <c r="ADO150" s="94"/>
      <c r="ADP150" s="94"/>
      <c r="ADQ150" s="94"/>
      <c r="ADR150" s="94"/>
      <c r="ADS150" s="94"/>
      <c r="ADT150" s="94"/>
      <c r="ADU150" s="94"/>
      <c r="ADV150" s="94"/>
      <c r="ADW150" s="94"/>
      <c r="ADX150" s="94"/>
      <c r="ADY150" s="94"/>
      <c r="ADZ150" s="94"/>
      <c r="AEA150" s="94"/>
      <c r="AEB150" s="94"/>
      <c r="AEC150" s="94"/>
      <c r="AED150" s="94"/>
      <c r="AEE150" s="94"/>
      <c r="AEF150" s="94"/>
      <c r="AEG150" s="94"/>
      <c r="AEH150" s="94"/>
      <c r="AEI150" s="94"/>
      <c r="AEJ150" s="94"/>
      <c r="AEK150" s="94"/>
      <c r="AEL150" s="94"/>
      <c r="AEM150" s="94"/>
      <c r="AEN150" s="94"/>
      <c r="AEO150" s="94"/>
      <c r="AEP150" s="94"/>
      <c r="AEQ150" s="94"/>
      <c r="AER150" s="94"/>
      <c r="AES150" s="94"/>
      <c r="AET150" s="94"/>
      <c r="AEU150" s="94"/>
      <c r="AEV150" s="94"/>
      <c r="AEW150" s="94"/>
      <c r="AEX150" s="94"/>
      <c r="AEY150" s="94"/>
      <c r="AEZ150" s="94"/>
      <c r="AFA150" s="94"/>
      <c r="AFB150" s="94"/>
      <c r="AFC150" s="94"/>
      <c r="AFD150" s="94"/>
      <c r="AFE150" s="94"/>
      <c r="AFF150" s="94"/>
      <c r="AFG150" s="94"/>
      <c r="AFH150" s="94"/>
      <c r="AFI150" s="94"/>
      <c r="AFJ150" s="94"/>
      <c r="AFK150" s="94"/>
      <c r="AFL150" s="94"/>
      <c r="AFM150" s="94"/>
      <c r="AFN150" s="94"/>
      <c r="AFO150" s="94"/>
      <c r="AFP150" s="94"/>
      <c r="AFQ150" s="94"/>
      <c r="AFR150" s="94"/>
      <c r="AFS150" s="94"/>
      <c r="AFT150" s="94"/>
      <c r="AFU150" s="94"/>
      <c r="AFV150" s="94"/>
      <c r="AFW150" s="94"/>
      <c r="AFX150" s="94"/>
      <c r="AFY150" s="94"/>
      <c r="AFZ150" s="94"/>
      <c r="AGA150" s="94"/>
      <c r="AGB150" s="94"/>
      <c r="AGC150" s="94"/>
      <c r="AGD150" s="94"/>
      <c r="AGE150" s="94"/>
      <c r="AGF150" s="94"/>
      <c r="AGG150" s="94"/>
      <c r="AGH150" s="94"/>
      <c r="AGI150" s="94"/>
      <c r="AGJ150" s="94"/>
      <c r="AGK150" s="94"/>
      <c r="AGL150" s="94"/>
      <c r="AGM150" s="94"/>
      <c r="AGN150" s="94"/>
      <c r="AGO150" s="94"/>
      <c r="AGP150" s="94"/>
      <c r="AGQ150" s="94"/>
      <c r="AGR150" s="94"/>
      <c r="AGS150" s="94"/>
      <c r="AGT150" s="94"/>
      <c r="AGU150" s="94"/>
      <c r="AGV150" s="94"/>
      <c r="AGW150" s="94"/>
      <c r="AGX150" s="94"/>
      <c r="AGY150" s="94"/>
      <c r="AGZ150" s="94"/>
      <c r="AHA150" s="94"/>
      <c r="AHB150" s="94"/>
      <c r="AHC150" s="94"/>
      <c r="AHD150" s="94"/>
      <c r="AHE150" s="94"/>
      <c r="AHF150" s="94"/>
      <c r="AHG150" s="94"/>
      <c r="AHH150" s="94"/>
      <c r="AHI150" s="94"/>
      <c r="AHJ150" s="94"/>
      <c r="AHK150" s="94"/>
      <c r="AHL150" s="94"/>
      <c r="AHM150" s="94"/>
      <c r="AHN150" s="94"/>
      <c r="AHO150" s="94"/>
      <c r="AHP150" s="94"/>
      <c r="AHQ150" s="94"/>
      <c r="AHR150" s="94"/>
      <c r="AHS150" s="94"/>
      <c r="AHT150" s="94"/>
      <c r="AHU150" s="94"/>
      <c r="AHV150" s="94"/>
      <c r="AHW150" s="94"/>
      <c r="AHX150" s="94"/>
      <c r="AHY150" s="94"/>
      <c r="AHZ150" s="94"/>
      <c r="AIA150" s="94"/>
      <c r="AIB150" s="94"/>
      <c r="AIC150" s="94"/>
      <c r="AID150" s="94"/>
      <c r="AIE150" s="94"/>
      <c r="AIF150" s="94"/>
      <c r="AIG150" s="94"/>
      <c r="AIH150" s="94"/>
      <c r="AII150" s="94"/>
      <c r="AIJ150" s="94"/>
      <c r="AIK150" s="94"/>
      <c r="AIL150" s="94"/>
      <c r="AIM150" s="94"/>
      <c r="AIN150" s="94"/>
      <c r="AIO150" s="94"/>
      <c r="AIP150" s="94"/>
      <c r="AIQ150" s="94"/>
      <c r="AIR150" s="94"/>
      <c r="AIS150" s="94"/>
      <c r="AIT150" s="94"/>
      <c r="AIU150" s="94"/>
      <c r="AIV150" s="94"/>
      <c r="AIW150" s="94"/>
      <c r="AIX150" s="94"/>
      <c r="AIY150" s="94"/>
      <c r="AIZ150" s="94"/>
      <c r="AJA150" s="94"/>
      <c r="AJB150" s="94"/>
      <c r="AJC150" s="94"/>
      <c r="AJD150" s="94"/>
      <c r="AJE150" s="94"/>
      <c r="AJF150" s="94"/>
      <c r="AJG150" s="94"/>
      <c r="AJH150" s="94"/>
      <c r="AJI150" s="94"/>
      <c r="AJJ150" s="94"/>
      <c r="AJK150" s="94"/>
      <c r="AJL150" s="94"/>
      <c r="AJM150" s="94"/>
      <c r="AJN150" s="94"/>
      <c r="AJO150" s="94"/>
      <c r="AJP150" s="94"/>
      <c r="AJQ150" s="94"/>
      <c r="AJR150" s="94"/>
      <c r="AJS150" s="94"/>
      <c r="AJT150" s="94"/>
      <c r="AJU150" s="94"/>
      <c r="AJV150" s="94"/>
      <c r="AJW150" s="94"/>
      <c r="AJX150" s="94"/>
      <c r="AJY150" s="94"/>
      <c r="AJZ150" s="94"/>
      <c r="AKA150" s="94"/>
      <c r="AKB150" s="94"/>
      <c r="AKC150" s="94"/>
      <c r="AKD150" s="94"/>
      <c r="AKE150" s="94"/>
      <c r="AKF150" s="94"/>
      <c r="AKG150" s="94"/>
      <c r="AKH150" s="94"/>
      <c r="AKI150" s="94"/>
      <c r="AKJ150" s="94"/>
      <c r="AKK150" s="94"/>
      <c r="AKL150" s="94"/>
      <c r="AKM150" s="94"/>
      <c r="AKN150" s="94"/>
      <c r="AKO150" s="94"/>
      <c r="AKP150" s="94"/>
      <c r="AKQ150" s="94"/>
      <c r="AKR150" s="94"/>
      <c r="AKS150" s="94"/>
      <c r="AKT150" s="94"/>
      <c r="AKU150" s="94"/>
      <c r="AKV150" s="94"/>
      <c r="AKW150" s="94"/>
      <c r="AKX150" s="94"/>
      <c r="AKY150" s="94"/>
      <c r="AKZ150" s="94"/>
      <c r="ALA150" s="94"/>
      <c r="ALB150" s="94"/>
      <c r="ALC150" s="94"/>
      <c r="ALD150" s="94"/>
      <c r="ALE150" s="94"/>
      <c r="ALF150" s="94"/>
      <c r="ALG150" s="94"/>
      <c r="ALH150" s="94"/>
      <c r="ALI150" s="94"/>
      <c r="ALJ150" s="94"/>
      <c r="ALK150" s="94"/>
      <c r="ALL150" s="94"/>
      <c r="ALM150" s="94"/>
      <c r="ALN150" s="94"/>
      <c r="ALO150" s="94"/>
      <c r="ALP150" s="94"/>
      <c r="ALQ150" s="94"/>
      <c r="ALR150" s="94"/>
      <c r="ALS150" s="94"/>
      <c r="ALT150" s="94"/>
      <c r="ALU150" s="94"/>
      <c r="ALV150" s="94"/>
      <c r="ALW150" s="94"/>
      <c r="ALX150" s="94"/>
      <c r="ALY150" s="94"/>
      <c r="ALZ150" s="94"/>
      <c r="AMA150" s="94"/>
      <c r="AMB150" s="94"/>
      <c r="AMC150" s="94"/>
      <c r="AMD150" s="94"/>
      <c r="AME150" s="94"/>
      <c r="AMF150" s="94"/>
      <c r="AMG150" s="94"/>
      <c r="AMH150" s="94"/>
      <c r="AMI150" s="94"/>
      <c r="AMJ150" s="94"/>
      <c r="AMK150" s="94"/>
      <c r="AML150" s="94"/>
      <c r="AMM150" s="94"/>
      <c r="AMN150" s="94"/>
      <c r="AMO150" s="94"/>
      <c r="AMP150" s="94"/>
      <c r="AMQ150" s="94"/>
      <c r="AMR150" s="94"/>
      <c r="AMS150" s="94"/>
      <c r="AMT150" s="94"/>
      <c r="AMU150" s="94"/>
      <c r="AMV150" s="94"/>
      <c r="AMW150" s="94"/>
      <c r="AMX150" s="94"/>
      <c r="AMY150" s="94"/>
      <c r="AMZ150" s="94"/>
      <c r="ANA150" s="94"/>
      <c r="ANB150" s="94"/>
      <c r="ANC150" s="94"/>
      <c r="AND150" s="94"/>
      <c r="ANE150" s="94"/>
      <c r="ANF150" s="94"/>
      <c r="ANG150" s="94"/>
      <c r="ANH150" s="94"/>
      <c r="ANI150" s="94"/>
      <c r="ANJ150" s="94"/>
      <c r="ANK150" s="94"/>
      <c r="ANL150" s="94"/>
      <c r="ANM150" s="94"/>
      <c r="ANN150" s="94"/>
      <c r="ANO150" s="94"/>
      <c r="ANP150" s="94"/>
      <c r="ANQ150" s="94"/>
      <c r="ANR150" s="94"/>
      <c r="ANS150" s="94"/>
      <c r="ANT150" s="94"/>
      <c r="ANU150" s="94"/>
      <c r="ANV150" s="94"/>
      <c r="ANW150" s="94"/>
      <c r="ANX150" s="94"/>
      <c r="ANY150" s="94"/>
      <c r="ANZ150" s="94"/>
      <c r="AOA150" s="94"/>
      <c r="AOB150" s="94"/>
      <c r="AOC150" s="94"/>
      <c r="AOD150" s="94"/>
      <c r="AOE150" s="94"/>
      <c r="AOF150" s="94"/>
      <c r="AOG150" s="94"/>
      <c r="AOH150" s="94"/>
      <c r="AOI150" s="94"/>
      <c r="AOJ150" s="94"/>
      <c r="AOK150" s="94"/>
      <c r="AOL150" s="94"/>
      <c r="AOM150" s="94"/>
      <c r="AON150" s="94"/>
      <c r="AOO150" s="94"/>
      <c r="AOP150" s="94"/>
      <c r="AOQ150" s="94"/>
      <c r="AOR150" s="94"/>
      <c r="AOS150" s="94"/>
      <c r="AOT150" s="94"/>
      <c r="AOU150" s="94"/>
      <c r="AOV150" s="94"/>
      <c r="AOW150" s="94"/>
      <c r="AOX150" s="94"/>
      <c r="AOY150" s="94"/>
      <c r="AOZ150" s="94"/>
      <c r="APA150" s="94"/>
      <c r="APB150" s="94"/>
      <c r="APC150" s="94"/>
      <c r="APD150" s="94"/>
      <c r="APE150" s="94"/>
      <c r="APF150" s="94"/>
      <c r="APG150" s="94"/>
      <c r="APH150" s="94"/>
      <c r="API150" s="94"/>
      <c r="APJ150" s="94"/>
      <c r="APK150" s="94"/>
      <c r="APL150" s="94"/>
      <c r="APM150" s="94"/>
      <c r="APN150" s="94"/>
      <c r="APO150" s="94"/>
      <c r="APP150" s="94"/>
      <c r="APQ150" s="94"/>
      <c r="APR150" s="94"/>
      <c r="APS150" s="94"/>
      <c r="APT150" s="94"/>
      <c r="APU150" s="94"/>
      <c r="APV150" s="94"/>
      <c r="APW150" s="94"/>
      <c r="APX150" s="94"/>
      <c r="APY150" s="94"/>
      <c r="APZ150" s="94"/>
      <c r="AQA150" s="94"/>
      <c r="AQB150" s="94"/>
      <c r="AQC150" s="94"/>
      <c r="AQD150" s="94"/>
      <c r="AQE150" s="94"/>
      <c r="AQF150" s="94"/>
      <c r="AQG150" s="94"/>
      <c r="AQH150" s="94"/>
      <c r="AQI150" s="94"/>
      <c r="AQJ150" s="94"/>
      <c r="AQK150" s="94"/>
      <c r="AQL150" s="94"/>
      <c r="AQM150" s="94"/>
      <c r="AQN150" s="94"/>
      <c r="AQO150" s="94"/>
      <c r="AQP150" s="94"/>
      <c r="AQQ150" s="94"/>
      <c r="AQR150" s="94"/>
      <c r="AQS150" s="94"/>
      <c r="AQT150" s="94"/>
      <c r="AQU150" s="94"/>
      <c r="AQV150" s="94"/>
      <c r="AQW150" s="94"/>
      <c r="AQX150" s="94"/>
      <c r="AQY150" s="94"/>
      <c r="AQZ150" s="94"/>
      <c r="ARA150" s="94"/>
      <c r="ARB150" s="94"/>
      <c r="ARC150" s="94"/>
      <c r="ARD150" s="94"/>
      <c r="ARE150" s="94"/>
      <c r="ARF150" s="94"/>
      <c r="ARG150" s="94"/>
      <c r="ARH150" s="94"/>
      <c r="ARI150" s="94"/>
      <c r="ARJ150" s="94"/>
      <c r="ARK150" s="94"/>
      <c r="ARL150" s="94"/>
      <c r="ARM150" s="94"/>
      <c r="ARN150" s="94"/>
      <c r="ARO150" s="94"/>
      <c r="ARP150" s="94"/>
      <c r="ARQ150" s="94"/>
      <c r="ARR150" s="94"/>
      <c r="ARS150" s="94"/>
      <c r="ART150" s="94"/>
      <c r="ARU150" s="94"/>
      <c r="ARV150" s="94"/>
      <c r="ARW150" s="94"/>
      <c r="ARX150" s="94"/>
      <c r="ARY150" s="94"/>
      <c r="ARZ150" s="94"/>
      <c r="ASA150" s="94"/>
      <c r="ASB150" s="94"/>
      <c r="ASC150" s="94"/>
      <c r="ASD150" s="94"/>
      <c r="ASE150" s="94"/>
      <c r="ASF150" s="94"/>
      <c r="ASG150" s="94"/>
      <c r="ASH150" s="94"/>
      <c r="ASI150" s="94"/>
      <c r="ASJ150" s="94"/>
      <c r="ASK150" s="94"/>
      <c r="ASL150" s="94"/>
      <c r="ASM150" s="94"/>
      <c r="ASN150" s="94"/>
      <c r="ASO150" s="94"/>
      <c r="ASP150" s="94"/>
      <c r="ASQ150" s="94"/>
      <c r="ASR150" s="94"/>
      <c r="ASS150" s="94"/>
      <c r="AST150" s="94"/>
      <c r="ASU150" s="94"/>
      <c r="ASV150" s="94"/>
      <c r="ASW150" s="94"/>
      <c r="ASX150" s="94"/>
      <c r="ASY150" s="94"/>
      <c r="ASZ150" s="94"/>
      <c r="ATA150" s="94"/>
      <c r="ATB150" s="94"/>
      <c r="ATC150" s="94"/>
      <c r="ATD150" s="94"/>
      <c r="ATE150" s="94"/>
      <c r="ATF150" s="94"/>
      <c r="ATG150" s="94"/>
      <c r="ATH150" s="94"/>
      <c r="ATI150" s="94"/>
      <c r="ATJ150" s="94"/>
      <c r="ATK150" s="94"/>
      <c r="ATL150" s="94"/>
      <c r="ATM150" s="94"/>
      <c r="ATN150" s="94"/>
      <c r="ATO150" s="94"/>
      <c r="ATP150" s="94"/>
      <c r="ATQ150" s="94"/>
      <c r="ATR150" s="94"/>
      <c r="ATS150" s="94"/>
      <c r="ATT150" s="94"/>
      <c r="ATU150" s="94"/>
      <c r="ATV150" s="94"/>
      <c r="ATW150" s="94"/>
      <c r="ATX150" s="94"/>
      <c r="ATY150" s="94"/>
      <c r="ATZ150" s="94"/>
      <c r="AUA150" s="94"/>
      <c r="AUB150" s="94"/>
      <c r="AUC150" s="94"/>
      <c r="AUD150" s="94"/>
      <c r="AUE150" s="94"/>
      <c r="AUF150" s="94"/>
      <c r="AUG150" s="94"/>
      <c r="AUH150" s="94"/>
      <c r="AUI150" s="94"/>
      <c r="AUJ150" s="94"/>
      <c r="AUK150" s="94"/>
      <c r="AUL150" s="94"/>
      <c r="AUM150" s="94"/>
      <c r="AUN150" s="94"/>
      <c r="AUO150" s="94"/>
      <c r="AUP150" s="94"/>
      <c r="AUQ150" s="94"/>
      <c r="AUR150" s="94"/>
      <c r="AUS150" s="94"/>
      <c r="AUT150" s="94"/>
      <c r="AUU150" s="94"/>
      <c r="AUV150" s="94"/>
      <c r="AUW150" s="94"/>
      <c r="AUX150" s="94"/>
      <c r="AUY150" s="94"/>
      <c r="AUZ150" s="94"/>
      <c r="AVA150" s="94"/>
      <c r="AVB150" s="94"/>
      <c r="AVC150" s="94"/>
      <c r="AVD150" s="94"/>
      <c r="AVE150" s="94"/>
      <c r="AVF150" s="94"/>
      <c r="AVG150" s="94"/>
      <c r="AVH150" s="94"/>
      <c r="AVI150" s="94"/>
      <c r="AVJ150" s="94"/>
      <c r="AVK150" s="94"/>
      <c r="AVL150" s="94"/>
      <c r="AVM150" s="94"/>
      <c r="AVN150" s="94"/>
      <c r="AVO150" s="94"/>
      <c r="AVP150" s="94"/>
      <c r="AVQ150" s="94"/>
      <c r="AVR150" s="94"/>
      <c r="AVS150" s="94"/>
      <c r="AVT150" s="94"/>
      <c r="AVU150" s="94"/>
      <c r="AVV150" s="94"/>
      <c r="AVW150" s="94"/>
      <c r="AVX150" s="94"/>
      <c r="AVY150" s="94"/>
      <c r="AVZ150" s="94"/>
      <c r="AWA150" s="94"/>
      <c r="AWB150" s="94"/>
      <c r="AWC150" s="94"/>
      <c r="AWD150" s="94"/>
      <c r="AWE150" s="94"/>
      <c r="AWF150" s="94"/>
      <c r="AWG150" s="94"/>
      <c r="AWH150" s="94"/>
      <c r="AWI150" s="94"/>
      <c r="AWJ150" s="94"/>
      <c r="AWK150" s="94"/>
      <c r="AWL150" s="94"/>
      <c r="AWM150" s="94"/>
      <c r="AWN150" s="94"/>
      <c r="AWO150" s="94"/>
      <c r="AWP150" s="94"/>
      <c r="AWQ150" s="94"/>
      <c r="AWR150" s="94"/>
      <c r="AWS150" s="94"/>
      <c r="AWT150" s="94"/>
      <c r="AWU150" s="94"/>
      <c r="AWV150" s="94"/>
      <c r="AWW150" s="94"/>
      <c r="AWX150" s="94"/>
      <c r="AWY150" s="94"/>
      <c r="AWZ150" s="94"/>
      <c r="AXA150" s="94"/>
      <c r="AXB150" s="94"/>
      <c r="AXC150" s="94"/>
      <c r="AXD150" s="94"/>
      <c r="AXE150" s="94"/>
      <c r="AXF150" s="94"/>
      <c r="AXG150" s="94"/>
      <c r="AXH150" s="94"/>
      <c r="AXI150" s="94"/>
      <c r="AXJ150" s="94"/>
      <c r="AXK150" s="94"/>
      <c r="AXL150" s="94"/>
      <c r="AXM150" s="94"/>
      <c r="AXN150" s="94"/>
      <c r="AXO150" s="94"/>
      <c r="AXP150" s="94"/>
      <c r="AXQ150" s="94"/>
      <c r="AXR150" s="94"/>
      <c r="AXS150" s="94"/>
      <c r="AXT150" s="94"/>
      <c r="AXU150" s="94"/>
      <c r="AXV150" s="94"/>
      <c r="AXW150" s="94"/>
      <c r="AXX150" s="94"/>
      <c r="AXY150" s="94"/>
      <c r="AXZ150" s="94"/>
    </row>
    <row r="151" spans="1:1326" s="94" customFormat="1" ht="13">
      <c r="A151" s="89">
        <v>142</v>
      </c>
      <c r="B151" s="136" t="s">
        <v>1579</v>
      </c>
      <c r="C151" s="136" t="s">
        <v>1580</v>
      </c>
      <c r="D151" s="89" t="s">
        <v>3109</v>
      </c>
      <c r="E151" s="89">
        <v>26</v>
      </c>
      <c r="F151" s="91">
        <v>8.9600000000000009</v>
      </c>
      <c r="G151" s="86">
        <v>5</v>
      </c>
      <c r="H151" s="86" t="s">
        <v>2476</v>
      </c>
      <c r="I151" s="91">
        <v>11.04</v>
      </c>
      <c r="J151" s="86">
        <v>30</v>
      </c>
      <c r="K151" s="86" t="s">
        <v>2476</v>
      </c>
      <c r="L151" s="92">
        <f t="shared" si="16"/>
        <v>10</v>
      </c>
      <c r="M151" s="89">
        <f t="shared" si="17"/>
        <v>60</v>
      </c>
      <c r="N151" s="89">
        <f t="shared" si="18"/>
        <v>2</v>
      </c>
      <c r="O151" s="89">
        <f t="shared" si="19"/>
        <v>1</v>
      </c>
      <c r="P151" s="86">
        <f t="shared" si="20"/>
        <v>3</v>
      </c>
      <c r="Q151" s="91">
        <f t="shared" si="15"/>
        <v>0.97</v>
      </c>
      <c r="R151" s="91">
        <f t="shared" si="21"/>
        <v>9.6999999999999993</v>
      </c>
      <c r="S151" s="86" t="s">
        <v>3585</v>
      </c>
      <c r="T151" s="86" t="s">
        <v>3582</v>
      </c>
      <c r="U151" s="86" t="s">
        <v>3581</v>
      </c>
    </row>
    <row r="152" spans="1:1326" s="94" customFormat="1" ht="13">
      <c r="A152" s="89">
        <v>143</v>
      </c>
      <c r="B152" s="136" t="s">
        <v>1615</v>
      </c>
      <c r="C152" s="136" t="s">
        <v>1616</v>
      </c>
      <c r="D152" s="89" t="s">
        <v>3125</v>
      </c>
      <c r="E152" s="89">
        <v>26</v>
      </c>
      <c r="F152" s="91">
        <v>9.64</v>
      </c>
      <c r="G152" s="86">
        <v>11</v>
      </c>
      <c r="H152" s="86" t="s">
        <v>2476</v>
      </c>
      <c r="I152" s="91">
        <v>10.36</v>
      </c>
      <c r="J152" s="86">
        <v>30</v>
      </c>
      <c r="K152" s="86" t="s">
        <v>2476</v>
      </c>
      <c r="L152" s="92">
        <f t="shared" si="16"/>
        <v>10</v>
      </c>
      <c r="M152" s="89">
        <f t="shared" si="17"/>
        <v>60</v>
      </c>
      <c r="N152" s="89">
        <f t="shared" si="18"/>
        <v>2</v>
      </c>
      <c r="O152" s="89">
        <f t="shared" si="19"/>
        <v>1</v>
      </c>
      <c r="P152" s="86">
        <f t="shared" si="20"/>
        <v>3</v>
      </c>
      <c r="Q152" s="91">
        <f t="shared" si="15"/>
        <v>0.97</v>
      </c>
      <c r="R152" s="91">
        <f t="shared" si="21"/>
        <v>9.6999999999999993</v>
      </c>
      <c r="S152" s="86" t="s">
        <v>3585</v>
      </c>
      <c r="T152" s="86" t="s">
        <v>3582</v>
      </c>
      <c r="U152" s="86" t="s">
        <v>3581</v>
      </c>
    </row>
    <row r="153" spans="1:1326" s="94" customFormat="1" ht="13">
      <c r="A153" s="89">
        <v>144</v>
      </c>
      <c r="B153" s="136" t="s">
        <v>1620</v>
      </c>
      <c r="C153" s="136" t="s">
        <v>417</v>
      </c>
      <c r="D153" s="89" t="s">
        <v>3127</v>
      </c>
      <c r="E153" s="89">
        <v>26</v>
      </c>
      <c r="F153" s="91">
        <v>9.0399999999999991</v>
      </c>
      <c r="G153" s="86">
        <v>23</v>
      </c>
      <c r="H153" s="86" t="s">
        <v>2476</v>
      </c>
      <c r="I153" s="91">
        <v>10.96</v>
      </c>
      <c r="J153" s="86">
        <v>30</v>
      </c>
      <c r="K153" s="86" t="s">
        <v>2476</v>
      </c>
      <c r="L153" s="92">
        <f t="shared" si="16"/>
        <v>10</v>
      </c>
      <c r="M153" s="89">
        <f t="shared" si="17"/>
        <v>60</v>
      </c>
      <c r="N153" s="89">
        <f t="shared" si="18"/>
        <v>2</v>
      </c>
      <c r="O153" s="89">
        <f t="shared" si="19"/>
        <v>1</v>
      </c>
      <c r="P153" s="86">
        <f t="shared" si="20"/>
        <v>3</v>
      </c>
      <c r="Q153" s="91">
        <f t="shared" si="15"/>
        <v>0.97</v>
      </c>
      <c r="R153" s="91">
        <f t="shared" si="21"/>
        <v>9.6999999999999993</v>
      </c>
      <c r="S153" s="86" t="s">
        <v>3585</v>
      </c>
      <c r="T153" s="86" t="s">
        <v>3582</v>
      </c>
      <c r="U153" s="86" t="s">
        <v>3581</v>
      </c>
    </row>
    <row r="154" spans="1:1326" s="94" customFormat="1" ht="13">
      <c r="A154" s="89">
        <v>145</v>
      </c>
      <c r="B154" s="95" t="s">
        <v>1627</v>
      </c>
      <c r="C154" s="95" t="s">
        <v>162</v>
      </c>
      <c r="D154" s="96" t="s">
        <v>3133</v>
      </c>
      <c r="E154" s="89">
        <v>27</v>
      </c>
      <c r="F154" s="91">
        <v>9</v>
      </c>
      <c r="G154" s="86">
        <v>10</v>
      </c>
      <c r="H154" s="86" t="s">
        <v>2476</v>
      </c>
      <c r="I154" s="91">
        <v>11</v>
      </c>
      <c r="J154" s="86">
        <v>30</v>
      </c>
      <c r="K154" s="86" t="s">
        <v>2476</v>
      </c>
      <c r="L154" s="92">
        <f t="shared" si="16"/>
        <v>10</v>
      </c>
      <c r="M154" s="89">
        <f t="shared" si="17"/>
        <v>60</v>
      </c>
      <c r="N154" s="89">
        <f t="shared" si="18"/>
        <v>2</v>
      </c>
      <c r="O154" s="89">
        <f t="shared" si="19"/>
        <v>1</v>
      </c>
      <c r="P154" s="86">
        <f t="shared" si="20"/>
        <v>3</v>
      </c>
      <c r="Q154" s="91">
        <f t="shared" si="15"/>
        <v>0.97</v>
      </c>
      <c r="R154" s="91">
        <f t="shared" si="21"/>
        <v>9.6999999999999993</v>
      </c>
      <c r="S154" s="86" t="s">
        <v>3585</v>
      </c>
      <c r="T154" s="86" t="s">
        <v>3580</v>
      </c>
      <c r="U154" s="86" t="s">
        <v>3581</v>
      </c>
    </row>
    <row r="155" spans="1:1326" s="94" customFormat="1" ht="13">
      <c r="A155" s="89">
        <v>146</v>
      </c>
      <c r="B155" s="90" t="s">
        <v>1710</v>
      </c>
      <c r="C155" s="90" t="s">
        <v>1711</v>
      </c>
      <c r="D155" s="89" t="s">
        <v>3175</v>
      </c>
      <c r="E155" s="89">
        <v>28</v>
      </c>
      <c r="F155" s="91">
        <v>8.5</v>
      </c>
      <c r="G155" s="86">
        <v>11</v>
      </c>
      <c r="H155" s="86" t="s">
        <v>2476</v>
      </c>
      <c r="I155" s="91">
        <v>11.5</v>
      </c>
      <c r="J155" s="86">
        <v>30</v>
      </c>
      <c r="K155" s="86" t="s">
        <v>2476</v>
      </c>
      <c r="L155" s="92">
        <f t="shared" si="16"/>
        <v>10</v>
      </c>
      <c r="M155" s="89">
        <f t="shared" si="17"/>
        <v>60</v>
      </c>
      <c r="N155" s="89">
        <f t="shared" si="18"/>
        <v>2</v>
      </c>
      <c r="O155" s="89">
        <f t="shared" si="19"/>
        <v>1</v>
      </c>
      <c r="P155" s="86">
        <f t="shared" si="20"/>
        <v>3</v>
      </c>
      <c r="Q155" s="91">
        <f t="shared" si="15"/>
        <v>0.97</v>
      </c>
      <c r="R155" s="91">
        <f t="shared" si="21"/>
        <v>9.6999999999999993</v>
      </c>
      <c r="S155" s="86" t="s">
        <v>3580</v>
      </c>
      <c r="T155" s="86" t="s">
        <v>3585</v>
      </c>
      <c r="U155" s="86" t="s">
        <v>3581</v>
      </c>
    </row>
    <row r="156" spans="1:1326" s="94" customFormat="1" ht="13">
      <c r="A156" s="89">
        <v>147</v>
      </c>
      <c r="B156" s="90" t="s">
        <v>1803</v>
      </c>
      <c r="C156" s="90" t="s">
        <v>1487</v>
      </c>
      <c r="D156" s="89" t="s">
        <v>3225</v>
      </c>
      <c r="E156" s="89">
        <v>30</v>
      </c>
      <c r="F156" s="91">
        <v>9.24</v>
      </c>
      <c r="G156" s="86">
        <v>19</v>
      </c>
      <c r="H156" s="86" t="s">
        <v>2476</v>
      </c>
      <c r="I156" s="91">
        <v>10.76</v>
      </c>
      <c r="J156" s="86">
        <v>30</v>
      </c>
      <c r="K156" s="86" t="s">
        <v>2476</v>
      </c>
      <c r="L156" s="92">
        <f t="shared" si="16"/>
        <v>10</v>
      </c>
      <c r="M156" s="89">
        <f t="shared" si="17"/>
        <v>60</v>
      </c>
      <c r="N156" s="89">
        <f t="shared" si="18"/>
        <v>2</v>
      </c>
      <c r="O156" s="89">
        <f t="shared" si="19"/>
        <v>1</v>
      </c>
      <c r="P156" s="86">
        <f t="shared" si="20"/>
        <v>3</v>
      </c>
      <c r="Q156" s="91">
        <f t="shared" si="15"/>
        <v>0.97</v>
      </c>
      <c r="R156" s="91">
        <f t="shared" si="21"/>
        <v>9.6999999999999993</v>
      </c>
      <c r="S156" s="86" t="s">
        <v>3585</v>
      </c>
      <c r="T156" s="86" t="s">
        <v>3580</v>
      </c>
      <c r="U156" s="86" t="s">
        <v>3581</v>
      </c>
    </row>
    <row r="157" spans="1:1326" s="94" customFormat="1" ht="13">
      <c r="A157" s="89">
        <v>148</v>
      </c>
      <c r="B157" s="95" t="s">
        <v>1874</v>
      </c>
      <c r="C157" s="95" t="s">
        <v>508</v>
      </c>
      <c r="D157" s="96" t="s">
        <v>3262</v>
      </c>
      <c r="E157" s="89">
        <v>32</v>
      </c>
      <c r="F157" s="91">
        <v>8.76</v>
      </c>
      <c r="G157" s="86">
        <v>11</v>
      </c>
      <c r="H157" s="86" t="s">
        <v>2476</v>
      </c>
      <c r="I157" s="91">
        <v>11.24</v>
      </c>
      <c r="J157" s="86">
        <v>30</v>
      </c>
      <c r="K157" s="86" t="s">
        <v>2476</v>
      </c>
      <c r="L157" s="92">
        <f t="shared" si="16"/>
        <v>10</v>
      </c>
      <c r="M157" s="89">
        <f t="shared" si="17"/>
        <v>60</v>
      </c>
      <c r="N157" s="89">
        <f t="shared" si="18"/>
        <v>2</v>
      </c>
      <c r="O157" s="89">
        <f t="shared" si="19"/>
        <v>1</v>
      </c>
      <c r="P157" s="86">
        <f t="shared" si="20"/>
        <v>3</v>
      </c>
      <c r="Q157" s="91">
        <f t="shared" si="15"/>
        <v>0.97</v>
      </c>
      <c r="R157" s="91">
        <f t="shared" si="21"/>
        <v>9.6999999999999993</v>
      </c>
      <c r="S157" s="86" t="s">
        <v>3585</v>
      </c>
      <c r="T157" s="86" t="s">
        <v>3580</v>
      </c>
      <c r="U157" s="86" t="s">
        <v>3581</v>
      </c>
    </row>
    <row r="158" spans="1:1326" s="94" customFormat="1" ht="13">
      <c r="A158" s="89">
        <v>149</v>
      </c>
      <c r="B158" s="95" t="s">
        <v>1909</v>
      </c>
      <c r="C158" s="95" t="s">
        <v>740</v>
      </c>
      <c r="D158" s="96" t="s">
        <v>3284</v>
      </c>
      <c r="E158" s="89">
        <v>32</v>
      </c>
      <c r="F158" s="91">
        <v>8.98</v>
      </c>
      <c r="G158" s="86">
        <v>9</v>
      </c>
      <c r="H158" s="86" t="s">
        <v>2476</v>
      </c>
      <c r="I158" s="91">
        <v>11.02</v>
      </c>
      <c r="J158" s="86">
        <v>30</v>
      </c>
      <c r="K158" s="86" t="s">
        <v>2476</v>
      </c>
      <c r="L158" s="92">
        <f t="shared" si="16"/>
        <v>10</v>
      </c>
      <c r="M158" s="89">
        <f t="shared" si="17"/>
        <v>60</v>
      </c>
      <c r="N158" s="89">
        <f t="shared" si="18"/>
        <v>2</v>
      </c>
      <c r="O158" s="89">
        <f t="shared" si="19"/>
        <v>1</v>
      </c>
      <c r="P158" s="86">
        <f t="shared" si="20"/>
        <v>3</v>
      </c>
      <c r="Q158" s="91">
        <f t="shared" si="15"/>
        <v>0.97</v>
      </c>
      <c r="R158" s="91">
        <f t="shared" si="21"/>
        <v>9.6999999999999993</v>
      </c>
      <c r="S158" s="86" t="s">
        <v>3585</v>
      </c>
      <c r="T158" s="86" t="s">
        <v>3580</v>
      </c>
      <c r="U158" s="86" t="s">
        <v>3581</v>
      </c>
    </row>
    <row r="159" spans="1:1326" s="94" customFormat="1" ht="13">
      <c r="A159" s="89">
        <v>150</v>
      </c>
      <c r="B159" s="90" t="s">
        <v>1923</v>
      </c>
      <c r="C159" s="90" t="s">
        <v>1924</v>
      </c>
      <c r="D159" s="89" t="s">
        <v>3292</v>
      </c>
      <c r="E159" s="89">
        <v>33</v>
      </c>
      <c r="F159" s="91">
        <v>9.35</v>
      </c>
      <c r="G159" s="86">
        <v>7</v>
      </c>
      <c r="H159" s="86" t="s">
        <v>2476</v>
      </c>
      <c r="I159" s="91">
        <v>10.65</v>
      </c>
      <c r="J159" s="86">
        <v>30</v>
      </c>
      <c r="K159" s="86" t="s">
        <v>2476</v>
      </c>
      <c r="L159" s="92">
        <f t="shared" si="16"/>
        <v>10</v>
      </c>
      <c r="M159" s="89">
        <f t="shared" si="17"/>
        <v>60</v>
      </c>
      <c r="N159" s="89">
        <f t="shared" si="18"/>
        <v>2</v>
      </c>
      <c r="O159" s="89">
        <f t="shared" si="19"/>
        <v>1</v>
      </c>
      <c r="P159" s="86">
        <f t="shared" si="20"/>
        <v>3</v>
      </c>
      <c r="Q159" s="91">
        <f t="shared" ref="Q159:Q190" si="22">IF(P159=0,1,IF(P159=1,0.99,IF(P159=2,0.98,IF(P159=3,0.97))))</f>
        <v>0.97</v>
      </c>
      <c r="R159" s="91">
        <f t="shared" si="21"/>
        <v>9.6999999999999993</v>
      </c>
      <c r="S159" s="86" t="s">
        <v>3585</v>
      </c>
      <c r="T159" s="86" t="s">
        <v>3580</v>
      </c>
      <c r="U159" s="86" t="s">
        <v>3581</v>
      </c>
    </row>
    <row r="160" spans="1:1326" s="94" customFormat="1" ht="13">
      <c r="A160" s="89">
        <v>151</v>
      </c>
      <c r="B160" s="136" t="s">
        <v>89</v>
      </c>
      <c r="C160" s="136" t="s">
        <v>1972</v>
      </c>
      <c r="D160" s="89" t="s">
        <v>3320</v>
      </c>
      <c r="E160" s="89">
        <v>33</v>
      </c>
      <c r="F160" s="91">
        <v>8.49</v>
      </c>
      <c r="G160" s="86">
        <v>6</v>
      </c>
      <c r="H160" s="86" t="s">
        <v>2476</v>
      </c>
      <c r="I160" s="91">
        <v>11.51</v>
      </c>
      <c r="J160" s="86">
        <v>30</v>
      </c>
      <c r="K160" s="86" t="s">
        <v>2476</v>
      </c>
      <c r="L160" s="92">
        <f t="shared" si="16"/>
        <v>10</v>
      </c>
      <c r="M160" s="89">
        <f t="shared" si="17"/>
        <v>60</v>
      </c>
      <c r="N160" s="89">
        <f t="shared" si="18"/>
        <v>2</v>
      </c>
      <c r="O160" s="89">
        <f t="shared" si="19"/>
        <v>1</v>
      </c>
      <c r="P160" s="86">
        <f t="shared" si="20"/>
        <v>3</v>
      </c>
      <c r="Q160" s="91">
        <f t="shared" si="22"/>
        <v>0.97</v>
      </c>
      <c r="R160" s="91">
        <f t="shared" si="21"/>
        <v>9.6999999999999993</v>
      </c>
      <c r="S160" s="86" t="s">
        <v>3585</v>
      </c>
      <c r="T160" s="86" t="s">
        <v>3580</v>
      </c>
      <c r="U160" s="86" t="s">
        <v>3581</v>
      </c>
    </row>
    <row r="161" spans="1:1326" s="94" customFormat="1" ht="13">
      <c r="A161" s="89">
        <v>152</v>
      </c>
      <c r="B161" s="95" t="s">
        <v>2043</v>
      </c>
      <c r="C161" s="95" t="s">
        <v>2044</v>
      </c>
      <c r="D161" s="89" t="s">
        <v>3368</v>
      </c>
      <c r="E161" s="89">
        <v>35</v>
      </c>
      <c r="F161" s="91">
        <v>9.68</v>
      </c>
      <c r="G161" s="86">
        <v>19</v>
      </c>
      <c r="H161" s="86" t="s">
        <v>2476</v>
      </c>
      <c r="I161" s="91">
        <v>10.32</v>
      </c>
      <c r="J161" s="86">
        <v>30</v>
      </c>
      <c r="K161" s="86" t="s">
        <v>2476</v>
      </c>
      <c r="L161" s="92">
        <f t="shared" si="16"/>
        <v>10</v>
      </c>
      <c r="M161" s="89">
        <f t="shared" si="17"/>
        <v>60</v>
      </c>
      <c r="N161" s="89">
        <f t="shared" si="18"/>
        <v>2</v>
      </c>
      <c r="O161" s="89">
        <f t="shared" si="19"/>
        <v>1</v>
      </c>
      <c r="P161" s="86">
        <f t="shared" si="20"/>
        <v>3</v>
      </c>
      <c r="Q161" s="91">
        <f t="shared" si="22"/>
        <v>0.97</v>
      </c>
      <c r="R161" s="91">
        <f t="shared" si="21"/>
        <v>9.6999999999999993</v>
      </c>
      <c r="S161" s="86" t="s">
        <v>3585</v>
      </c>
      <c r="T161" s="86" t="s">
        <v>3580</v>
      </c>
      <c r="U161" s="86" t="s">
        <v>3581</v>
      </c>
    </row>
    <row r="162" spans="1:1326" s="94" customFormat="1" ht="13">
      <c r="A162" s="89">
        <v>153</v>
      </c>
      <c r="B162" s="95" t="s">
        <v>2135</v>
      </c>
      <c r="C162" s="95" t="s">
        <v>1505</v>
      </c>
      <c r="D162" s="89" t="s">
        <v>3415</v>
      </c>
      <c r="E162" s="89">
        <v>37</v>
      </c>
      <c r="F162" s="91">
        <v>9.9600000000000009</v>
      </c>
      <c r="G162" s="86">
        <v>12</v>
      </c>
      <c r="H162" s="86" t="s">
        <v>2476</v>
      </c>
      <c r="I162" s="91">
        <v>10.039999999999999</v>
      </c>
      <c r="J162" s="86">
        <v>30</v>
      </c>
      <c r="K162" s="86" t="s">
        <v>2476</v>
      </c>
      <c r="L162" s="92">
        <f t="shared" si="16"/>
        <v>10</v>
      </c>
      <c r="M162" s="89">
        <f t="shared" si="17"/>
        <v>60</v>
      </c>
      <c r="N162" s="89">
        <f t="shared" si="18"/>
        <v>2</v>
      </c>
      <c r="O162" s="89">
        <f t="shared" si="19"/>
        <v>1</v>
      </c>
      <c r="P162" s="86">
        <f t="shared" si="20"/>
        <v>3</v>
      </c>
      <c r="Q162" s="91">
        <f t="shared" si="22"/>
        <v>0.97</v>
      </c>
      <c r="R162" s="91">
        <f t="shared" si="21"/>
        <v>9.6999999999999993</v>
      </c>
      <c r="S162" s="86" t="s">
        <v>3585</v>
      </c>
      <c r="T162" s="86" t="s">
        <v>3580</v>
      </c>
      <c r="U162" s="86" t="s">
        <v>3581</v>
      </c>
    </row>
    <row r="163" spans="1:1326" s="94" customFormat="1" ht="13">
      <c r="A163" s="89">
        <v>154</v>
      </c>
      <c r="B163" s="95" t="s">
        <v>2138</v>
      </c>
      <c r="C163" s="95" t="s">
        <v>1743</v>
      </c>
      <c r="D163" s="89" t="s">
        <v>3417</v>
      </c>
      <c r="E163" s="89">
        <v>37</v>
      </c>
      <c r="F163" s="91">
        <v>9.83</v>
      </c>
      <c r="G163" s="86">
        <v>20</v>
      </c>
      <c r="H163" s="86" t="s">
        <v>2476</v>
      </c>
      <c r="I163" s="91">
        <v>10.17</v>
      </c>
      <c r="J163" s="86">
        <v>30</v>
      </c>
      <c r="K163" s="86" t="s">
        <v>2476</v>
      </c>
      <c r="L163" s="92">
        <f t="shared" si="16"/>
        <v>10</v>
      </c>
      <c r="M163" s="89">
        <f t="shared" si="17"/>
        <v>60</v>
      </c>
      <c r="N163" s="89">
        <f t="shared" si="18"/>
        <v>2</v>
      </c>
      <c r="O163" s="89">
        <f t="shared" si="19"/>
        <v>1</v>
      </c>
      <c r="P163" s="86">
        <f t="shared" si="20"/>
        <v>3</v>
      </c>
      <c r="Q163" s="91">
        <f t="shared" si="22"/>
        <v>0.97</v>
      </c>
      <c r="R163" s="91">
        <f t="shared" si="21"/>
        <v>9.6999999999999993</v>
      </c>
      <c r="S163" s="86" t="s">
        <v>3585</v>
      </c>
      <c r="T163" s="86" t="s">
        <v>3580</v>
      </c>
      <c r="U163" s="86" t="s">
        <v>3581</v>
      </c>
    </row>
    <row r="164" spans="1:1326" s="94" customFormat="1" ht="13">
      <c r="A164" s="89">
        <v>155</v>
      </c>
      <c r="B164" s="95" t="s">
        <v>2229</v>
      </c>
      <c r="C164" s="95" t="s">
        <v>1191</v>
      </c>
      <c r="D164" s="96" t="s">
        <v>3463</v>
      </c>
      <c r="E164" s="89">
        <v>38</v>
      </c>
      <c r="F164" s="91">
        <v>7.79</v>
      </c>
      <c r="G164" s="86">
        <v>14</v>
      </c>
      <c r="H164" s="86" t="s">
        <v>2476</v>
      </c>
      <c r="I164" s="91">
        <v>12.21</v>
      </c>
      <c r="J164" s="86">
        <v>30</v>
      </c>
      <c r="K164" s="86" t="s">
        <v>2476</v>
      </c>
      <c r="L164" s="92">
        <f t="shared" si="16"/>
        <v>10</v>
      </c>
      <c r="M164" s="89">
        <f t="shared" si="17"/>
        <v>60</v>
      </c>
      <c r="N164" s="89">
        <f t="shared" si="18"/>
        <v>2</v>
      </c>
      <c r="O164" s="89">
        <f t="shared" si="19"/>
        <v>1</v>
      </c>
      <c r="P164" s="86">
        <f t="shared" si="20"/>
        <v>3</v>
      </c>
      <c r="Q164" s="91">
        <f t="shared" si="22"/>
        <v>0.97</v>
      </c>
      <c r="R164" s="91">
        <f t="shared" si="21"/>
        <v>9.6999999999999993</v>
      </c>
      <c r="S164" s="86" t="s">
        <v>3585</v>
      </c>
      <c r="T164" s="86" t="s">
        <v>3580</v>
      </c>
      <c r="U164" s="86" t="s">
        <v>3581</v>
      </c>
    </row>
    <row r="165" spans="1:1326" s="94" customFormat="1" ht="13">
      <c r="A165" s="89">
        <v>156</v>
      </c>
      <c r="B165" s="95" t="s">
        <v>2246</v>
      </c>
      <c r="C165" s="95" t="s">
        <v>2247</v>
      </c>
      <c r="D165" s="96" t="s">
        <v>3472</v>
      </c>
      <c r="E165" s="89">
        <v>39</v>
      </c>
      <c r="F165" s="91">
        <v>8.9</v>
      </c>
      <c r="G165" s="86">
        <v>13</v>
      </c>
      <c r="H165" s="86" t="s">
        <v>2476</v>
      </c>
      <c r="I165" s="91">
        <v>11.1</v>
      </c>
      <c r="J165" s="86">
        <v>30</v>
      </c>
      <c r="K165" s="86" t="s">
        <v>2476</v>
      </c>
      <c r="L165" s="92">
        <f t="shared" si="16"/>
        <v>10</v>
      </c>
      <c r="M165" s="89">
        <f t="shared" si="17"/>
        <v>60</v>
      </c>
      <c r="N165" s="89">
        <f t="shared" si="18"/>
        <v>2</v>
      </c>
      <c r="O165" s="89">
        <f t="shared" si="19"/>
        <v>1</v>
      </c>
      <c r="P165" s="86">
        <f t="shared" si="20"/>
        <v>3</v>
      </c>
      <c r="Q165" s="91">
        <f t="shared" si="22"/>
        <v>0.97</v>
      </c>
      <c r="R165" s="91">
        <f t="shared" si="21"/>
        <v>9.6999999999999993</v>
      </c>
      <c r="S165" s="86" t="s">
        <v>3580</v>
      </c>
      <c r="T165" s="86" t="s">
        <v>3585</v>
      </c>
      <c r="U165" s="86" t="s">
        <v>3581</v>
      </c>
    </row>
    <row r="166" spans="1:1326" s="94" customFormat="1" ht="13">
      <c r="A166" s="89">
        <v>157</v>
      </c>
      <c r="B166" s="90" t="s">
        <v>2312</v>
      </c>
      <c r="C166" s="90" t="s">
        <v>400</v>
      </c>
      <c r="D166" s="89" t="s">
        <v>3511</v>
      </c>
      <c r="E166" s="89">
        <v>40</v>
      </c>
      <c r="F166" s="91">
        <v>9.1300000000000008</v>
      </c>
      <c r="G166" s="86">
        <v>19</v>
      </c>
      <c r="H166" s="86" t="s">
        <v>2476</v>
      </c>
      <c r="I166" s="91">
        <v>10.87</v>
      </c>
      <c r="J166" s="86">
        <v>30</v>
      </c>
      <c r="K166" s="86" t="s">
        <v>2476</v>
      </c>
      <c r="L166" s="92">
        <f t="shared" si="16"/>
        <v>10</v>
      </c>
      <c r="M166" s="89">
        <f t="shared" si="17"/>
        <v>60</v>
      </c>
      <c r="N166" s="89">
        <f t="shared" si="18"/>
        <v>2</v>
      </c>
      <c r="O166" s="89">
        <f t="shared" si="19"/>
        <v>1</v>
      </c>
      <c r="P166" s="86">
        <f t="shared" si="20"/>
        <v>3</v>
      </c>
      <c r="Q166" s="91">
        <f t="shared" si="22"/>
        <v>0.97</v>
      </c>
      <c r="R166" s="91">
        <f t="shared" si="21"/>
        <v>9.6999999999999993</v>
      </c>
      <c r="S166" s="86" t="s">
        <v>3585</v>
      </c>
      <c r="T166" s="86" t="s">
        <v>3580</v>
      </c>
      <c r="U166" s="86" t="s">
        <v>3581</v>
      </c>
    </row>
    <row r="167" spans="1:1326" s="94" customFormat="1" ht="13">
      <c r="A167" s="89">
        <v>158</v>
      </c>
      <c r="B167" s="90" t="s">
        <v>2323</v>
      </c>
      <c r="C167" s="90" t="s">
        <v>2324</v>
      </c>
      <c r="D167" s="89" t="s">
        <v>3518</v>
      </c>
      <c r="E167" s="89">
        <v>40</v>
      </c>
      <c r="F167" s="91">
        <v>9.7799999999999994</v>
      </c>
      <c r="G167" s="86">
        <v>10</v>
      </c>
      <c r="H167" s="86" t="s">
        <v>2476</v>
      </c>
      <c r="I167" s="91">
        <v>10.220000000000001</v>
      </c>
      <c r="J167" s="86">
        <v>30</v>
      </c>
      <c r="K167" s="86" t="s">
        <v>2476</v>
      </c>
      <c r="L167" s="92">
        <f t="shared" si="16"/>
        <v>10</v>
      </c>
      <c r="M167" s="89">
        <f t="shared" si="17"/>
        <v>60</v>
      </c>
      <c r="N167" s="89">
        <f t="shared" si="18"/>
        <v>2</v>
      </c>
      <c r="O167" s="89">
        <f t="shared" si="19"/>
        <v>1</v>
      </c>
      <c r="P167" s="86">
        <f t="shared" si="20"/>
        <v>3</v>
      </c>
      <c r="Q167" s="91">
        <f t="shared" si="22"/>
        <v>0.97</v>
      </c>
      <c r="R167" s="91">
        <f t="shared" si="21"/>
        <v>9.6999999999999993</v>
      </c>
      <c r="S167" s="86" t="s">
        <v>3585</v>
      </c>
      <c r="T167" s="86" t="s">
        <v>3580</v>
      </c>
      <c r="U167" s="86" t="s">
        <v>3581</v>
      </c>
    </row>
    <row r="168" spans="1:1326" s="94" customFormat="1" ht="13">
      <c r="A168" s="89">
        <v>159</v>
      </c>
      <c r="B168" s="136" t="s">
        <v>2310</v>
      </c>
      <c r="C168" s="136" t="s">
        <v>2347</v>
      </c>
      <c r="D168" s="89" t="s">
        <v>3538</v>
      </c>
      <c r="E168" s="89">
        <v>41</v>
      </c>
      <c r="F168" s="91">
        <v>9.49</v>
      </c>
      <c r="G168" s="86">
        <v>9</v>
      </c>
      <c r="H168" s="86" t="s">
        <v>2476</v>
      </c>
      <c r="I168" s="91">
        <v>10.51</v>
      </c>
      <c r="J168" s="86">
        <v>30</v>
      </c>
      <c r="K168" s="86" t="s">
        <v>2476</v>
      </c>
      <c r="L168" s="92">
        <f t="shared" si="16"/>
        <v>10</v>
      </c>
      <c r="M168" s="89">
        <f t="shared" si="17"/>
        <v>60</v>
      </c>
      <c r="N168" s="89">
        <f t="shared" si="18"/>
        <v>2</v>
      </c>
      <c r="O168" s="89">
        <f t="shared" si="19"/>
        <v>1</v>
      </c>
      <c r="P168" s="86">
        <f t="shared" si="20"/>
        <v>3</v>
      </c>
      <c r="Q168" s="91">
        <f t="shared" si="22"/>
        <v>0.97</v>
      </c>
      <c r="R168" s="91">
        <f t="shared" si="21"/>
        <v>9.6999999999999993</v>
      </c>
      <c r="S168" s="86" t="s">
        <v>3585</v>
      </c>
      <c r="T168" s="86" t="s">
        <v>3580</v>
      </c>
      <c r="U168" s="86" t="s">
        <v>3581</v>
      </c>
    </row>
    <row r="169" spans="1:1326" s="94" customFormat="1" ht="13">
      <c r="A169" s="89">
        <v>160</v>
      </c>
      <c r="B169" s="95" t="s">
        <v>2371</v>
      </c>
      <c r="C169" s="95" t="s">
        <v>770</v>
      </c>
      <c r="D169" s="89" t="s">
        <v>3558</v>
      </c>
      <c r="E169" s="89">
        <v>42</v>
      </c>
      <c r="F169" s="91">
        <v>9.64</v>
      </c>
      <c r="G169" s="86">
        <v>15</v>
      </c>
      <c r="H169" s="86" t="s">
        <v>2476</v>
      </c>
      <c r="I169" s="91">
        <v>10.36</v>
      </c>
      <c r="J169" s="86">
        <v>30</v>
      </c>
      <c r="K169" s="86" t="s">
        <v>2476</v>
      </c>
      <c r="L169" s="92">
        <f t="shared" si="16"/>
        <v>10</v>
      </c>
      <c r="M169" s="89">
        <f t="shared" si="17"/>
        <v>60</v>
      </c>
      <c r="N169" s="89">
        <f t="shared" si="18"/>
        <v>2</v>
      </c>
      <c r="O169" s="89">
        <f t="shared" si="19"/>
        <v>1</v>
      </c>
      <c r="P169" s="86">
        <f t="shared" si="20"/>
        <v>3</v>
      </c>
      <c r="Q169" s="91">
        <f t="shared" si="22"/>
        <v>0.97</v>
      </c>
      <c r="R169" s="91">
        <f t="shared" si="21"/>
        <v>9.6999999999999993</v>
      </c>
      <c r="S169" s="86" t="s">
        <v>3585</v>
      </c>
      <c r="T169" s="86" t="s">
        <v>3580</v>
      </c>
      <c r="U169" s="86" t="s">
        <v>3581</v>
      </c>
    </row>
    <row r="170" spans="1:1326" s="94" customFormat="1" ht="13">
      <c r="A170" s="89">
        <v>161</v>
      </c>
      <c r="B170" s="95" t="s">
        <v>2377</v>
      </c>
      <c r="C170" s="95" t="s">
        <v>919</v>
      </c>
      <c r="D170" s="89" t="s">
        <v>3562</v>
      </c>
      <c r="E170" s="89">
        <v>42</v>
      </c>
      <c r="F170" s="91">
        <v>9.64</v>
      </c>
      <c r="G170" s="86">
        <v>12</v>
      </c>
      <c r="H170" s="86" t="s">
        <v>2476</v>
      </c>
      <c r="I170" s="91">
        <v>10.36</v>
      </c>
      <c r="J170" s="86">
        <v>30</v>
      </c>
      <c r="K170" s="86" t="s">
        <v>2476</v>
      </c>
      <c r="L170" s="92">
        <f t="shared" si="16"/>
        <v>10</v>
      </c>
      <c r="M170" s="89">
        <f t="shared" si="17"/>
        <v>60</v>
      </c>
      <c r="N170" s="89">
        <f t="shared" si="18"/>
        <v>2</v>
      </c>
      <c r="O170" s="89">
        <f t="shared" si="19"/>
        <v>1</v>
      </c>
      <c r="P170" s="86">
        <f t="shared" si="20"/>
        <v>3</v>
      </c>
      <c r="Q170" s="91">
        <f t="shared" si="22"/>
        <v>0.97</v>
      </c>
      <c r="R170" s="91">
        <f t="shared" si="21"/>
        <v>9.6999999999999993</v>
      </c>
      <c r="S170" s="86" t="s">
        <v>3585</v>
      </c>
      <c r="T170" s="86" t="s">
        <v>3580</v>
      </c>
      <c r="U170" s="86" t="s">
        <v>3581</v>
      </c>
    </row>
    <row r="171" spans="1:1326" s="94" customFormat="1" ht="13">
      <c r="A171" s="89">
        <v>162</v>
      </c>
      <c r="B171" s="95" t="s">
        <v>2392</v>
      </c>
      <c r="C171" s="95" t="s">
        <v>2393</v>
      </c>
      <c r="D171" s="89" t="s">
        <v>3569</v>
      </c>
      <c r="E171" s="89">
        <v>42</v>
      </c>
      <c r="F171" s="91">
        <v>9.0399999999999991</v>
      </c>
      <c r="G171" s="86">
        <v>13</v>
      </c>
      <c r="H171" s="86" t="s">
        <v>2476</v>
      </c>
      <c r="I171" s="91">
        <v>10.96</v>
      </c>
      <c r="J171" s="86">
        <v>30</v>
      </c>
      <c r="K171" s="86" t="s">
        <v>2476</v>
      </c>
      <c r="L171" s="92">
        <f t="shared" si="16"/>
        <v>10</v>
      </c>
      <c r="M171" s="89">
        <f t="shared" si="17"/>
        <v>60</v>
      </c>
      <c r="N171" s="89">
        <f t="shared" si="18"/>
        <v>2</v>
      </c>
      <c r="O171" s="89">
        <f t="shared" si="19"/>
        <v>1</v>
      </c>
      <c r="P171" s="86">
        <f t="shared" si="20"/>
        <v>3</v>
      </c>
      <c r="Q171" s="91">
        <f t="shared" si="22"/>
        <v>0.97</v>
      </c>
      <c r="R171" s="91">
        <f t="shared" si="21"/>
        <v>9.6999999999999993</v>
      </c>
      <c r="S171" s="86" t="s">
        <v>3585</v>
      </c>
      <c r="T171" s="86" t="s">
        <v>3580</v>
      </c>
      <c r="U171" s="86" t="s">
        <v>3581</v>
      </c>
    </row>
    <row r="172" spans="1:1326" s="94" customFormat="1" ht="13">
      <c r="A172" s="89">
        <v>163</v>
      </c>
      <c r="B172" s="90" t="s">
        <v>284</v>
      </c>
      <c r="C172" s="90" t="s">
        <v>285</v>
      </c>
      <c r="D172" s="89" t="s">
        <v>2581</v>
      </c>
      <c r="E172" s="89">
        <v>4</v>
      </c>
      <c r="F172" s="91">
        <v>10.19</v>
      </c>
      <c r="G172" s="86">
        <v>30</v>
      </c>
      <c r="H172" s="86" t="s">
        <v>2476</v>
      </c>
      <c r="I172" s="91">
        <v>9.81</v>
      </c>
      <c r="J172" s="86">
        <v>24</v>
      </c>
      <c r="K172" s="86" t="s">
        <v>2476</v>
      </c>
      <c r="L172" s="92">
        <f t="shared" si="16"/>
        <v>10</v>
      </c>
      <c r="M172" s="89">
        <f t="shared" si="17"/>
        <v>60</v>
      </c>
      <c r="N172" s="89">
        <f t="shared" si="18"/>
        <v>2</v>
      </c>
      <c r="O172" s="89">
        <f t="shared" si="19"/>
        <v>1</v>
      </c>
      <c r="P172" s="86">
        <f t="shared" si="20"/>
        <v>3</v>
      </c>
      <c r="Q172" s="91">
        <f t="shared" si="22"/>
        <v>0.97</v>
      </c>
      <c r="R172" s="91">
        <f t="shared" si="21"/>
        <v>9.6999999999999993</v>
      </c>
      <c r="S172" s="86" t="s">
        <v>3579</v>
      </c>
      <c r="T172" s="86" t="s">
        <v>3580</v>
      </c>
      <c r="U172" s="86" t="s">
        <v>3581</v>
      </c>
    </row>
    <row r="173" spans="1:1326">
      <c r="A173" s="89">
        <v>164</v>
      </c>
      <c r="B173" s="137" t="s">
        <v>445</v>
      </c>
      <c r="C173" s="137" t="s">
        <v>517</v>
      </c>
      <c r="D173" s="138" t="s">
        <v>2676</v>
      </c>
      <c r="E173" s="138">
        <v>8</v>
      </c>
      <c r="F173" s="141">
        <v>10.14</v>
      </c>
      <c r="G173" s="142">
        <v>30</v>
      </c>
      <c r="H173" s="142" t="s">
        <v>2476</v>
      </c>
      <c r="I173" s="141">
        <v>9.86</v>
      </c>
      <c r="J173" s="142">
        <v>21</v>
      </c>
      <c r="K173" s="142" t="s">
        <v>2476</v>
      </c>
      <c r="L173" s="143">
        <f t="shared" si="16"/>
        <v>10</v>
      </c>
      <c r="M173" s="138">
        <f t="shared" si="17"/>
        <v>60</v>
      </c>
      <c r="N173" s="138">
        <f t="shared" si="18"/>
        <v>2</v>
      </c>
      <c r="O173" s="138">
        <f t="shared" si="19"/>
        <v>1</v>
      </c>
      <c r="P173" s="142">
        <f t="shared" si="20"/>
        <v>3</v>
      </c>
      <c r="Q173" s="141">
        <f t="shared" si="22"/>
        <v>0.97</v>
      </c>
      <c r="R173" s="141">
        <f t="shared" si="21"/>
        <v>9.6999999999999993</v>
      </c>
      <c r="S173" s="142" t="s">
        <v>3579</v>
      </c>
      <c r="T173" s="142" t="s">
        <v>3580</v>
      </c>
      <c r="U173" s="142" t="s">
        <v>3581</v>
      </c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  <c r="CE173" s="94"/>
      <c r="CF173" s="94"/>
      <c r="CG173" s="94"/>
      <c r="CH173" s="94"/>
      <c r="CI173" s="94"/>
      <c r="CJ173" s="94"/>
      <c r="CK173" s="94"/>
      <c r="CL173" s="94"/>
      <c r="CM173" s="94"/>
      <c r="CN173" s="94"/>
      <c r="CO173" s="94"/>
      <c r="CP173" s="94"/>
      <c r="CQ173" s="94"/>
      <c r="CR173" s="94"/>
      <c r="CS173" s="94"/>
      <c r="CT173" s="94"/>
      <c r="CU173" s="94"/>
      <c r="CV173" s="94"/>
      <c r="CW173" s="94"/>
      <c r="CX173" s="94"/>
      <c r="CY173" s="94"/>
      <c r="CZ173" s="94"/>
      <c r="DA173" s="94"/>
      <c r="DB173" s="94"/>
      <c r="DC173" s="94"/>
      <c r="DD173" s="94"/>
      <c r="DE173" s="94"/>
      <c r="DF173" s="94"/>
      <c r="DG173" s="94"/>
      <c r="DH173" s="94"/>
      <c r="DI173" s="94"/>
      <c r="DJ173" s="94"/>
      <c r="DK173" s="94"/>
      <c r="DL173" s="94"/>
      <c r="DM173" s="94"/>
      <c r="DN173" s="94"/>
      <c r="DO173" s="94"/>
      <c r="DP173" s="94"/>
      <c r="DQ173" s="94"/>
      <c r="DR173" s="94"/>
      <c r="DS173" s="94"/>
      <c r="DT173" s="94"/>
      <c r="DU173" s="94"/>
      <c r="DV173" s="94"/>
      <c r="DW173" s="94"/>
      <c r="DX173" s="94"/>
      <c r="DY173" s="94"/>
      <c r="DZ173" s="94"/>
      <c r="EA173" s="94"/>
      <c r="EB173" s="94"/>
      <c r="EC173" s="94"/>
      <c r="ED173" s="94"/>
      <c r="EE173" s="94"/>
      <c r="EF173" s="94"/>
      <c r="EG173" s="94"/>
      <c r="EH173" s="94"/>
      <c r="EI173" s="94"/>
      <c r="EJ173" s="94"/>
      <c r="EK173" s="94"/>
      <c r="EL173" s="94"/>
      <c r="EM173" s="94"/>
      <c r="EN173" s="94"/>
      <c r="EO173" s="94"/>
      <c r="EP173" s="94"/>
      <c r="EQ173" s="94"/>
      <c r="ER173" s="94"/>
      <c r="ES173" s="94"/>
      <c r="ET173" s="94"/>
      <c r="EU173" s="94"/>
      <c r="EV173" s="94"/>
      <c r="EW173" s="94"/>
      <c r="EX173" s="94"/>
      <c r="EY173" s="94"/>
      <c r="EZ173" s="94"/>
      <c r="FA173" s="94"/>
      <c r="FB173" s="94"/>
      <c r="FC173" s="94"/>
      <c r="FD173" s="94"/>
      <c r="FE173" s="94"/>
      <c r="FF173" s="94"/>
      <c r="FG173" s="94"/>
      <c r="FH173" s="94"/>
      <c r="FI173" s="94"/>
      <c r="FJ173" s="94"/>
      <c r="FK173" s="94"/>
      <c r="FL173" s="94"/>
      <c r="FM173" s="94"/>
      <c r="FN173" s="94"/>
      <c r="FO173" s="94"/>
      <c r="FP173" s="94"/>
      <c r="FQ173" s="94"/>
      <c r="FR173" s="94"/>
      <c r="FS173" s="94"/>
      <c r="FT173" s="94"/>
      <c r="FU173" s="94"/>
      <c r="FV173" s="94"/>
      <c r="FW173" s="94"/>
      <c r="FX173" s="94"/>
      <c r="FY173" s="94"/>
      <c r="FZ173" s="94"/>
      <c r="GA173" s="94"/>
      <c r="GB173" s="94"/>
      <c r="GC173" s="94"/>
      <c r="GD173" s="94"/>
      <c r="GE173" s="94"/>
      <c r="GF173" s="94"/>
      <c r="GG173" s="94"/>
      <c r="GH173" s="94"/>
      <c r="GI173" s="94"/>
      <c r="GJ173" s="94"/>
      <c r="GK173" s="94"/>
      <c r="GL173" s="94"/>
      <c r="GM173" s="94"/>
      <c r="GN173" s="94"/>
      <c r="GO173" s="94"/>
      <c r="GP173" s="94"/>
      <c r="GQ173" s="94"/>
      <c r="GR173" s="94"/>
      <c r="GS173" s="94"/>
      <c r="GT173" s="94"/>
      <c r="GU173" s="94"/>
      <c r="GV173" s="94"/>
      <c r="GW173" s="94"/>
      <c r="GX173" s="94"/>
      <c r="GY173" s="94"/>
      <c r="GZ173" s="94"/>
      <c r="HA173" s="94"/>
      <c r="HB173" s="94"/>
      <c r="HC173" s="94"/>
      <c r="HD173" s="94"/>
      <c r="HE173" s="94"/>
      <c r="HF173" s="94"/>
      <c r="HG173" s="94"/>
      <c r="HH173" s="94"/>
      <c r="HI173" s="94"/>
      <c r="HJ173" s="94"/>
      <c r="HK173" s="94"/>
      <c r="HL173" s="94"/>
      <c r="HM173" s="94"/>
      <c r="HN173" s="94"/>
      <c r="HO173" s="94"/>
      <c r="HP173" s="94"/>
      <c r="HQ173" s="94"/>
      <c r="HR173" s="94"/>
      <c r="HS173" s="94"/>
      <c r="HT173" s="94"/>
      <c r="HU173" s="94"/>
      <c r="HV173" s="94"/>
      <c r="HW173" s="94"/>
      <c r="HX173" s="94"/>
      <c r="HY173" s="94"/>
      <c r="HZ173" s="94"/>
      <c r="IA173" s="94"/>
      <c r="IB173" s="94"/>
      <c r="IC173" s="94"/>
      <c r="ID173" s="94"/>
      <c r="IE173" s="94"/>
      <c r="IF173" s="94"/>
      <c r="IG173" s="94"/>
      <c r="IH173" s="94"/>
      <c r="II173" s="94"/>
      <c r="IJ173" s="94"/>
      <c r="IK173" s="94"/>
      <c r="IL173" s="94"/>
      <c r="IM173" s="94"/>
      <c r="IN173" s="94"/>
      <c r="IO173" s="94"/>
      <c r="IP173" s="94"/>
      <c r="IQ173" s="94"/>
      <c r="IR173" s="94"/>
      <c r="IS173" s="94"/>
      <c r="IT173" s="94"/>
      <c r="IU173" s="94"/>
      <c r="IV173" s="94"/>
      <c r="IW173" s="94"/>
      <c r="IX173" s="94"/>
      <c r="IY173" s="94"/>
      <c r="IZ173" s="94"/>
      <c r="JA173" s="94"/>
      <c r="JB173" s="94"/>
      <c r="JC173" s="94"/>
      <c r="JD173" s="94"/>
      <c r="JE173" s="94"/>
      <c r="JF173" s="94"/>
      <c r="JG173" s="94"/>
      <c r="JH173" s="94"/>
      <c r="JI173" s="94"/>
      <c r="JJ173" s="94"/>
      <c r="JK173" s="94"/>
      <c r="JL173" s="94"/>
      <c r="JM173" s="94"/>
      <c r="JN173" s="94"/>
      <c r="JO173" s="94"/>
      <c r="JP173" s="94"/>
      <c r="JQ173" s="94"/>
      <c r="JR173" s="94"/>
      <c r="JS173" s="94"/>
      <c r="JT173" s="94"/>
      <c r="JU173" s="94"/>
      <c r="JV173" s="94"/>
      <c r="JW173" s="94"/>
      <c r="JX173" s="94"/>
      <c r="JY173" s="94"/>
      <c r="JZ173" s="94"/>
      <c r="KA173" s="94"/>
      <c r="KB173" s="94"/>
      <c r="KC173" s="94"/>
      <c r="KD173" s="94"/>
      <c r="KE173" s="94"/>
      <c r="KF173" s="94"/>
      <c r="KG173" s="94"/>
      <c r="KH173" s="94"/>
      <c r="KI173" s="94"/>
      <c r="KJ173" s="94"/>
      <c r="KK173" s="94"/>
      <c r="KL173" s="94"/>
      <c r="KM173" s="94"/>
      <c r="KN173" s="94"/>
      <c r="KO173" s="94"/>
      <c r="KP173" s="94"/>
      <c r="KQ173" s="94"/>
      <c r="KR173" s="94"/>
      <c r="KS173" s="94"/>
      <c r="KT173" s="94"/>
      <c r="KU173" s="94"/>
      <c r="KV173" s="94"/>
      <c r="KW173" s="94"/>
      <c r="KX173" s="94"/>
      <c r="KY173" s="94"/>
      <c r="KZ173" s="94"/>
      <c r="LA173" s="94"/>
      <c r="LB173" s="94"/>
      <c r="LC173" s="94"/>
      <c r="LD173" s="94"/>
      <c r="LE173" s="94"/>
      <c r="LF173" s="94"/>
      <c r="LG173" s="94"/>
      <c r="LH173" s="94"/>
      <c r="LI173" s="94"/>
      <c r="LJ173" s="94"/>
      <c r="LK173" s="94"/>
      <c r="LL173" s="94"/>
      <c r="LM173" s="94"/>
      <c r="LN173" s="94"/>
      <c r="LO173" s="94"/>
      <c r="LP173" s="94"/>
      <c r="LQ173" s="94"/>
      <c r="LR173" s="94"/>
      <c r="LS173" s="94"/>
      <c r="LT173" s="94"/>
      <c r="LU173" s="94"/>
      <c r="LV173" s="94"/>
      <c r="LW173" s="94"/>
      <c r="LX173" s="94"/>
      <c r="LY173" s="94"/>
      <c r="LZ173" s="94"/>
      <c r="MA173" s="94"/>
      <c r="MB173" s="94"/>
      <c r="MC173" s="94"/>
      <c r="MD173" s="94"/>
      <c r="ME173" s="94"/>
      <c r="MF173" s="94"/>
      <c r="MG173" s="94"/>
      <c r="MH173" s="94"/>
      <c r="MI173" s="94"/>
      <c r="MJ173" s="94"/>
      <c r="MK173" s="94"/>
      <c r="ML173" s="94"/>
      <c r="MM173" s="94"/>
      <c r="MN173" s="94"/>
      <c r="MO173" s="94"/>
      <c r="MP173" s="94"/>
      <c r="MQ173" s="94"/>
      <c r="MR173" s="94"/>
      <c r="MS173" s="94"/>
      <c r="MT173" s="94"/>
      <c r="MU173" s="94"/>
      <c r="MV173" s="94"/>
      <c r="MW173" s="94"/>
      <c r="MX173" s="94"/>
      <c r="MY173" s="94"/>
      <c r="MZ173" s="94"/>
      <c r="NA173" s="94"/>
      <c r="NB173" s="94"/>
      <c r="NC173" s="94"/>
      <c r="ND173" s="94"/>
      <c r="NE173" s="94"/>
      <c r="NF173" s="94"/>
      <c r="NG173" s="94"/>
      <c r="NH173" s="94"/>
      <c r="NI173" s="94"/>
      <c r="NJ173" s="94"/>
      <c r="NK173" s="94"/>
      <c r="NL173" s="94"/>
      <c r="NM173" s="94"/>
      <c r="NN173" s="94"/>
      <c r="NO173" s="94"/>
      <c r="NP173" s="94"/>
      <c r="NQ173" s="94"/>
      <c r="NR173" s="94"/>
      <c r="NS173" s="94"/>
      <c r="NT173" s="94"/>
      <c r="NU173" s="94"/>
      <c r="NV173" s="94"/>
      <c r="NW173" s="94"/>
      <c r="NX173" s="94"/>
      <c r="NY173" s="94"/>
      <c r="NZ173" s="94"/>
      <c r="OA173" s="94"/>
      <c r="OB173" s="94"/>
      <c r="OC173" s="94"/>
      <c r="OD173" s="94"/>
      <c r="OE173" s="94"/>
      <c r="OF173" s="94"/>
      <c r="OG173" s="94"/>
      <c r="OH173" s="94"/>
      <c r="OI173" s="94"/>
      <c r="OJ173" s="94"/>
      <c r="OK173" s="94"/>
      <c r="OL173" s="94"/>
      <c r="OM173" s="94"/>
      <c r="ON173" s="94"/>
      <c r="OO173" s="94"/>
      <c r="OP173" s="94"/>
      <c r="OQ173" s="94"/>
      <c r="OR173" s="94"/>
      <c r="OS173" s="94"/>
      <c r="OT173" s="94"/>
      <c r="OU173" s="94"/>
      <c r="OV173" s="94"/>
      <c r="OW173" s="94"/>
      <c r="OX173" s="94"/>
      <c r="OY173" s="94"/>
      <c r="OZ173" s="94"/>
      <c r="PA173" s="94"/>
      <c r="PB173" s="94"/>
      <c r="PC173" s="94"/>
      <c r="PD173" s="94"/>
      <c r="PE173" s="94"/>
      <c r="PF173" s="94"/>
      <c r="PG173" s="94"/>
      <c r="PH173" s="94"/>
      <c r="PI173" s="94"/>
      <c r="PJ173" s="94"/>
      <c r="PK173" s="94"/>
      <c r="PL173" s="94"/>
      <c r="PM173" s="94"/>
      <c r="PN173" s="94"/>
      <c r="PO173" s="94"/>
      <c r="PP173" s="94"/>
      <c r="PQ173" s="94"/>
      <c r="PR173" s="94"/>
      <c r="PS173" s="94"/>
      <c r="PT173" s="94"/>
      <c r="PU173" s="94"/>
      <c r="PV173" s="94"/>
      <c r="PW173" s="94"/>
      <c r="PX173" s="94"/>
      <c r="PY173" s="94"/>
      <c r="PZ173" s="94"/>
      <c r="QA173" s="94"/>
      <c r="QB173" s="94"/>
      <c r="QC173" s="94"/>
      <c r="QD173" s="94"/>
      <c r="QE173" s="94"/>
      <c r="QF173" s="94"/>
      <c r="QG173" s="94"/>
      <c r="QH173" s="94"/>
      <c r="QI173" s="94"/>
      <c r="QJ173" s="94"/>
      <c r="QK173" s="94"/>
      <c r="QL173" s="94"/>
      <c r="QM173" s="94"/>
      <c r="QN173" s="94"/>
      <c r="QO173" s="94"/>
      <c r="QP173" s="94"/>
      <c r="QQ173" s="94"/>
      <c r="QR173" s="94"/>
      <c r="QS173" s="94"/>
      <c r="QT173" s="94"/>
      <c r="QU173" s="94"/>
      <c r="QV173" s="94"/>
      <c r="QW173" s="94"/>
      <c r="QX173" s="94"/>
      <c r="QY173" s="94"/>
      <c r="QZ173" s="94"/>
      <c r="RA173" s="94"/>
      <c r="RB173" s="94"/>
      <c r="RC173" s="94"/>
      <c r="RD173" s="94"/>
      <c r="RE173" s="94"/>
      <c r="RF173" s="94"/>
      <c r="RG173" s="94"/>
      <c r="RH173" s="94"/>
      <c r="RI173" s="94"/>
      <c r="RJ173" s="94"/>
      <c r="RK173" s="94"/>
      <c r="RL173" s="94"/>
      <c r="RM173" s="94"/>
      <c r="RN173" s="94"/>
      <c r="RO173" s="94"/>
      <c r="RP173" s="94"/>
      <c r="RQ173" s="94"/>
      <c r="RR173" s="94"/>
      <c r="RS173" s="94"/>
      <c r="RT173" s="94"/>
      <c r="RU173" s="94"/>
      <c r="RV173" s="94"/>
      <c r="RW173" s="94"/>
      <c r="RX173" s="94"/>
      <c r="RY173" s="94"/>
      <c r="RZ173" s="94"/>
      <c r="SA173" s="94"/>
      <c r="SB173" s="94"/>
      <c r="SC173" s="94"/>
      <c r="SD173" s="94"/>
      <c r="SE173" s="94"/>
      <c r="SF173" s="94"/>
      <c r="SG173" s="94"/>
      <c r="SH173" s="94"/>
      <c r="SI173" s="94"/>
      <c r="SJ173" s="94"/>
      <c r="SK173" s="94"/>
      <c r="SL173" s="94"/>
      <c r="SM173" s="94"/>
      <c r="SN173" s="94"/>
      <c r="SO173" s="94"/>
      <c r="SP173" s="94"/>
      <c r="SQ173" s="94"/>
      <c r="SR173" s="94"/>
      <c r="SS173" s="94"/>
      <c r="ST173" s="94"/>
      <c r="SU173" s="94"/>
      <c r="SV173" s="94"/>
      <c r="SW173" s="94"/>
      <c r="SX173" s="94"/>
      <c r="SY173" s="94"/>
      <c r="SZ173" s="94"/>
      <c r="TA173" s="94"/>
      <c r="TB173" s="94"/>
      <c r="TC173" s="94"/>
      <c r="TD173" s="94"/>
      <c r="TE173" s="94"/>
      <c r="TF173" s="94"/>
      <c r="TG173" s="94"/>
      <c r="TH173" s="94"/>
      <c r="TI173" s="94"/>
      <c r="TJ173" s="94"/>
      <c r="TK173" s="94"/>
      <c r="TL173" s="94"/>
      <c r="TM173" s="94"/>
      <c r="TN173" s="94"/>
      <c r="TO173" s="94"/>
      <c r="TP173" s="94"/>
      <c r="TQ173" s="94"/>
      <c r="TR173" s="94"/>
      <c r="TS173" s="94"/>
      <c r="TT173" s="94"/>
      <c r="TU173" s="94"/>
      <c r="TV173" s="94"/>
      <c r="TW173" s="94"/>
      <c r="TX173" s="94"/>
      <c r="TY173" s="94"/>
      <c r="TZ173" s="94"/>
      <c r="UA173" s="94"/>
      <c r="UB173" s="94"/>
      <c r="UC173" s="94"/>
      <c r="UD173" s="94"/>
      <c r="UE173" s="94"/>
      <c r="UF173" s="94"/>
      <c r="UG173" s="94"/>
      <c r="UH173" s="94"/>
      <c r="UI173" s="94"/>
      <c r="UJ173" s="94"/>
      <c r="UK173" s="94"/>
      <c r="UL173" s="94"/>
      <c r="UM173" s="94"/>
      <c r="UN173" s="94"/>
      <c r="UO173" s="94"/>
      <c r="UP173" s="94"/>
      <c r="UQ173" s="94"/>
      <c r="UR173" s="94"/>
      <c r="US173" s="94"/>
      <c r="UT173" s="94"/>
      <c r="UU173" s="94"/>
      <c r="UV173" s="94"/>
      <c r="UW173" s="94"/>
      <c r="UX173" s="94"/>
      <c r="UY173" s="94"/>
      <c r="UZ173" s="94"/>
      <c r="VA173" s="94"/>
      <c r="VB173" s="94"/>
      <c r="VC173" s="94"/>
      <c r="VD173" s="94"/>
      <c r="VE173" s="94"/>
      <c r="VF173" s="94"/>
      <c r="VG173" s="94"/>
      <c r="VH173" s="94"/>
      <c r="VI173" s="94"/>
      <c r="VJ173" s="94"/>
      <c r="VK173" s="94"/>
      <c r="VL173" s="94"/>
      <c r="VM173" s="94"/>
      <c r="VN173" s="94"/>
      <c r="VO173" s="94"/>
      <c r="VP173" s="94"/>
      <c r="VQ173" s="94"/>
      <c r="VR173" s="94"/>
      <c r="VS173" s="94"/>
      <c r="VT173" s="94"/>
      <c r="VU173" s="94"/>
      <c r="VV173" s="94"/>
      <c r="VW173" s="94"/>
      <c r="VX173" s="94"/>
      <c r="VY173" s="94"/>
      <c r="VZ173" s="94"/>
      <c r="WA173" s="94"/>
      <c r="WB173" s="94"/>
      <c r="WC173" s="94"/>
      <c r="WD173" s="94"/>
      <c r="WE173" s="94"/>
      <c r="WF173" s="94"/>
      <c r="WG173" s="94"/>
      <c r="WH173" s="94"/>
      <c r="WI173" s="94"/>
      <c r="WJ173" s="94"/>
      <c r="WK173" s="94"/>
      <c r="WL173" s="94"/>
      <c r="WM173" s="94"/>
      <c r="WN173" s="94"/>
      <c r="WO173" s="94"/>
      <c r="WP173" s="94"/>
      <c r="WQ173" s="94"/>
      <c r="WR173" s="94"/>
      <c r="WS173" s="94"/>
      <c r="WT173" s="94"/>
      <c r="WU173" s="94"/>
      <c r="WV173" s="94"/>
      <c r="WW173" s="94"/>
      <c r="WX173" s="94"/>
      <c r="WY173" s="94"/>
      <c r="WZ173" s="94"/>
      <c r="XA173" s="94"/>
      <c r="XB173" s="94"/>
      <c r="XC173" s="94"/>
      <c r="XD173" s="94"/>
      <c r="XE173" s="94"/>
      <c r="XF173" s="94"/>
      <c r="XG173" s="94"/>
      <c r="XH173" s="94"/>
      <c r="XI173" s="94"/>
      <c r="XJ173" s="94"/>
      <c r="XK173" s="94"/>
      <c r="XL173" s="94"/>
      <c r="XM173" s="94"/>
      <c r="XN173" s="94"/>
      <c r="XO173" s="94"/>
      <c r="XP173" s="94"/>
      <c r="XQ173" s="94"/>
      <c r="XR173" s="94"/>
      <c r="XS173" s="94"/>
      <c r="XT173" s="94"/>
      <c r="XU173" s="94"/>
      <c r="XV173" s="94"/>
      <c r="XW173" s="94"/>
      <c r="XX173" s="94"/>
      <c r="XY173" s="94"/>
      <c r="XZ173" s="94"/>
      <c r="YA173" s="94"/>
      <c r="YB173" s="94"/>
      <c r="YC173" s="94"/>
      <c r="YD173" s="94"/>
      <c r="YE173" s="94"/>
      <c r="YF173" s="94"/>
      <c r="YG173" s="94"/>
      <c r="YH173" s="94"/>
      <c r="YI173" s="94"/>
      <c r="YJ173" s="94"/>
      <c r="YK173" s="94"/>
      <c r="YL173" s="94"/>
      <c r="YM173" s="94"/>
      <c r="YN173" s="94"/>
      <c r="YO173" s="94"/>
      <c r="YP173" s="94"/>
      <c r="YQ173" s="94"/>
      <c r="YR173" s="94"/>
      <c r="YS173" s="94"/>
      <c r="YT173" s="94"/>
      <c r="YU173" s="94"/>
      <c r="YV173" s="94"/>
      <c r="YW173" s="94"/>
      <c r="YX173" s="94"/>
      <c r="YY173" s="94"/>
      <c r="YZ173" s="94"/>
      <c r="ZA173" s="94"/>
      <c r="ZB173" s="94"/>
      <c r="ZC173" s="94"/>
      <c r="ZD173" s="94"/>
      <c r="ZE173" s="94"/>
      <c r="ZF173" s="94"/>
      <c r="ZG173" s="94"/>
      <c r="ZH173" s="94"/>
      <c r="ZI173" s="94"/>
      <c r="ZJ173" s="94"/>
      <c r="ZK173" s="94"/>
      <c r="ZL173" s="94"/>
      <c r="ZM173" s="94"/>
      <c r="ZN173" s="94"/>
      <c r="ZO173" s="94"/>
      <c r="ZP173" s="94"/>
      <c r="ZQ173" s="94"/>
      <c r="ZR173" s="94"/>
      <c r="ZS173" s="94"/>
      <c r="ZT173" s="94"/>
      <c r="ZU173" s="94"/>
      <c r="ZV173" s="94"/>
      <c r="ZW173" s="94"/>
      <c r="ZX173" s="94"/>
      <c r="ZY173" s="94"/>
      <c r="ZZ173" s="94"/>
      <c r="AAA173" s="94"/>
      <c r="AAB173" s="94"/>
      <c r="AAC173" s="94"/>
      <c r="AAD173" s="94"/>
      <c r="AAE173" s="94"/>
      <c r="AAF173" s="94"/>
      <c r="AAG173" s="94"/>
      <c r="AAH173" s="94"/>
      <c r="AAI173" s="94"/>
      <c r="AAJ173" s="94"/>
      <c r="AAK173" s="94"/>
      <c r="AAL173" s="94"/>
      <c r="AAM173" s="94"/>
      <c r="AAN173" s="94"/>
      <c r="AAO173" s="94"/>
      <c r="AAP173" s="94"/>
      <c r="AAQ173" s="94"/>
      <c r="AAR173" s="94"/>
      <c r="AAS173" s="94"/>
      <c r="AAT173" s="94"/>
      <c r="AAU173" s="94"/>
      <c r="AAV173" s="94"/>
      <c r="AAW173" s="94"/>
      <c r="AAX173" s="94"/>
      <c r="AAY173" s="94"/>
      <c r="AAZ173" s="94"/>
      <c r="ABA173" s="94"/>
      <c r="ABB173" s="94"/>
      <c r="ABC173" s="94"/>
      <c r="ABD173" s="94"/>
      <c r="ABE173" s="94"/>
      <c r="ABF173" s="94"/>
      <c r="ABG173" s="94"/>
      <c r="ABH173" s="94"/>
      <c r="ABI173" s="94"/>
      <c r="ABJ173" s="94"/>
      <c r="ABK173" s="94"/>
      <c r="ABL173" s="94"/>
      <c r="ABM173" s="94"/>
      <c r="ABN173" s="94"/>
      <c r="ABO173" s="94"/>
      <c r="ABP173" s="94"/>
      <c r="ABQ173" s="94"/>
      <c r="ABR173" s="94"/>
      <c r="ABS173" s="94"/>
      <c r="ABT173" s="94"/>
      <c r="ABU173" s="94"/>
      <c r="ABV173" s="94"/>
      <c r="ABW173" s="94"/>
      <c r="ABX173" s="94"/>
      <c r="ABY173" s="94"/>
      <c r="ABZ173" s="94"/>
      <c r="ACA173" s="94"/>
      <c r="ACB173" s="94"/>
      <c r="ACC173" s="94"/>
      <c r="ACD173" s="94"/>
      <c r="ACE173" s="94"/>
      <c r="ACF173" s="94"/>
      <c r="ACG173" s="94"/>
      <c r="ACH173" s="94"/>
      <c r="ACI173" s="94"/>
      <c r="ACJ173" s="94"/>
      <c r="ACK173" s="94"/>
      <c r="ACL173" s="94"/>
      <c r="ACM173" s="94"/>
      <c r="ACN173" s="94"/>
      <c r="ACO173" s="94"/>
      <c r="ACP173" s="94"/>
      <c r="ACQ173" s="94"/>
      <c r="ACR173" s="94"/>
      <c r="ACS173" s="94"/>
      <c r="ACT173" s="94"/>
      <c r="ACU173" s="94"/>
      <c r="ACV173" s="94"/>
      <c r="ACW173" s="94"/>
      <c r="ACX173" s="94"/>
      <c r="ACY173" s="94"/>
      <c r="ACZ173" s="94"/>
      <c r="ADA173" s="94"/>
      <c r="ADB173" s="94"/>
      <c r="ADC173" s="94"/>
      <c r="ADD173" s="94"/>
      <c r="ADE173" s="94"/>
      <c r="ADF173" s="94"/>
      <c r="ADG173" s="94"/>
      <c r="ADH173" s="94"/>
      <c r="ADI173" s="94"/>
      <c r="ADJ173" s="94"/>
      <c r="ADK173" s="94"/>
      <c r="ADL173" s="94"/>
      <c r="ADM173" s="94"/>
      <c r="ADN173" s="94"/>
      <c r="ADO173" s="94"/>
      <c r="ADP173" s="94"/>
      <c r="ADQ173" s="94"/>
      <c r="ADR173" s="94"/>
      <c r="ADS173" s="94"/>
      <c r="ADT173" s="94"/>
      <c r="ADU173" s="94"/>
      <c r="ADV173" s="94"/>
      <c r="ADW173" s="94"/>
      <c r="ADX173" s="94"/>
      <c r="ADY173" s="94"/>
      <c r="ADZ173" s="94"/>
      <c r="AEA173" s="94"/>
      <c r="AEB173" s="94"/>
      <c r="AEC173" s="94"/>
      <c r="AED173" s="94"/>
      <c r="AEE173" s="94"/>
      <c r="AEF173" s="94"/>
      <c r="AEG173" s="94"/>
      <c r="AEH173" s="94"/>
      <c r="AEI173" s="94"/>
      <c r="AEJ173" s="94"/>
      <c r="AEK173" s="94"/>
      <c r="AEL173" s="94"/>
      <c r="AEM173" s="94"/>
      <c r="AEN173" s="94"/>
      <c r="AEO173" s="94"/>
      <c r="AEP173" s="94"/>
      <c r="AEQ173" s="94"/>
      <c r="AER173" s="94"/>
      <c r="AES173" s="94"/>
      <c r="AET173" s="94"/>
      <c r="AEU173" s="94"/>
      <c r="AEV173" s="94"/>
      <c r="AEW173" s="94"/>
      <c r="AEX173" s="94"/>
      <c r="AEY173" s="94"/>
      <c r="AEZ173" s="94"/>
      <c r="AFA173" s="94"/>
      <c r="AFB173" s="94"/>
      <c r="AFC173" s="94"/>
      <c r="AFD173" s="94"/>
      <c r="AFE173" s="94"/>
      <c r="AFF173" s="94"/>
      <c r="AFG173" s="94"/>
      <c r="AFH173" s="94"/>
      <c r="AFI173" s="94"/>
      <c r="AFJ173" s="94"/>
      <c r="AFK173" s="94"/>
      <c r="AFL173" s="94"/>
      <c r="AFM173" s="94"/>
      <c r="AFN173" s="94"/>
      <c r="AFO173" s="94"/>
      <c r="AFP173" s="94"/>
      <c r="AFQ173" s="94"/>
      <c r="AFR173" s="94"/>
      <c r="AFS173" s="94"/>
      <c r="AFT173" s="94"/>
      <c r="AFU173" s="94"/>
      <c r="AFV173" s="94"/>
      <c r="AFW173" s="94"/>
      <c r="AFX173" s="94"/>
      <c r="AFY173" s="94"/>
      <c r="AFZ173" s="94"/>
      <c r="AGA173" s="94"/>
      <c r="AGB173" s="94"/>
      <c r="AGC173" s="94"/>
      <c r="AGD173" s="94"/>
      <c r="AGE173" s="94"/>
      <c r="AGF173" s="94"/>
      <c r="AGG173" s="94"/>
      <c r="AGH173" s="94"/>
      <c r="AGI173" s="94"/>
      <c r="AGJ173" s="94"/>
      <c r="AGK173" s="94"/>
      <c r="AGL173" s="94"/>
      <c r="AGM173" s="94"/>
      <c r="AGN173" s="94"/>
      <c r="AGO173" s="94"/>
      <c r="AGP173" s="94"/>
      <c r="AGQ173" s="94"/>
      <c r="AGR173" s="94"/>
      <c r="AGS173" s="94"/>
      <c r="AGT173" s="94"/>
      <c r="AGU173" s="94"/>
      <c r="AGV173" s="94"/>
      <c r="AGW173" s="94"/>
      <c r="AGX173" s="94"/>
      <c r="AGY173" s="94"/>
      <c r="AGZ173" s="94"/>
      <c r="AHA173" s="94"/>
      <c r="AHB173" s="94"/>
      <c r="AHC173" s="94"/>
      <c r="AHD173" s="94"/>
      <c r="AHE173" s="94"/>
      <c r="AHF173" s="94"/>
      <c r="AHG173" s="94"/>
      <c r="AHH173" s="94"/>
      <c r="AHI173" s="94"/>
      <c r="AHJ173" s="94"/>
      <c r="AHK173" s="94"/>
      <c r="AHL173" s="94"/>
      <c r="AHM173" s="94"/>
      <c r="AHN173" s="94"/>
      <c r="AHO173" s="94"/>
      <c r="AHP173" s="94"/>
      <c r="AHQ173" s="94"/>
      <c r="AHR173" s="94"/>
      <c r="AHS173" s="94"/>
      <c r="AHT173" s="94"/>
      <c r="AHU173" s="94"/>
      <c r="AHV173" s="94"/>
      <c r="AHW173" s="94"/>
      <c r="AHX173" s="94"/>
      <c r="AHY173" s="94"/>
      <c r="AHZ173" s="94"/>
      <c r="AIA173" s="94"/>
      <c r="AIB173" s="94"/>
      <c r="AIC173" s="94"/>
      <c r="AID173" s="94"/>
      <c r="AIE173" s="94"/>
      <c r="AIF173" s="94"/>
      <c r="AIG173" s="94"/>
      <c r="AIH173" s="94"/>
      <c r="AII173" s="94"/>
      <c r="AIJ173" s="94"/>
      <c r="AIK173" s="94"/>
      <c r="AIL173" s="94"/>
      <c r="AIM173" s="94"/>
      <c r="AIN173" s="94"/>
      <c r="AIO173" s="94"/>
      <c r="AIP173" s="94"/>
      <c r="AIQ173" s="94"/>
      <c r="AIR173" s="94"/>
      <c r="AIS173" s="94"/>
      <c r="AIT173" s="94"/>
      <c r="AIU173" s="94"/>
      <c r="AIV173" s="94"/>
      <c r="AIW173" s="94"/>
      <c r="AIX173" s="94"/>
      <c r="AIY173" s="94"/>
      <c r="AIZ173" s="94"/>
      <c r="AJA173" s="94"/>
      <c r="AJB173" s="94"/>
      <c r="AJC173" s="94"/>
      <c r="AJD173" s="94"/>
      <c r="AJE173" s="94"/>
      <c r="AJF173" s="94"/>
      <c r="AJG173" s="94"/>
      <c r="AJH173" s="94"/>
      <c r="AJI173" s="94"/>
      <c r="AJJ173" s="94"/>
      <c r="AJK173" s="94"/>
      <c r="AJL173" s="94"/>
      <c r="AJM173" s="94"/>
      <c r="AJN173" s="94"/>
      <c r="AJO173" s="94"/>
      <c r="AJP173" s="94"/>
      <c r="AJQ173" s="94"/>
      <c r="AJR173" s="94"/>
      <c r="AJS173" s="94"/>
      <c r="AJT173" s="94"/>
      <c r="AJU173" s="94"/>
      <c r="AJV173" s="94"/>
      <c r="AJW173" s="94"/>
      <c r="AJX173" s="94"/>
      <c r="AJY173" s="94"/>
      <c r="AJZ173" s="94"/>
      <c r="AKA173" s="94"/>
      <c r="AKB173" s="94"/>
      <c r="AKC173" s="94"/>
      <c r="AKD173" s="94"/>
      <c r="AKE173" s="94"/>
      <c r="AKF173" s="94"/>
      <c r="AKG173" s="94"/>
      <c r="AKH173" s="94"/>
      <c r="AKI173" s="94"/>
      <c r="AKJ173" s="94"/>
      <c r="AKK173" s="94"/>
      <c r="AKL173" s="94"/>
      <c r="AKM173" s="94"/>
      <c r="AKN173" s="94"/>
      <c r="AKO173" s="94"/>
      <c r="AKP173" s="94"/>
      <c r="AKQ173" s="94"/>
      <c r="AKR173" s="94"/>
      <c r="AKS173" s="94"/>
      <c r="AKT173" s="94"/>
      <c r="AKU173" s="94"/>
      <c r="AKV173" s="94"/>
      <c r="AKW173" s="94"/>
      <c r="AKX173" s="94"/>
      <c r="AKY173" s="94"/>
      <c r="AKZ173" s="94"/>
      <c r="ALA173" s="94"/>
      <c r="ALB173" s="94"/>
      <c r="ALC173" s="94"/>
      <c r="ALD173" s="94"/>
      <c r="ALE173" s="94"/>
      <c r="ALF173" s="94"/>
      <c r="ALG173" s="94"/>
      <c r="ALH173" s="94"/>
      <c r="ALI173" s="94"/>
      <c r="ALJ173" s="94"/>
      <c r="ALK173" s="94"/>
      <c r="ALL173" s="94"/>
      <c r="ALM173" s="94"/>
      <c r="ALN173" s="94"/>
      <c r="ALO173" s="94"/>
      <c r="ALP173" s="94"/>
      <c r="ALQ173" s="94"/>
      <c r="ALR173" s="94"/>
      <c r="ALS173" s="94"/>
      <c r="ALT173" s="94"/>
      <c r="ALU173" s="94"/>
      <c r="ALV173" s="94"/>
      <c r="ALW173" s="94"/>
      <c r="ALX173" s="94"/>
      <c r="ALY173" s="94"/>
      <c r="ALZ173" s="94"/>
      <c r="AMA173" s="94"/>
      <c r="AMB173" s="94"/>
      <c r="AMC173" s="94"/>
      <c r="AMD173" s="94"/>
      <c r="AME173" s="94"/>
      <c r="AMF173" s="94"/>
      <c r="AMG173" s="94"/>
      <c r="AMH173" s="94"/>
      <c r="AMI173" s="94"/>
      <c r="AMJ173" s="94"/>
      <c r="AMK173" s="94"/>
      <c r="AML173" s="94"/>
      <c r="AMM173" s="94"/>
      <c r="AMN173" s="94"/>
      <c r="AMO173" s="94"/>
      <c r="AMP173" s="94"/>
      <c r="AMQ173" s="94"/>
      <c r="AMR173" s="94"/>
      <c r="AMS173" s="94"/>
      <c r="AMT173" s="94"/>
      <c r="AMU173" s="94"/>
      <c r="AMV173" s="94"/>
      <c r="AMW173" s="94"/>
      <c r="AMX173" s="94"/>
      <c r="AMY173" s="94"/>
      <c r="AMZ173" s="94"/>
      <c r="ANA173" s="94"/>
      <c r="ANB173" s="94"/>
      <c r="ANC173" s="94"/>
      <c r="AND173" s="94"/>
      <c r="ANE173" s="94"/>
      <c r="ANF173" s="94"/>
      <c r="ANG173" s="94"/>
      <c r="ANH173" s="94"/>
      <c r="ANI173" s="94"/>
      <c r="ANJ173" s="94"/>
      <c r="ANK173" s="94"/>
      <c r="ANL173" s="94"/>
      <c r="ANM173" s="94"/>
      <c r="ANN173" s="94"/>
      <c r="ANO173" s="94"/>
      <c r="ANP173" s="94"/>
      <c r="ANQ173" s="94"/>
      <c r="ANR173" s="94"/>
      <c r="ANS173" s="94"/>
      <c r="ANT173" s="94"/>
      <c r="ANU173" s="94"/>
      <c r="ANV173" s="94"/>
      <c r="ANW173" s="94"/>
      <c r="ANX173" s="94"/>
      <c r="ANY173" s="94"/>
      <c r="ANZ173" s="94"/>
      <c r="AOA173" s="94"/>
      <c r="AOB173" s="94"/>
      <c r="AOC173" s="94"/>
      <c r="AOD173" s="94"/>
      <c r="AOE173" s="94"/>
      <c r="AOF173" s="94"/>
      <c r="AOG173" s="94"/>
      <c r="AOH173" s="94"/>
      <c r="AOI173" s="94"/>
      <c r="AOJ173" s="94"/>
      <c r="AOK173" s="94"/>
      <c r="AOL173" s="94"/>
      <c r="AOM173" s="94"/>
      <c r="AON173" s="94"/>
      <c r="AOO173" s="94"/>
      <c r="AOP173" s="94"/>
      <c r="AOQ173" s="94"/>
      <c r="AOR173" s="94"/>
      <c r="AOS173" s="94"/>
      <c r="AOT173" s="94"/>
      <c r="AOU173" s="94"/>
      <c r="AOV173" s="94"/>
      <c r="AOW173" s="94"/>
      <c r="AOX173" s="94"/>
      <c r="AOY173" s="94"/>
      <c r="AOZ173" s="94"/>
      <c r="APA173" s="94"/>
      <c r="APB173" s="94"/>
      <c r="APC173" s="94"/>
      <c r="APD173" s="94"/>
      <c r="APE173" s="94"/>
      <c r="APF173" s="94"/>
      <c r="APG173" s="94"/>
      <c r="APH173" s="94"/>
      <c r="API173" s="94"/>
      <c r="APJ173" s="94"/>
      <c r="APK173" s="94"/>
      <c r="APL173" s="94"/>
      <c r="APM173" s="94"/>
      <c r="APN173" s="94"/>
      <c r="APO173" s="94"/>
      <c r="APP173" s="94"/>
      <c r="APQ173" s="94"/>
      <c r="APR173" s="94"/>
      <c r="APS173" s="94"/>
      <c r="APT173" s="94"/>
      <c r="APU173" s="94"/>
      <c r="APV173" s="94"/>
      <c r="APW173" s="94"/>
      <c r="APX173" s="94"/>
      <c r="APY173" s="94"/>
      <c r="APZ173" s="94"/>
      <c r="AQA173" s="94"/>
      <c r="AQB173" s="94"/>
      <c r="AQC173" s="94"/>
      <c r="AQD173" s="94"/>
      <c r="AQE173" s="94"/>
      <c r="AQF173" s="94"/>
      <c r="AQG173" s="94"/>
      <c r="AQH173" s="94"/>
      <c r="AQI173" s="94"/>
      <c r="AQJ173" s="94"/>
      <c r="AQK173" s="94"/>
      <c r="AQL173" s="94"/>
      <c r="AQM173" s="94"/>
      <c r="AQN173" s="94"/>
      <c r="AQO173" s="94"/>
      <c r="AQP173" s="94"/>
      <c r="AQQ173" s="94"/>
      <c r="AQR173" s="94"/>
      <c r="AQS173" s="94"/>
      <c r="AQT173" s="94"/>
      <c r="AQU173" s="94"/>
      <c r="AQV173" s="94"/>
      <c r="AQW173" s="94"/>
      <c r="AQX173" s="94"/>
      <c r="AQY173" s="94"/>
      <c r="AQZ173" s="94"/>
      <c r="ARA173" s="94"/>
      <c r="ARB173" s="94"/>
      <c r="ARC173" s="94"/>
      <c r="ARD173" s="94"/>
      <c r="ARE173" s="94"/>
      <c r="ARF173" s="94"/>
      <c r="ARG173" s="94"/>
      <c r="ARH173" s="94"/>
      <c r="ARI173" s="94"/>
      <c r="ARJ173" s="94"/>
      <c r="ARK173" s="94"/>
      <c r="ARL173" s="94"/>
      <c r="ARM173" s="94"/>
      <c r="ARN173" s="94"/>
      <c r="ARO173" s="94"/>
      <c r="ARP173" s="94"/>
      <c r="ARQ173" s="94"/>
      <c r="ARR173" s="94"/>
      <c r="ARS173" s="94"/>
      <c r="ART173" s="94"/>
      <c r="ARU173" s="94"/>
      <c r="ARV173" s="94"/>
      <c r="ARW173" s="94"/>
      <c r="ARX173" s="94"/>
      <c r="ARY173" s="94"/>
      <c r="ARZ173" s="94"/>
      <c r="ASA173" s="94"/>
      <c r="ASB173" s="94"/>
      <c r="ASC173" s="94"/>
      <c r="ASD173" s="94"/>
      <c r="ASE173" s="94"/>
      <c r="ASF173" s="94"/>
      <c r="ASG173" s="94"/>
      <c r="ASH173" s="94"/>
      <c r="ASI173" s="94"/>
      <c r="ASJ173" s="94"/>
      <c r="ASK173" s="94"/>
      <c r="ASL173" s="94"/>
      <c r="ASM173" s="94"/>
      <c r="ASN173" s="94"/>
      <c r="ASO173" s="94"/>
      <c r="ASP173" s="94"/>
      <c r="ASQ173" s="94"/>
      <c r="ASR173" s="94"/>
      <c r="ASS173" s="94"/>
      <c r="AST173" s="94"/>
      <c r="ASU173" s="94"/>
      <c r="ASV173" s="94"/>
      <c r="ASW173" s="94"/>
      <c r="ASX173" s="94"/>
      <c r="ASY173" s="94"/>
      <c r="ASZ173" s="94"/>
      <c r="ATA173" s="94"/>
      <c r="ATB173" s="94"/>
      <c r="ATC173" s="94"/>
      <c r="ATD173" s="94"/>
      <c r="ATE173" s="94"/>
      <c r="ATF173" s="94"/>
      <c r="ATG173" s="94"/>
      <c r="ATH173" s="94"/>
      <c r="ATI173" s="94"/>
      <c r="ATJ173" s="94"/>
      <c r="ATK173" s="94"/>
      <c r="ATL173" s="94"/>
      <c r="ATM173" s="94"/>
      <c r="ATN173" s="94"/>
      <c r="ATO173" s="94"/>
      <c r="ATP173" s="94"/>
      <c r="ATQ173" s="94"/>
      <c r="ATR173" s="94"/>
      <c r="ATS173" s="94"/>
      <c r="ATT173" s="94"/>
      <c r="ATU173" s="94"/>
      <c r="ATV173" s="94"/>
      <c r="ATW173" s="94"/>
      <c r="ATX173" s="94"/>
      <c r="ATY173" s="94"/>
      <c r="ATZ173" s="94"/>
      <c r="AUA173" s="94"/>
      <c r="AUB173" s="94"/>
      <c r="AUC173" s="94"/>
      <c r="AUD173" s="94"/>
      <c r="AUE173" s="94"/>
      <c r="AUF173" s="94"/>
      <c r="AUG173" s="94"/>
      <c r="AUH173" s="94"/>
      <c r="AUI173" s="94"/>
      <c r="AUJ173" s="94"/>
      <c r="AUK173" s="94"/>
      <c r="AUL173" s="94"/>
      <c r="AUM173" s="94"/>
      <c r="AUN173" s="94"/>
      <c r="AUO173" s="94"/>
      <c r="AUP173" s="94"/>
      <c r="AUQ173" s="94"/>
      <c r="AUR173" s="94"/>
      <c r="AUS173" s="94"/>
      <c r="AUT173" s="94"/>
      <c r="AUU173" s="94"/>
      <c r="AUV173" s="94"/>
      <c r="AUW173" s="94"/>
      <c r="AUX173" s="94"/>
      <c r="AUY173" s="94"/>
      <c r="AUZ173" s="94"/>
      <c r="AVA173" s="94"/>
      <c r="AVB173" s="94"/>
      <c r="AVC173" s="94"/>
      <c r="AVD173" s="94"/>
      <c r="AVE173" s="94"/>
      <c r="AVF173" s="94"/>
      <c r="AVG173" s="94"/>
      <c r="AVH173" s="94"/>
      <c r="AVI173" s="94"/>
      <c r="AVJ173" s="94"/>
      <c r="AVK173" s="94"/>
      <c r="AVL173" s="94"/>
      <c r="AVM173" s="94"/>
      <c r="AVN173" s="94"/>
      <c r="AVO173" s="94"/>
      <c r="AVP173" s="94"/>
      <c r="AVQ173" s="94"/>
      <c r="AVR173" s="94"/>
      <c r="AVS173" s="94"/>
      <c r="AVT173" s="94"/>
      <c r="AVU173" s="94"/>
      <c r="AVV173" s="94"/>
      <c r="AVW173" s="94"/>
      <c r="AVX173" s="94"/>
      <c r="AVY173" s="94"/>
      <c r="AVZ173" s="94"/>
      <c r="AWA173" s="94"/>
      <c r="AWB173" s="94"/>
      <c r="AWC173" s="94"/>
      <c r="AWD173" s="94"/>
      <c r="AWE173" s="94"/>
      <c r="AWF173" s="94"/>
      <c r="AWG173" s="94"/>
      <c r="AWH173" s="94"/>
      <c r="AWI173" s="94"/>
      <c r="AWJ173" s="94"/>
      <c r="AWK173" s="94"/>
      <c r="AWL173" s="94"/>
      <c r="AWM173" s="94"/>
      <c r="AWN173" s="94"/>
      <c r="AWO173" s="94"/>
      <c r="AWP173" s="94"/>
      <c r="AWQ173" s="94"/>
      <c r="AWR173" s="94"/>
      <c r="AWS173" s="94"/>
      <c r="AWT173" s="94"/>
      <c r="AWU173" s="94"/>
      <c r="AWV173" s="94"/>
      <c r="AWW173" s="94"/>
      <c r="AWX173" s="94"/>
      <c r="AWY173" s="94"/>
      <c r="AWZ173" s="94"/>
      <c r="AXA173" s="94"/>
      <c r="AXB173" s="94"/>
      <c r="AXC173" s="94"/>
      <c r="AXD173" s="94"/>
      <c r="AXE173" s="94"/>
      <c r="AXF173" s="94"/>
      <c r="AXG173" s="94"/>
      <c r="AXH173" s="94"/>
      <c r="AXI173" s="94"/>
      <c r="AXJ173" s="94"/>
      <c r="AXK173" s="94"/>
      <c r="AXL173" s="94"/>
      <c r="AXM173" s="94"/>
      <c r="AXN173" s="94"/>
      <c r="AXO173" s="94"/>
      <c r="AXP173" s="94"/>
      <c r="AXQ173" s="94"/>
      <c r="AXR173" s="94"/>
      <c r="AXS173" s="94"/>
      <c r="AXT173" s="94"/>
      <c r="AXU173" s="94"/>
      <c r="AXV173" s="94"/>
      <c r="AXW173" s="94"/>
      <c r="AXX173" s="94"/>
      <c r="AXY173" s="94"/>
      <c r="AXZ173" s="94"/>
    </row>
    <row r="174" spans="1:1326" s="94" customFormat="1" ht="13">
      <c r="A174" s="89">
        <v>165</v>
      </c>
      <c r="B174" s="90" t="s">
        <v>148</v>
      </c>
      <c r="C174" s="90" t="s">
        <v>150</v>
      </c>
      <c r="D174" s="89" t="s">
        <v>2533</v>
      </c>
      <c r="E174" s="89">
        <v>2</v>
      </c>
      <c r="F174" s="91">
        <v>10.32</v>
      </c>
      <c r="G174" s="86">
        <v>30</v>
      </c>
      <c r="H174" s="86" t="s">
        <v>2476</v>
      </c>
      <c r="I174" s="91">
        <v>9.68</v>
      </c>
      <c r="J174" s="86">
        <v>19</v>
      </c>
      <c r="K174" s="86" t="s">
        <v>2476</v>
      </c>
      <c r="L174" s="92">
        <f t="shared" si="16"/>
        <v>10</v>
      </c>
      <c r="M174" s="89">
        <f t="shared" si="17"/>
        <v>60</v>
      </c>
      <c r="N174" s="89">
        <f t="shared" si="18"/>
        <v>2</v>
      </c>
      <c r="O174" s="89">
        <f t="shared" si="19"/>
        <v>1</v>
      </c>
      <c r="P174" s="86">
        <f t="shared" si="20"/>
        <v>3</v>
      </c>
      <c r="Q174" s="91">
        <f t="shared" si="22"/>
        <v>0.97</v>
      </c>
      <c r="R174" s="91">
        <f t="shared" si="21"/>
        <v>9.6999999999999993</v>
      </c>
      <c r="S174" s="86" t="s">
        <v>3579</v>
      </c>
      <c r="T174" s="86" t="s">
        <v>3580</v>
      </c>
      <c r="U174" s="86" t="s">
        <v>3581</v>
      </c>
    </row>
    <row r="175" spans="1:1326" s="94" customFormat="1" ht="13">
      <c r="A175" s="89">
        <v>166</v>
      </c>
      <c r="B175" s="90" t="s">
        <v>686</v>
      </c>
      <c r="C175" s="90" t="s">
        <v>687</v>
      </c>
      <c r="D175" s="89" t="s">
        <v>2745</v>
      </c>
      <c r="E175" s="89">
        <v>11</v>
      </c>
      <c r="F175" s="91">
        <v>10.19</v>
      </c>
      <c r="G175" s="86">
        <v>30</v>
      </c>
      <c r="H175" s="86" t="s">
        <v>2476</v>
      </c>
      <c r="I175" s="91">
        <v>9.81</v>
      </c>
      <c r="J175" s="86">
        <v>19</v>
      </c>
      <c r="K175" s="86" t="s">
        <v>2476</v>
      </c>
      <c r="L175" s="92">
        <f t="shared" si="16"/>
        <v>10</v>
      </c>
      <c r="M175" s="89">
        <f t="shared" si="17"/>
        <v>60</v>
      </c>
      <c r="N175" s="89">
        <f t="shared" si="18"/>
        <v>2</v>
      </c>
      <c r="O175" s="89">
        <f t="shared" si="19"/>
        <v>1</v>
      </c>
      <c r="P175" s="86">
        <f t="shared" si="20"/>
        <v>3</v>
      </c>
      <c r="Q175" s="91">
        <f t="shared" si="22"/>
        <v>0.97</v>
      </c>
      <c r="R175" s="91">
        <f t="shared" si="21"/>
        <v>9.6999999999999993</v>
      </c>
      <c r="S175" s="86" t="s">
        <v>3579</v>
      </c>
      <c r="T175" s="86" t="s">
        <v>3580</v>
      </c>
      <c r="U175" s="86" t="s">
        <v>3581</v>
      </c>
    </row>
    <row r="176" spans="1:1326" s="94" customFormat="1" ht="13">
      <c r="A176" s="89">
        <v>167</v>
      </c>
      <c r="B176" s="90" t="s">
        <v>195</v>
      </c>
      <c r="C176" s="90" t="s">
        <v>3685</v>
      </c>
      <c r="D176" s="89" t="s">
        <v>196</v>
      </c>
      <c r="E176" s="89">
        <v>3</v>
      </c>
      <c r="F176" s="91">
        <v>10.63</v>
      </c>
      <c r="G176" s="86">
        <v>30</v>
      </c>
      <c r="H176" s="86" t="s">
        <v>2476</v>
      </c>
      <c r="I176" s="91">
        <v>9.3699999999999992</v>
      </c>
      <c r="J176" s="86">
        <v>18</v>
      </c>
      <c r="K176" s="86" t="s">
        <v>2476</v>
      </c>
      <c r="L176" s="92">
        <f t="shared" si="16"/>
        <v>10</v>
      </c>
      <c r="M176" s="89">
        <f t="shared" si="17"/>
        <v>60</v>
      </c>
      <c r="N176" s="89">
        <f t="shared" si="18"/>
        <v>2</v>
      </c>
      <c r="O176" s="89">
        <f t="shared" si="19"/>
        <v>1</v>
      </c>
      <c r="P176" s="86">
        <f t="shared" si="20"/>
        <v>3</v>
      </c>
      <c r="Q176" s="91">
        <f t="shared" si="22"/>
        <v>0.97</v>
      </c>
      <c r="R176" s="91">
        <f t="shared" si="21"/>
        <v>9.6999999999999993</v>
      </c>
      <c r="S176" s="86" t="s">
        <v>3579</v>
      </c>
      <c r="T176" s="86" t="s">
        <v>3580</v>
      </c>
      <c r="U176" s="86" t="s">
        <v>3581</v>
      </c>
    </row>
    <row r="177" spans="1:21" s="94" customFormat="1" ht="13">
      <c r="A177" s="89">
        <v>168</v>
      </c>
      <c r="B177" s="90" t="s">
        <v>218</v>
      </c>
      <c r="C177" s="90" t="s">
        <v>3686</v>
      </c>
      <c r="D177" s="89" t="s">
        <v>219</v>
      </c>
      <c r="E177" s="89">
        <v>3</v>
      </c>
      <c r="F177" s="91">
        <v>10.76</v>
      </c>
      <c r="G177" s="86">
        <v>30</v>
      </c>
      <c r="H177" s="86" t="s">
        <v>2476</v>
      </c>
      <c r="I177" s="91">
        <v>9.24</v>
      </c>
      <c r="J177" s="86">
        <v>18</v>
      </c>
      <c r="K177" s="86" t="s">
        <v>2476</v>
      </c>
      <c r="L177" s="92">
        <f t="shared" si="16"/>
        <v>10</v>
      </c>
      <c r="M177" s="89">
        <f t="shared" si="17"/>
        <v>60</v>
      </c>
      <c r="N177" s="89">
        <f t="shared" si="18"/>
        <v>2</v>
      </c>
      <c r="O177" s="89">
        <f t="shared" si="19"/>
        <v>1</v>
      </c>
      <c r="P177" s="86">
        <f t="shared" si="20"/>
        <v>3</v>
      </c>
      <c r="Q177" s="91">
        <f t="shared" si="22"/>
        <v>0.97</v>
      </c>
      <c r="R177" s="91">
        <f t="shared" si="21"/>
        <v>9.6999999999999993</v>
      </c>
      <c r="S177" s="86" t="s">
        <v>3579</v>
      </c>
      <c r="T177" s="86" t="s">
        <v>3580</v>
      </c>
      <c r="U177" s="86" t="s">
        <v>3581</v>
      </c>
    </row>
    <row r="178" spans="1:21" s="94" customFormat="1" ht="13">
      <c r="A178" s="89">
        <v>169</v>
      </c>
      <c r="B178" s="95" t="s">
        <v>1418</v>
      </c>
      <c r="C178" s="95" t="s">
        <v>406</v>
      </c>
      <c r="D178" s="96" t="s">
        <v>3027</v>
      </c>
      <c r="E178" s="89">
        <v>23</v>
      </c>
      <c r="F178" s="91">
        <v>10.15</v>
      </c>
      <c r="G178" s="86">
        <v>30</v>
      </c>
      <c r="H178" s="86" t="s">
        <v>2476</v>
      </c>
      <c r="I178" s="91">
        <v>9.85</v>
      </c>
      <c r="J178" s="86">
        <v>18</v>
      </c>
      <c r="K178" s="86" t="s">
        <v>2476</v>
      </c>
      <c r="L178" s="92">
        <f t="shared" si="16"/>
        <v>10</v>
      </c>
      <c r="M178" s="89">
        <f t="shared" si="17"/>
        <v>60</v>
      </c>
      <c r="N178" s="89">
        <f t="shared" si="18"/>
        <v>2</v>
      </c>
      <c r="O178" s="89">
        <f t="shared" si="19"/>
        <v>1</v>
      </c>
      <c r="P178" s="86">
        <f t="shared" si="20"/>
        <v>3</v>
      </c>
      <c r="Q178" s="91">
        <f t="shared" si="22"/>
        <v>0.97</v>
      </c>
      <c r="R178" s="91">
        <f t="shared" si="21"/>
        <v>9.6999999999999993</v>
      </c>
      <c r="S178" s="86" t="s">
        <v>3585</v>
      </c>
      <c r="T178" s="86" t="s">
        <v>3580</v>
      </c>
      <c r="U178" s="86" t="s">
        <v>3581</v>
      </c>
    </row>
    <row r="179" spans="1:21" s="94" customFormat="1" ht="13">
      <c r="A179" s="89">
        <v>170</v>
      </c>
      <c r="B179" s="90" t="s">
        <v>1695</v>
      </c>
      <c r="C179" s="90" t="s">
        <v>1696</v>
      </c>
      <c r="D179" s="89" t="s">
        <v>3168</v>
      </c>
      <c r="E179" s="89">
        <v>28</v>
      </c>
      <c r="F179" s="91">
        <v>10.44</v>
      </c>
      <c r="G179" s="86">
        <v>30</v>
      </c>
      <c r="H179" s="86" t="s">
        <v>2476</v>
      </c>
      <c r="I179" s="91">
        <v>9.56</v>
      </c>
      <c r="J179" s="86">
        <v>18</v>
      </c>
      <c r="K179" s="86" t="s">
        <v>2476</v>
      </c>
      <c r="L179" s="92">
        <f t="shared" si="16"/>
        <v>10</v>
      </c>
      <c r="M179" s="89">
        <f t="shared" si="17"/>
        <v>60</v>
      </c>
      <c r="N179" s="89">
        <f t="shared" si="18"/>
        <v>2</v>
      </c>
      <c r="O179" s="89">
        <f t="shared" si="19"/>
        <v>1</v>
      </c>
      <c r="P179" s="86">
        <f t="shared" si="20"/>
        <v>3</v>
      </c>
      <c r="Q179" s="91">
        <f t="shared" si="22"/>
        <v>0.97</v>
      </c>
      <c r="R179" s="91">
        <f t="shared" si="21"/>
        <v>9.6999999999999993</v>
      </c>
      <c r="S179" s="86" t="s">
        <v>3585</v>
      </c>
      <c r="T179" s="86" t="s">
        <v>3580</v>
      </c>
      <c r="U179" s="86" t="s">
        <v>3581</v>
      </c>
    </row>
    <row r="180" spans="1:21" s="94" customFormat="1" ht="13">
      <c r="A180" s="89">
        <v>171</v>
      </c>
      <c r="B180" s="90" t="s">
        <v>301</v>
      </c>
      <c r="C180" s="90" t="s">
        <v>302</v>
      </c>
      <c r="D180" s="89" t="s">
        <v>2590</v>
      </c>
      <c r="E180" s="89">
        <v>5</v>
      </c>
      <c r="F180" s="91">
        <v>11.49</v>
      </c>
      <c r="G180" s="86">
        <v>30</v>
      </c>
      <c r="H180" s="86" t="s">
        <v>2476</v>
      </c>
      <c r="I180" s="91">
        <v>8.51</v>
      </c>
      <c r="J180" s="86">
        <v>17</v>
      </c>
      <c r="K180" s="86" t="s">
        <v>2476</v>
      </c>
      <c r="L180" s="92">
        <f t="shared" si="16"/>
        <v>10</v>
      </c>
      <c r="M180" s="89">
        <f t="shared" si="17"/>
        <v>60</v>
      </c>
      <c r="N180" s="89">
        <f t="shared" si="18"/>
        <v>2</v>
      </c>
      <c r="O180" s="89">
        <f t="shared" si="19"/>
        <v>1</v>
      </c>
      <c r="P180" s="86">
        <f t="shared" si="20"/>
        <v>3</v>
      </c>
      <c r="Q180" s="91">
        <f t="shared" si="22"/>
        <v>0.97</v>
      </c>
      <c r="R180" s="91">
        <f t="shared" si="21"/>
        <v>9.6999999999999993</v>
      </c>
      <c r="S180" s="86" t="s">
        <v>3579</v>
      </c>
      <c r="T180" s="86" t="s">
        <v>3580</v>
      </c>
      <c r="U180" s="86" t="s">
        <v>3581</v>
      </c>
    </row>
    <row r="181" spans="1:21" s="94" customFormat="1" ht="13">
      <c r="A181" s="89">
        <v>172</v>
      </c>
      <c r="B181" s="90" t="s">
        <v>798</v>
      </c>
      <c r="C181" s="90" t="s">
        <v>604</v>
      </c>
      <c r="D181" s="89" t="s">
        <v>2786</v>
      </c>
      <c r="E181" s="89">
        <v>12</v>
      </c>
      <c r="F181" s="91">
        <v>10.02</v>
      </c>
      <c r="G181" s="86">
        <v>30</v>
      </c>
      <c r="H181" s="86" t="s">
        <v>2476</v>
      </c>
      <c r="I181" s="91">
        <v>9.98</v>
      </c>
      <c r="J181" s="86">
        <v>17</v>
      </c>
      <c r="K181" s="86" t="s">
        <v>2476</v>
      </c>
      <c r="L181" s="92">
        <f t="shared" si="16"/>
        <v>10</v>
      </c>
      <c r="M181" s="89">
        <f t="shared" si="17"/>
        <v>60</v>
      </c>
      <c r="N181" s="89">
        <f t="shared" si="18"/>
        <v>2</v>
      </c>
      <c r="O181" s="89">
        <f t="shared" si="19"/>
        <v>1</v>
      </c>
      <c r="P181" s="86">
        <f t="shared" si="20"/>
        <v>3</v>
      </c>
      <c r="Q181" s="91">
        <f t="shared" si="22"/>
        <v>0.97</v>
      </c>
      <c r="R181" s="91">
        <f t="shared" si="21"/>
        <v>9.6999999999999993</v>
      </c>
      <c r="S181" s="86" t="s">
        <v>3579</v>
      </c>
      <c r="T181" s="86" t="s">
        <v>3580</v>
      </c>
      <c r="U181" s="86" t="s">
        <v>3581</v>
      </c>
    </row>
    <row r="182" spans="1:21" s="94" customFormat="1" ht="13">
      <c r="A182" s="89">
        <v>173</v>
      </c>
      <c r="B182" s="90" t="s">
        <v>1019</v>
      </c>
      <c r="C182" s="90" t="s">
        <v>376</v>
      </c>
      <c r="D182" s="89" t="s">
        <v>2921</v>
      </c>
      <c r="E182" s="89">
        <v>18</v>
      </c>
      <c r="F182" s="91">
        <v>10.039999999999999</v>
      </c>
      <c r="G182" s="86">
        <v>30</v>
      </c>
      <c r="H182" s="86" t="s">
        <v>2476</v>
      </c>
      <c r="I182" s="91">
        <v>9.9600000000000009</v>
      </c>
      <c r="J182" s="86">
        <v>17</v>
      </c>
      <c r="K182" s="86" t="s">
        <v>2476</v>
      </c>
      <c r="L182" s="92">
        <f t="shared" si="16"/>
        <v>10</v>
      </c>
      <c r="M182" s="89">
        <f t="shared" si="17"/>
        <v>60</v>
      </c>
      <c r="N182" s="89">
        <f t="shared" si="18"/>
        <v>2</v>
      </c>
      <c r="O182" s="89">
        <f t="shared" si="19"/>
        <v>1</v>
      </c>
      <c r="P182" s="86">
        <f t="shared" si="20"/>
        <v>3</v>
      </c>
      <c r="Q182" s="91">
        <f t="shared" si="22"/>
        <v>0.97</v>
      </c>
      <c r="R182" s="91">
        <f t="shared" si="21"/>
        <v>9.6999999999999993</v>
      </c>
      <c r="S182" s="86" t="s">
        <v>3583</v>
      </c>
      <c r="T182" s="86" t="s">
        <v>3580</v>
      </c>
      <c r="U182" s="86" t="s">
        <v>3581</v>
      </c>
    </row>
    <row r="183" spans="1:21" s="94" customFormat="1" ht="13">
      <c r="A183" s="89">
        <v>174</v>
      </c>
      <c r="B183" s="90" t="s">
        <v>764</v>
      </c>
      <c r="C183" s="90" t="s">
        <v>765</v>
      </c>
      <c r="D183" s="89" t="s">
        <v>2774</v>
      </c>
      <c r="E183" s="89">
        <v>12</v>
      </c>
      <c r="F183" s="91">
        <v>11.03</v>
      </c>
      <c r="G183" s="86">
        <v>30</v>
      </c>
      <c r="H183" s="86" t="s">
        <v>2476</v>
      </c>
      <c r="I183" s="91">
        <v>8.9700000000000006</v>
      </c>
      <c r="J183" s="86">
        <v>16</v>
      </c>
      <c r="K183" s="86" t="s">
        <v>2476</v>
      </c>
      <c r="L183" s="92">
        <f t="shared" si="16"/>
        <v>10</v>
      </c>
      <c r="M183" s="89">
        <f t="shared" si="17"/>
        <v>60</v>
      </c>
      <c r="N183" s="89">
        <f t="shared" si="18"/>
        <v>2</v>
      </c>
      <c r="O183" s="89">
        <f t="shared" si="19"/>
        <v>1</v>
      </c>
      <c r="P183" s="86">
        <f t="shared" si="20"/>
        <v>3</v>
      </c>
      <c r="Q183" s="91">
        <f t="shared" si="22"/>
        <v>0.97</v>
      </c>
      <c r="R183" s="91">
        <f t="shared" si="21"/>
        <v>9.6999999999999993</v>
      </c>
      <c r="S183" s="86" t="s">
        <v>3579</v>
      </c>
      <c r="T183" s="86" t="s">
        <v>3580</v>
      </c>
      <c r="U183" s="86" t="s">
        <v>3581</v>
      </c>
    </row>
    <row r="184" spans="1:21" s="94" customFormat="1" ht="13">
      <c r="A184" s="89">
        <v>175</v>
      </c>
      <c r="B184" s="90" t="s">
        <v>29</v>
      </c>
      <c r="C184" s="90" t="s">
        <v>30</v>
      </c>
      <c r="D184" s="89" t="s">
        <v>2487</v>
      </c>
      <c r="E184" s="89">
        <v>1</v>
      </c>
      <c r="F184" s="91">
        <v>10.62</v>
      </c>
      <c r="G184" s="86">
        <v>30</v>
      </c>
      <c r="H184" s="86" t="s">
        <v>2476</v>
      </c>
      <c r="I184" s="91">
        <v>9.3800000000000008</v>
      </c>
      <c r="J184" s="86">
        <v>13</v>
      </c>
      <c r="K184" s="86" t="s">
        <v>2476</v>
      </c>
      <c r="L184" s="92">
        <f t="shared" si="16"/>
        <v>10</v>
      </c>
      <c r="M184" s="89">
        <f t="shared" si="17"/>
        <v>60</v>
      </c>
      <c r="N184" s="89">
        <f t="shared" si="18"/>
        <v>2</v>
      </c>
      <c r="O184" s="89">
        <f t="shared" si="19"/>
        <v>1</v>
      </c>
      <c r="P184" s="86">
        <f t="shared" si="20"/>
        <v>3</v>
      </c>
      <c r="Q184" s="91">
        <f t="shared" si="22"/>
        <v>0.97</v>
      </c>
      <c r="R184" s="91">
        <f t="shared" si="21"/>
        <v>9.6999999999999993</v>
      </c>
      <c r="S184" s="86" t="s">
        <v>3579</v>
      </c>
      <c r="T184" s="86" t="s">
        <v>3580</v>
      </c>
      <c r="U184" s="86" t="s">
        <v>3581</v>
      </c>
    </row>
    <row r="185" spans="1:21" s="94" customFormat="1" ht="13">
      <c r="A185" s="89">
        <v>176</v>
      </c>
      <c r="B185" s="90" t="s">
        <v>688</v>
      </c>
      <c r="C185" s="90" t="s">
        <v>689</v>
      </c>
      <c r="D185" s="89" t="s">
        <v>2746</v>
      </c>
      <c r="E185" s="89">
        <v>11</v>
      </c>
      <c r="F185" s="91">
        <v>10.62</v>
      </c>
      <c r="G185" s="86">
        <v>30</v>
      </c>
      <c r="H185" s="86" t="s">
        <v>2476</v>
      </c>
      <c r="I185" s="91">
        <v>9.3800000000000008</v>
      </c>
      <c r="J185" s="86">
        <v>13</v>
      </c>
      <c r="K185" s="86" t="s">
        <v>2476</v>
      </c>
      <c r="L185" s="92">
        <f t="shared" si="16"/>
        <v>10</v>
      </c>
      <c r="M185" s="89">
        <f t="shared" si="17"/>
        <v>60</v>
      </c>
      <c r="N185" s="89">
        <f t="shared" si="18"/>
        <v>2</v>
      </c>
      <c r="O185" s="89">
        <f t="shared" si="19"/>
        <v>1</v>
      </c>
      <c r="P185" s="86">
        <f t="shared" si="20"/>
        <v>3</v>
      </c>
      <c r="Q185" s="91">
        <f t="shared" si="22"/>
        <v>0.97</v>
      </c>
      <c r="R185" s="91">
        <f t="shared" si="21"/>
        <v>9.6999999999999993</v>
      </c>
      <c r="S185" s="86" t="s">
        <v>3579</v>
      </c>
      <c r="T185" s="86" t="s">
        <v>3580</v>
      </c>
      <c r="U185" s="86" t="s">
        <v>3581</v>
      </c>
    </row>
    <row r="186" spans="1:21" s="94" customFormat="1" ht="13">
      <c r="A186" s="89">
        <v>177</v>
      </c>
      <c r="B186" s="90" t="s">
        <v>1679</v>
      </c>
      <c r="C186" s="90" t="s">
        <v>307</v>
      </c>
      <c r="D186" s="89" t="s">
        <v>3162</v>
      </c>
      <c r="E186" s="89">
        <v>28</v>
      </c>
      <c r="F186" s="91">
        <v>10.39</v>
      </c>
      <c r="G186" s="86">
        <v>30</v>
      </c>
      <c r="H186" s="86" t="s">
        <v>2476</v>
      </c>
      <c r="I186" s="91">
        <v>9.61</v>
      </c>
      <c r="J186" s="86">
        <v>13</v>
      </c>
      <c r="K186" s="86" t="s">
        <v>2476</v>
      </c>
      <c r="L186" s="92">
        <f t="shared" si="16"/>
        <v>10</v>
      </c>
      <c r="M186" s="89">
        <f t="shared" si="17"/>
        <v>60</v>
      </c>
      <c r="N186" s="89">
        <f t="shared" si="18"/>
        <v>2</v>
      </c>
      <c r="O186" s="89">
        <f t="shared" si="19"/>
        <v>1</v>
      </c>
      <c r="P186" s="86">
        <f t="shared" si="20"/>
        <v>3</v>
      </c>
      <c r="Q186" s="91">
        <f t="shared" si="22"/>
        <v>0.97</v>
      </c>
      <c r="R186" s="91">
        <f t="shared" si="21"/>
        <v>9.6999999999999993</v>
      </c>
      <c r="S186" s="86" t="s">
        <v>3585</v>
      </c>
      <c r="T186" s="86" t="s">
        <v>3580</v>
      </c>
      <c r="U186" s="86" t="s">
        <v>3581</v>
      </c>
    </row>
    <row r="187" spans="1:21" s="94" customFormat="1" ht="13">
      <c r="A187" s="89">
        <v>178</v>
      </c>
      <c r="B187" s="90" t="s">
        <v>636</v>
      </c>
      <c r="C187" s="90" t="s">
        <v>637</v>
      </c>
      <c r="D187" s="89" t="s">
        <v>2723</v>
      </c>
      <c r="E187" s="89">
        <v>10</v>
      </c>
      <c r="F187" s="91">
        <v>11.16</v>
      </c>
      <c r="G187" s="86">
        <v>30</v>
      </c>
      <c r="H187" s="86" t="s">
        <v>2476</v>
      </c>
      <c r="I187" s="91">
        <v>8.84</v>
      </c>
      <c r="J187" s="86">
        <v>11</v>
      </c>
      <c r="K187" s="86" t="s">
        <v>2476</v>
      </c>
      <c r="L187" s="92">
        <f t="shared" si="16"/>
        <v>10</v>
      </c>
      <c r="M187" s="89">
        <f t="shared" si="17"/>
        <v>60</v>
      </c>
      <c r="N187" s="89">
        <f t="shared" si="18"/>
        <v>2</v>
      </c>
      <c r="O187" s="89">
        <f t="shared" si="19"/>
        <v>1</v>
      </c>
      <c r="P187" s="86">
        <f t="shared" si="20"/>
        <v>3</v>
      </c>
      <c r="Q187" s="91">
        <f t="shared" si="22"/>
        <v>0.97</v>
      </c>
      <c r="R187" s="91">
        <f t="shared" si="21"/>
        <v>9.6999999999999993</v>
      </c>
      <c r="S187" s="86" t="s">
        <v>3579</v>
      </c>
      <c r="T187" s="86" t="s">
        <v>3580</v>
      </c>
      <c r="U187" s="86" t="s">
        <v>3581</v>
      </c>
    </row>
    <row r="188" spans="1:21" s="94" customFormat="1" ht="13">
      <c r="A188" s="89">
        <v>179</v>
      </c>
      <c r="B188" s="95" t="s">
        <v>2041</v>
      </c>
      <c r="C188" s="95" t="s">
        <v>384</v>
      </c>
      <c r="D188" s="89" t="s">
        <v>3366</v>
      </c>
      <c r="E188" s="89">
        <v>35</v>
      </c>
      <c r="F188" s="91">
        <v>11.49</v>
      </c>
      <c r="G188" s="86">
        <v>30</v>
      </c>
      <c r="H188" s="86" t="s">
        <v>2476</v>
      </c>
      <c r="I188" s="91">
        <v>8.51</v>
      </c>
      <c r="J188" s="86">
        <v>11</v>
      </c>
      <c r="K188" s="86" t="s">
        <v>2476</v>
      </c>
      <c r="L188" s="92">
        <f t="shared" si="16"/>
        <v>10</v>
      </c>
      <c r="M188" s="89">
        <f t="shared" si="17"/>
        <v>60</v>
      </c>
      <c r="N188" s="89">
        <f t="shared" si="18"/>
        <v>2</v>
      </c>
      <c r="O188" s="89">
        <f t="shared" si="19"/>
        <v>1</v>
      </c>
      <c r="P188" s="86">
        <f t="shared" si="20"/>
        <v>3</v>
      </c>
      <c r="Q188" s="91">
        <f t="shared" si="22"/>
        <v>0.97</v>
      </c>
      <c r="R188" s="91">
        <f t="shared" si="21"/>
        <v>9.6999999999999993</v>
      </c>
      <c r="S188" s="86" t="s">
        <v>3585</v>
      </c>
      <c r="T188" s="86" t="s">
        <v>3580</v>
      </c>
      <c r="U188" s="86" t="s">
        <v>3581</v>
      </c>
    </row>
    <row r="189" spans="1:21" s="94" customFormat="1" ht="13">
      <c r="A189" s="89">
        <v>180</v>
      </c>
      <c r="B189" s="90" t="s">
        <v>663</v>
      </c>
      <c r="C189" s="90" t="s">
        <v>723</v>
      </c>
      <c r="D189" s="89" t="s">
        <v>2760</v>
      </c>
      <c r="E189" s="89">
        <v>11</v>
      </c>
      <c r="F189" s="91">
        <v>10.91</v>
      </c>
      <c r="G189" s="86">
        <v>30</v>
      </c>
      <c r="H189" s="86" t="s">
        <v>2476</v>
      </c>
      <c r="I189" s="91">
        <v>9.09</v>
      </c>
      <c r="J189" s="86">
        <v>7</v>
      </c>
      <c r="K189" s="86" t="s">
        <v>2476</v>
      </c>
      <c r="L189" s="92">
        <f t="shared" si="16"/>
        <v>10</v>
      </c>
      <c r="M189" s="89">
        <f t="shared" si="17"/>
        <v>60</v>
      </c>
      <c r="N189" s="89">
        <f t="shared" si="18"/>
        <v>2</v>
      </c>
      <c r="O189" s="89">
        <f t="shared" si="19"/>
        <v>1</v>
      </c>
      <c r="P189" s="86">
        <f t="shared" si="20"/>
        <v>3</v>
      </c>
      <c r="Q189" s="91">
        <f t="shared" si="22"/>
        <v>0.97</v>
      </c>
      <c r="R189" s="91">
        <f t="shared" si="21"/>
        <v>9.6999999999999993</v>
      </c>
      <c r="S189" s="86" t="s">
        <v>3579</v>
      </c>
      <c r="T189" s="86" t="s">
        <v>3580</v>
      </c>
      <c r="U189" s="86" t="s">
        <v>3581</v>
      </c>
    </row>
    <row r="190" spans="1:21" s="94" customFormat="1" ht="13">
      <c r="A190" s="89">
        <v>181</v>
      </c>
      <c r="B190" s="90" t="s">
        <v>884</v>
      </c>
      <c r="C190" s="90" t="s">
        <v>885</v>
      </c>
      <c r="D190" s="89" t="s">
        <v>2823</v>
      </c>
      <c r="E190" s="89">
        <v>14</v>
      </c>
      <c r="F190" s="91">
        <v>10.74</v>
      </c>
      <c r="G190" s="86">
        <v>30</v>
      </c>
      <c r="H190" s="86" t="s">
        <v>2476</v>
      </c>
      <c r="I190" s="91">
        <v>9.26</v>
      </c>
      <c r="J190" s="86">
        <v>7</v>
      </c>
      <c r="K190" s="86" t="s">
        <v>2476</v>
      </c>
      <c r="L190" s="92">
        <f t="shared" si="16"/>
        <v>10</v>
      </c>
      <c r="M190" s="89">
        <f t="shared" si="17"/>
        <v>60</v>
      </c>
      <c r="N190" s="89">
        <f t="shared" si="18"/>
        <v>2</v>
      </c>
      <c r="O190" s="89">
        <f t="shared" si="19"/>
        <v>1</v>
      </c>
      <c r="P190" s="86">
        <f t="shared" si="20"/>
        <v>3</v>
      </c>
      <c r="Q190" s="91">
        <f t="shared" si="22"/>
        <v>0.97</v>
      </c>
      <c r="R190" s="91">
        <f t="shared" si="21"/>
        <v>9.6999999999999993</v>
      </c>
      <c r="S190" s="86" t="s">
        <v>3583</v>
      </c>
      <c r="T190" s="86" t="s">
        <v>3580</v>
      </c>
      <c r="U190" s="86" t="s">
        <v>3581</v>
      </c>
    </row>
    <row r="191" spans="1:21" s="94" customFormat="1" ht="13">
      <c r="A191" s="89">
        <v>182</v>
      </c>
      <c r="B191" s="95" t="s">
        <v>1383</v>
      </c>
      <c r="C191" s="95" t="s">
        <v>1384</v>
      </c>
      <c r="D191" s="96" t="s">
        <v>3013</v>
      </c>
      <c r="E191" s="89">
        <v>22</v>
      </c>
      <c r="F191" s="91">
        <v>10.49</v>
      </c>
      <c r="G191" s="86">
        <v>30</v>
      </c>
      <c r="H191" s="86" t="s">
        <v>2476</v>
      </c>
      <c r="I191" s="91">
        <v>9.51</v>
      </c>
      <c r="J191" s="86">
        <v>7</v>
      </c>
      <c r="K191" s="86" t="s">
        <v>2476</v>
      </c>
      <c r="L191" s="92">
        <f t="shared" si="16"/>
        <v>10</v>
      </c>
      <c r="M191" s="89">
        <f t="shared" si="17"/>
        <v>60</v>
      </c>
      <c r="N191" s="89">
        <f t="shared" si="18"/>
        <v>2</v>
      </c>
      <c r="O191" s="89">
        <f t="shared" si="19"/>
        <v>1</v>
      </c>
      <c r="P191" s="86">
        <f t="shared" si="20"/>
        <v>3</v>
      </c>
      <c r="Q191" s="91">
        <f t="shared" ref="Q191:Q222" si="23">IF(P191=0,1,IF(P191=1,0.99,IF(P191=2,0.98,IF(P191=3,0.97))))</f>
        <v>0.97</v>
      </c>
      <c r="R191" s="91">
        <f t="shared" si="21"/>
        <v>9.6999999999999993</v>
      </c>
      <c r="S191" s="86" t="s">
        <v>3585</v>
      </c>
      <c r="T191" s="86" t="s">
        <v>3582</v>
      </c>
      <c r="U191" s="86" t="s">
        <v>3581</v>
      </c>
    </row>
    <row r="192" spans="1:21" s="94" customFormat="1" ht="13">
      <c r="A192" s="89">
        <v>183</v>
      </c>
      <c r="B192" s="90" t="s">
        <v>360</v>
      </c>
      <c r="C192" s="90" t="s">
        <v>361</v>
      </c>
      <c r="D192" s="89" t="s">
        <v>2615</v>
      </c>
      <c r="E192" s="89">
        <v>6</v>
      </c>
      <c r="F192" s="91">
        <v>10.49</v>
      </c>
      <c r="G192" s="86">
        <v>30</v>
      </c>
      <c r="H192" s="86" t="s">
        <v>2476</v>
      </c>
      <c r="I192" s="91">
        <v>9.51</v>
      </c>
      <c r="J192" s="86">
        <v>25</v>
      </c>
      <c r="K192" s="86" t="s">
        <v>2476</v>
      </c>
      <c r="L192" s="92">
        <f t="shared" si="16"/>
        <v>10</v>
      </c>
      <c r="M192" s="89">
        <f t="shared" si="17"/>
        <v>60</v>
      </c>
      <c r="N192" s="89">
        <f t="shared" si="18"/>
        <v>2</v>
      </c>
      <c r="O192" s="89">
        <f t="shared" si="19"/>
        <v>1</v>
      </c>
      <c r="P192" s="86">
        <f t="shared" si="20"/>
        <v>3</v>
      </c>
      <c r="Q192" s="91">
        <f t="shared" si="23"/>
        <v>0.97</v>
      </c>
      <c r="R192" s="91">
        <f t="shared" si="21"/>
        <v>9.6999999999999993</v>
      </c>
      <c r="S192" s="86" t="s">
        <v>3579</v>
      </c>
      <c r="T192" s="86" t="s">
        <v>3580</v>
      </c>
      <c r="U192" s="86" t="s">
        <v>3581</v>
      </c>
    </row>
    <row r="193" spans="1:1326">
      <c r="A193" s="89">
        <v>184</v>
      </c>
      <c r="B193" s="139" t="s">
        <v>1655</v>
      </c>
      <c r="C193" s="139" t="s">
        <v>1656</v>
      </c>
      <c r="D193" s="140" t="s">
        <v>3146</v>
      </c>
      <c r="E193" s="138">
        <v>27</v>
      </c>
      <c r="F193" s="141">
        <v>10.14</v>
      </c>
      <c r="G193" s="142">
        <v>30</v>
      </c>
      <c r="H193" s="142" t="s">
        <v>2475</v>
      </c>
      <c r="I193" s="141">
        <v>10.26</v>
      </c>
      <c r="J193" s="142">
        <v>30</v>
      </c>
      <c r="K193" s="142" t="s">
        <v>2476</v>
      </c>
      <c r="L193" s="143">
        <f t="shared" si="16"/>
        <v>10.199999999999999</v>
      </c>
      <c r="M193" s="138">
        <f t="shared" si="17"/>
        <v>60</v>
      </c>
      <c r="N193" s="138">
        <f t="shared" si="18"/>
        <v>1</v>
      </c>
      <c r="O193" s="138">
        <f t="shared" si="19"/>
        <v>0</v>
      </c>
      <c r="P193" s="142">
        <f t="shared" si="20"/>
        <v>1</v>
      </c>
      <c r="Q193" s="141">
        <f t="shared" ref="Q193:Q200" si="24">IF(P193=0,0.96,IF(P193=1,0.95,IF(P193=2,0.94,IF(P193=3,0.93))))</f>
        <v>0.95</v>
      </c>
      <c r="R193" s="141">
        <f t="shared" si="21"/>
        <v>9.69</v>
      </c>
      <c r="S193" s="142" t="s">
        <v>3585</v>
      </c>
      <c r="T193" s="142" t="s">
        <v>3580</v>
      </c>
      <c r="U193" s="142" t="s">
        <v>3581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  <c r="CJ193" s="94"/>
      <c r="CK193" s="94"/>
      <c r="CL193" s="94"/>
      <c r="CM193" s="94"/>
      <c r="CN193" s="94"/>
      <c r="CO193" s="94"/>
      <c r="CP193" s="94"/>
      <c r="CQ193" s="94"/>
      <c r="CR193" s="94"/>
      <c r="CS193" s="94"/>
      <c r="CT193" s="94"/>
      <c r="CU193" s="94"/>
      <c r="CV193" s="94"/>
      <c r="CW193" s="94"/>
      <c r="CX193" s="94"/>
      <c r="CY193" s="94"/>
      <c r="CZ193" s="94"/>
      <c r="DA193" s="94"/>
      <c r="DB193" s="94"/>
      <c r="DC193" s="94"/>
      <c r="DD193" s="94"/>
      <c r="DE193" s="94"/>
      <c r="DF193" s="94"/>
      <c r="DG193" s="94"/>
      <c r="DH193" s="94"/>
      <c r="DI193" s="94"/>
      <c r="DJ193" s="94"/>
      <c r="DK193" s="94"/>
      <c r="DL193" s="94"/>
      <c r="DM193" s="94"/>
      <c r="DN193" s="94"/>
      <c r="DO193" s="94"/>
      <c r="DP193" s="94"/>
      <c r="DQ193" s="94"/>
      <c r="DR193" s="94"/>
      <c r="DS193" s="94"/>
      <c r="DT193" s="94"/>
      <c r="DU193" s="94"/>
      <c r="DV193" s="94"/>
      <c r="DW193" s="94"/>
      <c r="DX193" s="94"/>
      <c r="DY193" s="94"/>
      <c r="DZ193" s="94"/>
      <c r="EA193" s="94"/>
      <c r="EB193" s="94"/>
      <c r="EC193" s="94"/>
      <c r="ED193" s="94"/>
      <c r="EE193" s="94"/>
      <c r="EF193" s="94"/>
      <c r="EG193" s="94"/>
      <c r="EH193" s="94"/>
      <c r="EI193" s="94"/>
      <c r="EJ193" s="94"/>
      <c r="EK193" s="94"/>
      <c r="EL193" s="94"/>
      <c r="EM193" s="94"/>
      <c r="EN193" s="94"/>
      <c r="EO193" s="94"/>
      <c r="EP193" s="94"/>
      <c r="EQ193" s="94"/>
      <c r="ER193" s="94"/>
      <c r="ES193" s="94"/>
      <c r="ET193" s="94"/>
      <c r="EU193" s="94"/>
      <c r="EV193" s="94"/>
      <c r="EW193" s="94"/>
      <c r="EX193" s="94"/>
      <c r="EY193" s="94"/>
      <c r="EZ193" s="94"/>
      <c r="FA193" s="94"/>
      <c r="FB193" s="94"/>
      <c r="FC193" s="94"/>
      <c r="FD193" s="94"/>
      <c r="FE193" s="94"/>
      <c r="FF193" s="94"/>
      <c r="FG193" s="94"/>
      <c r="FH193" s="94"/>
      <c r="FI193" s="94"/>
      <c r="FJ193" s="94"/>
      <c r="FK193" s="94"/>
      <c r="FL193" s="94"/>
      <c r="FM193" s="94"/>
      <c r="FN193" s="94"/>
      <c r="FO193" s="94"/>
      <c r="FP193" s="94"/>
      <c r="FQ193" s="94"/>
      <c r="FR193" s="94"/>
      <c r="FS193" s="94"/>
      <c r="FT193" s="94"/>
      <c r="FU193" s="94"/>
      <c r="FV193" s="94"/>
      <c r="FW193" s="94"/>
      <c r="FX193" s="94"/>
      <c r="FY193" s="94"/>
      <c r="FZ193" s="94"/>
      <c r="GA193" s="94"/>
      <c r="GB193" s="94"/>
      <c r="GC193" s="94"/>
      <c r="GD193" s="94"/>
      <c r="GE193" s="94"/>
      <c r="GF193" s="94"/>
      <c r="GG193" s="94"/>
      <c r="GH193" s="94"/>
      <c r="GI193" s="94"/>
      <c r="GJ193" s="94"/>
      <c r="GK193" s="94"/>
      <c r="GL193" s="94"/>
      <c r="GM193" s="94"/>
      <c r="GN193" s="94"/>
      <c r="GO193" s="94"/>
      <c r="GP193" s="94"/>
      <c r="GQ193" s="94"/>
      <c r="GR193" s="94"/>
      <c r="GS193" s="94"/>
      <c r="GT193" s="94"/>
      <c r="GU193" s="94"/>
      <c r="GV193" s="94"/>
      <c r="GW193" s="94"/>
      <c r="GX193" s="94"/>
      <c r="GY193" s="94"/>
      <c r="GZ193" s="94"/>
      <c r="HA193" s="94"/>
      <c r="HB193" s="94"/>
      <c r="HC193" s="94"/>
      <c r="HD193" s="94"/>
      <c r="HE193" s="94"/>
      <c r="HF193" s="94"/>
      <c r="HG193" s="94"/>
      <c r="HH193" s="94"/>
      <c r="HI193" s="94"/>
      <c r="HJ193" s="94"/>
      <c r="HK193" s="94"/>
      <c r="HL193" s="94"/>
      <c r="HM193" s="94"/>
      <c r="HN193" s="94"/>
      <c r="HO193" s="94"/>
      <c r="HP193" s="94"/>
      <c r="HQ193" s="94"/>
      <c r="HR193" s="94"/>
      <c r="HS193" s="94"/>
      <c r="HT193" s="94"/>
      <c r="HU193" s="94"/>
      <c r="HV193" s="94"/>
      <c r="HW193" s="94"/>
      <c r="HX193" s="94"/>
      <c r="HY193" s="94"/>
      <c r="HZ193" s="94"/>
      <c r="IA193" s="94"/>
      <c r="IB193" s="94"/>
      <c r="IC193" s="94"/>
      <c r="ID193" s="94"/>
      <c r="IE193" s="94"/>
      <c r="IF193" s="94"/>
      <c r="IG193" s="94"/>
      <c r="IH193" s="94"/>
      <c r="II193" s="94"/>
      <c r="IJ193" s="94"/>
      <c r="IK193" s="94"/>
      <c r="IL193" s="94"/>
      <c r="IM193" s="94"/>
      <c r="IN193" s="94"/>
      <c r="IO193" s="94"/>
      <c r="IP193" s="94"/>
      <c r="IQ193" s="94"/>
      <c r="IR193" s="94"/>
      <c r="IS193" s="94"/>
      <c r="IT193" s="94"/>
      <c r="IU193" s="94"/>
      <c r="IV193" s="94"/>
      <c r="IW193" s="94"/>
      <c r="IX193" s="94"/>
      <c r="IY193" s="94"/>
      <c r="IZ193" s="94"/>
      <c r="JA193" s="94"/>
      <c r="JB193" s="94"/>
      <c r="JC193" s="94"/>
      <c r="JD193" s="94"/>
      <c r="JE193" s="94"/>
      <c r="JF193" s="94"/>
      <c r="JG193" s="94"/>
      <c r="JH193" s="94"/>
      <c r="JI193" s="94"/>
      <c r="JJ193" s="94"/>
      <c r="JK193" s="94"/>
      <c r="JL193" s="94"/>
      <c r="JM193" s="94"/>
      <c r="JN193" s="94"/>
      <c r="JO193" s="94"/>
      <c r="JP193" s="94"/>
      <c r="JQ193" s="94"/>
      <c r="JR193" s="94"/>
      <c r="JS193" s="94"/>
      <c r="JT193" s="94"/>
      <c r="JU193" s="94"/>
      <c r="JV193" s="94"/>
      <c r="JW193" s="94"/>
      <c r="JX193" s="94"/>
      <c r="JY193" s="94"/>
      <c r="JZ193" s="94"/>
      <c r="KA193" s="94"/>
      <c r="KB193" s="94"/>
      <c r="KC193" s="94"/>
      <c r="KD193" s="94"/>
      <c r="KE193" s="94"/>
      <c r="KF193" s="94"/>
      <c r="KG193" s="94"/>
      <c r="KH193" s="94"/>
      <c r="KI193" s="94"/>
      <c r="KJ193" s="94"/>
      <c r="KK193" s="94"/>
      <c r="KL193" s="94"/>
      <c r="KM193" s="94"/>
      <c r="KN193" s="94"/>
      <c r="KO193" s="94"/>
      <c r="KP193" s="94"/>
      <c r="KQ193" s="94"/>
      <c r="KR193" s="94"/>
      <c r="KS193" s="94"/>
      <c r="KT193" s="94"/>
      <c r="KU193" s="94"/>
      <c r="KV193" s="94"/>
      <c r="KW193" s="94"/>
      <c r="KX193" s="94"/>
      <c r="KY193" s="94"/>
      <c r="KZ193" s="94"/>
      <c r="LA193" s="94"/>
      <c r="LB193" s="94"/>
      <c r="LC193" s="94"/>
      <c r="LD193" s="94"/>
      <c r="LE193" s="94"/>
      <c r="LF193" s="94"/>
      <c r="LG193" s="94"/>
      <c r="LH193" s="94"/>
      <c r="LI193" s="94"/>
      <c r="LJ193" s="94"/>
      <c r="LK193" s="94"/>
      <c r="LL193" s="94"/>
      <c r="LM193" s="94"/>
      <c r="LN193" s="94"/>
      <c r="LO193" s="94"/>
      <c r="LP193" s="94"/>
      <c r="LQ193" s="94"/>
      <c r="LR193" s="94"/>
      <c r="LS193" s="94"/>
      <c r="LT193" s="94"/>
      <c r="LU193" s="94"/>
      <c r="LV193" s="94"/>
      <c r="LW193" s="94"/>
      <c r="LX193" s="94"/>
      <c r="LY193" s="94"/>
      <c r="LZ193" s="94"/>
      <c r="MA193" s="94"/>
      <c r="MB193" s="94"/>
      <c r="MC193" s="94"/>
      <c r="MD193" s="94"/>
      <c r="ME193" s="94"/>
      <c r="MF193" s="94"/>
      <c r="MG193" s="94"/>
      <c r="MH193" s="94"/>
      <c r="MI193" s="94"/>
      <c r="MJ193" s="94"/>
      <c r="MK193" s="94"/>
      <c r="ML193" s="94"/>
      <c r="MM193" s="94"/>
      <c r="MN193" s="94"/>
      <c r="MO193" s="94"/>
      <c r="MP193" s="94"/>
      <c r="MQ193" s="94"/>
      <c r="MR193" s="94"/>
      <c r="MS193" s="94"/>
      <c r="MT193" s="94"/>
      <c r="MU193" s="94"/>
      <c r="MV193" s="94"/>
      <c r="MW193" s="94"/>
      <c r="MX193" s="94"/>
      <c r="MY193" s="94"/>
      <c r="MZ193" s="94"/>
      <c r="NA193" s="94"/>
      <c r="NB193" s="94"/>
      <c r="NC193" s="94"/>
      <c r="ND193" s="94"/>
      <c r="NE193" s="94"/>
      <c r="NF193" s="94"/>
      <c r="NG193" s="94"/>
      <c r="NH193" s="94"/>
      <c r="NI193" s="94"/>
      <c r="NJ193" s="94"/>
      <c r="NK193" s="94"/>
      <c r="NL193" s="94"/>
      <c r="NM193" s="94"/>
      <c r="NN193" s="94"/>
      <c r="NO193" s="94"/>
      <c r="NP193" s="94"/>
      <c r="NQ193" s="94"/>
      <c r="NR193" s="94"/>
      <c r="NS193" s="94"/>
      <c r="NT193" s="94"/>
      <c r="NU193" s="94"/>
      <c r="NV193" s="94"/>
      <c r="NW193" s="94"/>
      <c r="NX193" s="94"/>
      <c r="NY193" s="94"/>
      <c r="NZ193" s="94"/>
      <c r="OA193" s="94"/>
      <c r="OB193" s="94"/>
      <c r="OC193" s="94"/>
      <c r="OD193" s="94"/>
      <c r="OE193" s="94"/>
      <c r="OF193" s="94"/>
      <c r="OG193" s="94"/>
      <c r="OH193" s="94"/>
      <c r="OI193" s="94"/>
      <c r="OJ193" s="94"/>
      <c r="OK193" s="94"/>
      <c r="OL193" s="94"/>
      <c r="OM193" s="94"/>
      <c r="ON193" s="94"/>
      <c r="OO193" s="94"/>
      <c r="OP193" s="94"/>
      <c r="OQ193" s="94"/>
      <c r="OR193" s="94"/>
      <c r="OS193" s="94"/>
      <c r="OT193" s="94"/>
      <c r="OU193" s="94"/>
      <c r="OV193" s="94"/>
      <c r="OW193" s="94"/>
      <c r="OX193" s="94"/>
      <c r="OY193" s="94"/>
      <c r="OZ193" s="94"/>
      <c r="PA193" s="94"/>
      <c r="PB193" s="94"/>
      <c r="PC193" s="94"/>
      <c r="PD193" s="94"/>
      <c r="PE193" s="94"/>
      <c r="PF193" s="94"/>
      <c r="PG193" s="94"/>
      <c r="PH193" s="94"/>
      <c r="PI193" s="94"/>
      <c r="PJ193" s="94"/>
      <c r="PK193" s="94"/>
      <c r="PL193" s="94"/>
      <c r="PM193" s="94"/>
      <c r="PN193" s="94"/>
      <c r="PO193" s="94"/>
      <c r="PP193" s="94"/>
      <c r="PQ193" s="94"/>
      <c r="PR193" s="94"/>
      <c r="PS193" s="94"/>
      <c r="PT193" s="94"/>
      <c r="PU193" s="94"/>
      <c r="PV193" s="94"/>
      <c r="PW193" s="94"/>
      <c r="PX193" s="94"/>
      <c r="PY193" s="94"/>
      <c r="PZ193" s="94"/>
      <c r="QA193" s="94"/>
      <c r="QB193" s="94"/>
      <c r="QC193" s="94"/>
      <c r="QD193" s="94"/>
      <c r="QE193" s="94"/>
      <c r="QF193" s="94"/>
      <c r="QG193" s="94"/>
      <c r="QH193" s="94"/>
      <c r="QI193" s="94"/>
      <c r="QJ193" s="94"/>
      <c r="QK193" s="94"/>
      <c r="QL193" s="94"/>
      <c r="QM193" s="94"/>
      <c r="QN193" s="94"/>
      <c r="QO193" s="94"/>
      <c r="QP193" s="94"/>
      <c r="QQ193" s="94"/>
      <c r="QR193" s="94"/>
      <c r="QS193" s="94"/>
      <c r="QT193" s="94"/>
      <c r="QU193" s="94"/>
      <c r="QV193" s="94"/>
      <c r="QW193" s="94"/>
      <c r="QX193" s="94"/>
      <c r="QY193" s="94"/>
      <c r="QZ193" s="94"/>
      <c r="RA193" s="94"/>
      <c r="RB193" s="94"/>
      <c r="RC193" s="94"/>
      <c r="RD193" s="94"/>
      <c r="RE193" s="94"/>
      <c r="RF193" s="94"/>
      <c r="RG193" s="94"/>
      <c r="RH193" s="94"/>
      <c r="RI193" s="94"/>
      <c r="RJ193" s="94"/>
      <c r="RK193" s="94"/>
      <c r="RL193" s="94"/>
      <c r="RM193" s="94"/>
      <c r="RN193" s="94"/>
      <c r="RO193" s="94"/>
      <c r="RP193" s="94"/>
      <c r="RQ193" s="94"/>
      <c r="RR193" s="94"/>
      <c r="RS193" s="94"/>
      <c r="RT193" s="94"/>
      <c r="RU193" s="94"/>
      <c r="RV193" s="94"/>
      <c r="RW193" s="94"/>
      <c r="RX193" s="94"/>
      <c r="RY193" s="94"/>
      <c r="RZ193" s="94"/>
      <c r="SA193" s="94"/>
      <c r="SB193" s="94"/>
      <c r="SC193" s="94"/>
      <c r="SD193" s="94"/>
      <c r="SE193" s="94"/>
      <c r="SF193" s="94"/>
      <c r="SG193" s="94"/>
      <c r="SH193" s="94"/>
      <c r="SI193" s="94"/>
      <c r="SJ193" s="94"/>
      <c r="SK193" s="94"/>
      <c r="SL193" s="94"/>
      <c r="SM193" s="94"/>
      <c r="SN193" s="94"/>
      <c r="SO193" s="94"/>
      <c r="SP193" s="94"/>
      <c r="SQ193" s="94"/>
      <c r="SR193" s="94"/>
      <c r="SS193" s="94"/>
      <c r="ST193" s="94"/>
      <c r="SU193" s="94"/>
      <c r="SV193" s="94"/>
      <c r="SW193" s="94"/>
      <c r="SX193" s="94"/>
      <c r="SY193" s="94"/>
      <c r="SZ193" s="94"/>
      <c r="TA193" s="94"/>
      <c r="TB193" s="94"/>
      <c r="TC193" s="94"/>
      <c r="TD193" s="94"/>
      <c r="TE193" s="94"/>
      <c r="TF193" s="94"/>
      <c r="TG193" s="94"/>
      <c r="TH193" s="94"/>
      <c r="TI193" s="94"/>
      <c r="TJ193" s="94"/>
      <c r="TK193" s="94"/>
      <c r="TL193" s="94"/>
      <c r="TM193" s="94"/>
      <c r="TN193" s="94"/>
      <c r="TO193" s="94"/>
      <c r="TP193" s="94"/>
      <c r="TQ193" s="94"/>
      <c r="TR193" s="94"/>
      <c r="TS193" s="94"/>
      <c r="TT193" s="94"/>
      <c r="TU193" s="94"/>
      <c r="TV193" s="94"/>
      <c r="TW193" s="94"/>
      <c r="TX193" s="94"/>
      <c r="TY193" s="94"/>
      <c r="TZ193" s="94"/>
      <c r="UA193" s="94"/>
      <c r="UB193" s="94"/>
      <c r="UC193" s="94"/>
      <c r="UD193" s="94"/>
      <c r="UE193" s="94"/>
      <c r="UF193" s="94"/>
      <c r="UG193" s="94"/>
      <c r="UH193" s="94"/>
      <c r="UI193" s="94"/>
      <c r="UJ193" s="94"/>
      <c r="UK193" s="94"/>
      <c r="UL193" s="94"/>
      <c r="UM193" s="94"/>
      <c r="UN193" s="94"/>
      <c r="UO193" s="94"/>
      <c r="UP193" s="94"/>
      <c r="UQ193" s="94"/>
      <c r="UR193" s="94"/>
      <c r="US193" s="94"/>
      <c r="UT193" s="94"/>
      <c r="UU193" s="94"/>
      <c r="UV193" s="94"/>
      <c r="UW193" s="94"/>
      <c r="UX193" s="94"/>
      <c r="UY193" s="94"/>
      <c r="UZ193" s="94"/>
      <c r="VA193" s="94"/>
      <c r="VB193" s="94"/>
      <c r="VC193" s="94"/>
      <c r="VD193" s="94"/>
      <c r="VE193" s="94"/>
      <c r="VF193" s="94"/>
      <c r="VG193" s="94"/>
      <c r="VH193" s="94"/>
      <c r="VI193" s="94"/>
      <c r="VJ193" s="94"/>
      <c r="VK193" s="94"/>
      <c r="VL193" s="94"/>
      <c r="VM193" s="94"/>
      <c r="VN193" s="94"/>
      <c r="VO193" s="94"/>
      <c r="VP193" s="94"/>
      <c r="VQ193" s="94"/>
      <c r="VR193" s="94"/>
      <c r="VS193" s="94"/>
      <c r="VT193" s="94"/>
      <c r="VU193" s="94"/>
      <c r="VV193" s="94"/>
      <c r="VW193" s="94"/>
      <c r="VX193" s="94"/>
      <c r="VY193" s="94"/>
      <c r="VZ193" s="94"/>
      <c r="WA193" s="94"/>
      <c r="WB193" s="94"/>
      <c r="WC193" s="94"/>
      <c r="WD193" s="94"/>
      <c r="WE193" s="94"/>
      <c r="WF193" s="94"/>
      <c r="WG193" s="94"/>
      <c r="WH193" s="94"/>
      <c r="WI193" s="94"/>
      <c r="WJ193" s="94"/>
      <c r="WK193" s="94"/>
      <c r="WL193" s="94"/>
      <c r="WM193" s="94"/>
      <c r="WN193" s="94"/>
      <c r="WO193" s="94"/>
      <c r="WP193" s="94"/>
      <c r="WQ193" s="94"/>
      <c r="WR193" s="94"/>
      <c r="WS193" s="94"/>
      <c r="WT193" s="94"/>
      <c r="WU193" s="94"/>
      <c r="WV193" s="94"/>
      <c r="WW193" s="94"/>
      <c r="WX193" s="94"/>
      <c r="WY193" s="94"/>
      <c r="WZ193" s="94"/>
      <c r="XA193" s="94"/>
      <c r="XB193" s="94"/>
      <c r="XC193" s="94"/>
      <c r="XD193" s="94"/>
      <c r="XE193" s="94"/>
      <c r="XF193" s="94"/>
      <c r="XG193" s="94"/>
      <c r="XH193" s="94"/>
      <c r="XI193" s="94"/>
      <c r="XJ193" s="94"/>
      <c r="XK193" s="94"/>
      <c r="XL193" s="94"/>
      <c r="XM193" s="94"/>
      <c r="XN193" s="94"/>
      <c r="XO193" s="94"/>
      <c r="XP193" s="94"/>
      <c r="XQ193" s="94"/>
      <c r="XR193" s="94"/>
      <c r="XS193" s="94"/>
      <c r="XT193" s="94"/>
      <c r="XU193" s="94"/>
      <c r="XV193" s="94"/>
      <c r="XW193" s="94"/>
      <c r="XX193" s="94"/>
      <c r="XY193" s="94"/>
      <c r="XZ193" s="94"/>
      <c r="YA193" s="94"/>
      <c r="YB193" s="94"/>
      <c r="YC193" s="94"/>
      <c r="YD193" s="94"/>
      <c r="YE193" s="94"/>
      <c r="YF193" s="94"/>
      <c r="YG193" s="94"/>
      <c r="YH193" s="94"/>
      <c r="YI193" s="94"/>
      <c r="YJ193" s="94"/>
      <c r="YK193" s="94"/>
      <c r="YL193" s="94"/>
      <c r="YM193" s="94"/>
      <c r="YN193" s="94"/>
      <c r="YO193" s="94"/>
      <c r="YP193" s="94"/>
      <c r="YQ193" s="94"/>
      <c r="YR193" s="94"/>
      <c r="YS193" s="94"/>
      <c r="YT193" s="94"/>
      <c r="YU193" s="94"/>
      <c r="YV193" s="94"/>
      <c r="YW193" s="94"/>
      <c r="YX193" s="94"/>
      <c r="YY193" s="94"/>
      <c r="YZ193" s="94"/>
      <c r="ZA193" s="94"/>
      <c r="ZB193" s="94"/>
      <c r="ZC193" s="94"/>
      <c r="ZD193" s="94"/>
      <c r="ZE193" s="94"/>
      <c r="ZF193" s="94"/>
      <c r="ZG193" s="94"/>
      <c r="ZH193" s="94"/>
      <c r="ZI193" s="94"/>
      <c r="ZJ193" s="94"/>
      <c r="ZK193" s="94"/>
      <c r="ZL193" s="94"/>
      <c r="ZM193" s="94"/>
      <c r="ZN193" s="94"/>
      <c r="ZO193" s="94"/>
      <c r="ZP193" s="94"/>
      <c r="ZQ193" s="94"/>
      <c r="ZR193" s="94"/>
      <c r="ZS193" s="94"/>
      <c r="ZT193" s="94"/>
      <c r="ZU193" s="94"/>
      <c r="ZV193" s="94"/>
      <c r="ZW193" s="94"/>
      <c r="ZX193" s="94"/>
      <c r="ZY193" s="94"/>
      <c r="ZZ193" s="94"/>
      <c r="AAA193" s="94"/>
      <c r="AAB193" s="94"/>
      <c r="AAC193" s="94"/>
      <c r="AAD193" s="94"/>
      <c r="AAE193" s="94"/>
      <c r="AAF193" s="94"/>
      <c r="AAG193" s="94"/>
      <c r="AAH193" s="94"/>
      <c r="AAI193" s="94"/>
      <c r="AAJ193" s="94"/>
      <c r="AAK193" s="94"/>
      <c r="AAL193" s="94"/>
      <c r="AAM193" s="94"/>
      <c r="AAN193" s="94"/>
      <c r="AAO193" s="94"/>
      <c r="AAP193" s="94"/>
      <c r="AAQ193" s="94"/>
      <c r="AAR193" s="94"/>
      <c r="AAS193" s="94"/>
      <c r="AAT193" s="94"/>
      <c r="AAU193" s="94"/>
      <c r="AAV193" s="94"/>
      <c r="AAW193" s="94"/>
      <c r="AAX193" s="94"/>
      <c r="AAY193" s="94"/>
      <c r="AAZ193" s="94"/>
      <c r="ABA193" s="94"/>
      <c r="ABB193" s="94"/>
      <c r="ABC193" s="94"/>
      <c r="ABD193" s="94"/>
      <c r="ABE193" s="94"/>
      <c r="ABF193" s="94"/>
      <c r="ABG193" s="94"/>
      <c r="ABH193" s="94"/>
      <c r="ABI193" s="94"/>
      <c r="ABJ193" s="94"/>
      <c r="ABK193" s="94"/>
      <c r="ABL193" s="94"/>
      <c r="ABM193" s="94"/>
      <c r="ABN193" s="94"/>
      <c r="ABO193" s="94"/>
      <c r="ABP193" s="94"/>
      <c r="ABQ193" s="94"/>
      <c r="ABR193" s="94"/>
      <c r="ABS193" s="94"/>
      <c r="ABT193" s="94"/>
      <c r="ABU193" s="94"/>
      <c r="ABV193" s="94"/>
      <c r="ABW193" s="94"/>
      <c r="ABX193" s="94"/>
      <c r="ABY193" s="94"/>
      <c r="ABZ193" s="94"/>
      <c r="ACA193" s="94"/>
      <c r="ACB193" s="94"/>
      <c r="ACC193" s="94"/>
      <c r="ACD193" s="94"/>
      <c r="ACE193" s="94"/>
      <c r="ACF193" s="94"/>
      <c r="ACG193" s="94"/>
      <c r="ACH193" s="94"/>
      <c r="ACI193" s="94"/>
      <c r="ACJ193" s="94"/>
      <c r="ACK193" s="94"/>
      <c r="ACL193" s="94"/>
      <c r="ACM193" s="94"/>
      <c r="ACN193" s="94"/>
      <c r="ACO193" s="94"/>
      <c r="ACP193" s="94"/>
      <c r="ACQ193" s="94"/>
      <c r="ACR193" s="94"/>
      <c r="ACS193" s="94"/>
      <c r="ACT193" s="94"/>
      <c r="ACU193" s="94"/>
      <c r="ACV193" s="94"/>
      <c r="ACW193" s="94"/>
      <c r="ACX193" s="94"/>
      <c r="ACY193" s="94"/>
      <c r="ACZ193" s="94"/>
      <c r="ADA193" s="94"/>
      <c r="ADB193" s="94"/>
      <c r="ADC193" s="94"/>
      <c r="ADD193" s="94"/>
      <c r="ADE193" s="94"/>
      <c r="ADF193" s="94"/>
      <c r="ADG193" s="94"/>
      <c r="ADH193" s="94"/>
      <c r="ADI193" s="94"/>
      <c r="ADJ193" s="94"/>
      <c r="ADK193" s="94"/>
      <c r="ADL193" s="94"/>
      <c r="ADM193" s="94"/>
      <c r="ADN193" s="94"/>
      <c r="ADO193" s="94"/>
      <c r="ADP193" s="94"/>
      <c r="ADQ193" s="94"/>
      <c r="ADR193" s="94"/>
      <c r="ADS193" s="94"/>
      <c r="ADT193" s="94"/>
      <c r="ADU193" s="94"/>
      <c r="ADV193" s="94"/>
      <c r="ADW193" s="94"/>
      <c r="ADX193" s="94"/>
      <c r="ADY193" s="94"/>
      <c r="ADZ193" s="94"/>
      <c r="AEA193" s="94"/>
      <c r="AEB193" s="94"/>
      <c r="AEC193" s="94"/>
      <c r="AED193" s="94"/>
      <c r="AEE193" s="94"/>
      <c r="AEF193" s="94"/>
      <c r="AEG193" s="94"/>
      <c r="AEH193" s="94"/>
      <c r="AEI193" s="94"/>
      <c r="AEJ193" s="94"/>
      <c r="AEK193" s="94"/>
      <c r="AEL193" s="94"/>
      <c r="AEM193" s="94"/>
      <c r="AEN193" s="94"/>
      <c r="AEO193" s="94"/>
      <c r="AEP193" s="94"/>
      <c r="AEQ193" s="94"/>
      <c r="AER193" s="94"/>
      <c r="AES193" s="94"/>
      <c r="AET193" s="94"/>
      <c r="AEU193" s="94"/>
      <c r="AEV193" s="94"/>
      <c r="AEW193" s="94"/>
      <c r="AEX193" s="94"/>
      <c r="AEY193" s="94"/>
      <c r="AEZ193" s="94"/>
      <c r="AFA193" s="94"/>
      <c r="AFB193" s="94"/>
      <c r="AFC193" s="94"/>
      <c r="AFD193" s="94"/>
      <c r="AFE193" s="94"/>
      <c r="AFF193" s="94"/>
      <c r="AFG193" s="94"/>
      <c r="AFH193" s="94"/>
      <c r="AFI193" s="94"/>
      <c r="AFJ193" s="94"/>
      <c r="AFK193" s="94"/>
      <c r="AFL193" s="94"/>
      <c r="AFM193" s="94"/>
      <c r="AFN193" s="94"/>
      <c r="AFO193" s="94"/>
      <c r="AFP193" s="94"/>
      <c r="AFQ193" s="94"/>
      <c r="AFR193" s="94"/>
      <c r="AFS193" s="94"/>
      <c r="AFT193" s="94"/>
      <c r="AFU193" s="94"/>
      <c r="AFV193" s="94"/>
      <c r="AFW193" s="94"/>
      <c r="AFX193" s="94"/>
      <c r="AFY193" s="94"/>
      <c r="AFZ193" s="94"/>
      <c r="AGA193" s="94"/>
      <c r="AGB193" s="94"/>
      <c r="AGC193" s="94"/>
      <c r="AGD193" s="94"/>
      <c r="AGE193" s="94"/>
      <c r="AGF193" s="94"/>
      <c r="AGG193" s="94"/>
      <c r="AGH193" s="94"/>
      <c r="AGI193" s="94"/>
      <c r="AGJ193" s="94"/>
      <c r="AGK193" s="94"/>
      <c r="AGL193" s="94"/>
      <c r="AGM193" s="94"/>
      <c r="AGN193" s="94"/>
      <c r="AGO193" s="94"/>
      <c r="AGP193" s="94"/>
      <c r="AGQ193" s="94"/>
      <c r="AGR193" s="94"/>
      <c r="AGS193" s="94"/>
      <c r="AGT193" s="94"/>
      <c r="AGU193" s="94"/>
      <c r="AGV193" s="94"/>
      <c r="AGW193" s="94"/>
      <c r="AGX193" s="94"/>
      <c r="AGY193" s="94"/>
      <c r="AGZ193" s="94"/>
      <c r="AHA193" s="94"/>
      <c r="AHB193" s="94"/>
      <c r="AHC193" s="94"/>
      <c r="AHD193" s="94"/>
      <c r="AHE193" s="94"/>
      <c r="AHF193" s="94"/>
      <c r="AHG193" s="94"/>
      <c r="AHH193" s="94"/>
      <c r="AHI193" s="94"/>
      <c r="AHJ193" s="94"/>
      <c r="AHK193" s="94"/>
      <c r="AHL193" s="94"/>
      <c r="AHM193" s="94"/>
      <c r="AHN193" s="94"/>
      <c r="AHO193" s="94"/>
      <c r="AHP193" s="94"/>
      <c r="AHQ193" s="94"/>
      <c r="AHR193" s="94"/>
      <c r="AHS193" s="94"/>
      <c r="AHT193" s="94"/>
      <c r="AHU193" s="94"/>
      <c r="AHV193" s="94"/>
      <c r="AHW193" s="94"/>
      <c r="AHX193" s="94"/>
      <c r="AHY193" s="94"/>
      <c r="AHZ193" s="94"/>
      <c r="AIA193" s="94"/>
      <c r="AIB193" s="94"/>
      <c r="AIC193" s="94"/>
      <c r="AID193" s="94"/>
      <c r="AIE193" s="94"/>
      <c r="AIF193" s="94"/>
      <c r="AIG193" s="94"/>
      <c r="AIH193" s="94"/>
      <c r="AII193" s="94"/>
      <c r="AIJ193" s="94"/>
      <c r="AIK193" s="94"/>
      <c r="AIL193" s="94"/>
      <c r="AIM193" s="94"/>
      <c r="AIN193" s="94"/>
      <c r="AIO193" s="94"/>
      <c r="AIP193" s="94"/>
      <c r="AIQ193" s="94"/>
      <c r="AIR193" s="94"/>
      <c r="AIS193" s="94"/>
      <c r="AIT193" s="94"/>
      <c r="AIU193" s="94"/>
      <c r="AIV193" s="94"/>
      <c r="AIW193" s="94"/>
      <c r="AIX193" s="94"/>
      <c r="AIY193" s="94"/>
      <c r="AIZ193" s="94"/>
      <c r="AJA193" s="94"/>
      <c r="AJB193" s="94"/>
      <c r="AJC193" s="94"/>
      <c r="AJD193" s="94"/>
      <c r="AJE193" s="94"/>
      <c r="AJF193" s="94"/>
      <c r="AJG193" s="94"/>
      <c r="AJH193" s="94"/>
      <c r="AJI193" s="94"/>
      <c r="AJJ193" s="94"/>
      <c r="AJK193" s="94"/>
      <c r="AJL193" s="94"/>
      <c r="AJM193" s="94"/>
      <c r="AJN193" s="94"/>
      <c r="AJO193" s="94"/>
      <c r="AJP193" s="94"/>
      <c r="AJQ193" s="94"/>
      <c r="AJR193" s="94"/>
      <c r="AJS193" s="94"/>
      <c r="AJT193" s="94"/>
      <c r="AJU193" s="94"/>
      <c r="AJV193" s="94"/>
      <c r="AJW193" s="94"/>
      <c r="AJX193" s="94"/>
      <c r="AJY193" s="94"/>
      <c r="AJZ193" s="94"/>
      <c r="AKA193" s="94"/>
      <c r="AKB193" s="94"/>
      <c r="AKC193" s="94"/>
      <c r="AKD193" s="94"/>
      <c r="AKE193" s="94"/>
      <c r="AKF193" s="94"/>
      <c r="AKG193" s="94"/>
      <c r="AKH193" s="94"/>
      <c r="AKI193" s="94"/>
      <c r="AKJ193" s="94"/>
      <c r="AKK193" s="94"/>
      <c r="AKL193" s="94"/>
      <c r="AKM193" s="94"/>
      <c r="AKN193" s="94"/>
      <c r="AKO193" s="94"/>
      <c r="AKP193" s="94"/>
      <c r="AKQ193" s="94"/>
      <c r="AKR193" s="94"/>
      <c r="AKS193" s="94"/>
      <c r="AKT193" s="94"/>
      <c r="AKU193" s="94"/>
      <c r="AKV193" s="94"/>
      <c r="AKW193" s="94"/>
      <c r="AKX193" s="94"/>
      <c r="AKY193" s="94"/>
      <c r="AKZ193" s="94"/>
      <c r="ALA193" s="94"/>
      <c r="ALB193" s="94"/>
      <c r="ALC193" s="94"/>
      <c r="ALD193" s="94"/>
      <c r="ALE193" s="94"/>
      <c r="ALF193" s="94"/>
      <c r="ALG193" s="94"/>
      <c r="ALH193" s="94"/>
      <c r="ALI193" s="94"/>
      <c r="ALJ193" s="94"/>
      <c r="ALK193" s="94"/>
      <c r="ALL193" s="94"/>
      <c r="ALM193" s="94"/>
      <c r="ALN193" s="94"/>
      <c r="ALO193" s="94"/>
      <c r="ALP193" s="94"/>
      <c r="ALQ193" s="94"/>
      <c r="ALR193" s="94"/>
      <c r="ALS193" s="94"/>
      <c r="ALT193" s="94"/>
      <c r="ALU193" s="94"/>
      <c r="ALV193" s="94"/>
      <c r="ALW193" s="94"/>
      <c r="ALX193" s="94"/>
      <c r="ALY193" s="94"/>
      <c r="ALZ193" s="94"/>
      <c r="AMA193" s="94"/>
      <c r="AMB193" s="94"/>
      <c r="AMC193" s="94"/>
      <c r="AMD193" s="94"/>
      <c r="AME193" s="94"/>
      <c r="AMF193" s="94"/>
      <c r="AMG193" s="94"/>
      <c r="AMH193" s="94"/>
      <c r="AMI193" s="94"/>
      <c r="AMJ193" s="94"/>
      <c r="AMK193" s="94"/>
      <c r="AML193" s="94"/>
      <c r="AMM193" s="94"/>
      <c r="AMN193" s="94"/>
      <c r="AMO193" s="94"/>
      <c r="AMP193" s="94"/>
      <c r="AMQ193" s="94"/>
      <c r="AMR193" s="94"/>
      <c r="AMS193" s="94"/>
      <c r="AMT193" s="94"/>
      <c r="AMU193" s="94"/>
      <c r="AMV193" s="94"/>
      <c r="AMW193" s="94"/>
      <c r="AMX193" s="94"/>
      <c r="AMY193" s="94"/>
      <c r="AMZ193" s="94"/>
      <c r="ANA193" s="94"/>
      <c r="ANB193" s="94"/>
      <c r="ANC193" s="94"/>
      <c r="AND193" s="94"/>
      <c r="ANE193" s="94"/>
      <c r="ANF193" s="94"/>
      <c r="ANG193" s="94"/>
      <c r="ANH193" s="94"/>
      <c r="ANI193" s="94"/>
      <c r="ANJ193" s="94"/>
      <c r="ANK193" s="94"/>
      <c r="ANL193" s="94"/>
      <c r="ANM193" s="94"/>
      <c r="ANN193" s="94"/>
      <c r="ANO193" s="94"/>
      <c r="ANP193" s="94"/>
      <c r="ANQ193" s="94"/>
      <c r="ANR193" s="94"/>
      <c r="ANS193" s="94"/>
      <c r="ANT193" s="94"/>
      <c r="ANU193" s="94"/>
      <c r="ANV193" s="94"/>
      <c r="ANW193" s="94"/>
      <c r="ANX193" s="94"/>
      <c r="ANY193" s="94"/>
      <c r="ANZ193" s="94"/>
      <c r="AOA193" s="94"/>
      <c r="AOB193" s="94"/>
      <c r="AOC193" s="94"/>
      <c r="AOD193" s="94"/>
      <c r="AOE193" s="94"/>
      <c r="AOF193" s="94"/>
      <c r="AOG193" s="94"/>
      <c r="AOH193" s="94"/>
      <c r="AOI193" s="94"/>
      <c r="AOJ193" s="94"/>
      <c r="AOK193" s="94"/>
      <c r="AOL193" s="94"/>
      <c r="AOM193" s="94"/>
      <c r="AON193" s="94"/>
      <c r="AOO193" s="94"/>
      <c r="AOP193" s="94"/>
      <c r="AOQ193" s="94"/>
      <c r="AOR193" s="94"/>
      <c r="AOS193" s="94"/>
      <c r="AOT193" s="94"/>
      <c r="AOU193" s="94"/>
      <c r="AOV193" s="94"/>
      <c r="AOW193" s="94"/>
      <c r="AOX193" s="94"/>
      <c r="AOY193" s="94"/>
      <c r="AOZ193" s="94"/>
      <c r="APA193" s="94"/>
      <c r="APB193" s="94"/>
      <c r="APC193" s="94"/>
      <c r="APD193" s="94"/>
      <c r="APE193" s="94"/>
      <c r="APF193" s="94"/>
      <c r="APG193" s="94"/>
      <c r="APH193" s="94"/>
      <c r="API193" s="94"/>
      <c r="APJ193" s="94"/>
      <c r="APK193" s="94"/>
      <c r="APL193" s="94"/>
      <c r="APM193" s="94"/>
      <c r="APN193" s="94"/>
      <c r="APO193" s="94"/>
      <c r="APP193" s="94"/>
      <c r="APQ193" s="94"/>
      <c r="APR193" s="94"/>
      <c r="APS193" s="94"/>
      <c r="APT193" s="94"/>
      <c r="APU193" s="94"/>
      <c r="APV193" s="94"/>
      <c r="APW193" s="94"/>
      <c r="APX193" s="94"/>
      <c r="APY193" s="94"/>
      <c r="APZ193" s="94"/>
      <c r="AQA193" s="94"/>
      <c r="AQB193" s="94"/>
      <c r="AQC193" s="94"/>
      <c r="AQD193" s="94"/>
      <c r="AQE193" s="94"/>
      <c r="AQF193" s="94"/>
      <c r="AQG193" s="94"/>
      <c r="AQH193" s="94"/>
      <c r="AQI193" s="94"/>
      <c r="AQJ193" s="94"/>
      <c r="AQK193" s="94"/>
      <c r="AQL193" s="94"/>
      <c r="AQM193" s="94"/>
      <c r="AQN193" s="94"/>
      <c r="AQO193" s="94"/>
      <c r="AQP193" s="94"/>
      <c r="AQQ193" s="94"/>
      <c r="AQR193" s="94"/>
      <c r="AQS193" s="94"/>
      <c r="AQT193" s="94"/>
      <c r="AQU193" s="94"/>
      <c r="AQV193" s="94"/>
      <c r="AQW193" s="94"/>
      <c r="AQX193" s="94"/>
      <c r="AQY193" s="94"/>
      <c r="AQZ193" s="94"/>
      <c r="ARA193" s="94"/>
      <c r="ARB193" s="94"/>
      <c r="ARC193" s="94"/>
      <c r="ARD193" s="94"/>
      <c r="ARE193" s="94"/>
      <c r="ARF193" s="94"/>
      <c r="ARG193" s="94"/>
      <c r="ARH193" s="94"/>
      <c r="ARI193" s="94"/>
      <c r="ARJ193" s="94"/>
      <c r="ARK193" s="94"/>
      <c r="ARL193" s="94"/>
      <c r="ARM193" s="94"/>
      <c r="ARN193" s="94"/>
      <c r="ARO193" s="94"/>
      <c r="ARP193" s="94"/>
      <c r="ARQ193" s="94"/>
      <c r="ARR193" s="94"/>
      <c r="ARS193" s="94"/>
      <c r="ART193" s="94"/>
      <c r="ARU193" s="94"/>
      <c r="ARV193" s="94"/>
      <c r="ARW193" s="94"/>
      <c r="ARX193" s="94"/>
      <c r="ARY193" s="94"/>
      <c r="ARZ193" s="94"/>
      <c r="ASA193" s="94"/>
      <c r="ASB193" s="94"/>
      <c r="ASC193" s="94"/>
      <c r="ASD193" s="94"/>
      <c r="ASE193" s="94"/>
      <c r="ASF193" s="94"/>
      <c r="ASG193" s="94"/>
      <c r="ASH193" s="94"/>
      <c r="ASI193" s="94"/>
      <c r="ASJ193" s="94"/>
      <c r="ASK193" s="94"/>
      <c r="ASL193" s="94"/>
      <c r="ASM193" s="94"/>
      <c r="ASN193" s="94"/>
      <c r="ASO193" s="94"/>
      <c r="ASP193" s="94"/>
      <c r="ASQ193" s="94"/>
      <c r="ASR193" s="94"/>
      <c r="ASS193" s="94"/>
      <c r="AST193" s="94"/>
      <c r="ASU193" s="94"/>
      <c r="ASV193" s="94"/>
      <c r="ASW193" s="94"/>
      <c r="ASX193" s="94"/>
      <c r="ASY193" s="94"/>
      <c r="ASZ193" s="94"/>
      <c r="ATA193" s="94"/>
      <c r="ATB193" s="94"/>
      <c r="ATC193" s="94"/>
      <c r="ATD193" s="94"/>
      <c r="ATE193" s="94"/>
      <c r="ATF193" s="94"/>
      <c r="ATG193" s="94"/>
      <c r="ATH193" s="94"/>
      <c r="ATI193" s="94"/>
      <c r="ATJ193" s="94"/>
      <c r="ATK193" s="94"/>
      <c r="ATL193" s="94"/>
      <c r="ATM193" s="94"/>
      <c r="ATN193" s="94"/>
      <c r="ATO193" s="94"/>
      <c r="ATP193" s="94"/>
      <c r="ATQ193" s="94"/>
      <c r="ATR193" s="94"/>
      <c r="ATS193" s="94"/>
      <c r="ATT193" s="94"/>
      <c r="ATU193" s="94"/>
      <c r="ATV193" s="94"/>
      <c r="ATW193" s="94"/>
      <c r="ATX193" s="94"/>
      <c r="ATY193" s="94"/>
      <c r="ATZ193" s="94"/>
      <c r="AUA193" s="94"/>
      <c r="AUB193" s="94"/>
      <c r="AUC193" s="94"/>
      <c r="AUD193" s="94"/>
      <c r="AUE193" s="94"/>
      <c r="AUF193" s="94"/>
      <c r="AUG193" s="94"/>
      <c r="AUH193" s="94"/>
      <c r="AUI193" s="94"/>
      <c r="AUJ193" s="94"/>
      <c r="AUK193" s="94"/>
      <c r="AUL193" s="94"/>
      <c r="AUM193" s="94"/>
      <c r="AUN193" s="94"/>
      <c r="AUO193" s="94"/>
      <c r="AUP193" s="94"/>
      <c r="AUQ193" s="94"/>
      <c r="AUR193" s="94"/>
      <c r="AUS193" s="94"/>
      <c r="AUT193" s="94"/>
      <c r="AUU193" s="94"/>
      <c r="AUV193" s="94"/>
      <c r="AUW193" s="94"/>
      <c r="AUX193" s="94"/>
      <c r="AUY193" s="94"/>
      <c r="AUZ193" s="94"/>
      <c r="AVA193" s="94"/>
      <c r="AVB193" s="94"/>
      <c r="AVC193" s="94"/>
      <c r="AVD193" s="94"/>
      <c r="AVE193" s="94"/>
      <c r="AVF193" s="94"/>
      <c r="AVG193" s="94"/>
      <c r="AVH193" s="94"/>
      <c r="AVI193" s="94"/>
      <c r="AVJ193" s="94"/>
      <c r="AVK193" s="94"/>
      <c r="AVL193" s="94"/>
      <c r="AVM193" s="94"/>
      <c r="AVN193" s="94"/>
      <c r="AVO193" s="94"/>
      <c r="AVP193" s="94"/>
      <c r="AVQ193" s="94"/>
      <c r="AVR193" s="94"/>
      <c r="AVS193" s="94"/>
      <c r="AVT193" s="94"/>
      <c r="AVU193" s="94"/>
      <c r="AVV193" s="94"/>
      <c r="AVW193" s="94"/>
      <c r="AVX193" s="94"/>
      <c r="AVY193" s="94"/>
      <c r="AVZ193" s="94"/>
      <c r="AWA193" s="94"/>
      <c r="AWB193" s="94"/>
      <c r="AWC193" s="94"/>
      <c r="AWD193" s="94"/>
      <c r="AWE193" s="94"/>
      <c r="AWF193" s="94"/>
      <c r="AWG193" s="94"/>
      <c r="AWH193" s="94"/>
      <c r="AWI193" s="94"/>
      <c r="AWJ193" s="94"/>
      <c r="AWK193" s="94"/>
      <c r="AWL193" s="94"/>
      <c r="AWM193" s="94"/>
      <c r="AWN193" s="94"/>
      <c r="AWO193" s="94"/>
      <c r="AWP193" s="94"/>
      <c r="AWQ193" s="94"/>
      <c r="AWR193" s="94"/>
      <c r="AWS193" s="94"/>
      <c r="AWT193" s="94"/>
      <c r="AWU193" s="94"/>
      <c r="AWV193" s="94"/>
      <c r="AWW193" s="94"/>
      <c r="AWX193" s="94"/>
      <c r="AWY193" s="94"/>
      <c r="AWZ193" s="94"/>
      <c r="AXA193" s="94"/>
      <c r="AXB193" s="94"/>
      <c r="AXC193" s="94"/>
      <c r="AXD193" s="94"/>
      <c r="AXE193" s="94"/>
      <c r="AXF193" s="94"/>
      <c r="AXG193" s="94"/>
      <c r="AXH193" s="94"/>
      <c r="AXI193" s="94"/>
      <c r="AXJ193" s="94"/>
      <c r="AXK193" s="94"/>
      <c r="AXL193" s="94"/>
      <c r="AXM193" s="94"/>
      <c r="AXN193" s="94"/>
      <c r="AXO193" s="94"/>
      <c r="AXP193" s="94"/>
      <c r="AXQ193" s="94"/>
      <c r="AXR193" s="94"/>
      <c r="AXS193" s="94"/>
      <c r="AXT193" s="94"/>
      <c r="AXU193" s="94"/>
      <c r="AXV193" s="94"/>
      <c r="AXW193" s="94"/>
      <c r="AXX193" s="94"/>
      <c r="AXY193" s="94"/>
      <c r="AXZ193" s="94"/>
    </row>
    <row r="194" spans="1:1326" s="94" customFormat="1" ht="13">
      <c r="A194" s="89">
        <v>185</v>
      </c>
      <c r="B194" s="90" t="s">
        <v>490</v>
      </c>
      <c r="C194" s="90" t="s">
        <v>3687</v>
      </c>
      <c r="D194" s="89" t="s">
        <v>491</v>
      </c>
      <c r="E194" s="89">
        <v>7</v>
      </c>
      <c r="F194" s="91">
        <v>9.7200000000000006</v>
      </c>
      <c r="G194" s="86">
        <v>17</v>
      </c>
      <c r="H194" s="86" t="s">
        <v>2475</v>
      </c>
      <c r="I194" s="91">
        <v>10.89</v>
      </c>
      <c r="J194" s="86">
        <v>30</v>
      </c>
      <c r="K194" s="86" t="s">
        <v>2476</v>
      </c>
      <c r="L194" s="92">
        <f t="shared" si="16"/>
        <v>10.305</v>
      </c>
      <c r="M194" s="89">
        <f t="shared" si="17"/>
        <v>60</v>
      </c>
      <c r="N194" s="89">
        <f t="shared" si="18"/>
        <v>1</v>
      </c>
      <c r="O194" s="89">
        <f t="shared" si="19"/>
        <v>1</v>
      </c>
      <c r="P194" s="86">
        <f t="shared" si="20"/>
        <v>2</v>
      </c>
      <c r="Q194" s="91">
        <f t="shared" si="24"/>
        <v>0.94</v>
      </c>
      <c r="R194" s="91">
        <f t="shared" si="21"/>
        <v>9.6866999999999983</v>
      </c>
      <c r="S194" s="86" t="s">
        <v>3580</v>
      </c>
      <c r="T194" s="86" t="s">
        <v>3583</v>
      </c>
      <c r="U194" s="86" t="s">
        <v>3581</v>
      </c>
    </row>
    <row r="195" spans="1:1326">
      <c r="A195" s="89">
        <v>186</v>
      </c>
      <c r="B195" s="139" t="s">
        <v>2367</v>
      </c>
      <c r="C195" s="139" t="s">
        <v>1707</v>
      </c>
      <c r="D195" s="140" t="s">
        <v>3554</v>
      </c>
      <c r="E195" s="138">
        <v>42</v>
      </c>
      <c r="F195" s="141">
        <v>10.91</v>
      </c>
      <c r="G195" s="142">
        <v>30</v>
      </c>
      <c r="H195" s="142" t="s">
        <v>2475</v>
      </c>
      <c r="I195" s="141">
        <v>9.69</v>
      </c>
      <c r="J195" s="142">
        <v>12</v>
      </c>
      <c r="K195" s="142" t="s">
        <v>2476</v>
      </c>
      <c r="L195" s="143">
        <f t="shared" si="16"/>
        <v>10.3</v>
      </c>
      <c r="M195" s="138">
        <f t="shared" si="17"/>
        <v>60</v>
      </c>
      <c r="N195" s="138">
        <f t="shared" si="18"/>
        <v>1</v>
      </c>
      <c r="O195" s="138">
        <f t="shared" si="19"/>
        <v>1</v>
      </c>
      <c r="P195" s="142">
        <f t="shared" si="20"/>
        <v>2</v>
      </c>
      <c r="Q195" s="141">
        <f t="shared" si="24"/>
        <v>0.94</v>
      </c>
      <c r="R195" s="141">
        <f t="shared" si="21"/>
        <v>9.6820000000000004</v>
      </c>
      <c r="S195" s="142" t="s">
        <v>3585</v>
      </c>
      <c r="T195" s="142" t="s">
        <v>3580</v>
      </c>
      <c r="U195" s="142" t="s">
        <v>3581</v>
      </c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  <c r="CH195" s="94"/>
      <c r="CI195" s="94"/>
      <c r="CJ195" s="94"/>
      <c r="CK195" s="94"/>
      <c r="CL195" s="94"/>
      <c r="CM195" s="94"/>
      <c r="CN195" s="94"/>
      <c r="CO195" s="94"/>
      <c r="CP195" s="94"/>
      <c r="CQ195" s="94"/>
      <c r="CR195" s="94"/>
      <c r="CS195" s="94"/>
      <c r="CT195" s="94"/>
      <c r="CU195" s="94"/>
      <c r="CV195" s="94"/>
      <c r="CW195" s="94"/>
      <c r="CX195" s="94"/>
      <c r="CY195" s="94"/>
      <c r="CZ195" s="94"/>
      <c r="DA195" s="94"/>
      <c r="DB195" s="94"/>
      <c r="DC195" s="94"/>
      <c r="DD195" s="94"/>
      <c r="DE195" s="94"/>
      <c r="DF195" s="94"/>
      <c r="DG195" s="94"/>
      <c r="DH195" s="94"/>
      <c r="DI195" s="94"/>
      <c r="DJ195" s="94"/>
      <c r="DK195" s="94"/>
      <c r="DL195" s="94"/>
      <c r="DM195" s="94"/>
      <c r="DN195" s="94"/>
      <c r="DO195" s="94"/>
      <c r="DP195" s="94"/>
      <c r="DQ195" s="94"/>
      <c r="DR195" s="94"/>
      <c r="DS195" s="94"/>
      <c r="DT195" s="94"/>
      <c r="DU195" s="94"/>
      <c r="DV195" s="94"/>
      <c r="DW195" s="94"/>
      <c r="DX195" s="94"/>
      <c r="DY195" s="94"/>
      <c r="DZ195" s="94"/>
      <c r="EA195" s="94"/>
      <c r="EB195" s="94"/>
      <c r="EC195" s="94"/>
      <c r="ED195" s="94"/>
      <c r="EE195" s="94"/>
      <c r="EF195" s="94"/>
      <c r="EG195" s="94"/>
      <c r="EH195" s="94"/>
      <c r="EI195" s="94"/>
      <c r="EJ195" s="94"/>
      <c r="EK195" s="94"/>
      <c r="EL195" s="94"/>
      <c r="EM195" s="94"/>
      <c r="EN195" s="94"/>
      <c r="EO195" s="94"/>
      <c r="EP195" s="94"/>
      <c r="EQ195" s="94"/>
      <c r="ER195" s="94"/>
      <c r="ES195" s="94"/>
      <c r="ET195" s="94"/>
      <c r="EU195" s="94"/>
      <c r="EV195" s="94"/>
      <c r="EW195" s="94"/>
      <c r="EX195" s="94"/>
      <c r="EY195" s="94"/>
      <c r="EZ195" s="94"/>
      <c r="FA195" s="94"/>
      <c r="FB195" s="94"/>
      <c r="FC195" s="94"/>
      <c r="FD195" s="94"/>
      <c r="FE195" s="94"/>
      <c r="FF195" s="94"/>
      <c r="FG195" s="94"/>
      <c r="FH195" s="94"/>
      <c r="FI195" s="94"/>
      <c r="FJ195" s="94"/>
      <c r="FK195" s="94"/>
      <c r="FL195" s="94"/>
      <c r="FM195" s="94"/>
      <c r="FN195" s="94"/>
      <c r="FO195" s="94"/>
      <c r="FP195" s="94"/>
      <c r="FQ195" s="94"/>
      <c r="FR195" s="94"/>
      <c r="FS195" s="94"/>
      <c r="FT195" s="94"/>
      <c r="FU195" s="94"/>
      <c r="FV195" s="94"/>
      <c r="FW195" s="94"/>
      <c r="FX195" s="94"/>
      <c r="FY195" s="94"/>
      <c r="FZ195" s="94"/>
      <c r="GA195" s="94"/>
      <c r="GB195" s="94"/>
      <c r="GC195" s="94"/>
      <c r="GD195" s="94"/>
      <c r="GE195" s="94"/>
      <c r="GF195" s="94"/>
      <c r="GG195" s="94"/>
      <c r="GH195" s="94"/>
      <c r="GI195" s="94"/>
      <c r="GJ195" s="94"/>
      <c r="GK195" s="94"/>
      <c r="GL195" s="94"/>
      <c r="GM195" s="94"/>
      <c r="GN195" s="94"/>
      <c r="GO195" s="94"/>
      <c r="GP195" s="94"/>
      <c r="GQ195" s="94"/>
      <c r="GR195" s="94"/>
      <c r="GS195" s="94"/>
      <c r="GT195" s="94"/>
      <c r="GU195" s="94"/>
      <c r="GV195" s="94"/>
      <c r="GW195" s="94"/>
      <c r="GX195" s="94"/>
      <c r="GY195" s="94"/>
      <c r="GZ195" s="94"/>
      <c r="HA195" s="94"/>
      <c r="HB195" s="94"/>
      <c r="HC195" s="94"/>
      <c r="HD195" s="94"/>
      <c r="HE195" s="94"/>
      <c r="HF195" s="94"/>
      <c r="HG195" s="94"/>
      <c r="HH195" s="94"/>
      <c r="HI195" s="94"/>
      <c r="HJ195" s="94"/>
      <c r="HK195" s="94"/>
      <c r="HL195" s="94"/>
      <c r="HM195" s="94"/>
      <c r="HN195" s="94"/>
      <c r="HO195" s="94"/>
      <c r="HP195" s="94"/>
      <c r="HQ195" s="94"/>
      <c r="HR195" s="94"/>
      <c r="HS195" s="94"/>
      <c r="HT195" s="94"/>
      <c r="HU195" s="94"/>
      <c r="HV195" s="94"/>
      <c r="HW195" s="94"/>
      <c r="HX195" s="94"/>
      <c r="HY195" s="94"/>
      <c r="HZ195" s="94"/>
      <c r="IA195" s="94"/>
      <c r="IB195" s="94"/>
      <c r="IC195" s="94"/>
      <c r="ID195" s="94"/>
      <c r="IE195" s="94"/>
      <c r="IF195" s="94"/>
      <c r="IG195" s="94"/>
      <c r="IH195" s="94"/>
      <c r="II195" s="94"/>
      <c r="IJ195" s="94"/>
      <c r="IK195" s="94"/>
      <c r="IL195" s="94"/>
      <c r="IM195" s="94"/>
      <c r="IN195" s="94"/>
      <c r="IO195" s="94"/>
      <c r="IP195" s="94"/>
      <c r="IQ195" s="94"/>
      <c r="IR195" s="94"/>
      <c r="IS195" s="94"/>
      <c r="IT195" s="94"/>
      <c r="IU195" s="94"/>
      <c r="IV195" s="94"/>
      <c r="IW195" s="94"/>
      <c r="IX195" s="94"/>
      <c r="IY195" s="94"/>
      <c r="IZ195" s="94"/>
      <c r="JA195" s="94"/>
      <c r="JB195" s="94"/>
      <c r="JC195" s="94"/>
      <c r="JD195" s="94"/>
      <c r="JE195" s="94"/>
      <c r="JF195" s="94"/>
      <c r="JG195" s="94"/>
      <c r="JH195" s="94"/>
      <c r="JI195" s="94"/>
      <c r="JJ195" s="94"/>
      <c r="JK195" s="94"/>
      <c r="JL195" s="94"/>
      <c r="JM195" s="94"/>
      <c r="JN195" s="94"/>
      <c r="JO195" s="94"/>
      <c r="JP195" s="94"/>
      <c r="JQ195" s="94"/>
      <c r="JR195" s="94"/>
      <c r="JS195" s="94"/>
      <c r="JT195" s="94"/>
      <c r="JU195" s="94"/>
      <c r="JV195" s="94"/>
      <c r="JW195" s="94"/>
      <c r="JX195" s="94"/>
      <c r="JY195" s="94"/>
      <c r="JZ195" s="94"/>
      <c r="KA195" s="94"/>
      <c r="KB195" s="94"/>
      <c r="KC195" s="94"/>
      <c r="KD195" s="94"/>
      <c r="KE195" s="94"/>
      <c r="KF195" s="94"/>
      <c r="KG195" s="94"/>
      <c r="KH195" s="94"/>
      <c r="KI195" s="94"/>
      <c r="KJ195" s="94"/>
      <c r="KK195" s="94"/>
      <c r="KL195" s="94"/>
      <c r="KM195" s="94"/>
      <c r="KN195" s="94"/>
      <c r="KO195" s="94"/>
      <c r="KP195" s="94"/>
      <c r="KQ195" s="94"/>
      <c r="KR195" s="94"/>
      <c r="KS195" s="94"/>
      <c r="KT195" s="94"/>
      <c r="KU195" s="94"/>
      <c r="KV195" s="94"/>
      <c r="KW195" s="94"/>
      <c r="KX195" s="94"/>
      <c r="KY195" s="94"/>
      <c r="KZ195" s="94"/>
      <c r="LA195" s="94"/>
      <c r="LB195" s="94"/>
      <c r="LC195" s="94"/>
      <c r="LD195" s="94"/>
      <c r="LE195" s="94"/>
      <c r="LF195" s="94"/>
      <c r="LG195" s="94"/>
      <c r="LH195" s="94"/>
      <c r="LI195" s="94"/>
      <c r="LJ195" s="94"/>
      <c r="LK195" s="94"/>
      <c r="LL195" s="94"/>
      <c r="LM195" s="94"/>
      <c r="LN195" s="94"/>
      <c r="LO195" s="94"/>
      <c r="LP195" s="94"/>
      <c r="LQ195" s="94"/>
      <c r="LR195" s="94"/>
      <c r="LS195" s="94"/>
      <c r="LT195" s="94"/>
      <c r="LU195" s="94"/>
      <c r="LV195" s="94"/>
      <c r="LW195" s="94"/>
      <c r="LX195" s="94"/>
      <c r="LY195" s="94"/>
      <c r="LZ195" s="94"/>
      <c r="MA195" s="94"/>
      <c r="MB195" s="94"/>
      <c r="MC195" s="94"/>
      <c r="MD195" s="94"/>
      <c r="ME195" s="94"/>
      <c r="MF195" s="94"/>
      <c r="MG195" s="94"/>
      <c r="MH195" s="94"/>
      <c r="MI195" s="94"/>
      <c r="MJ195" s="94"/>
      <c r="MK195" s="94"/>
      <c r="ML195" s="94"/>
      <c r="MM195" s="94"/>
      <c r="MN195" s="94"/>
      <c r="MO195" s="94"/>
      <c r="MP195" s="94"/>
      <c r="MQ195" s="94"/>
      <c r="MR195" s="94"/>
      <c r="MS195" s="94"/>
      <c r="MT195" s="94"/>
      <c r="MU195" s="94"/>
      <c r="MV195" s="94"/>
      <c r="MW195" s="94"/>
      <c r="MX195" s="94"/>
      <c r="MY195" s="94"/>
      <c r="MZ195" s="94"/>
      <c r="NA195" s="94"/>
      <c r="NB195" s="94"/>
      <c r="NC195" s="94"/>
      <c r="ND195" s="94"/>
      <c r="NE195" s="94"/>
      <c r="NF195" s="94"/>
      <c r="NG195" s="94"/>
      <c r="NH195" s="94"/>
      <c r="NI195" s="94"/>
      <c r="NJ195" s="94"/>
      <c r="NK195" s="94"/>
      <c r="NL195" s="94"/>
      <c r="NM195" s="94"/>
      <c r="NN195" s="94"/>
      <c r="NO195" s="94"/>
      <c r="NP195" s="94"/>
      <c r="NQ195" s="94"/>
      <c r="NR195" s="94"/>
      <c r="NS195" s="94"/>
      <c r="NT195" s="94"/>
      <c r="NU195" s="94"/>
      <c r="NV195" s="94"/>
      <c r="NW195" s="94"/>
      <c r="NX195" s="94"/>
      <c r="NY195" s="94"/>
      <c r="NZ195" s="94"/>
      <c r="OA195" s="94"/>
      <c r="OB195" s="94"/>
      <c r="OC195" s="94"/>
      <c r="OD195" s="94"/>
      <c r="OE195" s="94"/>
      <c r="OF195" s="94"/>
      <c r="OG195" s="94"/>
      <c r="OH195" s="94"/>
      <c r="OI195" s="94"/>
      <c r="OJ195" s="94"/>
      <c r="OK195" s="94"/>
      <c r="OL195" s="94"/>
      <c r="OM195" s="94"/>
      <c r="ON195" s="94"/>
      <c r="OO195" s="94"/>
      <c r="OP195" s="94"/>
      <c r="OQ195" s="94"/>
      <c r="OR195" s="94"/>
      <c r="OS195" s="94"/>
      <c r="OT195" s="94"/>
      <c r="OU195" s="94"/>
      <c r="OV195" s="94"/>
      <c r="OW195" s="94"/>
      <c r="OX195" s="94"/>
      <c r="OY195" s="94"/>
      <c r="OZ195" s="94"/>
      <c r="PA195" s="94"/>
      <c r="PB195" s="94"/>
      <c r="PC195" s="94"/>
      <c r="PD195" s="94"/>
      <c r="PE195" s="94"/>
      <c r="PF195" s="94"/>
      <c r="PG195" s="94"/>
      <c r="PH195" s="94"/>
      <c r="PI195" s="94"/>
      <c r="PJ195" s="94"/>
      <c r="PK195" s="94"/>
      <c r="PL195" s="94"/>
      <c r="PM195" s="94"/>
      <c r="PN195" s="94"/>
      <c r="PO195" s="94"/>
      <c r="PP195" s="94"/>
      <c r="PQ195" s="94"/>
      <c r="PR195" s="94"/>
      <c r="PS195" s="94"/>
      <c r="PT195" s="94"/>
      <c r="PU195" s="94"/>
      <c r="PV195" s="94"/>
      <c r="PW195" s="94"/>
      <c r="PX195" s="94"/>
      <c r="PY195" s="94"/>
      <c r="PZ195" s="94"/>
      <c r="QA195" s="94"/>
      <c r="QB195" s="94"/>
      <c r="QC195" s="94"/>
      <c r="QD195" s="94"/>
      <c r="QE195" s="94"/>
      <c r="QF195" s="94"/>
      <c r="QG195" s="94"/>
      <c r="QH195" s="94"/>
      <c r="QI195" s="94"/>
      <c r="QJ195" s="94"/>
      <c r="QK195" s="94"/>
      <c r="QL195" s="94"/>
      <c r="QM195" s="94"/>
      <c r="QN195" s="94"/>
      <c r="QO195" s="94"/>
      <c r="QP195" s="94"/>
      <c r="QQ195" s="94"/>
      <c r="QR195" s="94"/>
      <c r="QS195" s="94"/>
      <c r="QT195" s="94"/>
      <c r="QU195" s="94"/>
      <c r="QV195" s="94"/>
      <c r="QW195" s="94"/>
      <c r="QX195" s="94"/>
      <c r="QY195" s="94"/>
      <c r="QZ195" s="94"/>
      <c r="RA195" s="94"/>
      <c r="RB195" s="94"/>
      <c r="RC195" s="94"/>
      <c r="RD195" s="94"/>
      <c r="RE195" s="94"/>
      <c r="RF195" s="94"/>
      <c r="RG195" s="94"/>
      <c r="RH195" s="94"/>
      <c r="RI195" s="94"/>
      <c r="RJ195" s="94"/>
      <c r="RK195" s="94"/>
      <c r="RL195" s="94"/>
      <c r="RM195" s="94"/>
      <c r="RN195" s="94"/>
      <c r="RO195" s="94"/>
      <c r="RP195" s="94"/>
      <c r="RQ195" s="94"/>
      <c r="RR195" s="94"/>
      <c r="RS195" s="94"/>
      <c r="RT195" s="94"/>
      <c r="RU195" s="94"/>
      <c r="RV195" s="94"/>
      <c r="RW195" s="94"/>
      <c r="RX195" s="94"/>
      <c r="RY195" s="94"/>
      <c r="RZ195" s="94"/>
      <c r="SA195" s="94"/>
      <c r="SB195" s="94"/>
      <c r="SC195" s="94"/>
      <c r="SD195" s="94"/>
      <c r="SE195" s="94"/>
      <c r="SF195" s="94"/>
      <c r="SG195" s="94"/>
      <c r="SH195" s="94"/>
      <c r="SI195" s="94"/>
      <c r="SJ195" s="94"/>
      <c r="SK195" s="94"/>
      <c r="SL195" s="94"/>
      <c r="SM195" s="94"/>
      <c r="SN195" s="94"/>
      <c r="SO195" s="94"/>
      <c r="SP195" s="94"/>
      <c r="SQ195" s="94"/>
      <c r="SR195" s="94"/>
      <c r="SS195" s="94"/>
      <c r="ST195" s="94"/>
      <c r="SU195" s="94"/>
      <c r="SV195" s="94"/>
      <c r="SW195" s="94"/>
      <c r="SX195" s="94"/>
      <c r="SY195" s="94"/>
      <c r="SZ195" s="94"/>
      <c r="TA195" s="94"/>
      <c r="TB195" s="94"/>
      <c r="TC195" s="94"/>
      <c r="TD195" s="94"/>
      <c r="TE195" s="94"/>
      <c r="TF195" s="94"/>
      <c r="TG195" s="94"/>
      <c r="TH195" s="94"/>
      <c r="TI195" s="94"/>
      <c r="TJ195" s="94"/>
      <c r="TK195" s="94"/>
      <c r="TL195" s="94"/>
      <c r="TM195" s="94"/>
      <c r="TN195" s="94"/>
      <c r="TO195" s="94"/>
      <c r="TP195" s="94"/>
      <c r="TQ195" s="94"/>
      <c r="TR195" s="94"/>
      <c r="TS195" s="94"/>
      <c r="TT195" s="94"/>
      <c r="TU195" s="94"/>
      <c r="TV195" s="94"/>
      <c r="TW195" s="94"/>
      <c r="TX195" s="94"/>
      <c r="TY195" s="94"/>
      <c r="TZ195" s="94"/>
      <c r="UA195" s="94"/>
      <c r="UB195" s="94"/>
      <c r="UC195" s="94"/>
      <c r="UD195" s="94"/>
      <c r="UE195" s="94"/>
      <c r="UF195" s="94"/>
      <c r="UG195" s="94"/>
      <c r="UH195" s="94"/>
      <c r="UI195" s="94"/>
      <c r="UJ195" s="94"/>
      <c r="UK195" s="94"/>
      <c r="UL195" s="94"/>
      <c r="UM195" s="94"/>
      <c r="UN195" s="94"/>
      <c r="UO195" s="94"/>
      <c r="UP195" s="94"/>
      <c r="UQ195" s="94"/>
      <c r="UR195" s="94"/>
      <c r="US195" s="94"/>
      <c r="UT195" s="94"/>
      <c r="UU195" s="94"/>
      <c r="UV195" s="94"/>
      <c r="UW195" s="94"/>
      <c r="UX195" s="94"/>
      <c r="UY195" s="94"/>
      <c r="UZ195" s="94"/>
      <c r="VA195" s="94"/>
      <c r="VB195" s="94"/>
      <c r="VC195" s="94"/>
      <c r="VD195" s="94"/>
      <c r="VE195" s="94"/>
      <c r="VF195" s="94"/>
      <c r="VG195" s="94"/>
      <c r="VH195" s="94"/>
      <c r="VI195" s="94"/>
      <c r="VJ195" s="94"/>
      <c r="VK195" s="94"/>
      <c r="VL195" s="94"/>
      <c r="VM195" s="94"/>
      <c r="VN195" s="94"/>
      <c r="VO195" s="94"/>
      <c r="VP195" s="94"/>
      <c r="VQ195" s="94"/>
      <c r="VR195" s="94"/>
      <c r="VS195" s="94"/>
      <c r="VT195" s="94"/>
      <c r="VU195" s="94"/>
      <c r="VV195" s="94"/>
      <c r="VW195" s="94"/>
      <c r="VX195" s="94"/>
      <c r="VY195" s="94"/>
      <c r="VZ195" s="94"/>
      <c r="WA195" s="94"/>
      <c r="WB195" s="94"/>
      <c r="WC195" s="94"/>
      <c r="WD195" s="94"/>
      <c r="WE195" s="94"/>
      <c r="WF195" s="94"/>
      <c r="WG195" s="94"/>
      <c r="WH195" s="94"/>
      <c r="WI195" s="94"/>
      <c r="WJ195" s="94"/>
      <c r="WK195" s="94"/>
      <c r="WL195" s="94"/>
      <c r="WM195" s="94"/>
      <c r="WN195" s="94"/>
      <c r="WO195" s="94"/>
      <c r="WP195" s="94"/>
      <c r="WQ195" s="94"/>
      <c r="WR195" s="94"/>
      <c r="WS195" s="94"/>
      <c r="WT195" s="94"/>
      <c r="WU195" s="94"/>
      <c r="WV195" s="94"/>
      <c r="WW195" s="94"/>
      <c r="WX195" s="94"/>
      <c r="WY195" s="94"/>
      <c r="WZ195" s="94"/>
      <c r="XA195" s="94"/>
      <c r="XB195" s="94"/>
      <c r="XC195" s="94"/>
      <c r="XD195" s="94"/>
      <c r="XE195" s="94"/>
      <c r="XF195" s="94"/>
      <c r="XG195" s="94"/>
      <c r="XH195" s="94"/>
      <c r="XI195" s="94"/>
      <c r="XJ195" s="94"/>
      <c r="XK195" s="94"/>
      <c r="XL195" s="94"/>
      <c r="XM195" s="94"/>
      <c r="XN195" s="94"/>
      <c r="XO195" s="94"/>
      <c r="XP195" s="94"/>
      <c r="XQ195" s="94"/>
      <c r="XR195" s="94"/>
      <c r="XS195" s="94"/>
      <c r="XT195" s="94"/>
      <c r="XU195" s="94"/>
      <c r="XV195" s="94"/>
      <c r="XW195" s="94"/>
      <c r="XX195" s="94"/>
      <c r="XY195" s="94"/>
      <c r="XZ195" s="94"/>
      <c r="YA195" s="94"/>
      <c r="YB195" s="94"/>
      <c r="YC195" s="94"/>
      <c r="YD195" s="94"/>
      <c r="YE195" s="94"/>
      <c r="YF195" s="94"/>
      <c r="YG195" s="94"/>
      <c r="YH195" s="94"/>
      <c r="YI195" s="94"/>
      <c r="YJ195" s="94"/>
      <c r="YK195" s="94"/>
      <c r="YL195" s="94"/>
      <c r="YM195" s="94"/>
      <c r="YN195" s="94"/>
      <c r="YO195" s="94"/>
      <c r="YP195" s="94"/>
      <c r="YQ195" s="94"/>
      <c r="YR195" s="94"/>
      <c r="YS195" s="94"/>
      <c r="YT195" s="94"/>
      <c r="YU195" s="94"/>
      <c r="YV195" s="94"/>
      <c r="YW195" s="94"/>
      <c r="YX195" s="94"/>
      <c r="YY195" s="94"/>
      <c r="YZ195" s="94"/>
      <c r="ZA195" s="94"/>
      <c r="ZB195" s="94"/>
      <c r="ZC195" s="94"/>
      <c r="ZD195" s="94"/>
      <c r="ZE195" s="94"/>
      <c r="ZF195" s="94"/>
      <c r="ZG195" s="94"/>
      <c r="ZH195" s="94"/>
      <c r="ZI195" s="94"/>
      <c r="ZJ195" s="94"/>
      <c r="ZK195" s="94"/>
      <c r="ZL195" s="94"/>
      <c r="ZM195" s="94"/>
      <c r="ZN195" s="94"/>
      <c r="ZO195" s="94"/>
      <c r="ZP195" s="94"/>
      <c r="ZQ195" s="94"/>
      <c r="ZR195" s="94"/>
      <c r="ZS195" s="94"/>
      <c r="ZT195" s="94"/>
      <c r="ZU195" s="94"/>
      <c r="ZV195" s="94"/>
      <c r="ZW195" s="94"/>
      <c r="ZX195" s="94"/>
      <c r="ZY195" s="94"/>
      <c r="ZZ195" s="94"/>
      <c r="AAA195" s="94"/>
      <c r="AAB195" s="94"/>
      <c r="AAC195" s="94"/>
      <c r="AAD195" s="94"/>
      <c r="AAE195" s="94"/>
      <c r="AAF195" s="94"/>
      <c r="AAG195" s="94"/>
      <c r="AAH195" s="94"/>
      <c r="AAI195" s="94"/>
      <c r="AAJ195" s="94"/>
      <c r="AAK195" s="94"/>
      <c r="AAL195" s="94"/>
      <c r="AAM195" s="94"/>
      <c r="AAN195" s="94"/>
      <c r="AAO195" s="94"/>
      <c r="AAP195" s="94"/>
      <c r="AAQ195" s="94"/>
      <c r="AAR195" s="94"/>
      <c r="AAS195" s="94"/>
      <c r="AAT195" s="94"/>
      <c r="AAU195" s="94"/>
      <c r="AAV195" s="94"/>
      <c r="AAW195" s="94"/>
      <c r="AAX195" s="94"/>
      <c r="AAY195" s="94"/>
      <c r="AAZ195" s="94"/>
      <c r="ABA195" s="94"/>
      <c r="ABB195" s="94"/>
      <c r="ABC195" s="94"/>
      <c r="ABD195" s="94"/>
      <c r="ABE195" s="94"/>
      <c r="ABF195" s="94"/>
      <c r="ABG195" s="94"/>
      <c r="ABH195" s="94"/>
      <c r="ABI195" s="94"/>
      <c r="ABJ195" s="94"/>
      <c r="ABK195" s="94"/>
      <c r="ABL195" s="94"/>
      <c r="ABM195" s="94"/>
      <c r="ABN195" s="94"/>
      <c r="ABO195" s="94"/>
      <c r="ABP195" s="94"/>
      <c r="ABQ195" s="94"/>
      <c r="ABR195" s="94"/>
      <c r="ABS195" s="94"/>
      <c r="ABT195" s="94"/>
      <c r="ABU195" s="94"/>
      <c r="ABV195" s="94"/>
      <c r="ABW195" s="94"/>
      <c r="ABX195" s="94"/>
      <c r="ABY195" s="94"/>
      <c r="ABZ195" s="94"/>
      <c r="ACA195" s="94"/>
      <c r="ACB195" s="94"/>
      <c r="ACC195" s="94"/>
      <c r="ACD195" s="94"/>
      <c r="ACE195" s="94"/>
      <c r="ACF195" s="94"/>
      <c r="ACG195" s="94"/>
      <c r="ACH195" s="94"/>
      <c r="ACI195" s="94"/>
      <c r="ACJ195" s="94"/>
      <c r="ACK195" s="94"/>
      <c r="ACL195" s="94"/>
      <c r="ACM195" s="94"/>
      <c r="ACN195" s="94"/>
      <c r="ACO195" s="94"/>
      <c r="ACP195" s="94"/>
      <c r="ACQ195" s="94"/>
      <c r="ACR195" s="94"/>
      <c r="ACS195" s="94"/>
      <c r="ACT195" s="94"/>
      <c r="ACU195" s="94"/>
      <c r="ACV195" s="94"/>
      <c r="ACW195" s="94"/>
      <c r="ACX195" s="94"/>
      <c r="ACY195" s="94"/>
      <c r="ACZ195" s="94"/>
      <c r="ADA195" s="94"/>
      <c r="ADB195" s="94"/>
      <c r="ADC195" s="94"/>
      <c r="ADD195" s="94"/>
      <c r="ADE195" s="94"/>
      <c r="ADF195" s="94"/>
      <c r="ADG195" s="94"/>
      <c r="ADH195" s="94"/>
      <c r="ADI195" s="94"/>
      <c r="ADJ195" s="94"/>
      <c r="ADK195" s="94"/>
      <c r="ADL195" s="94"/>
      <c r="ADM195" s="94"/>
      <c r="ADN195" s="94"/>
      <c r="ADO195" s="94"/>
      <c r="ADP195" s="94"/>
      <c r="ADQ195" s="94"/>
      <c r="ADR195" s="94"/>
      <c r="ADS195" s="94"/>
      <c r="ADT195" s="94"/>
      <c r="ADU195" s="94"/>
      <c r="ADV195" s="94"/>
      <c r="ADW195" s="94"/>
      <c r="ADX195" s="94"/>
      <c r="ADY195" s="94"/>
      <c r="ADZ195" s="94"/>
      <c r="AEA195" s="94"/>
      <c r="AEB195" s="94"/>
      <c r="AEC195" s="94"/>
      <c r="AED195" s="94"/>
      <c r="AEE195" s="94"/>
      <c r="AEF195" s="94"/>
      <c r="AEG195" s="94"/>
      <c r="AEH195" s="94"/>
      <c r="AEI195" s="94"/>
      <c r="AEJ195" s="94"/>
      <c r="AEK195" s="94"/>
      <c r="AEL195" s="94"/>
      <c r="AEM195" s="94"/>
      <c r="AEN195" s="94"/>
      <c r="AEO195" s="94"/>
      <c r="AEP195" s="94"/>
      <c r="AEQ195" s="94"/>
      <c r="AER195" s="94"/>
      <c r="AES195" s="94"/>
      <c r="AET195" s="94"/>
      <c r="AEU195" s="94"/>
      <c r="AEV195" s="94"/>
      <c r="AEW195" s="94"/>
      <c r="AEX195" s="94"/>
      <c r="AEY195" s="94"/>
      <c r="AEZ195" s="94"/>
      <c r="AFA195" s="94"/>
      <c r="AFB195" s="94"/>
      <c r="AFC195" s="94"/>
      <c r="AFD195" s="94"/>
      <c r="AFE195" s="94"/>
      <c r="AFF195" s="94"/>
      <c r="AFG195" s="94"/>
      <c r="AFH195" s="94"/>
      <c r="AFI195" s="94"/>
      <c r="AFJ195" s="94"/>
      <c r="AFK195" s="94"/>
      <c r="AFL195" s="94"/>
      <c r="AFM195" s="94"/>
      <c r="AFN195" s="94"/>
      <c r="AFO195" s="94"/>
      <c r="AFP195" s="94"/>
      <c r="AFQ195" s="94"/>
      <c r="AFR195" s="94"/>
      <c r="AFS195" s="94"/>
      <c r="AFT195" s="94"/>
      <c r="AFU195" s="94"/>
      <c r="AFV195" s="94"/>
      <c r="AFW195" s="94"/>
      <c r="AFX195" s="94"/>
      <c r="AFY195" s="94"/>
      <c r="AFZ195" s="94"/>
      <c r="AGA195" s="94"/>
      <c r="AGB195" s="94"/>
      <c r="AGC195" s="94"/>
      <c r="AGD195" s="94"/>
      <c r="AGE195" s="94"/>
      <c r="AGF195" s="94"/>
      <c r="AGG195" s="94"/>
      <c r="AGH195" s="94"/>
      <c r="AGI195" s="94"/>
      <c r="AGJ195" s="94"/>
      <c r="AGK195" s="94"/>
      <c r="AGL195" s="94"/>
      <c r="AGM195" s="94"/>
      <c r="AGN195" s="94"/>
      <c r="AGO195" s="94"/>
      <c r="AGP195" s="94"/>
      <c r="AGQ195" s="94"/>
      <c r="AGR195" s="94"/>
      <c r="AGS195" s="94"/>
      <c r="AGT195" s="94"/>
      <c r="AGU195" s="94"/>
      <c r="AGV195" s="94"/>
      <c r="AGW195" s="94"/>
      <c r="AGX195" s="94"/>
      <c r="AGY195" s="94"/>
      <c r="AGZ195" s="94"/>
      <c r="AHA195" s="94"/>
      <c r="AHB195" s="94"/>
      <c r="AHC195" s="94"/>
      <c r="AHD195" s="94"/>
      <c r="AHE195" s="94"/>
      <c r="AHF195" s="94"/>
      <c r="AHG195" s="94"/>
      <c r="AHH195" s="94"/>
      <c r="AHI195" s="94"/>
      <c r="AHJ195" s="94"/>
      <c r="AHK195" s="94"/>
      <c r="AHL195" s="94"/>
      <c r="AHM195" s="94"/>
      <c r="AHN195" s="94"/>
      <c r="AHO195" s="94"/>
      <c r="AHP195" s="94"/>
      <c r="AHQ195" s="94"/>
      <c r="AHR195" s="94"/>
      <c r="AHS195" s="94"/>
      <c r="AHT195" s="94"/>
      <c r="AHU195" s="94"/>
      <c r="AHV195" s="94"/>
      <c r="AHW195" s="94"/>
      <c r="AHX195" s="94"/>
      <c r="AHY195" s="94"/>
      <c r="AHZ195" s="94"/>
      <c r="AIA195" s="94"/>
      <c r="AIB195" s="94"/>
      <c r="AIC195" s="94"/>
      <c r="AID195" s="94"/>
      <c r="AIE195" s="94"/>
      <c r="AIF195" s="94"/>
      <c r="AIG195" s="94"/>
      <c r="AIH195" s="94"/>
      <c r="AII195" s="94"/>
      <c r="AIJ195" s="94"/>
      <c r="AIK195" s="94"/>
      <c r="AIL195" s="94"/>
      <c r="AIM195" s="94"/>
      <c r="AIN195" s="94"/>
      <c r="AIO195" s="94"/>
      <c r="AIP195" s="94"/>
      <c r="AIQ195" s="94"/>
      <c r="AIR195" s="94"/>
      <c r="AIS195" s="94"/>
      <c r="AIT195" s="94"/>
      <c r="AIU195" s="94"/>
      <c r="AIV195" s="94"/>
      <c r="AIW195" s="94"/>
      <c r="AIX195" s="94"/>
      <c r="AIY195" s="94"/>
      <c r="AIZ195" s="94"/>
      <c r="AJA195" s="94"/>
      <c r="AJB195" s="94"/>
      <c r="AJC195" s="94"/>
      <c r="AJD195" s="94"/>
      <c r="AJE195" s="94"/>
      <c r="AJF195" s="94"/>
      <c r="AJG195" s="94"/>
      <c r="AJH195" s="94"/>
      <c r="AJI195" s="94"/>
      <c r="AJJ195" s="94"/>
      <c r="AJK195" s="94"/>
      <c r="AJL195" s="94"/>
      <c r="AJM195" s="94"/>
      <c r="AJN195" s="94"/>
      <c r="AJO195" s="94"/>
      <c r="AJP195" s="94"/>
      <c r="AJQ195" s="94"/>
      <c r="AJR195" s="94"/>
      <c r="AJS195" s="94"/>
      <c r="AJT195" s="94"/>
      <c r="AJU195" s="94"/>
      <c r="AJV195" s="94"/>
      <c r="AJW195" s="94"/>
      <c r="AJX195" s="94"/>
      <c r="AJY195" s="94"/>
      <c r="AJZ195" s="94"/>
      <c r="AKA195" s="94"/>
      <c r="AKB195" s="94"/>
      <c r="AKC195" s="94"/>
      <c r="AKD195" s="94"/>
      <c r="AKE195" s="94"/>
      <c r="AKF195" s="94"/>
      <c r="AKG195" s="94"/>
      <c r="AKH195" s="94"/>
      <c r="AKI195" s="94"/>
      <c r="AKJ195" s="94"/>
      <c r="AKK195" s="94"/>
      <c r="AKL195" s="94"/>
      <c r="AKM195" s="94"/>
      <c r="AKN195" s="94"/>
      <c r="AKO195" s="94"/>
      <c r="AKP195" s="94"/>
      <c r="AKQ195" s="94"/>
      <c r="AKR195" s="94"/>
      <c r="AKS195" s="94"/>
      <c r="AKT195" s="94"/>
      <c r="AKU195" s="94"/>
      <c r="AKV195" s="94"/>
      <c r="AKW195" s="94"/>
      <c r="AKX195" s="94"/>
      <c r="AKY195" s="94"/>
      <c r="AKZ195" s="94"/>
      <c r="ALA195" s="94"/>
      <c r="ALB195" s="94"/>
      <c r="ALC195" s="94"/>
      <c r="ALD195" s="94"/>
      <c r="ALE195" s="94"/>
      <c r="ALF195" s="94"/>
      <c r="ALG195" s="94"/>
      <c r="ALH195" s="94"/>
      <c r="ALI195" s="94"/>
      <c r="ALJ195" s="94"/>
      <c r="ALK195" s="94"/>
      <c r="ALL195" s="94"/>
      <c r="ALM195" s="94"/>
      <c r="ALN195" s="94"/>
      <c r="ALO195" s="94"/>
      <c r="ALP195" s="94"/>
      <c r="ALQ195" s="94"/>
      <c r="ALR195" s="94"/>
      <c r="ALS195" s="94"/>
      <c r="ALT195" s="94"/>
      <c r="ALU195" s="94"/>
      <c r="ALV195" s="94"/>
      <c r="ALW195" s="94"/>
      <c r="ALX195" s="94"/>
      <c r="ALY195" s="94"/>
      <c r="ALZ195" s="94"/>
      <c r="AMA195" s="94"/>
      <c r="AMB195" s="94"/>
      <c r="AMC195" s="94"/>
      <c r="AMD195" s="94"/>
      <c r="AME195" s="94"/>
      <c r="AMF195" s="94"/>
      <c r="AMG195" s="94"/>
      <c r="AMH195" s="94"/>
      <c r="AMI195" s="94"/>
      <c r="AMJ195" s="94"/>
      <c r="AMK195" s="94"/>
      <c r="AML195" s="94"/>
      <c r="AMM195" s="94"/>
      <c r="AMN195" s="94"/>
      <c r="AMO195" s="94"/>
      <c r="AMP195" s="94"/>
      <c r="AMQ195" s="94"/>
      <c r="AMR195" s="94"/>
      <c r="AMS195" s="94"/>
      <c r="AMT195" s="94"/>
      <c r="AMU195" s="94"/>
      <c r="AMV195" s="94"/>
      <c r="AMW195" s="94"/>
      <c r="AMX195" s="94"/>
      <c r="AMY195" s="94"/>
      <c r="AMZ195" s="94"/>
      <c r="ANA195" s="94"/>
      <c r="ANB195" s="94"/>
      <c r="ANC195" s="94"/>
      <c r="AND195" s="94"/>
      <c r="ANE195" s="94"/>
      <c r="ANF195" s="94"/>
      <c r="ANG195" s="94"/>
      <c r="ANH195" s="94"/>
      <c r="ANI195" s="94"/>
      <c r="ANJ195" s="94"/>
      <c r="ANK195" s="94"/>
      <c r="ANL195" s="94"/>
      <c r="ANM195" s="94"/>
      <c r="ANN195" s="94"/>
      <c r="ANO195" s="94"/>
      <c r="ANP195" s="94"/>
      <c r="ANQ195" s="94"/>
      <c r="ANR195" s="94"/>
      <c r="ANS195" s="94"/>
      <c r="ANT195" s="94"/>
      <c r="ANU195" s="94"/>
      <c r="ANV195" s="94"/>
      <c r="ANW195" s="94"/>
      <c r="ANX195" s="94"/>
      <c r="ANY195" s="94"/>
      <c r="ANZ195" s="94"/>
      <c r="AOA195" s="94"/>
      <c r="AOB195" s="94"/>
      <c r="AOC195" s="94"/>
      <c r="AOD195" s="94"/>
      <c r="AOE195" s="94"/>
      <c r="AOF195" s="94"/>
      <c r="AOG195" s="94"/>
      <c r="AOH195" s="94"/>
      <c r="AOI195" s="94"/>
      <c r="AOJ195" s="94"/>
      <c r="AOK195" s="94"/>
      <c r="AOL195" s="94"/>
      <c r="AOM195" s="94"/>
      <c r="AON195" s="94"/>
      <c r="AOO195" s="94"/>
      <c r="AOP195" s="94"/>
      <c r="AOQ195" s="94"/>
      <c r="AOR195" s="94"/>
      <c r="AOS195" s="94"/>
      <c r="AOT195" s="94"/>
      <c r="AOU195" s="94"/>
      <c r="AOV195" s="94"/>
      <c r="AOW195" s="94"/>
      <c r="AOX195" s="94"/>
      <c r="AOY195" s="94"/>
      <c r="AOZ195" s="94"/>
      <c r="APA195" s="94"/>
      <c r="APB195" s="94"/>
      <c r="APC195" s="94"/>
      <c r="APD195" s="94"/>
      <c r="APE195" s="94"/>
      <c r="APF195" s="94"/>
      <c r="APG195" s="94"/>
      <c r="APH195" s="94"/>
      <c r="API195" s="94"/>
      <c r="APJ195" s="94"/>
      <c r="APK195" s="94"/>
      <c r="APL195" s="94"/>
      <c r="APM195" s="94"/>
      <c r="APN195" s="94"/>
      <c r="APO195" s="94"/>
      <c r="APP195" s="94"/>
      <c r="APQ195" s="94"/>
      <c r="APR195" s="94"/>
      <c r="APS195" s="94"/>
      <c r="APT195" s="94"/>
      <c r="APU195" s="94"/>
      <c r="APV195" s="94"/>
      <c r="APW195" s="94"/>
      <c r="APX195" s="94"/>
      <c r="APY195" s="94"/>
      <c r="APZ195" s="94"/>
      <c r="AQA195" s="94"/>
      <c r="AQB195" s="94"/>
      <c r="AQC195" s="94"/>
      <c r="AQD195" s="94"/>
      <c r="AQE195" s="94"/>
      <c r="AQF195" s="94"/>
      <c r="AQG195" s="94"/>
      <c r="AQH195" s="94"/>
      <c r="AQI195" s="94"/>
      <c r="AQJ195" s="94"/>
      <c r="AQK195" s="94"/>
      <c r="AQL195" s="94"/>
      <c r="AQM195" s="94"/>
      <c r="AQN195" s="94"/>
      <c r="AQO195" s="94"/>
      <c r="AQP195" s="94"/>
      <c r="AQQ195" s="94"/>
      <c r="AQR195" s="94"/>
      <c r="AQS195" s="94"/>
      <c r="AQT195" s="94"/>
      <c r="AQU195" s="94"/>
      <c r="AQV195" s="94"/>
      <c r="AQW195" s="94"/>
      <c r="AQX195" s="94"/>
      <c r="AQY195" s="94"/>
      <c r="AQZ195" s="94"/>
      <c r="ARA195" s="94"/>
      <c r="ARB195" s="94"/>
      <c r="ARC195" s="94"/>
      <c r="ARD195" s="94"/>
      <c r="ARE195" s="94"/>
      <c r="ARF195" s="94"/>
      <c r="ARG195" s="94"/>
      <c r="ARH195" s="94"/>
      <c r="ARI195" s="94"/>
      <c r="ARJ195" s="94"/>
      <c r="ARK195" s="94"/>
      <c r="ARL195" s="94"/>
      <c r="ARM195" s="94"/>
      <c r="ARN195" s="94"/>
      <c r="ARO195" s="94"/>
      <c r="ARP195" s="94"/>
      <c r="ARQ195" s="94"/>
      <c r="ARR195" s="94"/>
      <c r="ARS195" s="94"/>
      <c r="ART195" s="94"/>
      <c r="ARU195" s="94"/>
      <c r="ARV195" s="94"/>
      <c r="ARW195" s="94"/>
      <c r="ARX195" s="94"/>
      <c r="ARY195" s="94"/>
      <c r="ARZ195" s="94"/>
      <c r="ASA195" s="94"/>
      <c r="ASB195" s="94"/>
      <c r="ASC195" s="94"/>
      <c r="ASD195" s="94"/>
      <c r="ASE195" s="94"/>
      <c r="ASF195" s="94"/>
      <c r="ASG195" s="94"/>
      <c r="ASH195" s="94"/>
      <c r="ASI195" s="94"/>
      <c r="ASJ195" s="94"/>
      <c r="ASK195" s="94"/>
      <c r="ASL195" s="94"/>
      <c r="ASM195" s="94"/>
      <c r="ASN195" s="94"/>
      <c r="ASO195" s="94"/>
      <c r="ASP195" s="94"/>
      <c r="ASQ195" s="94"/>
      <c r="ASR195" s="94"/>
      <c r="ASS195" s="94"/>
      <c r="AST195" s="94"/>
      <c r="ASU195" s="94"/>
      <c r="ASV195" s="94"/>
      <c r="ASW195" s="94"/>
      <c r="ASX195" s="94"/>
      <c r="ASY195" s="94"/>
      <c r="ASZ195" s="94"/>
      <c r="ATA195" s="94"/>
      <c r="ATB195" s="94"/>
      <c r="ATC195" s="94"/>
      <c r="ATD195" s="94"/>
      <c r="ATE195" s="94"/>
      <c r="ATF195" s="94"/>
      <c r="ATG195" s="94"/>
      <c r="ATH195" s="94"/>
      <c r="ATI195" s="94"/>
      <c r="ATJ195" s="94"/>
      <c r="ATK195" s="94"/>
      <c r="ATL195" s="94"/>
      <c r="ATM195" s="94"/>
      <c r="ATN195" s="94"/>
      <c r="ATO195" s="94"/>
      <c r="ATP195" s="94"/>
      <c r="ATQ195" s="94"/>
      <c r="ATR195" s="94"/>
      <c r="ATS195" s="94"/>
      <c r="ATT195" s="94"/>
      <c r="ATU195" s="94"/>
      <c r="ATV195" s="94"/>
      <c r="ATW195" s="94"/>
      <c r="ATX195" s="94"/>
      <c r="ATY195" s="94"/>
      <c r="ATZ195" s="94"/>
      <c r="AUA195" s="94"/>
      <c r="AUB195" s="94"/>
      <c r="AUC195" s="94"/>
      <c r="AUD195" s="94"/>
      <c r="AUE195" s="94"/>
      <c r="AUF195" s="94"/>
      <c r="AUG195" s="94"/>
      <c r="AUH195" s="94"/>
      <c r="AUI195" s="94"/>
      <c r="AUJ195" s="94"/>
      <c r="AUK195" s="94"/>
      <c r="AUL195" s="94"/>
      <c r="AUM195" s="94"/>
      <c r="AUN195" s="94"/>
      <c r="AUO195" s="94"/>
      <c r="AUP195" s="94"/>
      <c r="AUQ195" s="94"/>
      <c r="AUR195" s="94"/>
      <c r="AUS195" s="94"/>
      <c r="AUT195" s="94"/>
      <c r="AUU195" s="94"/>
      <c r="AUV195" s="94"/>
      <c r="AUW195" s="94"/>
      <c r="AUX195" s="94"/>
      <c r="AUY195" s="94"/>
      <c r="AUZ195" s="94"/>
      <c r="AVA195" s="94"/>
      <c r="AVB195" s="94"/>
      <c r="AVC195" s="94"/>
      <c r="AVD195" s="94"/>
      <c r="AVE195" s="94"/>
      <c r="AVF195" s="94"/>
      <c r="AVG195" s="94"/>
      <c r="AVH195" s="94"/>
      <c r="AVI195" s="94"/>
      <c r="AVJ195" s="94"/>
      <c r="AVK195" s="94"/>
      <c r="AVL195" s="94"/>
      <c r="AVM195" s="94"/>
      <c r="AVN195" s="94"/>
      <c r="AVO195" s="94"/>
      <c r="AVP195" s="94"/>
      <c r="AVQ195" s="94"/>
      <c r="AVR195" s="94"/>
      <c r="AVS195" s="94"/>
      <c r="AVT195" s="94"/>
      <c r="AVU195" s="94"/>
      <c r="AVV195" s="94"/>
      <c r="AVW195" s="94"/>
      <c r="AVX195" s="94"/>
      <c r="AVY195" s="94"/>
      <c r="AVZ195" s="94"/>
      <c r="AWA195" s="94"/>
      <c r="AWB195" s="94"/>
      <c r="AWC195" s="94"/>
      <c r="AWD195" s="94"/>
      <c r="AWE195" s="94"/>
      <c r="AWF195" s="94"/>
      <c r="AWG195" s="94"/>
      <c r="AWH195" s="94"/>
      <c r="AWI195" s="94"/>
      <c r="AWJ195" s="94"/>
      <c r="AWK195" s="94"/>
      <c r="AWL195" s="94"/>
      <c r="AWM195" s="94"/>
      <c r="AWN195" s="94"/>
      <c r="AWO195" s="94"/>
      <c r="AWP195" s="94"/>
      <c r="AWQ195" s="94"/>
      <c r="AWR195" s="94"/>
      <c r="AWS195" s="94"/>
      <c r="AWT195" s="94"/>
      <c r="AWU195" s="94"/>
      <c r="AWV195" s="94"/>
      <c r="AWW195" s="94"/>
      <c r="AWX195" s="94"/>
      <c r="AWY195" s="94"/>
      <c r="AWZ195" s="94"/>
      <c r="AXA195" s="94"/>
      <c r="AXB195" s="94"/>
      <c r="AXC195" s="94"/>
      <c r="AXD195" s="94"/>
      <c r="AXE195" s="94"/>
      <c r="AXF195" s="94"/>
      <c r="AXG195" s="94"/>
      <c r="AXH195" s="94"/>
      <c r="AXI195" s="94"/>
      <c r="AXJ195" s="94"/>
      <c r="AXK195" s="94"/>
      <c r="AXL195" s="94"/>
      <c r="AXM195" s="94"/>
      <c r="AXN195" s="94"/>
      <c r="AXO195" s="94"/>
      <c r="AXP195" s="94"/>
      <c r="AXQ195" s="94"/>
      <c r="AXR195" s="94"/>
      <c r="AXS195" s="94"/>
      <c r="AXT195" s="94"/>
      <c r="AXU195" s="94"/>
      <c r="AXV195" s="94"/>
      <c r="AXW195" s="94"/>
      <c r="AXX195" s="94"/>
      <c r="AXY195" s="94"/>
      <c r="AXZ195" s="94"/>
    </row>
    <row r="196" spans="1:1326" s="94" customFormat="1" ht="13">
      <c r="A196" s="89">
        <v>187</v>
      </c>
      <c r="B196" s="90" t="s">
        <v>1171</v>
      </c>
      <c r="C196" s="90" t="s">
        <v>1172</v>
      </c>
      <c r="D196" s="89" t="s">
        <v>1173</v>
      </c>
      <c r="E196" s="89">
        <v>19</v>
      </c>
      <c r="F196" s="91">
        <v>10.08</v>
      </c>
      <c r="G196" s="86">
        <v>30</v>
      </c>
      <c r="H196" s="86" t="s">
        <v>2476</v>
      </c>
      <c r="I196" s="91">
        <v>10.27</v>
      </c>
      <c r="J196" s="86">
        <v>30</v>
      </c>
      <c r="K196" s="86" t="s">
        <v>2475</v>
      </c>
      <c r="L196" s="92">
        <f t="shared" si="16"/>
        <v>10.175000000000001</v>
      </c>
      <c r="M196" s="89">
        <f t="shared" si="17"/>
        <v>60</v>
      </c>
      <c r="N196" s="89">
        <f t="shared" si="18"/>
        <v>1</v>
      </c>
      <c r="O196" s="89">
        <f t="shared" si="19"/>
        <v>0</v>
      </c>
      <c r="P196" s="86">
        <f t="shared" si="20"/>
        <v>1</v>
      </c>
      <c r="Q196" s="91">
        <f t="shared" si="24"/>
        <v>0.95</v>
      </c>
      <c r="R196" s="91">
        <f t="shared" si="21"/>
        <v>9.6662499999999998</v>
      </c>
      <c r="S196" s="86"/>
      <c r="T196" s="86"/>
      <c r="U196" s="86"/>
    </row>
    <row r="197" spans="1:1326" s="94" customFormat="1" ht="13">
      <c r="A197" s="89">
        <v>188</v>
      </c>
      <c r="B197" s="90" t="s">
        <v>574</v>
      </c>
      <c r="C197" s="90" t="s">
        <v>575</v>
      </c>
      <c r="D197" s="89" t="s">
        <v>576</v>
      </c>
      <c r="E197" s="89">
        <v>9</v>
      </c>
      <c r="F197" s="91">
        <v>10.08</v>
      </c>
      <c r="G197" s="86">
        <v>30</v>
      </c>
      <c r="H197" s="86" t="s">
        <v>2475</v>
      </c>
      <c r="I197" s="91">
        <v>10.24</v>
      </c>
      <c r="J197" s="86">
        <v>30</v>
      </c>
      <c r="K197" s="86" t="s">
        <v>2476</v>
      </c>
      <c r="L197" s="92">
        <f t="shared" si="16"/>
        <v>10.16</v>
      </c>
      <c r="M197" s="89">
        <f t="shared" si="17"/>
        <v>60</v>
      </c>
      <c r="N197" s="89">
        <f t="shared" si="18"/>
        <v>1</v>
      </c>
      <c r="O197" s="89">
        <f t="shared" si="19"/>
        <v>0</v>
      </c>
      <c r="P197" s="86">
        <f t="shared" si="20"/>
        <v>1</v>
      </c>
      <c r="Q197" s="91">
        <f t="shared" si="24"/>
        <v>0.95</v>
      </c>
      <c r="R197" s="91">
        <f t="shared" si="21"/>
        <v>9.6519999999999992</v>
      </c>
      <c r="S197" s="86" t="s">
        <v>3579</v>
      </c>
      <c r="T197" s="86" t="s">
        <v>3580</v>
      </c>
      <c r="U197" s="86" t="s">
        <v>3581</v>
      </c>
    </row>
    <row r="198" spans="1:1326" s="94" customFormat="1" ht="13">
      <c r="A198" s="89">
        <v>189</v>
      </c>
      <c r="B198" s="90" t="s">
        <v>1514</v>
      </c>
      <c r="C198" s="90" t="s">
        <v>1515</v>
      </c>
      <c r="D198" s="89" t="s">
        <v>3078</v>
      </c>
      <c r="E198" s="89">
        <v>25</v>
      </c>
      <c r="F198" s="91">
        <v>9.18</v>
      </c>
      <c r="G198" s="86">
        <v>18</v>
      </c>
      <c r="H198" s="86" t="s">
        <v>2476</v>
      </c>
      <c r="I198" s="91">
        <v>11.35</v>
      </c>
      <c r="J198" s="86">
        <v>30</v>
      </c>
      <c r="K198" s="86" t="s">
        <v>2475</v>
      </c>
      <c r="L198" s="92">
        <f t="shared" si="16"/>
        <v>10.265000000000001</v>
      </c>
      <c r="M198" s="89">
        <f t="shared" si="17"/>
        <v>60</v>
      </c>
      <c r="N198" s="89">
        <f t="shared" si="18"/>
        <v>1</v>
      </c>
      <c r="O198" s="89">
        <f t="shared" si="19"/>
        <v>1</v>
      </c>
      <c r="P198" s="86">
        <f t="shared" si="20"/>
        <v>2</v>
      </c>
      <c r="Q198" s="91">
        <f t="shared" si="24"/>
        <v>0.94</v>
      </c>
      <c r="R198" s="91">
        <f t="shared" si="21"/>
        <v>9.6491000000000007</v>
      </c>
      <c r="S198" s="86" t="s">
        <v>3585</v>
      </c>
      <c r="T198" s="86" t="s">
        <v>3580</v>
      </c>
      <c r="U198" s="86" t="s">
        <v>3581</v>
      </c>
    </row>
    <row r="199" spans="1:1326" s="94" customFormat="1" ht="13">
      <c r="A199" s="89">
        <v>190</v>
      </c>
      <c r="B199" s="90" t="s">
        <v>1015</v>
      </c>
      <c r="C199" s="90" t="s">
        <v>356</v>
      </c>
      <c r="D199" s="89" t="s">
        <v>1016</v>
      </c>
      <c r="E199" s="89">
        <v>16</v>
      </c>
      <c r="F199" s="91">
        <v>9</v>
      </c>
      <c r="G199" s="86">
        <v>20</v>
      </c>
      <c r="H199" s="86" t="s">
        <v>2476</v>
      </c>
      <c r="I199" s="91">
        <v>11.73</v>
      </c>
      <c r="J199" s="86">
        <v>30</v>
      </c>
      <c r="K199" s="86" t="s">
        <v>2476</v>
      </c>
      <c r="L199" s="92">
        <f t="shared" si="16"/>
        <v>10.365</v>
      </c>
      <c r="M199" s="89">
        <f t="shared" si="17"/>
        <v>60</v>
      </c>
      <c r="N199" s="89">
        <f t="shared" si="18"/>
        <v>2</v>
      </c>
      <c r="O199" s="89">
        <f t="shared" si="19"/>
        <v>1</v>
      </c>
      <c r="P199" s="86">
        <f t="shared" si="20"/>
        <v>3</v>
      </c>
      <c r="Q199" s="91">
        <f t="shared" si="24"/>
        <v>0.93</v>
      </c>
      <c r="R199" s="91">
        <f t="shared" si="21"/>
        <v>9.6394500000000001</v>
      </c>
      <c r="S199" s="86" t="s">
        <v>3583</v>
      </c>
      <c r="T199" s="86" t="s">
        <v>3580</v>
      </c>
      <c r="U199" s="86" t="s">
        <v>3581</v>
      </c>
    </row>
    <row r="200" spans="1:1326" s="94" customFormat="1" ht="13">
      <c r="A200" s="89">
        <v>191</v>
      </c>
      <c r="B200" s="95" t="s">
        <v>2125</v>
      </c>
      <c r="C200" s="95" t="s">
        <v>1255</v>
      </c>
      <c r="D200" s="89" t="s">
        <v>3411</v>
      </c>
      <c r="E200" s="89">
        <v>37</v>
      </c>
      <c r="F200" s="91">
        <v>10</v>
      </c>
      <c r="G200" s="86">
        <v>30</v>
      </c>
      <c r="H200" s="86" t="s">
        <v>2476</v>
      </c>
      <c r="I200" s="91">
        <v>10.48</v>
      </c>
      <c r="J200" s="86">
        <v>30</v>
      </c>
      <c r="K200" s="86" t="s">
        <v>2476</v>
      </c>
      <c r="L200" s="92">
        <f t="shared" si="16"/>
        <v>10.24</v>
      </c>
      <c r="M200" s="89">
        <f t="shared" si="17"/>
        <v>60</v>
      </c>
      <c r="N200" s="89">
        <f t="shared" si="18"/>
        <v>2</v>
      </c>
      <c r="O200" s="89">
        <f t="shared" si="19"/>
        <v>0</v>
      </c>
      <c r="P200" s="86">
        <f t="shared" si="20"/>
        <v>2</v>
      </c>
      <c r="Q200" s="91">
        <f t="shared" si="24"/>
        <v>0.94</v>
      </c>
      <c r="R200" s="91">
        <f t="shared" si="21"/>
        <v>9.6256000000000004</v>
      </c>
      <c r="S200" s="86" t="s">
        <v>3585</v>
      </c>
      <c r="T200" s="86" t="s">
        <v>3580</v>
      </c>
      <c r="U200" s="86" t="s">
        <v>3581</v>
      </c>
    </row>
    <row r="201" spans="1:1326" s="94" customFormat="1" ht="13">
      <c r="A201" s="89">
        <v>192</v>
      </c>
      <c r="B201" s="90" t="s">
        <v>1828</v>
      </c>
      <c r="C201" s="90" t="s">
        <v>1829</v>
      </c>
      <c r="D201" s="89" t="s">
        <v>1830</v>
      </c>
      <c r="E201" s="89">
        <v>31</v>
      </c>
      <c r="F201" s="91">
        <v>11.56</v>
      </c>
      <c r="G201" s="86">
        <v>30</v>
      </c>
      <c r="H201" s="86" t="s">
        <v>2475</v>
      </c>
      <c r="I201" s="91">
        <v>9.7899999999999991</v>
      </c>
      <c r="J201" s="86">
        <v>13</v>
      </c>
      <c r="K201" s="86" t="s">
        <v>2476</v>
      </c>
      <c r="L201" s="92">
        <f t="shared" si="16"/>
        <v>10.675000000000001</v>
      </c>
      <c r="M201" s="89">
        <f t="shared" si="17"/>
        <v>60</v>
      </c>
      <c r="N201" s="89">
        <f t="shared" si="18"/>
        <v>1</v>
      </c>
      <c r="O201" s="89">
        <f t="shared" si="19"/>
        <v>1</v>
      </c>
      <c r="P201" s="86">
        <f t="shared" si="20"/>
        <v>2</v>
      </c>
      <c r="Q201" s="91">
        <f>IF(P201=0,0.92,IF(P201=1,0.91,IF(P201=2,0.9,IF(P201=3,0.89))))</f>
        <v>0.9</v>
      </c>
      <c r="R201" s="91">
        <f t="shared" si="21"/>
        <v>9.6075000000000017</v>
      </c>
      <c r="S201" s="86"/>
      <c r="T201" s="86"/>
      <c r="U201" s="86"/>
    </row>
    <row r="202" spans="1:1326" s="94" customFormat="1" ht="13">
      <c r="A202" s="89">
        <v>193</v>
      </c>
      <c r="B202" s="95" t="s">
        <v>2281</v>
      </c>
      <c r="C202" s="95" t="s">
        <v>2282</v>
      </c>
      <c r="D202" s="96" t="s">
        <v>2283</v>
      </c>
      <c r="E202" s="89">
        <v>39</v>
      </c>
      <c r="F202" s="91">
        <v>9.1</v>
      </c>
      <c r="G202" s="86">
        <v>16</v>
      </c>
      <c r="H202" s="86" t="s">
        <v>2476</v>
      </c>
      <c r="I202" s="91">
        <v>11.56</v>
      </c>
      <c r="J202" s="86">
        <v>30</v>
      </c>
      <c r="K202" s="86" t="s">
        <v>2476</v>
      </c>
      <c r="L202" s="92">
        <f t="shared" ref="L202:L258" si="25">(F202+I202)/2</f>
        <v>10.33</v>
      </c>
      <c r="M202" s="89">
        <f t="shared" ref="M202:M265" si="26">IF(L202&gt;=10,60,G202+J202)</f>
        <v>60</v>
      </c>
      <c r="N202" s="89">
        <f t="shared" ref="N202:N258" si="27">IF(H202="ACC",0,1)+IF(K202="ACC",0,1)</f>
        <v>2</v>
      </c>
      <c r="O202" s="89">
        <f t="shared" ref="O202:O258" si="28">IF(F202&lt;10,1,(IF(I202&lt;10,1,0)))</f>
        <v>1</v>
      </c>
      <c r="P202" s="86">
        <f t="shared" ref="P202:P265" si="29">N202+O202</f>
        <v>3</v>
      </c>
      <c r="Q202" s="91">
        <f>IF(P202=0,0.96,IF(P202=1,0.95,IF(P202=2,0.94,IF(P202=3,0.93))))</f>
        <v>0.93</v>
      </c>
      <c r="R202" s="91">
        <f t="shared" ref="R202:R265" si="30">(L202*Q202)</f>
        <v>9.6069000000000013</v>
      </c>
      <c r="S202" s="86" t="s">
        <v>3585</v>
      </c>
      <c r="T202" s="86" t="s">
        <v>3580</v>
      </c>
      <c r="U202" s="86" t="s">
        <v>3581</v>
      </c>
    </row>
    <row r="203" spans="1:1326" s="94" customFormat="1" ht="13">
      <c r="A203" s="89">
        <v>194</v>
      </c>
      <c r="B203" s="95" t="s">
        <v>690</v>
      </c>
      <c r="C203" s="95" t="s">
        <v>2026</v>
      </c>
      <c r="D203" s="89" t="s">
        <v>2027</v>
      </c>
      <c r="E203" s="89">
        <v>35</v>
      </c>
      <c r="F203" s="91">
        <v>10.57</v>
      </c>
      <c r="G203" s="86">
        <v>30</v>
      </c>
      <c r="H203" s="86" t="s">
        <v>2475</v>
      </c>
      <c r="I203" s="91">
        <v>10.3</v>
      </c>
      <c r="J203" s="86">
        <v>30</v>
      </c>
      <c r="K203" s="86" t="s">
        <v>2475</v>
      </c>
      <c r="L203" s="92">
        <f t="shared" si="25"/>
        <v>10.435</v>
      </c>
      <c r="M203" s="89">
        <f t="shared" si="26"/>
        <v>60</v>
      </c>
      <c r="N203" s="89">
        <f t="shared" si="27"/>
        <v>0</v>
      </c>
      <c r="O203" s="89">
        <f t="shared" si="28"/>
        <v>0</v>
      </c>
      <c r="P203" s="86">
        <f t="shared" si="29"/>
        <v>0</v>
      </c>
      <c r="Q203" s="91">
        <f>IF(P203=0,0.92,IF(P203=1,0.91,IF(P203=2,0.9,IF(P203=3,0.89))))</f>
        <v>0.92</v>
      </c>
      <c r="R203" s="91">
        <f t="shared" si="30"/>
        <v>9.600200000000001</v>
      </c>
      <c r="S203" s="86" t="s">
        <v>3585</v>
      </c>
      <c r="T203" s="86" t="s">
        <v>3580</v>
      </c>
      <c r="U203" s="86" t="s">
        <v>3581</v>
      </c>
    </row>
    <row r="204" spans="1:1326" s="94" customFormat="1" ht="13">
      <c r="A204" s="89">
        <v>195</v>
      </c>
      <c r="B204" s="90" t="s">
        <v>426</v>
      </c>
      <c r="C204" s="90" t="s">
        <v>495</v>
      </c>
      <c r="D204" s="89" t="s">
        <v>496</v>
      </c>
      <c r="E204" s="89">
        <v>8</v>
      </c>
      <c r="F204" s="91">
        <v>10.29</v>
      </c>
      <c r="G204" s="86">
        <v>30</v>
      </c>
      <c r="H204" s="86" t="s">
        <v>2476</v>
      </c>
      <c r="I204" s="91">
        <v>10.08</v>
      </c>
      <c r="J204" s="86">
        <v>30</v>
      </c>
      <c r="K204" s="86" t="s">
        <v>2476</v>
      </c>
      <c r="L204" s="92">
        <f t="shared" si="25"/>
        <v>10.184999999999999</v>
      </c>
      <c r="M204" s="89">
        <f t="shared" si="26"/>
        <v>60</v>
      </c>
      <c r="N204" s="89">
        <f t="shared" si="27"/>
        <v>2</v>
      </c>
      <c r="O204" s="89">
        <f t="shared" si="28"/>
        <v>0</v>
      </c>
      <c r="P204" s="86">
        <f t="shared" si="29"/>
        <v>2</v>
      </c>
      <c r="Q204" s="91">
        <f>IF(P204=0,0.96,IF(P204=1,0.95,IF(P204=2,0.94,IF(P204=3,0.93))))</f>
        <v>0.94</v>
      </c>
      <c r="R204" s="91">
        <f t="shared" si="30"/>
        <v>9.5738999999999983</v>
      </c>
      <c r="S204" s="86" t="s">
        <v>3579</v>
      </c>
      <c r="T204" s="86" t="s">
        <v>3580</v>
      </c>
      <c r="U204" s="86" t="s">
        <v>3581</v>
      </c>
    </row>
    <row r="205" spans="1:1326" s="94" customFormat="1" ht="13">
      <c r="A205" s="89">
        <v>196</v>
      </c>
      <c r="B205" s="95" t="s">
        <v>2143</v>
      </c>
      <c r="C205" s="95" t="s">
        <v>2144</v>
      </c>
      <c r="D205" s="89" t="s">
        <v>2145</v>
      </c>
      <c r="E205" s="89">
        <v>37</v>
      </c>
      <c r="F205" s="91">
        <v>10.67</v>
      </c>
      <c r="G205" s="86">
        <v>30</v>
      </c>
      <c r="H205" s="86" t="s">
        <v>2476</v>
      </c>
      <c r="I205" s="91">
        <v>10.6</v>
      </c>
      <c r="J205" s="86">
        <v>30</v>
      </c>
      <c r="K205" s="86" t="s">
        <v>2476</v>
      </c>
      <c r="L205" s="92">
        <f t="shared" si="25"/>
        <v>10.635</v>
      </c>
      <c r="M205" s="89">
        <f t="shared" si="26"/>
        <v>60</v>
      </c>
      <c r="N205" s="89">
        <f t="shared" si="27"/>
        <v>2</v>
      </c>
      <c r="O205" s="89">
        <f t="shared" si="28"/>
        <v>0</v>
      </c>
      <c r="P205" s="86">
        <f t="shared" si="29"/>
        <v>2</v>
      </c>
      <c r="Q205" s="91">
        <f>IF(P205=0,0.92,IF(P205=1,0.91,IF(P205=2,0.9,IF(P205=3,0.89))))</f>
        <v>0.9</v>
      </c>
      <c r="R205" s="91">
        <f t="shared" si="30"/>
        <v>9.5715000000000003</v>
      </c>
      <c r="S205" s="86"/>
      <c r="T205" s="86"/>
      <c r="U205" s="86"/>
    </row>
    <row r="206" spans="1:1326" s="94" customFormat="1" ht="13">
      <c r="A206" s="89">
        <v>197</v>
      </c>
      <c r="B206" s="95" t="s">
        <v>1607</v>
      </c>
      <c r="C206" s="95" t="s">
        <v>2159</v>
      </c>
      <c r="D206" s="89" t="s">
        <v>3426</v>
      </c>
      <c r="E206" s="89">
        <v>37</v>
      </c>
      <c r="F206" s="91">
        <v>10.06</v>
      </c>
      <c r="G206" s="86">
        <v>30</v>
      </c>
      <c r="H206" s="86" t="s">
        <v>2475</v>
      </c>
      <c r="I206" s="91">
        <v>10.02</v>
      </c>
      <c r="J206" s="86">
        <v>30</v>
      </c>
      <c r="K206" s="86" t="s">
        <v>2476</v>
      </c>
      <c r="L206" s="92">
        <f t="shared" si="25"/>
        <v>10.039999999999999</v>
      </c>
      <c r="M206" s="89">
        <f t="shared" si="26"/>
        <v>60</v>
      </c>
      <c r="N206" s="89">
        <f t="shared" si="27"/>
        <v>1</v>
      </c>
      <c r="O206" s="89">
        <f t="shared" si="28"/>
        <v>0</v>
      </c>
      <c r="P206" s="86">
        <f t="shared" si="29"/>
        <v>1</v>
      </c>
      <c r="Q206" s="91">
        <f>IF(P206=0,0.96,IF(P206=1,0.95,IF(P206=2,0.94,IF(P206=3,0.93))))</f>
        <v>0.95</v>
      </c>
      <c r="R206" s="91">
        <f t="shared" si="30"/>
        <v>9.5379999999999985</v>
      </c>
      <c r="S206" s="86" t="s">
        <v>3585</v>
      </c>
      <c r="T206" s="86" t="s">
        <v>3580</v>
      </c>
      <c r="U206" s="86" t="s">
        <v>3581</v>
      </c>
    </row>
    <row r="207" spans="1:1326" s="94" customFormat="1" ht="13">
      <c r="A207" s="89">
        <v>198</v>
      </c>
      <c r="B207" s="95" t="s">
        <v>2477</v>
      </c>
      <c r="C207" s="95" t="s">
        <v>2478</v>
      </c>
      <c r="D207" s="89" t="s">
        <v>2479</v>
      </c>
      <c r="E207" s="89">
        <v>16</v>
      </c>
      <c r="F207" s="91">
        <v>9.64</v>
      </c>
      <c r="G207" s="86">
        <v>20</v>
      </c>
      <c r="H207" s="86" t="s">
        <v>2476</v>
      </c>
      <c r="I207" s="91">
        <v>10.87</v>
      </c>
      <c r="J207" s="86">
        <v>30</v>
      </c>
      <c r="K207" s="86" t="s">
        <v>2476</v>
      </c>
      <c r="L207" s="92">
        <f t="shared" si="25"/>
        <v>10.254999999999999</v>
      </c>
      <c r="M207" s="89">
        <f t="shared" si="26"/>
        <v>60</v>
      </c>
      <c r="N207" s="89">
        <f t="shared" si="27"/>
        <v>2</v>
      </c>
      <c r="O207" s="89">
        <f t="shared" si="28"/>
        <v>1</v>
      </c>
      <c r="P207" s="86">
        <f t="shared" si="29"/>
        <v>3</v>
      </c>
      <c r="Q207" s="91">
        <f>IF(P207=0,96,IF(P207=1,0.95,IF(P207=2,0.94,IF(P207=3,0.93))))</f>
        <v>0.93</v>
      </c>
      <c r="R207" s="91">
        <f t="shared" si="30"/>
        <v>9.5371500000000005</v>
      </c>
      <c r="S207" s="86" t="s">
        <v>3585</v>
      </c>
      <c r="T207" s="86" t="s">
        <v>3580</v>
      </c>
      <c r="U207" s="86" t="s">
        <v>3581</v>
      </c>
    </row>
    <row r="208" spans="1:1326" s="94" customFormat="1" ht="13">
      <c r="A208" s="89">
        <v>199</v>
      </c>
      <c r="B208" s="90" t="s">
        <v>1573</v>
      </c>
      <c r="C208" s="90" t="s">
        <v>1574</v>
      </c>
      <c r="D208" s="89" t="s">
        <v>3106</v>
      </c>
      <c r="E208" s="89">
        <v>25</v>
      </c>
      <c r="F208" s="91">
        <v>10.61</v>
      </c>
      <c r="G208" s="86">
        <v>30</v>
      </c>
      <c r="H208" s="86" t="s">
        <v>2476</v>
      </c>
      <c r="I208" s="91">
        <v>9.66</v>
      </c>
      <c r="J208" s="86">
        <v>19</v>
      </c>
      <c r="K208" s="86" t="s">
        <v>2475</v>
      </c>
      <c r="L208" s="92">
        <f t="shared" si="25"/>
        <v>10.135</v>
      </c>
      <c r="M208" s="89">
        <f t="shared" si="26"/>
        <v>60</v>
      </c>
      <c r="N208" s="89">
        <f t="shared" si="27"/>
        <v>1</v>
      </c>
      <c r="O208" s="89">
        <f t="shared" si="28"/>
        <v>1</v>
      </c>
      <c r="P208" s="86">
        <f t="shared" si="29"/>
        <v>2</v>
      </c>
      <c r="Q208" s="91">
        <f t="shared" ref="Q208:Q216" si="31">IF(P208=0,0.96,IF(P208=1,0.95,IF(P208=2,0.94,IF(P208=3,0.93))))</f>
        <v>0.94</v>
      </c>
      <c r="R208" s="91">
        <f t="shared" si="30"/>
        <v>9.5268999999999995</v>
      </c>
      <c r="S208" s="86" t="s">
        <v>3585</v>
      </c>
      <c r="T208" s="86" t="s">
        <v>3580</v>
      </c>
      <c r="U208" s="86" t="s">
        <v>3581</v>
      </c>
    </row>
    <row r="209" spans="1:21" s="94" customFormat="1" ht="13">
      <c r="A209" s="89">
        <v>200</v>
      </c>
      <c r="B209" s="95" t="s">
        <v>1657</v>
      </c>
      <c r="C209" s="95" t="s">
        <v>1255</v>
      </c>
      <c r="D209" s="96" t="s">
        <v>3147</v>
      </c>
      <c r="E209" s="89">
        <v>27</v>
      </c>
      <c r="F209" s="91">
        <v>9.25</v>
      </c>
      <c r="G209" s="86">
        <v>23</v>
      </c>
      <c r="H209" s="86" t="s">
        <v>2476</v>
      </c>
      <c r="I209" s="91">
        <v>11.23</v>
      </c>
      <c r="J209" s="86">
        <v>30</v>
      </c>
      <c r="K209" s="86" t="s">
        <v>2476</v>
      </c>
      <c r="L209" s="92">
        <f t="shared" si="25"/>
        <v>10.24</v>
      </c>
      <c r="M209" s="89">
        <f t="shared" si="26"/>
        <v>60</v>
      </c>
      <c r="N209" s="89">
        <f t="shared" si="27"/>
        <v>2</v>
      </c>
      <c r="O209" s="89">
        <f t="shared" si="28"/>
        <v>1</v>
      </c>
      <c r="P209" s="86">
        <f t="shared" si="29"/>
        <v>3</v>
      </c>
      <c r="Q209" s="91">
        <f t="shared" si="31"/>
        <v>0.93</v>
      </c>
      <c r="R209" s="91">
        <f t="shared" si="30"/>
        <v>9.523200000000001</v>
      </c>
      <c r="S209" s="86" t="s">
        <v>3585</v>
      </c>
      <c r="T209" s="86" t="s">
        <v>3580</v>
      </c>
      <c r="U209" s="86" t="s">
        <v>3581</v>
      </c>
    </row>
    <row r="210" spans="1:21" s="94" customFormat="1" ht="13">
      <c r="A210" s="89">
        <v>201</v>
      </c>
      <c r="B210" s="90" t="s">
        <v>350</v>
      </c>
      <c r="C210" s="90" t="s">
        <v>351</v>
      </c>
      <c r="D210" s="89" t="s">
        <v>352</v>
      </c>
      <c r="E210" s="89">
        <v>5</v>
      </c>
      <c r="F210" s="91">
        <v>9.73</v>
      </c>
      <c r="G210" s="86">
        <v>22</v>
      </c>
      <c r="H210" s="86" t="s">
        <v>2475</v>
      </c>
      <c r="I210" s="91">
        <v>10.52</v>
      </c>
      <c r="J210" s="86">
        <v>30</v>
      </c>
      <c r="K210" s="86" t="s">
        <v>2476</v>
      </c>
      <c r="L210" s="92">
        <f t="shared" si="25"/>
        <v>10.125</v>
      </c>
      <c r="M210" s="89">
        <f t="shared" si="26"/>
        <v>60</v>
      </c>
      <c r="N210" s="89">
        <f t="shared" si="27"/>
        <v>1</v>
      </c>
      <c r="O210" s="89">
        <f t="shared" si="28"/>
        <v>1</v>
      </c>
      <c r="P210" s="86">
        <f t="shared" si="29"/>
        <v>2</v>
      </c>
      <c r="Q210" s="91">
        <f t="shared" si="31"/>
        <v>0.94</v>
      </c>
      <c r="R210" s="91">
        <f t="shared" si="30"/>
        <v>9.5175000000000001</v>
      </c>
      <c r="S210" s="86" t="s">
        <v>3579</v>
      </c>
      <c r="T210" s="86" t="s">
        <v>3580</v>
      </c>
      <c r="U210" s="86" t="s">
        <v>3581</v>
      </c>
    </row>
    <row r="211" spans="1:21" s="94" customFormat="1" ht="13">
      <c r="A211" s="89">
        <v>202</v>
      </c>
      <c r="B211" s="90" t="s">
        <v>612</v>
      </c>
      <c r="C211" s="90" t="s">
        <v>613</v>
      </c>
      <c r="D211" s="89" t="s">
        <v>614</v>
      </c>
      <c r="E211" s="89">
        <v>10</v>
      </c>
      <c r="F211" s="91">
        <v>10.58</v>
      </c>
      <c r="G211" s="86">
        <v>30</v>
      </c>
      <c r="H211" s="86" t="s">
        <v>2475</v>
      </c>
      <c r="I211" s="91">
        <v>9.66</v>
      </c>
      <c r="J211" s="86">
        <v>13</v>
      </c>
      <c r="K211" s="86" t="s">
        <v>2476</v>
      </c>
      <c r="L211" s="92">
        <f t="shared" si="25"/>
        <v>10.120000000000001</v>
      </c>
      <c r="M211" s="89">
        <f t="shared" si="26"/>
        <v>60</v>
      </c>
      <c r="N211" s="89">
        <f t="shared" si="27"/>
        <v>1</v>
      </c>
      <c r="O211" s="89">
        <f t="shared" si="28"/>
        <v>1</v>
      </c>
      <c r="P211" s="86">
        <f t="shared" si="29"/>
        <v>2</v>
      </c>
      <c r="Q211" s="91">
        <f t="shared" si="31"/>
        <v>0.94</v>
      </c>
      <c r="R211" s="91">
        <f t="shared" si="30"/>
        <v>9.5128000000000004</v>
      </c>
      <c r="S211" s="86" t="s">
        <v>3579</v>
      </c>
      <c r="T211" s="86" t="s">
        <v>3580</v>
      </c>
      <c r="U211" s="86" t="s">
        <v>3581</v>
      </c>
    </row>
    <row r="212" spans="1:21" s="94" customFormat="1" ht="13">
      <c r="A212" s="89">
        <v>203</v>
      </c>
      <c r="B212" s="90" t="s">
        <v>1156</v>
      </c>
      <c r="C212" s="90" t="s">
        <v>1157</v>
      </c>
      <c r="D212" s="89" t="s">
        <v>1158</v>
      </c>
      <c r="E212" s="89">
        <v>18</v>
      </c>
      <c r="F212" s="91">
        <v>9.75</v>
      </c>
      <c r="G212" s="86">
        <v>12</v>
      </c>
      <c r="H212" s="86" t="s">
        <v>2476</v>
      </c>
      <c r="I212" s="91">
        <v>10.67</v>
      </c>
      <c r="J212" s="86">
        <v>30</v>
      </c>
      <c r="K212" s="86" t="s">
        <v>2476</v>
      </c>
      <c r="L212" s="92">
        <f t="shared" si="25"/>
        <v>10.210000000000001</v>
      </c>
      <c r="M212" s="89">
        <f t="shared" si="26"/>
        <v>60</v>
      </c>
      <c r="N212" s="89">
        <f t="shared" si="27"/>
        <v>2</v>
      </c>
      <c r="O212" s="89">
        <f t="shared" si="28"/>
        <v>1</v>
      </c>
      <c r="P212" s="86">
        <f t="shared" si="29"/>
        <v>3</v>
      </c>
      <c r="Q212" s="91">
        <f t="shared" si="31"/>
        <v>0.93</v>
      </c>
      <c r="R212" s="91">
        <f t="shared" si="30"/>
        <v>9.4953000000000021</v>
      </c>
      <c r="S212" s="86" t="s">
        <v>3583</v>
      </c>
      <c r="T212" s="86" t="s">
        <v>3580</v>
      </c>
      <c r="U212" s="86" t="s">
        <v>3581</v>
      </c>
    </row>
    <row r="213" spans="1:21" s="94" customFormat="1" ht="13">
      <c r="A213" s="89">
        <v>204</v>
      </c>
      <c r="B213" s="90" t="s">
        <v>1042</v>
      </c>
      <c r="C213" s="90" t="s">
        <v>298</v>
      </c>
      <c r="D213" s="89" t="s">
        <v>1043</v>
      </c>
      <c r="E213" s="89">
        <v>16</v>
      </c>
      <c r="F213" s="91">
        <v>10.99</v>
      </c>
      <c r="G213" s="86">
        <v>30</v>
      </c>
      <c r="H213" s="86" t="s">
        <v>2476</v>
      </c>
      <c r="I213" s="91">
        <v>9.43</v>
      </c>
      <c r="J213" s="86">
        <v>19</v>
      </c>
      <c r="K213" s="86" t="s">
        <v>2476</v>
      </c>
      <c r="L213" s="92">
        <f t="shared" si="25"/>
        <v>10.210000000000001</v>
      </c>
      <c r="M213" s="89">
        <f t="shared" si="26"/>
        <v>60</v>
      </c>
      <c r="N213" s="89">
        <f t="shared" si="27"/>
        <v>2</v>
      </c>
      <c r="O213" s="89">
        <f t="shared" si="28"/>
        <v>1</v>
      </c>
      <c r="P213" s="86">
        <f t="shared" si="29"/>
        <v>3</v>
      </c>
      <c r="Q213" s="91">
        <f t="shared" si="31"/>
        <v>0.93</v>
      </c>
      <c r="R213" s="91">
        <f t="shared" si="30"/>
        <v>9.4953000000000021</v>
      </c>
      <c r="S213" s="86" t="s">
        <v>3583</v>
      </c>
      <c r="T213" s="86" t="s">
        <v>3580</v>
      </c>
      <c r="U213" s="86" t="s">
        <v>3581</v>
      </c>
    </row>
    <row r="214" spans="1:21" s="94" customFormat="1" ht="13">
      <c r="A214" s="89">
        <v>205</v>
      </c>
      <c r="B214" s="90" t="s">
        <v>1475</v>
      </c>
      <c r="C214" s="90" t="s">
        <v>1476</v>
      </c>
      <c r="D214" s="89" t="s">
        <v>3055</v>
      </c>
      <c r="E214" s="89">
        <v>24</v>
      </c>
      <c r="F214" s="91">
        <v>10.06</v>
      </c>
      <c r="G214" s="86">
        <v>30</v>
      </c>
      <c r="H214" s="86" t="s">
        <v>2476</v>
      </c>
      <c r="I214" s="91">
        <v>10.11</v>
      </c>
      <c r="J214" s="86">
        <v>30</v>
      </c>
      <c r="K214" s="86" t="s">
        <v>2476</v>
      </c>
      <c r="L214" s="92">
        <f t="shared" si="25"/>
        <v>10.085000000000001</v>
      </c>
      <c r="M214" s="89">
        <f t="shared" si="26"/>
        <v>60</v>
      </c>
      <c r="N214" s="89">
        <f t="shared" si="27"/>
        <v>2</v>
      </c>
      <c r="O214" s="89">
        <f t="shared" si="28"/>
        <v>0</v>
      </c>
      <c r="P214" s="86">
        <f t="shared" si="29"/>
        <v>2</v>
      </c>
      <c r="Q214" s="91">
        <f t="shared" si="31"/>
        <v>0.94</v>
      </c>
      <c r="R214" s="91">
        <f t="shared" si="30"/>
        <v>9.4799000000000007</v>
      </c>
      <c r="S214" s="86"/>
      <c r="T214" s="86"/>
      <c r="U214" s="86"/>
    </row>
    <row r="215" spans="1:21" s="94" customFormat="1" ht="13">
      <c r="A215" s="89">
        <v>206</v>
      </c>
      <c r="B215" s="90" t="s">
        <v>1965</v>
      </c>
      <c r="C215" s="90" t="s">
        <v>1966</v>
      </c>
      <c r="D215" s="89" t="s">
        <v>3316</v>
      </c>
      <c r="E215" s="89">
        <v>33</v>
      </c>
      <c r="F215" s="91">
        <v>10.58</v>
      </c>
      <c r="G215" s="86">
        <v>30</v>
      </c>
      <c r="H215" s="86" t="s">
        <v>2475</v>
      </c>
      <c r="I215" s="91">
        <v>9.59</v>
      </c>
      <c r="J215" s="86">
        <v>12</v>
      </c>
      <c r="K215" s="86" t="s">
        <v>2476</v>
      </c>
      <c r="L215" s="92">
        <f t="shared" si="25"/>
        <v>10.085000000000001</v>
      </c>
      <c r="M215" s="89">
        <f t="shared" si="26"/>
        <v>60</v>
      </c>
      <c r="N215" s="89">
        <f t="shared" si="27"/>
        <v>1</v>
      </c>
      <c r="O215" s="89">
        <f t="shared" si="28"/>
        <v>1</v>
      </c>
      <c r="P215" s="86">
        <f t="shared" si="29"/>
        <v>2</v>
      </c>
      <c r="Q215" s="91">
        <f t="shared" si="31"/>
        <v>0.94</v>
      </c>
      <c r="R215" s="91">
        <f t="shared" si="30"/>
        <v>9.4799000000000007</v>
      </c>
      <c r="S215" s="86" t="s">
        <v>3585</v>
      </c>
      <c r="T215" s="86" t="s">
        <v>3580</v>
      </c>
      <c r="U215" s="86" t="s">
        <v>3581</v>
      </c>
    </row>
    <row r="216" spans="1:21" s="94" customFormat="1" ht="13">
      <c r="A216" s="89">
        <v>207</v>
      </c>
      <c r="B216" s="95" t="s">
        <v>1877</v>
      </c>
      <c r="C216" s="95" t="s">
        <v>1878</v>
      </c>
      <c r="D216" s="96" t="s">
        <v>3264</v>
      </c>
      <c r="E216" s="89">
        <v>32</v>
      </c>
      <c r="F216" s="91">
        <v>9.9</v>
      </c>
      <c r="G216" s="86">
        <v>16</v>
      </c>
      <c r="H216" s="86" t="s">
        <v>2475</v>
      </c>
      <c r="I216" s="91">
        <v>10.24</v>
      </c>
      <c r="J216" s="86">
        <v>30</v>
      </c>
      <c r="K216" s="86" t="s">
        <v>2476</v>
      </c>
      <c r="L216" s="92">
        <f t="shared" si="25"/>
        <v>10.07</v>
      </c>
      <c r="M216" s="89">
        <f t="shared" si="26"/>
        <v>60</v>
      </c>
      <c r="N216" s="89">
        <f t="shared" si="27"/>
        <v>1</v>
      </c>
      <c r="O216" s="89">
        <f t="shared" si="28"/>
        <v>1</v>
      </c>
      <c r="P216" s="86">
        <f t="shared" si="29"/>
        <v>2</v>
      </c>
      <c r="Q216" s="91">
        <f t="shared" si="31"/>
        <v>0.94</v>
      </c>
      <c r="R216" s="91">
        <f t="shared" si="30"/>
        <v>9.4657999999999998</v>
      </c>
      <c r="S216" s="86"/>
      <c r="T216" s="86"/>
      <c r="U216" s="86"/>
    </row>
    <row r="217" spans="1:21" s="94" customFormat="1" ht="13">
      <c r="A217" s="89">
        <v>208</v>
      </c>
      <c r="B217" s="90" t="s">
        <v>2389</v>
      </c>
      <c r="C217" s="90" t="s">
        <v>2390</v>
      </c>
      <c r="D217" s="89" t="s">
        <v>2391</v>
      </c>
      <c r="E217" s="89">
        <v>42</v>
      </c>
      <c r="F217" s="91">
        <v>10.62</v>
      </c>
      <c r="G217" s="86">
        <v>30</v>
      </c>
      <c r="H217" s="86" t="s">
        <v>2475</v>
      </c>
      <c r="I217" s="91">
        <v>10.119999999999999</v>
      </c>
      <c r="J217" s="86">
        <v>30</v>
      </c>
      <c r="K217" s="86" t="s">
        <v>2476</v>
      </c>
      <c r="L217" s="92">
        <f t="shared" si="25"/>
        <v>10.37</v>
      </c>
      <c r="M217" s="89">
        <f t="shared" si="26"/>
        <v>60</v>
      </c>
      <c r="N217" s="89">
        <f t="shared" si="27"/>
        <v>1</v>
      </c>
      <c r="O217" s="89">
        <f t="shared" si="28"/>
        <v>0</v>
      </c>
      <c r="P217" s="86">
        <f t="shared" si="29"/>
        <v>1</v>
      </c>
      <c r="Q217" s="91">
        <f>IF(P217=0,0.92,IF(P217=1,0.91,IF(P217=2,0.9,IF(P217=3,0.89))))</f>
        <v>0.91</v>
      </c>
      <c r="R217" s="91">
        <f t="shared" si="30"/>
        <v>9.4367000000000001</v>
      </c>
      <c r="S217" s="86"/>
      <c r="T217" s="86"/>
      <c r="U217" s="86"/>
    </row>
    <row r="218" spans="1:21" s="94" customFormat="1" ht="13">
      <c r="A218" s="89">
        <v>209</v>
      </c>
      <c r="B218" s="90" t="s">
        <v>1840</v>
      </c>
      <c r="C218" s="90" t="s">
        <v>1841</v>
      </c>
      <c r="D218" s="89" t="s">
        <v>3244</v>
      </c>
      <c r="E218" s="89">
        <v>31</v>
      </c>
      <c r="F218" s="91">
        <v>10.55</v>
      </c>
      <c r="G218" s="86">
        <v>30</v>
      </c>
      <c r="H218" s="86" t="s">
        <v>2475</v>
      </c>
      <c r="I218" s="91">
        <v>9.51</v>
      </c>
      <c r="J218" s="86">
        <v>18</v>
      </c>
      <c r="K218" s="86" t="s">
        <v>2476</v>
      </c>
      <c r="L218" s="92">
        <f t="shared" si="25"/>
        <v>10.030000000000001</v>
      </c>
      <c r="M218" s="89">
        <f t="shared" si="26"/>
        <v>60</v>
      </c>
      <c r="N218" s="89">
        <f t="shared" si="27"/>
        <v>1</v>
      </c>
      <c r="O218" s="89">
        <f t="shared" si="28"/>
        <v>1</v>
      </c>
      <c r="P218" s="86">
        <f t="shared" si="29"/>
        <v>2</v>
      </c>
      <c r="Q218" s="91">
        <f t="shared" ref="Q218:Q228" si="32">IF(P218=0,0.96,IF(P218=1,0.95,IF(P218=2,0.94,IF(P218=3,0.93))))</f>
        <v>0.94</v>
      </c>
      <c r="R218" s="91">
        <f t="shared" si="30"/>
        <v>9.4282000000000004</v>
      </c>
      <c r="S218" s="86" t="s">
        <v>3585</v>
      </c>
      <c r="T218" s="86" t="s">
        <v>3580</v>
      </c>
      <c r="U218" s="86" t="s">
        <v>3581</v>
      </c>
    </row>
    <row r="219" spans="1:21" s="94" customFormat="1" ht="13">
      <c r="A219" s="89">
        <v>210</v>
      </c>
      <c r="B219" s="90" t="s">
        <v>1234</v>
      </c>
      <c r="C219" s="90" t="s">
        <v>1235</v>
      </c>
      <c r="D219" s="96" t="s">
        <v>1236</v>
      </c>
      <c r="E219" s="89">
        <v>20</v>
      </c>
      <c r="F219" s="91">
        <v>9.43</v>
      </c>
      <c r="G219" s="86">
        <v>17</v>
      </c>
      <c r="H219" s="86" t="s">
        <v>2476</v>
      </c>
      <c r="I219" s="91">
        <v>10.81</v>
      </c>
      <c r="J219" s="86">
        <v>30</v>
      </c>
      <c r="K219" s="86" t="s">
        <v>2476</v>
      </c>
      <c r="L219" s="92">
        <f t="shared" si="25"/>
        <v>10.120000000000001</v>
      </c>
      <c r="M219" s="89">
        <f t="shared" si="26"/>
        <v>60</v>
      </c>
      <c r="N219" s="89">
        <f t="shared" si="27"/>
        <v>2</v>
      </c>
      <c r="O219" s="89">
        <f t="shared" si="28"/>
        <v>1</v>
      </c>
      <c r="P219" s="86">
        <f t="shared" si="29"/>
        <v>3</v>
      </c>
      <c r="Q219" s="91">
        <f t="shared" si="32"/>
        <v>0.93</v>
      </c>
      <c r="R219" s="91">
        <f t="shared" si="30"/>
        <v>9.4116000000000017</v>
      </c>
      <c r="S219" s="86" t="s">
        <v>3583</v>
      </c>
      <c r="T219" s="86" t="s">
        <v>3580</v>
      </c>
      <c r="U219" s="86" t="s">
        <v>3581</v>
      </c>
    </row>
    <row r="220" spans="1:21" s="94" customFormat="1" ht="13">
      <c r="A220" s="89">
        <v>211</v>
      </c>
      <c r="B220" s="90" t="s">
        <v>141</v>
      </c>
      <c r="C220" s="90" t="s">
        <v>142</v>
      </c>
      <c r="D220" s="89" t="s">
        <v>143</v>
      </c>
      <c r="E220" s="89">
        <v>2</v>
      </c>
      <c r="F220" s="91">
        <v>10</v>
      </c>
      <c r="G220" s="86">
        <v>30</v>
      </c>
      <c r="H220" s="86" t="s">
        <v>2476</v>
      </c>
      <c r="I220" s="91">
        <v>10</v>
      </c>
      <c r="J220" s="86">
        <v>30</v>
      </c>
      <c r="K220" s="86" t="s">
        <v>2476</v>
      </c>
      <c r="L220" s="92">
        <f t="shared" si="25"/>
        <v>10</v>
      </c>
      <c r="M220" s="89">
        <f t="shared" si="26"/>
        <v>60</v>
      </c>
      <c r="N220" s="89">
        <f t="shared" si="27"/>
        <v>2</v>
      </c>
      <c r="O220" s="89">
        <f t="shared" si="28"/>
        <v>0</v>
      </c>
      <c r="P220" s="86">
        <f t="shared" si="29"/>
        <v>2</v>
      </c>
      <c r="Q220" s="91">
        <f t="shared" si="32"/>
        <v>0.94</v>
      </c>
      <c r="R220" s="91">
        <f t="shared" si="30"/>
        <v>9.3999999999999986</v>
      </c>
      <c r="S220" s="86" t="s">
        <v>3579</v>
      </c>
      <c r="T220" s="86" t="s">
        <v>3580</v>
      </c>
      <c r="U220" s="86" t="s">
        <v>3581</v>
      </c>
    </row>
    <row r="221" spans="1:21" s="94" customFormat="1" ht="13">
      <c r="A221" s="89">
        <v>212</v>
      </c>
      <c r="B221" s="90" t="s">
        <v>720</v>
      </c>
      <c r="C221" s="90" t="s">
        <v>721</v>
      </c>
      <c r="D221" s="89" t="s">
        <v>722</v>
      </c>
      <c r="E221" s="89">
        <v>11</v>
      </c>
      <c r="F221" s="91">
        <v>10</v>
      </c>
      <c r="G221" s="86">
        <v>30</v>
      </c>
      <c r="H221" s="86" t="s">
        <v>2476</v>
      </c>
      <c r="I221" s="91">
        <v>10</v>
      </c>
      <c r="J221" s="86">
        <v>30</v>
      </c>
      <c r="K221" s="86" t="s">
        <v>2476</v>
      </c>
      <c r="L221" s="92">
        <f t="shared" si="25"/>
        <v>10</v>
      </c>
      <c r="M221" s="89">
        <f t="shared" si="26"/>
        <v>60</v>
      </c>
      <c r="N221" s="89">
        <f t="shared" si="27"/>
        <v>2</v>
      </c>
      <c r="O221" s="89">
        <f t="shared" si="28"/>
        <v>0</v>
      </c>
      <c r="P221" s="86">
        <f t="shared" si="29"/>
        <v>2</v>
      </c>
      <c r="Q221" s="91">
        <f t="shared" si="32"/>
        <v>0.94</v>
      </c>
      <c r="R221" s="91">
        <f t="shared" si="30"/>
        <v>9.3999999999999986</v>
      </c>
      <c r="S221" s="86" t="s">
        <v>3579</v>
      </c>
      <c r="T221" s="86" t="s">
        <v>3580</v>
      </c>
      <c r="U221" s="86" t="s">
        <v>3581</v>
      </c>
    </row>
    <row r="222" spans="1:21" s="94" customFormat="1" ht="13">
      <c r="A222" s="89">
        <v>213</v>
      </c>
      <c r="B222" s="90" t="s">
        <v>771</v>
      </c>
      <c r="C222" s="90" t="s">
        <v>772</v>
      </c>
      <c r="D222" s="89" t="s">
        <v>773</v>
      </c>
      <c r="E222" s="89">
        <v>12</v>
      </c>
      <c r="F222" s="91">
        <v>10</v>
      </c>
      <c r="G222" s="86">
        <v>30</v>
      </c>
      <c r="H222" s="86" t="s">
        <v>2476</v>
      </c>
      <c r="I222" s="91">
        <v>10</v>
      </c>
      <c r="J222" s="86">
        <v>30</v>
      </c>
      <c r="K222" s="86" t="s">
        <v>2476</v>
      </c>
      <c r="L222" s="92">
        <f t="shared" si="25"/>
        <v>10</v>
      </c>
      <c r="M222" s="89">
        <f t="shared" si="26"/>
        <v>60</v>
      </c>
      <c r="N222" s="89">
        <f t="shared" si="27"/>
        <v>2</v>
      </c>
      <c r="O222" s="89">
        <f t="shared" si="28"/>
        <v>0</v>
      </c>
      <c r="P222" s="86">
        <f t="shared" si="29"/>
        <v>2</v>
      </c>
      <c r="Q222" s="91">
        <f t="shared" si="32"/>
        <v>0.94</v>
      </c>
      <c r="R222" s="91">
        <f t="shared" si="30"/>
        <v>9.3999999999999986</v>
      </c>
      <c r="S222" s="86"/>
      <c r="T222" s="86"/>
      <c r="U222" s="86"/>
    </row>
    <row r="223" spans="1:21" s="94" customFormat="1" ht="13">
      <c r="A223" s="89">
        <v>214</v>
      </c>
      <c r="B223" s="90" t="s">
        <v>800</v>
      </c>
      <c r="C223" s="90" t="s">
        <v>60</v>
      </c>
      <c r="D223" s="89" t="s">
        <v>801</v>
      </c>
      <c r="E223" s="89">
        <v>13</v>
      </c>
      <c r="F223" s="91">
        <v>10</v>
      </c>
      <c r="G223" s="86">
        <v>30</v>
      </c>
      <c r="H223" s="86" t="s">
        <v>2476</v>
      </c>
      <c r="I223" s="91">
        <v>10</v>
      </c>
      <c r="J223" s="86">
        <v>30</v>
      </c>
      <c r="K223" s="86" t="s">
        <v>2476</v>
      </c>
      <c r="L223" s="92">
        <f t="shared" si="25"/>
        <v>10</v>
      </c>
      <c r="M223" s="89">
        <f t="shared" si="26"/>
        <v>60</v>
      </c>
      <c r="N223" s="89">
        <f t="shared" si="27"/>
        <v>2</v>
      </c>
      <c r="O223" s="89">
        <f t="shared" si="28"/>
        <v>0</v>
      </c>
      <c r="P223" s="86">
        <f t="shared" si="29"/>
        <v>2</v>
      </c>
      <c r="Q223" s="91">
        <f t="shared" si="32"/>
        <v>0.94</v>
      </c>
      <c r="R223" s="91">
        <f t="shared" si="30"/>
        <v>9.3999999999999986</v>
      </c>
      <c r="S223" s="86" t="s">
        <v>3583</v>
      </c>
      <c r="T223" s="86" t="s">
        <v>3580</v>
      </c>
      <c r="U223" s="86" t="s">
        <v>3581</v>
      </c>
    </row>
    <row r="224" spans="1:21" s="94" customFormat="1" ht="13">
      <c r="A224" s="89">
        <v>215</v>
      </c>
      <c r="B224" s="90" t="s">
        <v>1150</v>
      </c>
      <c r="C224" s="90" t="s">
        <v>1151</v>
      </c>
      <c r="D224" s="89" t="s">
        <v>1152</v>
      </c>
      <c r="E224" s="89">
        <v>18</v>
      </c>
      <c r="F224" s="91">
        <v>10</v>
      </c>
      <c r="G224" s="86">
        <v>30</v>
      </c>
      <c r="H224" s="86" t="s">
        <v>2476</v>
      </c>
      <c r="I224" s="91">
        <v>10</v>
      </c>
      <c r="J224" s="86">
        <v>30</v>
      </c>
      <c r="K224" s="86" t="s">
        <v>2476</v>
      </c>
      <c r="L224" s="92">
        <f t="shared" si="25"/>
        <v>10</v>
      </c>
      <c r="M224" s="89">
        <f t="shared" si="26"/>
        <v>60</v>
      </c>
      <c r="N224" s="89">
        <f t="shared" si="27"/>
        <v>2</v>
      </c>
      <c r="O224" s="89">
        <f t="shared" si="28"/>
        <v>0</v>
      </c>
      <c r="P224" s="86">
        <f t="shared" si="29"/>
        <v>2</v>
      </c>
      <c r="Q224" s="91">
        <f t="shared" si="32"/>
        <v>0.94</v>
      </c>
      <c r="R224" s="91">
        <f t="shared" si="30"/>
        <v>9.3999999999999986</v>
      </c>
      <c r="S224" s="86" t="s">
        <v>3583</v>
      </c>
      <c r="T224" s="86" t="s">
        <v>3580</v>
      </c>
      <c r="U224" s="86" t="s">
        <v>3581</v>
      </c>
    </row>
    <row r="225" spans="1:1326" s="94" customFormat="1" ht="13">
      <c r="A225" s="89">
        <v>216</v>
      </c>
      <c r="B225" s="95" t="s">
        <v>1387</v>
      </c>
      <c r="C225" s="95" t="s">
        <v>64</v>
      </c>
      <c r="D225" s="96" t="s">
        <v>1388</v>
      </c>
      <c r="E225" s="89">
        <v>22</v>
      </c>
      <c r="F225" s="91">
        <v>10</v>
      </c>
      <c r="G225" s="86">
        <v>30</v>
      </c>
      <c r="H225" s="86" t="s">
        <v>2476</v>
      </c>
      <c r="I225" s="91">
        <v>10</v>
      </c>
      <c r="J225" s="86">
        <v>30</v>
      </c>
      <c r="K225" s="86" t="s">
        <v>2476</v>
      </c>
      <c r="L225" s="92">
        <f t="shared" si="25"/>
        <v>10</v>
      </c>
      <c r="M225" s="89">
        <f t="shared" si="26"/>
        <v>60</v>
      </c>
      <c r="N225" s="89">
        <f t="shared" si="27"/>
        <v>2</v>
      </c>
      <c r="O225" s="89">
        <f t="shared" si="28"/>
        <v>0</v>
      </c>
      <c r="P225" s="86">
        <f t="shared" si="29"/>
        <v>2</v>
      </c>
      <c r="Q225" s="91">
        <f t="shared" si="32"/>
        <v>0.94</v>
      </c>
      <c r="R225" s="91">
        <f t="shared" si="30"/>
        <v>9.3999999999999986</v>
      </c>
      <c r="S225" s="86"/>
      <c r="T225" s="86"/>
      <c r="U225" s="86"/>
    </row>
    <row r="226" spans="1:1326" s="94" customFormat="1" ht="13">
      <c r="A226" s="89">
        <v>217</v>
      </c>
      <c r="B226" s="95" t="s">
        <v>1751</v>
      </c>
      <c r="C226" s="95" t="s">
        <v>3688</v>
      </c>
      <c r="D226" s="89" t="s">
        <v>1752</v>
      </c>
      <c r="E226" s="89">
        <v>29</v>
      </c>
      <c r="F226" s="91">
        <v>10</v>
      </c>
      <c r="G226" s="86">
        <v>30</v>
      </c>
      <c r="H226" s="86" t="s">
        <v>2476</v>
      </c>
      <c r="I226" s="91">
        <v>10</v>
      </c>
      <c r="J226" s="86">
        <v>30</v>
      </c>
      <c r="K226" s="86" t="s">
        <v>2476</v>
      </c>
      <c r="L226" s="92">
        <f t="shared" si="25"/>
        <v>10</v>
      </c>
      <c r="M226" s="89">
        <f t="shared" si="26"/>
        <v>60</v>
      </c>
      <c r="N226" s="89">
        <f t="shared" si="27"/>
        <v>2</v>
      </c>
      <c r="O226" s="89">
        <f t="shared" si="28"/>
        <v>0</v>
      </c>
      <c r="P226" s="86">
        <f t="shared" si="29"/>
        <v>2</v>
      </c>
      <c r="Q226" s="91">
        <f t="shared" si="32"/>
        <v>0.94</v>
      </c>
      <c r="R226" s="91">
        <f t="shared" si="30"/>
        <v>9.3999999999999986</v>
      </c>
      <c r="S226" s="86" t="s">
        <v>3585</v>
      </c>
      <c r="T226" s="86" t="s">
        <v>3582</v>
      </c>
      <c r="U226" s="86" t="s">
        <v>3581</v>
      </c>
    </row>
    <row r="227" spans="1:1326" s="94" customFormat="1" ht="13">
      <c r="A227" s="89">
        <v>218</v>
      </c>
      <c r="B227" s="95" t="s">
        <v>3577</v>
      </c>
      <c r="C227" s="95" t="s">
        <v>1644</v>
      </c>
      <c r="D227" s="96" t="s">
        <v>1645</v>
      </c>
      <c r="E227" s="89">
        <v>27</v>
      </c>
      <c r="F227" s="91">
        <v>10.08</v>
      </c>
      <c r="G227" s="86">
        <v>30</v>
      </c>
      <c r="H227" s="86" t="s">
        <v>2476</v>
      </c>
      <c r="I227" s="91">
        <v>9.99</v>
      </c>
      <c r="J227" s="86">
        <v>18</v>
      </c>
      <c r="K227" s="86" t="s">
        <v>2476</v>
      </c>
      <c r="L227" s="92">
        <f t="shared" si="25"/>
        <v>10.035</v>
      </c>
      <c r="M227" s="89">
        <f t="shared" si="26"/>
        <v>60</v>
      </c>
      <c r="N227" s="89">
        <f t="shared" si="27"/>
        <v>2</v>
      </c>
      <c r="O227" s="89">
        <f t="shared" si="28"/>
        <v>1</v>
      </c>
      <c r="P227" s="86">
        <f t="shared" si="29"/>
        <v>3</v>
      </c>
      <c r="Q227" s="91">
        <f t="shared" si="32"/>
        <v>0.93</v>
      </c>
      <c r="R227" s="91">
        <f t="shared" si="30"/>
        <v>9.3325500000000012</v>
      </c>
      <c r="S227" s="86" t="s">
        <v>3585</v>
      </c>
      <c r="T227" s="86" t="s">
        <v>3580</v>
      </c>
      <c r="U227" s="86" t="s">
        <v>3581</v>
      </c>
    </row>
    <row r="228" spans="1:1326" s="94" customFormat="1" ht="13">
      <c r="A228" s="89">
        <v>219</v>
      </c>
      <c r="B228" s="136" t="s">
        <v>501</v>
      </c>
      <c r="C228" s="136" t="s">
        <v>709</v>
      </c>
      <c r="D228" s="89" t="s">
        <v>1721</v>
      </c>
      <c r="E228" s="89">
        <v>29</v>
      </c>
      <c r="F228" s="91">
        <v>10.07</v>
      </c>
      <c r="G228" s="86">
        <v>30</v>
      </c>
      <c r="H228" s="86" t="s">
        <v>2476</v>
      </c>
      <c r="I228" s="91">
        <v>9.99</v>
      </c>
      <c r="J228" s="86">
        <v>18</v>
      </c>
      <c r="K228" s="86" t="s">
        <v>2476</v>
      </c>
      <c r="L228" s="92">
        <f t="shared" si="25"/>
        <v>10.030000000000001</v>
      </c>
      <c r="M228" s="89">
        <f t="shared" si="26"/>
        <v>60</v>
      </c>
      <c r="N228" s="89">
        <f t="shared" si="27"/>
        <v>2</v>
      </c>
      <c r="O228" s="89">
        <f t="shared" si="28"/>
        <v>1</v>
      </c>
      <c r="P228" s="86">
        <f t="shared" si="29"/>
        <v>3</v>
      </c>
      <c r="Q228" s="91">
        <f t="shared" si="32"/>
        <v>0.93</v>
      </c>
      <c r="R228" s="91">
        <f t="shared" si="30"/>
        <v>9.3279000000000014</v>
      </c>
      <c r="S228" s="86" t="s">
        <v>3585</v>
      </c>
      <c r="T228" s="86" t="s">
        <v>3582</v>
      </c>
      <c r="U228" s="86" t="s">
        <v>3581</v>
      </c>
    </row>
    <row r="229" spans="1:1326" s="94" customFormat="1" ht="13">
      <c r="A229" s="89">
        <v>220</v>
      </c>
      <c r="B229" s="90" t="s">
        <v>1140</v>
      </c>
      <c r="C229" s="90" t="s">
        <v>1141</v>
      </c>
      <c r="D229" s="89" t="s">
        <v>1142</v>
      </c>
      <c r="E229" s="89">
        <v>18</v>
      </c>
      <c r="F229" s="91">
        <v>10</v>
      </c>
      <c r="G229" s="86">
        <v>30</v>
      </c>
      <c r="H229" s="86" t="s">
        <v>2476</v>
      </c>
      <c r="I229" s="91">
        <v>10.48</v>
      </c>
      <c r="J229" s="86">
        <v>30</v>
      </c>
      <c r="K229" s="86" t="s">
        <v>2475</v>
      </c>
      <c r="L229" s="92">
        <f t="shared" si="25"/>
        <v>10.24</v>
      </c>
      <c r="M229" s="89">
        <f t="shared" si="26"/>
        <v>60</v>
      </c>
      <c r="N229" s="89">
        <f t="shared" si="27"/>
        <v>1</v>
      </c>
      <c r="O229" s="89">
        <f t="shared" si="28"/>
        <v>0</v>
      </c>
      <c r="P229" s="86">
        <f t="shared" si="29"/>
        <v>1</v>
      </c>
      <c r="Q229" s="91">
        <f>IF(P229=0,0.92,IF(P229=1,0.91,IF(P229=2,0.9,IF(P229=3,0.89))))</f>
        <v>0.91</v>
      </c>
      <c r="R229" s="91">
        <f t="shared" si="30"/>
        <v>9.3184000000000005</v>
      </c>
      <c r="S229" s="86" t="s">
        <v>3583</v>
      </c>
      <c r="T229" s="86" t="s">
        <v>3580</v>
      </c>
      <c r="U229" s="86" t="s">
        <v>3581</v>
      </c>
    </row>
    <row r="230" spans="1:1326" s="94" customFormat="1" ht="13">
      <c r="A230" s="89">
        <v>221</v>
      </c>
      <c r="B230" s="90" t="s">
        <v>986</v>
      </c>
      <c r="C230" s="90" t="s">
        <v>926</v>
      </c>
      <c r="D230" s="89" t="s">
        <v>987</v>
      </c>
      <c r="E230" s="89">
        <v>15</v>
      </c>
      <c r="F230" s="91">
        <v>9.66</v>
      </c>
      <c r="G230" s="86">
        <v>12</v>
      </c>
      <c r="H230" s="86" t="s">
        <v>2476</v>
      </c>
      <c r="I230" s="91">
        <v>10.37</v>
      </c>
      <c r="J230" s="86">
        <v>30</v>
      </c>
      <c r="K230" s="86" t="s">
        <v>2476</v>
      </c>
      <c r="L230" s="92">
        <f t="shared" si="25"/>
        <v>10.015000000000001</v>
      </c>
      <c r="M230" s="89">
        <f t="shared" si="26"/>
        <v>60</v>
      </c>
      <c r="N230" s="89">
        <f t="shared" si="27"/>
        <v>2</v>
      </c>
      <c r="O230" s="89">
        <f t="shared" si="28"/>
        <v>1</v>
      </c>
      <c r="P230" s="86">
        <f t="shared" si="29"/>
        <v>3</v>
      </c>
      <c r="Q230" s="91">
        <f t="shared" ref="Q230:Q258" si="33">IF(P230=0,0.96,IF(P230=1,0.95,IF(P230=2,0.94,IF(P230=3,0.93))))</f>
        <v>0.93</v>
      </c>
      <c r="R230" s="91">
        <f t="shared" si="30"/>
        <v>9.3139500000000002</v>
      </c>
      <c r="S230" s="86" t="s">
        <v>3583</v>
      </c>
      <c r="T230" s="86" t="s">
        <v>3580</v>
      </c>
      <c r="U230" s="86" t="s">
        <v>3581</v>
      </c>
    </row>
    <row r="231" spans="1:1326" s="94" customFormat="1" ht="13">
      <c r="A231" s="89">
        <v>222</v>
      </c>
      <c r="B231" s="136" t="s">
        <v>1607</v>
      </c>
      <c r="C231" s="136" t="s">
        <v>834</v>
      </c>
      <c r="D231" s="89" t="s">
        <v>3587</v>
      </c>
      <c r="E231" s="89">
        <v>26</v>
      </c>
      <c r="F231" s="91">
        <v>9.15</v>
      </c>
      <c r="G231" s="86">
        <v>17</v>
      </c>
      <c r="H231" s="86" t="s">
        <v>2476</v>
      </c>
      <c r="I231" s="91">
        <v>10.88</v>
      </c>
      <c r="J231" s="86">
        <v>30</v>
      </c>
      <c r="K231" s="86" t="s">
        <v>2476</v>
      </c>
      <c r="L231" s="92">
        <f t="shared" si="25"/>
        <v>10.015000000000001</v>
      </c>
      <c r="M231" s="89">
        <f t="shared" si="26"/>
        <v>60</v>
      </c>
      <c r="N231" s="89">
        <f t="shared" si="27"/>
        <v>2</v>
      </c>
      <c r="O231" s="89">
        <f t="shared" si="28"/>
        <v>1</v>
      </c>
      <c r="P231" s="86">
        <f t="shared" si="29"/>
        <v>3</v>
      </c>
      <c r="Q231" s="91">
        <f t="shared" si="33"/>
        <v>0.93</v>
      </c>
      <c r="R231" s="91">
        <f t="shared" si="30"/>
        <v>9.3139500000000002</v>
      </c>
      <c r="S231" s="86" t="s">
        <v>3585</v>
      </c>
      <c r="T231" s="86" t="s">
        <v>3582</v>
      </c>
      <c r="U231" s="86" t="s">
        <v>3581</v>
      </c>
    </row>
    <row r="232" spans="1:1326" s="94" customFormat="1" ht="13">
      <c r="A232" s="89">
        <v>223</v>
      </c>
      <c r="B232" s="90" t="s">
        <v>366</v>
      </c>
      <c r="C232" s="90" t="s">
        <v>367</v>
      </c>
      <c r="D232" s="89" t="s">
        <v>368</v>
      </c>
      <c r="E232" s="89">
        <v>6</v>
      </c>
      <c r="F232" s="91">
        <v>8.89</v>
      </c>
      <c r="G232" s="86">
        <v>14</v>
      </c>
      <c r="H232" s="86" t="s">
        <v>2476</v>
      </c>
      <c r="I232" s="91">
        <v>11.11</v>
      </c>
      <c r="J232" s="86">
        <v>30</v>
      </c>
      <c r="K232" s="86" t="s">
        <v>2476</v>
      </c>
      <c r="L232" s="92">
        <f t="shared" si="25"/>
        <v>10</v>
      </c>
      <c r="M232" s="89">
        <f t="shared" si="26"/>
        <v>60</v>
      </c>
      <c r="N232" s="89">
        <f t="shared" si="27"/>
        <v>2</v>
      </c>
      <c r="O232" s="89">
        <f t="shared" si="28"/>
        <v>1</v>
      </c>
      <c r="P232" s="86">
        <f t="shared" si="29"/>
        <v>3</v>
      </c>
      <c r="Q232" s="91">
        <f t="shared" si="33"/>
        <v>0.93</v>
      </c>
      <c r="R232" s="91">
        <f t="shared" si="30"/>
        <v>9.3000000000000007</v>
      </c>
      <c r="S232" s="86" t="s">
        <v>3579</v>
      </c>
      <c r="T232" s="86" t="s">
        <v>3580</v>
      </c>
      <c r="U232" s="86" t="s">
        <v>3581</v>
      </c>
    </row>
    <row r="233" spans="1:1326" s="94" customFormat="1" ht="13">
      <c r="A233" s="89">
        <v>224</v>
      </c>
      <c r="B233" s="90" t="s">
        <v>512</v>
      </c>
      <c r="C233" s="90" t="s">
        <v>513</v>
      </c>
      <c r="D233" s="89" t="s">
        <v>514</v>
      </c>
      <c r="E233" s="89">
        <v>8</v>
      </c>
      <c r="F233" s="91">
        <v>9.4</v>
      </c>
      <c r="G233" s="86">
        <v>24</v>
      </c>
      <c r="H233" s="86" t="s">
        <v>2476</v>
      </c>
      <c r="I233" s="91">
        <v>10.6</v>
      </c>
      <c r="J233" s="86">
        <v>30</v>
      </c>
      <c r="K233" s="86" t="s">
        <v>2476</v>
      </c>
      <c r="L233" s="92">
        <f t="shared" si="25"/>
        <v>10</v>
      </c>
      <c r="M233" s="89">
        <f t="shared" si="26"/>
        <v>60</v>
      </c>
      <c r="N233" s="89">
        <f t="shared" si="27"/>
        <v>2</v>
      </c>
      <c r="O233" s="89">
        <f t="shared" si="28"/>
        <v>1</v>
      </c>
      <c r="P233" s="86">
        <f t="shared" si="29"/>
        <v>3</v>
      </c>
      <c r="Q233" s="91">
        <f t="shared" si="33"/>
        <v>0.93</v>
      </c>
      <c r="R233" s="91">
        <f t="shared" si="30"/>
        <v>9.3000000000000007</v>
      </c>
      <c r="S233" s="86" t="s">
        <v>3579</v>
      </c>
      <c r="T233" s="86" t="s">
        <v>3580</v>
      </c>
      <c r="U233" s="86" t="s">
        <v>3581</v>
      </c>
    </row>
    <row r="234" spans="1:1326" s="94" customFormat="1" ht="13">
      <c r="A234" s="89">
        <v>225</v>
      </c>
      <c r="B234" s="90" t="s">
        <v>579</v>
      </c>
      <c r="C234" s="90" t="s">
        <v>580</v>
      </c>
      <c r="D234" s="89" t="s">
        <v>581</v>
      </c>
      <c r="E234" s="89">
        <v>9</v>
      </c>
      <c r="F234" s="91">
        <v>9.59</v>
      </c>
      <c r="G234" s="86">
        <v>11</v>
      </c>
      <c r="H234" s="86" t="s">
        <v>2476</v>
      </c>
      <c r="I234" s="91">
        <v>10.41</v>
      </c>
      <c r="J234" s="86">
        <v>30</v>
      </c>
      <c r="K234" s="86" t="s">
        <v>2476</v>
      </c>
      <c r="L234" s="92">
        <f t="shared" si="25"/>
        <v>10</v>
      </c>
      <c r="M234" s="89">
        <f t="shared" si="26"/>
        <v>60</v>
      </c>
      <c r="N234" s="89">
        <f t="shared" si="27"/>
        <v>2</v>
      </c>
      <c r="O234" s="89">
        <f t="shared" si="28"/>
        <v>1</v>
      </c>
      <c r="P234" s="86">
        <f t="shared" si="29"/>
        <v>3</v>
      </c>
      <c r="Q234" s="91">
        <f t="shared" si="33"/>
        <v>0.93</v>
      </c>
      <c r="R234" s="91">
        <f t="shared" si="30"/>
        <v>9.3000000000000007</v>
      </c>
      <c r="S234" s="86" t="s">
        <v>3579</v>
      </c>
      <c r="T234" s="86" t="s">
        <v>3580</v>
      </c>
      <c r="U234" s="86" t="s">
        <v>3581</v>
      </c>
    </row>
    <row r="235" spans="1:1326" s="94" customFormat="1" ht="13">
      <c r="A235" s="89">
        <v>226</v>
      </c>
      <c r="B235" s="90" t="s">
        <v>795</v>
      </c>
      <c r="C235" s="90" t="s">
        <v>796</v>
      </c>
      <c r="D235" s="89" t="s">
        <v>797</v>
      </c>
      <c r="E235" s="89">
        <v>12</v>
      </c>
      <c r="F235" s="91">
        <v>9.9700000000000006</v>
      </c>
      <c r="G235" s="86">
        <v>25</v>
      </c>
      <c r="H235" s="86" t="s">
        <v>2476</v>
      </c>
      <c r="I235" s="91">
        <v>10.029999999999999</v>
      </c>
      <c r="J235" s="86">
        <v>30</v>
      </c>
      <c r="K235" s="86" t="s">
        <v>2476</v>
      </c>
      <c r="L235" s="92">
        <f t="shared" si="25"/>
        <v>10</v>
      </c>
      <c r="M235" s="89">
        <f t="shared" si="26"/>
        <v>60</v>
      </c>
      <c r="N235" s="89">
        <f t="shared" si="27"/>
        <v>2</v>
      </c>
      <c r="O235" s="89">
        <f t="shared" si="28"/>
        <v>1</v>
      </c>
      <c r="P235" s="86">
        <f t="shared" si="29"/>
        <v>3</v>
      </c>
      <c r="Q235" s="91">
        <f t="shared" si="33"/>
        <v>0.93</v>
      </c>
      <c r="R235" s="91">
        <f t="shared" si="30"/>
        <v>9.3000000000000007</v>
      </c>
      <c r="S235" s="86" t="s">
        <v>3579</v>
      </c>
      <c r="T235" s="86" t="s">
        <v>3580</v>
      </c>
      <c r="U235" s="86" t="s">
        <v>3581</v>
      </c>
    </row>
    <row r="236" spans="1:1326" s="94" customFormat="1" ht="13">
      <c r="A236" s="89">
        <v>227</v>
      </c>
      <c r="B236" s="90" t="s">
        <v>945</v>
      </c>
      <c r="C236" s="90" t="s">
        <v>430</v>
      </c>
      <c r="D236" s="89" t="s">
        <v>946</v>
      </c>
      <c r="E236" s="89">
        <v>15</v>
      </c>
      <c r="F236" s="91">
        <v>9.19</v>
      </c>
      <c r="G236" s="86">
        <v>10</v>
      </c>
      <c r="H236" s="86" t="s">
        <v>2476</v>
      </c>
      <c r="I236" s="91">
        <v>10.81</v>
      </c>
      <c r="J236" s="86">
        <v>30</v>
      </c>
      <c r="K236" s="86" t="s">
        <v>2476</v>
      </c>
      <c r="L236" s="92">
        <f t="shared" si="25"/>
        <v>10</v>
      </c>
      <c r="M236" s="89">
        <f t="shared" si="26"/>
        <v>60</v>
      </c>
      <c r="N236" s="89">
        <f t="shared" si="27"/>
        <v>2</v>
      </c>
      <c r="O236" s="89">
        <f t="shared" si="28"/>
        <v>1</v>
      </c>
      <c r="P236" s="86">
        <f t="shared" si="29"/>
        <v>3</v>
      </c>
      <c r="Q236" s="91">
        <f t="shared" si="33"/>
        <v>0.93</v>
      </c>
      <c r="R236" s="91">
        <f t="shared" si="30"/>
        <v>9.3000000000000007</v>
      </c>
      <c r="S236" s="86" t="s">
        <v>3583</v>
      </c>
      <c r="T236" s="86" t="s">
        <v>3580</v>
      </c>
      <c r="U236" s="86" t="s">
        <v>3581</v>
      </c>
    </row>
    <row r="237" spans="1:1326" s="94" customFormat="1" ht="13">
      <c r="A237" s="89">
        <v>228</v>
      </c>
      <c r="B237" s="90" t="s">
        <v>1054</v>
      </c>
      <c r="C237" s="90" t="s">
        <v>1055</v>
      </c>
      <c r="D237" s="89" t="s">
        <v>2885</v>
      </c>
      <c r="E237" s="89">
        <v>17</v>
      </c>
      <c r="F237" s="91">
        <v>9.76</v>
      </c>
      <c r="G237" s="86">
        <v>12</v>
      </c>
      <c r="H237" s="86" t="s">
        <v>2476</v>
      </c>
      <c r="I237" s="91">
        <v>10.24</v>
      </c>
      <c r="J237" s="86">
        <v>30</v>
      </c>
      <c r="K237" s="86" t="s">
        <v>2476</v>
      </c>
      <c r="L237" s="92">
        <f t="shared" si="25"/>
        <v>10</v>
      </c>
      <c r="M237" s="89">
        <f t="shared" si="26"/>
        <v>60</v>
      </c>
      <c r="N237" s="89">
        <f t="shared" si="27"/>
        <v>2</v>
      </c>
      <c r="O237" s="89">
        <f t="shared" si="28"/>
        <v>1</v>
      </c>
      <c r="P237" s="86">
        <f t="shared" si="29"/>
        <v>3</v>
      </c>
      <c r="Q237" s="91">
        <f t="shared" si="33"/>
        <v>0.93</v>
      </c>
      <c r="R237" s="91">
        <f t="shared" si="30"/>
        <v>9.3000000000000007</v>
      </c>
      <c r="S237" s="86"/>
      <c r="T237" s="86"/>
      <c r="U237" s="86"/>
    </row>
    <row r="238" spans="1:1326" s="94" customFormat="1" ht="13">
      <c r="A238" s="89">
        <v>229</v>
      </c>
      <c r="B238" s="90" t="s">
        <v>1103</v>
      </c>
      <c r="C238" s="90" t="s">
        <v>459</v>
      </c>
      <c r="D238" s="89" t="s">
        <v>1104</v>
      </c>
      <c r="E238" s="89">
        <v>17</v>
      </c>
      <c r="F238" s="91">
        <v>9.59</v>
      </c>
      <c r="G238" s="86">
        <v>12</v>
      </c>
      <c r="H238" s="86" t="s">
        <v>2476</v>
      </c>
      <c r="I238" s="91">
        <v>10.41</v>
      </c>
      <c r="J238" s="86">
        <v>30</v>
      </c>
      <c r="K238" s="86" t="s">
        <v>2476</v>
      </c>
      <c r="L238" s="92">
        <f t="shared" si="25"/>
        <v>10</v>
      </c>
      <c r="M238" s="89">
        <f t="shared" si="26"/>
        <v>60</v>
      </c>
      <c r="N238" s="89">
        <f t="shared" si="27"/>
        <v>2</v>
      </c>
      <c r="O238" s="89">
        <f t="shared" si="28"/>
        <v>1</v>
      </c>
      <c r="P238" s="86">
        <f t="shared" si="29"/>
        <v>3</v>
      </c>
      <c r="Q238" s="91">
        <f t="shared" si="33"/>
        <v>0.93</v>
      </c>
      <c r="R238" s="91">
        <f t="shared" si="30"/>
        <v>9.3000000000000007</v>
      </c>
      <c r="S238" s="86" t="s">
        <v>3583</v>
      </c>
      <c r="T238" s="86" t="s">
        <v>3580</v>
      </c>
      <c r="U238" s="86" t="s">
        <v>3581</v>
      </c>
    </row>
    <row r="239" spans="1:1326">
      <c r="A239" s="89">
        <v>230</v>
      </c>
      <c r="B239" s="137" t="s">
        <v>1261</v>
      </c>
      <c r="C239" s="137" t="s">
        <v>1262</v>
      </c>
      <c r="D239" s="140" t="s">
        <v>1263</v>
      </c>
      <c r="E239" s="138">
        <v>20</v>
      </c>
      <c r="F239" s="141">
        <v>9.76</v>
      </c>
      <c r="G239" s="142">
        <v>22</v>
      </c>
      <c r="H239" s="142" t="s">
        <v>2476</v>
      </c>
      <c r="I239" s="141">
        <v>10.24</v>
      </c>
      <c r="J239" s="142">
        <v>30</v>
      </c>
      <c r="K239" s="142" t="s">
        <v>2476</v>
      </c>
      <c r="L239" s="143">
        <f t="shared" si="25"/>
        <v>10</v>
      </c>
      <c r="M239" s="138">
        <f t="shared" si="26"/>
        <v>60</v>
      </c>
      <c r="N239" s="138">
        <f t="shared" si="27"/>
        <v>2</v>
      </c>
      <c r="O239" s="138">
        <f t="shared" si="28"/>
        <v>1</v>
      </c>
      <c r="P239" s="142">
        <f t="shared" si="29"/>
        <v>3</v>
      </c>
      <c r="Q239" s="141">
        <f t="shared" si="33"/>
        <v>0.93</v>
      </c>
      <c r="R239" s="141">
        <f t="shared" si="30"/>
        <v>9.3000000000000007</v>
      </c>
      <c r="S239" s="142" t="s">
        <v>3583</v>
      </c>
      <c r="T239" s="142" t="s">
        <v>3580</v>
      </c>
      <c r="U239" s="142" t="s">
        <v>3581</v>
      </c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  <c r="CC239" s="94"/>
      <c r="CD239" s="94"/>
      <c r="CE239" s="94"/>
      <c r="CF239" s="94"/>
      <c r="CG239" s="94"/>
      <c r="CH239" s="94"/>
      <c r="CI239" s="94"/>
      <c r="CJ239" s="94"/>
      <c r="CK239" s="94"/>
      <c r="CL239" s="94"/>
      <c r="CM239" s="94"/>
      <c r="CN239" s="94"/>
      <c r="CO239" s="94"/>
      <c r="CP239" s="94"/>
      <c r="CQ239" s="94"/>
      <c r="CR239" s="94"/>
      <c r="CS239" s="94"/>
      <c r="CT239" s="94"/>
      <c r="CU239" s="94"/>
      <c r="CV239" s="94"/>
      <c r="CW239" s="94"/>
      <c r="CX239" s="94"/>
      <c r="CY239" s="94"/>
      <c r="CZ239" s="94"/>
      <c r="DA239" s="94"/>
      <c r="DB239" s="94"/>
      <c r="DC239" s="94"/>
      <c r="DD239" s="94"/>
      <c r="DE239" s="94"/>
      <c r="DF239" s="94"/>
      <c r="DG239" s="94"/>
      <c r="DH239" s="94"/>
      <c r="DI239" s="94"/>
      <c r="DJ239" s="94"/>
      <c r="DK239" s="94"/>
      <c r="DL239" s="94"/>
      <c r="DM239" s="94"/>
      <c r="DN239" s="94"/>
      <c r="DO239" s="94"/>
      <c r="DP239" s="94"/>
      <c r="DQ239" s="94"/>
      <c r="DR239" s="94"/>
      <c r="DS239" s="94"/>
      <c r="DT239" s="94"/>
      <c r="DU239" s="94"/>
      <c r="DV239" s="94"/>
      <c r="DW239" s="94"/>
      <c r="DX239" s="94"/>
      <c r="DY239" s="94"/>
      <c r="DZ239" s="94"/>
      <c r="EA239" s="94"/>
      <c r="EB239" s="94"/>
      <c r="EC239" s="94"/>
      <c r="ED239" s="94"/>
      <c r="EE239" s="94"/>
      <c r="EF239" s="94"/>
      <c r="EG239" s="94"/>
      <c r="EH239" s="94"/>
      <c r="EI239" s="94"/>
      <c r="EJ239" s="94"/>
      <c r="EK239" s="94"/>
      <c r="EL239" s="94"/>
      <c r="EM239" s="94"/>
      <c r="EN239" s="94"/>
      <c r="EO239" s="94"/>
      <c r="EP239" s="94"/>
      <c r="EQ239" s="94"/>
      <c r="ER239" s="94"/>
      <c r="ES239" s="94"/>
      <c r="ET239" s="94"/>
      <c r="EU239" s="94"/>
      <c r="EV239" s="94"/>
      <c r="EW239" s="94"/>
      <c r="EX239" s="94"/>
      <c r="EY239" s="94"/>
      <c r="EZ239" s="94"/>
      <c r="FA239" s="94"/>
      <c r="FB239" s="94"/>
      <c r="FC239" s="94"/>
      <c r="FD239" s="94"/>
      <c r="FE239" s="94"/>
      <c r="FF239" s="94"/>
      <c r="FG239" s="94"/>
      <c r="FH239" s="94"/>
      <c r="FI239" s="94"/>
      <c r="FJ239" s="94"/>
      <c r="FK239" s="94"/>
      <c r="FL239" s="94"/>
      <c r="FM239" s="94"/>
      <c r="FN239" s="94"/>
      <c r="FO239" s="94"/>
      <c r="FP239" s="94"/>
      <c r="FQ239" s="94"/>
      <c r="FR239" s="94"/>
      <c r="FS239" s="94"/>
      <c r="FT239" s="94"/>
      <c r="FU239" s="94"/>
      <c r="FV239" s="94"/>
      <c r="FW239" s="94"/>
      <c r="FX239" s="94"/>
      <c r="FY239" s="94"/>
      <c r="FZ239" s="94"/>
      <c r="GA239" s="94"/>
      <c r="GB239" s="94"/>
      <c r="GC239" s="94"/>
      <c r="GD239" s="94"/>
      <c r="GE239" s="94"/>
      <c r="GF239" s="94"/>
      <c r="GG239" s="94"/>
      <c r="GH239" s="94"/>
      <c r="GI239" s="94"/>
      <c r="GJ239" s="94"/>
      <c r="GK239" s="94"/>
      <c r="GL239" s="94"/>
      <c r="GM239" s="94"/>
      <c r="GN239" s="94"/>
      <c r="GO239" s="94"/>
      <c r="GP239" s="94"/>
      <c r="GQ239" s="94"/>
      <c r="GR239" s="94"/>
      <c r="GS239" s="94"/>
      <c r="GT239" s="94"/>
      <c r="GU239" s="94"/>
      <c r="GV239" s="94"/>
      <c r="GW239" s="94"/>
      <c r="GX239" s="94"/>
      <c r="GY239" s="94"/>
      <c r="GZ239" s="94"/>
      <c r="HA239" s="94"/>
      <c r="HB239" s="94"/>
      <c r="HC239" s="94"/>
      <c r="HD239" s="94"/>
      <c r="HE239" s="94"/>
      <c r="HF239" s="94"/>
      <c r="HG239" s="94"/>
      <c r="HH239" s="94"/>
      <c r="HI239" s="94"/>
      <c r="HJ239" s="94"/>
      <c r="HK239" s="94"/>
      <c r="HL239" s="94"/>
      <c r="HM239" s="94"/>
      <c r="HN239" s="94"/>
      <c r="HO239" s="94"/>
      <c r="HP239" s="94"/>
      <c r="HQ239" s="94"/>
      <c r="HR239" s="94"/>
      <c r="HS239" s="94"/>
      <c r="HT239" s="94"/>
      <c r="HU239" s="94"/>
      <c r="HV239" s="94"/>
      <c r="HW239" s="94"/>
      <c r="HX239" s="94"/>
      <c r="HY239" s="94"/>
      <c r="HZ239" s="94"/>
      <c r="IA239" s="94"/>
      <c r="IB239" s="94"/>
      <c r="IC239" s="94"/>
      <c r="ID239" s="94"/>
      <c r="IE239" s="94"/>
      <c r="IF239" s="94"/>
      <c r="IG239" s="94"/>
      <c r="IH239" s="94"/>
      <c r="II239" s="94"/>
      <c r="IJ239" s="94"/>
      <c r="IK239" s="94"/>
      <c r="IL239" s="94"/>
      <c r="IM239" s="94"/>
      <c r="IN239" s="94"/>
      <c r="IO239" s="94"/>
      <c r="IP239" s="94"/>
      <c r="IQ239" s="94"/>
      <c r="IR239" s="94"/>
      <c r="IS239" s="94"/>
      <c r="IT239" s="94"/>
      <c r="IU239" s="94"/>
      <c r="IV239" s="94"/>
      <c r="IW239" s="94"/>
      <c r="IX239" s="94"/>
      <c r="IY239" s="94"/>
      <c r="IZ239" s="94"/>
      <c r="JA239" s="94"/>
      <c r="JB239" s="94"/>
      <c r="JC239" s="94"/>
      <c r="JD239" s="94"/>
      <c r="JE239" s="94"/>
      <c r="JF239" s="94"/>
      <c r="JG239" s="94"/>
      <c r="JH239" s="94"/>
      <c r="JI239" s="94"/>
      <c r="JJ239" s="94"/>
      <c r="JK239" s="94"/>
      <c r="JL239" s="94"/>
      <c r="JM239" s="94"/>
      <c r="JN239" s="94"/>
      <c r="JO239" s="94"/>
      <c r="JP239" s="94"/>
      <c r="JQ239" s="94"/>
      <c r="JR239" s="94"/>
      <c r="JS239" s="94"/>
      <c r="JT239" s="94"/>
      <c r="JU239" s="94"/>
      <c r="JV239" s="94"/>
      <c r="JW239" s="94"/>
      <c r="JX239" s="94"/>
      <c r="JY239" s="94"/>
      <c r="JZ239" s="94"/>
      <c r="KA239" s="94"/>
      <c r="KB239" s="94"/>
      <c r="KC239" s="94"/>
      <c r="KD239" s="94"/>
      <c r="KE239" s="94"/>
      <c r="KF239" s="94"/>
      <c r="KG239" s="94"/>
      <c r="KH239" s="94"/>
      <c r="KI239" s="94"/>
      <c r="KJ239" s="94"/>
      <c r="KK239" s="94"/>
      <c r="KL239" s="94"/>
      <c r="KM239" s="94"/>
      <c r="KN239" s="94"/>
      <c r="KO239" s="94"/>
      <c r="KP239" s="94"/>
      <c r="KQ239" s="94"/>
      <c r="KR239" s="94"/>
      <c r="KS239" s="94"/>
      <c r="KT239" s="94"/>
      <c r="KU239" s="94"/>
      <c r="KV239" s="94"/>
      <c r="KW239" s="94"/>
      <c r="KX239" s="94"/>
      <c r="KY239" s="94"/>
      <c r="KZ239" s="94"/>
      <c r="LA239" s="94"/>
      <c r="LB239" s="94"/>
      <c r="LC239" s="94"/>
      <c r="LD239" s="94"/>
      <c r="LE239" s="94"/>
      <c r="LF239" s="94"/>
      <c r="LG239" s="94"/>
      <c r="LH239" s="94"/>
      <c r="LI239" s="94"/>
      <c r="LJ239" s="94"/>
      <c r="LK239" s="94"/>
      <c r="LL239" s="94"/>
      <c r="LM239" s="94"/>
      <c r="LN239" s="94"/>
      <c r="LO239" s="94"/>
      <c r="LP239" s="94"/>
      <c r="LQ239" s="94"/>
      <c r="LR239" s="94"/>
      <c r="LS239" s="94"/>
      <c r="LT239" s="94"/>
      <c r="LU239" s="94"/>
      <c r="LV239" s="94"/>
      <c r="LW239" s="94"/>
      <c r="LX239" s="94"/>
      <c r="LY239" s="94"/>
      <c r="LZ239" s="94"/>
      <c r="MA239" s="94"/>
      <c r="MB239" s="94"/>
      <c r="MC239" s="94"/>
      <c r="MD239" s="94"/>
      <c r="ME239" s="94"/>
      <c r="MF239" s="94"/>
      <c r="MG239" s="94"/>
      <c r="MH239" s="94"/>
      <c r="MI239" s="94"/>
      <c r="MJ239" s="94"/>
      <c r="MK239" s="94"/>
      <c r="ML239" s="94"/>
      <c r="MM239" s="94"/>
      <c r="MN239" s="94"/>
      <c r="MO239" s="94"/>
      <c r="MP239" s="94"/>
      <c r="MQ239" s="94"/>
      <c r="MR239" s="94"/>
      <c r="MS239" s="94"/>
      <c r="MT239" s="94"/>
      <c r="MU239" s="94"/>
      <c r="MV239" s="94"/>
      <c r="MW239" s="94"/>
      <c r="MX239" s="94"/>
      <c r="MY239" s="94"/>
      <c r="MZ239" s="94"/>
      <c r="NA239" s="94"/>
      <c r="NB239" s="94"/>
      <c r="NC239" s="94"/>
      <c r="ND239" s="94"/>
      <c r="NE239" s="94"/>
      <c r="NF239" s="94"/>
      <c r="NG239" s="94"/>
      <c r="NH239" s="94"/>
      <c r="NI239" s="94"/>
      <c r="NJ239" s="94"/>
      <c r="NK239" s="94"/>
      <c r="NL239" s="94"/>
      <c r="NM239" s="94"/>
      <c r="NN239" s="94"/>
      <c r="NO239" s="94"/>
      <c r="NP239" s="94"/>
      <c r="NQ239" s="94"/>
      <c r="NR239" s="94"/>
      <c r="NS239" s="94"/>
      <c r="NT239" s="94"/>
      <c r="NU239" s="94"/>
      <c r="NV239" s="94"/>
      <c r="NW239" s="94"/>
      <c r="NX239" s="94"/>
      <c r="NY239" s="94"/>
      <c r="NZ239" s="94"/>
      <c r="OA239" s="94"/>
      <c r="OB239" s="94"/>
      <c r="OC239" s="94"/>
      <c r="OD239" s="94"/>
      <c r="OE239" s="94"/>
      <c r="OF239" s="94"/>
      <c r="OG239" s="94"/>
      <c r="OH239" s="94"/>
      <c r="OI239" s="94"/>
      <c r="OJ239" s="94"/>
      <c r="OK239" s="94"/>
      <c r="OL239" s="94"/>
      <c r="OM239" s="94"/>
      <c r="ON239" s="94"/>
      <c r="OO239" s="94"/>
      <c r="OP239" s="94"/>
      <c r="OQ239" s="94"/>
      <c r="OR239" s="94"/>
      <c r="OS239" s="94"/>
      <c r="OT239" s="94"/>
      <c r="OU239" s="94"/>
      <c r="OV239" s="94"/>
      <c r="OW239" s="94"/>
      <c r="OX239" s="94"/>
      <c r="OY239" s="94"/>
      <c r="OZ239" s="94"/>
      <c r="PA239" s="94"/>
      <c r="PB239" s="94"/>
      <c r="PC239" s="94"/>
      <c r="PD239" s="94"/>
      <c r="PE239" s="94"/>
      <c r="PF239" s="94"/>
      <c r="PG239" s="94"/>
      <c r="PH239" s="94"/>
      <c r="PI239" s="94"/>
      <c r="PJ239" s="94"/>
      <c r="PK239" s="94"/>
      <c r="PL239" s="94"/>
      <c r="PM239" s="94"/>
      <c r="PN239" s="94"/>
      <c r="PO239" s="94"/>
      <c r="PP239" s="94"/>
      <c r="PQ239" s="94"/>
      <c r="PR239" s="94"/>
      <c r="PS239" s="94"/>
      <c r="PT239" s="94"/>
      <c r="PU239" s="94"/>
      <c r="PV239" s="94"/>
      <c r="PW239" s="94"/>
      <c r="PX239" s="94"/>
      <c r="PY239" s="94"/>
      <c r="PZ239" s="94"/>
      <c r="QA239" s="94"/>
      <c r="QB239" s="94"/>
      <c r="QC239" s="94"/>
      <c r="QD239" s="94"/>
      <c r="QE239" s="94"/>
      <c r="QF239" s="94"/>
      <c r="QG239" s="94"/>
      <c r="QH239" s="94"/>
      <c r="QI239" s="94"/>
      <c r="QJ239" s="94"/>
      <c r="QK239" s="94"/>
      <c r="QL239" s="94"/>
      <c r="QM239" s="94"/>
      <c r="QN239" s="94"/>
      <c r="QO239" s="94"/>
      <c r="QP239" s="94"/>
      <c r="QQ239" s="94"/>
      <c r="QR239" s="94"/>
      <c r="QS239" s="94"/>
      <c r="QT239" s="94"/>
      <c r="QU239" s="94"/>
      <c r="QV239" s="94"/>
      <c r="QW239" s="94"/>
      <c r="QX239" s="94"/>
      <c r="QY239" s="94"/>
      <c r="QZ239" s="94"/>
      <c r="RA239" s="94"/>
      <c r="RB239" s="94"/>
      <c r="RC239" s="94"/>
      <c r="RD239" s="94"/>
      <c r="RE239" s="94"/>
      <c r="RF239" s="94"/>
      <c r="RG239" s="94"/>
      <c r="RH239" s="94"/>
      <c r="RI239" s="94"/>
      <c r="RJ239" s="94"/>
      <c r="RK239" s="94"/>
      <c r="RL239" s="94"/>
      <c r="RM239" s="94"/>
      <c r="RN239" s="94"/>
      <c r="RO239" s="94"/>
      <c r="RP239" s="94"/>
      <c r="RQ239" s="94"/>
      <c r="RR239" s="94"/>
      <c r="RS239" s="94"/>
      <c r="RT239" s="94"/>
      <c r="RU239" s="94"/>
      <c r="RV239" s="94"/>
      <c r="RW239" s="94"/>
      <c r="RX239" s="94"/>
      <c r="RY239" s="94"/>
      <c r="RZ239" s="94"/>
      <c r="SA239" s="94"/>
      <c r="SB239" s="94"/>
      <c r="SC239" s="94"/>
      <c r="SD239" s="94"/>
      <c r="SE239" s="94"/>
      <c r="SF239" s="94"/>
      <c r="SG239" s="94"/>
      <c r="SH239" s="94"/>
      <c r="SI239" s="94"/>
      <c r="SJ239" s="94"/>
      <c r="SK239" s="94"/>
      <c r="SL239" s="94"/>
      <c r="SM239" s="94"/>
      <c r="SN239" s="94"/>
      <c r="SO239" s="94"/>
      <c r="SP239" s="94"/>
      <c r="SQ239" s="94"/>
      <c r="SR239" s="94"/>
      <c r="SS239" s="94"/>
      <c r="ST239" s="94"/>
      <c r="SU239" s="94"/>
      <c r="SV239" s="94"/>
      <c r="SW239" s="94"/>
      <c r="SX239" s="94"/>
      <c r="SY239" s="94"/>
      <c r="SZ239" s="94"/>
      <c r="TA239" s="94"/>
      <c r="TB239" s="94"/>
      <c r="TC239" s="94"/>
      <c r="TD239" s="94"/>
      <c r="TE239" s="94"/>
      <c r="TF239" s="94"/>
      <c r="TG239" s="94"/>
      <c r="TH239" s="94"/>
      <c r="TI239" s="94"/>
      <c r="TJ239" s="94"/>
      <c r="TK239" s="94"/>
      <c r="TL239" s="94"/>
      <c r="TM239" s="94"/>
      <c r="TN239" s="94"/>
      <c r="TO239" s="94"/>
      <c r="TP239" s="94"/>
      <c r="TQ239" s="94"/>
      <c r="TR239" s="94"/>
      <c r="TS239" s="94"/>
      <c r="TT239" s="94"/>
      <c r="TU239" s="94"/>
      <c r="TV239" s="94"/>
      <c r="TW239" s="94"/>
      <c r="TX239" s="94"/>
      <c r="TY239" s="94"/>
      <c r="TZ239" s="94"/>
      <c r="UA239" s="94"/>
      <c r="UB239" s="94"/>
      <c r="UC239" s="94"/>
      <c r="UD239" s="94"/>
      <c r="UE239" s="94"/>
      <c r="UF239" s="94"/>
      <c r="UG239" s="94"/>
      <c r="UH239" s="94"/>
      <c r="UI239" s="94"/>
      <c r="UJ239" s="94"/>
      <c r="UK239" s="94"/>
      <c r="UL239" s="94"/>
      <c r="UM239" s="94"/>
      <c r="UN239" s="94"/>
      <c r="UO239" s="94"/>
      <c r="UP239" s="94"/>
      <c r="UQ239" s="94"/>
      <c r="UR239" s="94"/>
      <c r="US239" s="94"/>
      <c r="UT239" s="94"/>
      <c r="UU239" s="94"/>
      <c r="UV239" s="94"/>
      <c r="UW239" s="94"/>
      <c r="UX239" s="94"/>
      <c r="UY239" s="94"/>
      <c r="UZ239" s="94"/>
      <c r="VA239" s="94"/>
      <c r="VB239" s="94"/>
      <c r="VC239" s="94"/>
      <c r="VD239" s="94"/>
      <c r="VE239" s="94"/>
      <c r="VF239" s="94"/>
      <c r="VG239" s="94"/>
      <c r="VH239" s="94"/>
      <c r="VI239" s="94"/>
      <c r="VJ239" s="94"/>
      <c r="VK239" s="94"/>
      <c r="VL239" s="94"/>
      <c r="VM239" s="94"/>
      <c r="VN239" s="94"/>
      <c r="VO239" s="94"/>
      <c r="VP239" s="94"/>
      <c r="VQ239" s="94"/>
      <c r="VR239" s="94"/>
      <c r="VS239" s="94"/>
      <c r="VT239" s="94"/>
      <c r="VU239" s="94"/>
      <c r="VV239" s="94"/>
      <c r="VW239" s="94"/>
      <c r="VX239" s="94"/>
      <c r="VY239" s="94"/>
      <c r="VZ239" s="94"/>
      <c r="WA239" s="94"/>
      <c r="WB239" s="94"/>
      <c r="WC239" s="94"/>
      <c r="WD239" s="94"/>
      <c r="WE239" s="94"/>
      <c r="WF239" s="94"/>
      <c r="WG239" s="94"/>
      <c r="WH239" s="94"/>
      <c r="WI239" s="94"/>
      <c r="WJ239" s="94"/>
      <c r="WK239" s="94"/>
      <c r="WL239" s="94"/>
      <c r="WM239" s="94"/>
      <c r="WN239" s="94"/>
      <c r="WO239" s="94"/>
      <c r="WP239" s="94"/>
      <c r="WQ239" s="94"/>
      <c r="WR239" s="94"/>
      <c r="WS239" s="94"/>
      <c r="WT239" s="94"/>
      <c r="WU239" s="94"/>
      <c r="WV239" s="94"/>
      <c r="WW239" s="94"/>
      <c r="WX239" s="94"/>
      <c r="WY239" s="94"/>
      <c r="WZ239" s="94"/>
      <c r="XA239" s="94"/>
      <c r="XB239" s="94"/>
      <c r="XC239" s="94"/>
      <c r="XD239" s="94"/>
      <c r="XE239" s="94"/>
      <c r="XF239" s="94"/>
      <c r="XG239" s="94"/>
      <c r="XH239" s="94"/>
      <c r="XI239" s="94"/>
      <c r="XJ239" s="94"/>
      <c r="XK239" s="94"/>
      <c r="XL239" s="94"/>
      <c r="XM239" s="94"/>
      <c r="XN239" s="94"/>
      <c r="XO239" s="94"/>
      <c r="XP239" s="94"/>
      <c r="XQ239" s="94"/>
      <c r="XR239" s="94"/>
      <c r="XS239" s="94"/>
      <c r="XT239" s="94"/>
      <c r="XU239" s="94"/>
      <c r="XV239" s="94"/>
      <c r="XW239" s="94"/>
      <c r="XX239" s="94"/>
      <c r="XY239" s="94"/>
      <c r="XZ239" s="94"/>
      <c r="YA239" s="94"/>
      <c r="YB239" s="94"/>
      <c r="YC239" s="94"/>
      <c r="YD239" s="94"/>
      <c r="YE239" s="94"/>
      <c r="YF239" s="94"/>
      <c r="YG239" s="94"/>
      <c r="YH239" s="94"/>
      <c r="YI239" s="94"/>
      <c r="YJ239" s="94"/>
      <c r="YK239" s="94"/>
      <c r="YL239" s="94"/>
      <c r="YM239" s="94"/>
      <c r="YN239" s="94"/>
      <c r="YO239" s="94"/>
      <c r="YP239" s="94"/>
      <c r="YQ239" s="94"/>
      <c r="YR239" s="94"/>
      <c r="YS239" s="94"/>
      <c r="YT239" s="94"/>
      <c r="YU239" s="94"/>
      <c r="YV239" s="94"/>
      <c r="YW239" s="94"/>
      <c r="YX239" s="94"/>
      <c r="YY239" s="94"/>
      <c r="YZ239" s="94"/>
      <c r="ZA239" s="94"/>
      <c r="ZB239" s="94"/>
      <c r="ZC239" s="94"/>
      <c r="ZD239" s="94"/>
      <c r="ZE239" s="94"/>
      <c r="ZF239" s="94"/>
      <c r="ZG239" s="94"/>
      <c r="ZH239" s="94"/>
      <c r="ZI239" s="94"/>
      <c r="ZJ239" s="94"/>
      <c r="ZK239" s="94"/>
      <c r="ZL239" s="94"/>
      <c r="ZM239" s="94"/>
      <c r="ZN239" s="94"/>
      <c r="ZO239" s="94"/>
      <c r="ZP239" s="94"/>
      <c r="ZQ239" s="94"/>
      <c r="ZR239" s="94"/>
      <c r="ZS239" s="94"/>
      <c r="ZT239" s="94"/>
      <c r="ZU239" s="94"/>
      <c r="ZV239" s="94"/>
      <c r="ZW239" s="94"/>
      <c r="ZX239" s="94"/>
      <c r="ZY239" s="94"/>
      <c r="ZZ239" s="94"/>
      <c r="AAA239" s="94"/>
      <c r="AAB239" s="94"/>
      <c r="AAC239" s="94"/>
      <c r="AAD239" s="94"/>
      <c r="AAE239" s="94"/>
      <c r="AAF239" s="94"/>
      <c r="AAG239" s="94"/>
      <c r="AAH239" s="94"/>
      <c r="AAI239" s="94"/>
      <c r="AAJ239" s="94"/>
      <c r="AAK239" s="94"/>
      <c r="AAL239" s="94"/>
      <c r="AAM239" s="94"/>
      <c r="AAN239" s="94"/>
      <c r="AAO239" s="94"/>
      <c r="AAP239" s="94"/>
      <c r="AAQ239" s="94"/>
      <c r="AAR239" s="94"/>
      <c r="AAS239" s="94"/>
      <c r="AAT239" s="94"/>
      <c r="AAU239" s="94"/>
      <c r="AAV239" s="94"/>
      <c r="AAW239" s="94"/>
      <c r="AAX239" s="94"/>
      <c r="AAY239" s="94"/>
      <c r="AAZ239" s="94"/>
      <c r="ABA239" s="94"/>
      <c r="ABB239" s="94"/>
      <c r="ABC239" s="94"/>
      <c r="ABD239" s="94"/>
      <c r="ABE239" s="94"/>
      <c r="ABF239" s="94"/>
      <c r="ABG239" s="94"/>
      <c r="ABH239" s="94"/>
      <c r="ABI239" s="94"/>
      <c r="ABJ239" s="94"/>
      <c r="ABK239" s="94"/>
      <c r="ABL239" s="94"/>
      <c r="ABM239" s="94"/>
      <c r="ABN239" s="94"/>
      <c r="ABO239" s="94"/>
      <c r="ABP239" s="94"/>
      <c r="ABQ239" s="94"/>
      <c r="ABR239" s="94"/>
      <c r="ABS239" s="94"/>
      <c r="ABT239" s="94"/>
      <c r="ABU239" s="94"/>
      <c r="ABV239" s="94"/>
      <c r="ABW239" s="94"/>
      <c r="ABX239" s="94"/>
      <c r="ABY239" s="94"/>
      <c r="ABZ239" s="94"/>
      <c r="ACA239" s="94"/>
      <c r="ACB239" s="94"/>
      <c r="ACC239" s="94"/>
      <c r="ACD239" s="94"/>
      <c r="ACE239" s="94"/>
      <c r="ACF239" s="94"/>
      <c r="ACG239" s="94"/>
      <c r="ACH239" s="94"/>
      <c r="ACI239" s="94"/>
      <c r="ACJ239" s="94"/>
      <c r="ACK239" s="94"/>
      <c r="ACL239" s="94"/>
      <c r="ACM239" s="94"/>
      <c r="ACN239" s="94"/>
      <c r="ACO239" s="94"/>
      <c r="ACP239" s="94"/>
      <c r="ACQ239" s="94"/>
      <c r="ACR239" s="94"/>
      <c r="ACS239" s="94"/>
      <c r="ACT239" s="94"/>
      <c r="ACU239" s="94"/>
      <c r="ACV239" s="94"/>
      <c r="ACW239" s="94"/>
      <c r="ACX239" s="94"/>
      <c r="ACY239" s="94"/>
      <c r="ACZ239" s="94"/>
      <c r="ADA239" s="94"/>
      <c r="ADB239" s="94"/>
      <c r="ADC239" s="94"/>
      <c r="ADD239" s="94"/>
      <c r="ADE239" s="94"/>
      <c r="ADF239" s="94"/>
      <c r="ADG239" s="94"/>
      <c r="ADH239" s="94"/>
      <c r="ADI239" s="94"/>
      <c r="ADJ239" s="94"/>
      <c r="ADK239" s="94"/>
      <c r="ADL239" s="94"/>
      <c r="ADM239" s="94"/>
      <c r="ADN239" s="94"/>
      <c r="ADO239" s="94"/>
      <c r="ADP239" s="94"/>
      <c r="ADQ239" s="94"/>
      <c r="ADR239" s="94"/>
      <c r="ADS239" s="94"/>
      <c r="ADT239" s="94"/>
      <c r="ADU239" s="94"/>
      <c r="ADV239" s="94"/>
      <c r="ADW239" s="94"/>
      <c r="ADX239" s="94"/>
      <c r="ADY239" s="94"/>
      <c r="ADZ239" s="94"/>
      <c r="AEA239" s="94"/>
      <c r="AEB239" s="94"/>
      <c r="AEC239" s="94"/>
      <c r="AED239" s="94"/>
      <c r="AEE239" s="94"/>
      <c r="AEF239" s="94"/>
      <c r="AEG239" s="94"/>
      <c r="AEH239" s="94"/>
      <c r="AEI239" s="94"/>
      <c r="AEJ239" s="94"/>
      <c r="AEK239" s="94"/>
      <c r="AEL239" s="94"/>
      <c r="AEM239" s="94"/>
      <c r="AEN239" s="94"/>
      <c r="AEO239" s="94"/>
      <c r="AEP239" s="94"/>
      <c r="AEQ239" s="94"/>
      <c r="AER239" s="94"/>
      <c r="AES239" s="94"/>
      <c r="AET239" s="94"/>
      <c r="AEU239" s="94"/>
      <c r="AEV239" s="94"/>
      <c r="AEW239" s="94"/>
      <c r="AEX239" s="94"/>
      <c r="AEY239" s="94"/>
      <c r="AEZ239" s="94"/>
      <c r="AFA239" s="94"/>
      <c r="AFB239" s="94"/>
      <c r="AFC239" s="94"/>
      <c r="AFD239" s="94"/>
      <c r="AFE239" s="94"/>
      <c r="AFF239" s="94"/>
      <c r="AFG239" s="94"/>
      <c r="AFH239" s="94"/>
      <c r="AFI239" s="94"/>
      <c r="AFJ239" s="94"/>
      <c r="AFK239" s="94"/>
      <c r="AFL239" s="94"/>
      <c r="AFM239" s="94"/>
      <c r="AFN239" s="94"/>
      <c r="AFO239" s="94"/>
      <c r="AFP239" s="94"/>
      <c r="AFQ239" s="94"/>
      <c r="AFR239" s="94"/>
      <c r="AFS239" s="94"/>
      <c r="AFT239" s="94"/>
      <c r="AFU239" s="94"/>
      <c r="AFV239" s="94"/>
      <c r="AFW239" s="94"/>
      <c r="AFX239" s="94"/>
      <c r="AFY239" s="94"/>
      <c r="AFZ239" s="94"/>
      <c r="AGA239" s="94"/>
      <c r="AGB239" s="94"/>
      <c r="AGC239" s="94"/>
      <c r="AGD239" s="94"/>
      <c r="AGE239" s="94"/>
      <c r="AGF239" s="94"/>
      <c r="AGG239" s="94"/>
      <c r="AGH239" s="94"/>
      <c r="AGI239" s="94"/>
      <c r="AGJ239" s="94"/>
      <c r="AGK239" s="94"/>
      <c r="AGL239" s="94"/>
      <c r="AGM239" s="94"/>
      <c r="AGN239" s="94"/>
      <c r="AGO239" s="94"/>
      <c r="AGP239" s="94"/>
      <c r="AGQ239" s="94"/>
      <c r="AGR239" s="94"/>
      <c r="AGS239" s="94"/>
      <c r="AGT239" s="94"/>
      <c r="AGU239" s="94"/>
      <c r="AGV239" s="94"/>
      <c r="AGW239" s="94"/>
      <c r="AGX239" s="94"/>
      <c r="AGY239" s="94"/>
      <c r="AGZ239" s="94"/>
      <c r="AHA239" s="94"/>
      <c r="AHB239" s="94"/>
      <c r="AHC239" s="94"/>
      <c r="AHD239" s="94"/>
      <c r="AHE239" s="94"/>
      <c r="AHF239" s="94"/>
      <c r="AHG239" s="94"/>
      <c r="AHH239" s="94"/>
      <c r="AHI239" s="94"/>
      <c r="AHJ239" s="94"/>
      <c r="AHK239" s="94"/>
      <c r="AHL239" s="94"/>
      <c r="AHM239" s="94"/>
      <c r="AHN239" s="94"/>
      <c r="AHO239" s="94"/>
      <c r="AHP239" s="94"/>
      <c r="AHQ239" s="94"/>
      <c r="AHR239" s="94"/>
      <c r="AHS239" s="94"/>
      <c r="AHT239" s="94"/>
      <c r="AHU239" s="94"/>
      <c r="AHV239" s="94"/>
      <c r="AHW239" s="94"/>
      <c r="AHX239" s="94"/>
      <c r="AHY239" s="94"/>
      <c r="AHZ239" s="94"/>
      <c r="AIA239" s="94"/>
      <c r="AIB239" s="94"/>
      <c r="AIC239" s="94"/>
      <c r="AID239" s="94"/>
      <c r="AIE239" s="94"/>
      <c r="AIF239" s="94"/>
      <c r="AIG239" s="94"/>
      <c r="AIH239" s="94"/>
      <c r="AII239" s="94"/>
      <c r="AIJ239" s="94"/>
      <c r="AIK239" s="94"/>
      <c r="AIL239" s="94"/>
      <c r="AIM239" s="94"/>
      <c r="AIN239" s="94"/>
      <c r="AIO239" s="94"/>
      <c r="AIP239" s="94"/>
      <c r="AIQ239" s="94"/>
      <c r="AIR239" s="94"/>
      <c r="AIS239" s="94"/>
      <c r="AIT239" s="94"/>
      <c r="AIU239" s="94"/>
      <c r="AIV239" s="94"/>
      <c r="AIW239" s="94"/>
      <c r="AIX239" s="94"/>
      <c r="AIY239" s="94"/>
      <c r="AIZ239" s="94"/>
      <c r="AJA239" s="94"/>
      <c r="AJB239" s="94"/>
      <c r="AJC239" s="94"/>
      <c r="AJD239" s="94"/>
      <c r="AJE239" s="94"/>
      <c r="AJF239" s="94"/>
      <c r="AJG239" s="94"/>
      <c r="AJH239" s="94"/>
      <c r="AJI239" s="94"/>
      <c r="AJJ239" s="94"/>
      <c r="AJK239" s="94"/>
      <c r="AJL239" s="94"/>
      <c r="AJM239" s="94"/>
      <c r="AJN239" s="94"/>
      <c r="AJO239" s="94"/>
      <c r="AJP239" s="94"/>
      <c r="AJQ239" s="94"/>
      <c r="AJR239" s="94"/>
      <c r="AJS239" s="94"/>
      <c r="AJT239" s="94"/>
      <c r="AJU239" s="94"/>
      <c r="AJV239" s="94"/>
      <c r="AJW239" s="94"/>
      <c r="AJX239" s="94"/>
      <c r="AJY239" s="94"/>
      <c r="AJZ239" s="94"/>
      <c r="AKA239" s="94"/>
      <c r="AKB239" s="94"/>
      <c r="AKC239" s="94"/>
      <c r="AKD239" s="94"/>
      <c r="AKE239" s="94"/>
      <c r="AKF239" s="94"/>
      <c r="AKG239" s="94"/>
      <c r="AKH239" s="94"/>
      <c r="AKI239" s="94"/>
      <c r="AKJ239" s="94"/>
      <c r="AKK239" s="94"/>
      <c r="AKL239" s="94"/>
      <c r="AKM239" s="94"/>
      <c r="AKN239" s="94"/>
      <c r="AKO239" s="94"/>
      <c r="AKP239" s="94"/>
      <c r="AKQ239" s="94"/>
      <c r="AKR239" s="94"/>
      <c r="AKS239" s="94"/>
      <c r="AKT239" s="94"/>
      <c r="AKU239" s="94"/>
      <c r="AKV239" s="94"/>
      <c r="AKW239" s="94"/>
      <c r="AKX239" s="94"/>
      <c r="AKY239" s="94"/>
      <c r="AKZ239" s="94"/>
      <c r="ALA239" s="94"/>
      <c r="ALB239" s="94"/>
      <c r="ALC239" s="94"/>
      <c r="ALD239" s="94"/>
      <c r="ALE239" s="94"/>
      <c r="ALF239" s="94"/>
      <c r="ALG239" s="94"/>
      <c r="ALH239" s="94"/>
      <c r="ALI239" s="94"/>
      <c r="ALJ239" s="94"/>
      <c r="ALK239" s="94"/>
      <c r="ALL239" s="94"/>
      <c r="ALM239" s="94"/>
      <c r="ALN239" s="94"/>
      <c r="ALO239" s="94"/>
      <c r="ALP239" s="94"/>
      <c r="ALQ239" s="94"/>
      <c r="ALR239" s="94"/>
      <c r="ALS239" s="94"/>
      <c r="ALT239" s="94"/>
      <c r="ALU239" s="94"/>
      <c r="ALV239" s="94"/>
      <c r="ALW239" s="94"/>
      <c r="ALX239" s="94"/>
      <c r="ALY239" s="94"/>
      <c r="ALZ239" s="94"/>
      <c r="AMA239" s="94"/>
      <c r="AMB239" s="94"/>
      <c r="AMC239" s="94"/>
      <c r="AMD239" s="94"/>
      <c r="AME239" s="94"/>
      <c r="AMF239" s="94"/>
      <c r="AMG239" s="94"/>
      <c r="AMH239" s="94"/>
      <c r="AMI239" s="94"/>
      <c r="AMJ239" s="94"/>
      <c r="AMK239" s="94"/>
      <c r="AML239" s="94"/>
      <c r="AMM239" s="94"/>
      <c r="AMN239" s="94"/>
      <c r="AMO239" s="94"/>
      <c r="AMP239" s="94"/>
      <c r="AMQ239" s="94"/>
      <c r="AMR239" s="94"/>
      <c r="AMS239" s="94"/>
      <c r="AMT239" s="94"/>
      <c r="AMU239" s="94"/>
      <c r="AMV239" s="94"/>
      <c r="AMW239" s="94"/>
      <c r="AMX239" s="94"/>
      <c r="AMY239" s="94"/>
      <c r="AMZ239" s="94"/>
      <c r="ANA239" s="94"/>
      <c r="ANB239" s="94"/>
      <c r="ANC239" s="94"/>
      <c r="AND239" s="94"/>
      <c r="ANE239" s="94"/>
      <c r="ANF239" s="94"/>
      <c r="ANG239" s="94"/>
      <c r="ANH239" s="94"/>
      <c r="ANI239" s="94"/>
      <c r="ANJ239" s="94"/>
      <c r="ANK239" s="94"/>
      <c r="ANL239" s="94"/>
      <c r="ANM239" s="94"/>
      <c r="ANN239" s="94"/>
      <c r="ANO239" s="94"/>
      <c r="ANP239" s="94"/>
      <c r="ANQ239" s="94"/>
      <c r="ANR239" s="94"/>
      <c r="ANS239" s="94"/>
      <c r="ANT239" s="94"/>
      <c r="ANU239" s="94"/>
      <c r="ANV239" s="94"/>
      <c r="ANW239" s="94"/>
      <c r="ANX239" s="94"/>
      <c r="ANY239" s="94"/>
      <c r="ANZ239" s="94"/>
      <c r="AOA239" s="94"/>
      <c r="AOB239" s="94"/>
      <c r="AOC239" s="94"/>
      <c r="AOD239" s="94"/>
      <c r="AOE239" s="94"/>
      <c r="AOF239" s="94"/>
      <c r="AOG239" s="94"/>
      <c r="AOH239" s="94"/>
      <c r="AOI239" s="94"/>
      <c r="AOJ239" s="94"/>
      <c r="AOK239" s="94"/>
      <c r="AOL239" s="94"/>
      <c r="AOM239" s="94"/>
      <c r="AON239" s="94"/>
      <c r="AOO239" s="94"/>
      <c r="AOP239" s="94"/>
      <c r="AOQ239" s="94"/>
      <c r="AOR239" s="94"/>
      <c r="AOS239" s="94"/>
      <c r="AOT239" s="94"/>
      <c r="AOU239" s="94"/>
      <c r="AOV239" s="94"/>
      <c r="AOW239" s="94"/>
      <c r="AOX239" s="94"/>
      <c r="AOY239" s="94"/>
      <c r="AOZ239" s="94"/>
      <c r="APA239" s="94"/>
      <c r="APB239" s="94"/>
      <c r="APC239" s="94"/>
      <c r="APD239" s="94"/>
      <c r="APE239" s="94"/>
      <c r="APF239" s="94"/>
      <c r="APG239" s="94"/>
      <c r="APH239" s="94"/>
      <c r="API239" s="94"/>
      <c r="APJ239" s="94"/>
      <c r="APK239" s="94"/>
      <c r="APL239" s="94"/>
      <c r="APM239" s="94"/>
      <c r="APN239" s="94"/>
      <c r="APO239" s="94"/>
      <c r="APP239" s="94"/>
      <c r="APQ239" s="94"/>
      <c r="APR239" s="94"/>
      <c r="APS239" s="94"/>
      <c r="APT239" s="94"/>
      <c r="APU239" s="94"/>
      <c r="APV239" s="94"/>
      <c r="APW239" s="94"/>
      <c r="APX239" s="94"/>
      <c r="APY239" s="94"/>
      <c r="APZ239" s="94"/>
      <c r="AQA239" s="94"/>
      <c r="AQB239" s="94"/>
      <c r="AQC239" s="94"/>
      <c r="AQD239" s="94"/>
      <c r="AQE239" s="94"/>
      <c r="AQF239" s="94"/>
      <c r="AQG239" s="94"/>
      <c r="AQH239" s="94"/>
      <c r="AQI239" s="94"/>
      <c r="AQJ239" s="94"/>
      <c r="AQK239" s="94"/>
      <c r="AQL239" s="94"/>
      <c r="AQM239" s="94"/>
      <c r="AQN239" s="94"/>
      <c r="AQO239" s="94"/>
      <c r="AQP239" s="94"/>
      <c r="AQQ239" s="94"/>
      <c r="AQR239" s="94"/>
      <c r="AQS239" s="94"/>
      <c r="AQT239" s="94"/>
      <c r="AQU239" s="94"/>
      <c r="AQV239" s="94"/>
      <c r="AQW239" s="94"/>
      <c r="AQX239" s="94"/>
      <c r="AQY239" s="94"/>
      <c r="AQZ239" s="94"/>
      <c r="ARA239" s="94"/>
      <c r="ARB239" s="94"/>
      <c r="ARC239" s="94"/>
      <c r="ARD239" s="94"/>
      <c r="ARE239" s="94"/>
      <c r="ARF239" s="94"/>
      <c r="ARG239" s="94"/>
      <c r="ARH239" s="94"/>
      <c r="ARI239" s="94"/>
      <c r="ARJ239" s="94"/>
      <c r="ARK239" s="94"/>
      <c r="ARL239" s="94"/>
      <c r="ARM239" s="94"/>
      <c r="ARN239" s="94"/>
      <c r="ARO239" s="94"/>
      <c r="ARP239" s="94"/>
      <c r="ARQ239" s="94"/>
      <c r="ARR239" s="94"/>
      <c r="ARS239" s="94"/>
      <c r="ART239" s="94"/>
      <c r="ARU239" s="94"/>
      <c r="ARV239" s="94"/>
      <c r="ARW239" s="94"/>
      <c r="ARX239" s="94"/>
      <c r="ARY239" s="94"/>
      <c r="ARZ239" s="94"/>
      <c r="ASA239" s="94"/>
      <c r="ASB239" s="94"/>
      <c r="ASC239" s="94"/>
      <c r="ASD239" s="94"/>
      <c r="ASE239" s="94"/>
      <c r="ASF239" s="94"/>
      <c r="ASG239" s="94"/>
      <c r="ASH239" s="94"/>
      <c r="ASI239" s="94"/>
      <c r="ASJ239" s="94"/>
      <c r="ASK239" s="94"/>
      <c r="ASL239" s="94"/>
      <c r="ASM239" s="94"/>
      <c r="ASN239" s="94"/>
      <c r="ASO239" s="94"/>
      <c r="ASP239" s="94"/>
      <c r="ASQ239" s="94"/>
      <c r="ASR239" s="94"/>
      <c r="ASS239" s="94"/>
      <c r="AST239" s="94"/>
      <c r="ASU239" s="94"/>
      <c r="ASV239" s="94"/>
      <c r="ASW239" s="94"/>
      <c r="ASX239" s="94"/>
      <c r="ASY239" s="94"/>
      <c r="ASZ239" s="94"/>
      <c r="ATA239" s="94"/>
      <c r="ATB239" s="94"/>
      <c r="ATC239" s="94"/>
      <c r="ATD239" s="94"/>
      <c r="ATE239" s="94"/>
      <c r="ATF239" s="94"/>
      <c r="ATG239" s="94"/>
      <c r="ATH239" s="94"/>
      <c r="ATI239" s="94"/>
      <c r="ATJ239" s="94"/>
      <c r="ATK239" s="94"/>
      <c r="ATL239" s="94"/>
      <c r="ATM239" s="94"/>
      <c r="ATN239" s="94"/>
      <c r="ATO239" s="94"/>
      <c r="ATP239" s="94"/>
      <c r="ATQ239" s="94"/>
      <c r="ATR239" s="94"/>
      <c r="ATS239" s="94"/>
      <c r="ATT239" s="94"/>
      <c r="ATU239" s="94"/>
      <c r="ATV239" s="94"/>
      <c r="ATW239" s="94"/>
      <c r="ATX239" s="94"/>
      <c r="ATY239" s="94"/>
      <c r="ATZ239" s="94"/>
      <c r="AUA239" s="94"/>
      <c r="AUB239" s="94"/>
      <c r="AUC239" s="94"/>
      <c r="AUD239" s="94"/>
      <c r="AUE239" s="94"/>
      <c r="AUF239" s="94"/>
      <c r="AUG239" s="94"/>
      <c r="AUH239" s="94"/>
      <c r="AUI239" s="94"/>
      <c r="AUJ239" s="94"/>
      <c r="AUK239" s="94"/>
      <c r="AUL239" s="94"/>
      <c r="AUM239" s="94"/>
      <c r="AUN239" s="94"/>
      <c r="AUO239" s="94"/>
      <c r="AUP239" s="94"/>
      <c r="AUQ239" s="94"/>
      <c r="AUR239" s="94"/>
      <c r="AUS239" s="94"/>
      <c r="AUT239" s="94"/>
      <c r="AUU239" s="94"/>
      <c r="AUV239" s="94"/>
      <c r="AUW239" s="94"/>
      <c r="AUX239" s="94"/>
      <c r="AUY239" s="94"/>
      <c r="AUZ239" s="94"/>
      <c r="AVA239" s="94"/>
      <c r="AVB239" s="94"/>
      <c r="AVC239" s="94"/>
      <c r="AVD239" s="94"/>
      <c r="AVE239" s="94"/>
      <c r="AVF239" s="94"/>
      <c r="AVG239" s="94"/>
      <c r="AVH239" s="94"/>
      <c r="AVI239" s="94"/>
      <c r="AVJ239" s="94"/>
      <c r="AVK239" s="94"/>
      <c r="AVL239" s="94"/>
      <c r="AVM239" s="94"/>
      <c r="AVN239" s="94"/>
      <c r="AVO239" s="94"/>
      <c r="AVP239" s="94"/>
      <c r="AVQ239" s="94"/>
      <c r="AVR239" s="94"/>
      <c r="AVS239" s="94"/>
      <c r="AVT239" s="94"/>
      <c r="AVU239" s="94"/>
      <c r="AVV239" s="94"/>
      <c r="AVW239" s="94"/>
      <c r="AVX239" s="94"/>
      <c r="AVY239" s="94"/>
      <c r="AVZ239" s="94"/>
      <c r="AWA239" s="94"/>
      <c r="AWB239" s="94"/>
      <c r="AWC239" s="94"/>
      <c r="AWD239" s="94"/>
      <c r="AWE239" s="94"/>
      <c r="AWF239" s="94"/>
      <c r="AWG239" s="94"/>
      <c r="AWH239" s="94"/>
      <c r="AWI239" s="94"/>
      <c r="AWJ239" s="94"/>
      <c r="AWK239" s="94"/>
      <c r="AWL239" s="94"/>
      <c r="AWM239" s="94"/>
      <c r="AWN239" s="94"/>
      <c r="AWO239" s="94"/>
      <c r="AWP239" s="94"/>
      <c r="AWQ239" s="94"/>
      <c r="AWR239" s="94"/>
      <c r="AWS239" s="94"/>
      <c r="AWT239" s="94"/>
      <c r="AWU239" s="94"/>
      <c r="AWV239" s="94"/>
      <c r="AWW239" s="94"/>
      <c r="AWX239" s="94"/>
      <c r="AWY239" s="94"/>
      <c r="AWZ239" s="94"/>
      <c r="AXA239" s="94"/>
      <c r="AXB239" s="94"/>
      <c r="AXC239" s="94"/>
      <c r="AXD239" s="94"/>
      <c r="AXE239" s="94"/>
      <c r="AXF239" s="94"/>
      <c r="AXG239" s="94"/>
      <c r="AXH239" s="94"/>
      <c r="AXI239" s="94"/>
      <c r="AXJ239" s="94"/>
      <c r="AXK239" s="94"/>
      <c r="AXL239" s="94"/>
      <c r="AXM239" s="94"/>
      <c r="AXN239" s="94"/>
      <c r="AXO239" s="94"/>
      <c r="AXP239" s="94"/>
      <c r="AXQ239" s="94"/>
      <c r="AXR239" s="94"/>
      <c r="AXS239" s="94"/>
      <c r="AXT239" s="94"/>
      <c r="AXU239" s="94"/>
      <c r="AXV239" s="94"/>
      <c r="AXW239" s="94"/>
      <c r="AXX239" s="94"/>
      <c r="AXY239" s="94"/>
      <c r="AXZ239" s="94"/>
    </row>
    <row r="240" spans="1:1326" s="94" customFormat="1" ht="13">
      <c r="A240" s="89">
        <v>231</v>
      </c>
      <c r="B240" s="95" t="s">
        <v>1404</v>
      </c>
      <c r="C240" s="95" t="s">
        <v>1405</v>
      </c>
      <c r="D240" s="96" t="s">
        <v>1406</v>
      </c>
      <c r="E240" s="89">
        <v>23</v>
      </c>
      <c r="F240" s="91">
        <v>9.91</v>
      </c>
      <c r="G240" s="86">
        <v>20</v>
      </c>
      <c r="H240" s="86" t="s">
        <v>2476</v>
      </c>
      <c r="I240" s="91">
        <v>10.09</v>
      </c>
      <c r="J240" s="86">
        <v>30</v>
      </c>
      <c r="K240" s="86" t="s">
        <v>2476</v>
      </c>
      <c r="L240" s="92">
        <f t="shared" si="25"/>
        <v>10</v>
      </c>
      <c r="M240" s="89">
        <f t="shared" si="26"/>
        <v>60</v>
      </c>
      <c r="N240" s="89">
        <f t="shared" si="27"/>
        <v>2</v>
      </c>
      <c r="O240" s="89">
        <f t="shared" si="28"/>
        <v>1</v>
      </c>
      <c r="P240" s="86">
        <f t="shared" si="29"/>
        <v>3</v>
      </c>
      <c r="Q240" s="91">
        <f t="shared" si="33"/>
        <v>0.93</v>
      </c>
      <c r="R240" s="91">
        <f t="shared" si="30"/>
        <v>9.3000000000000007</v>
      </c>
      <c r="S240" s="86" t="s">
        <v>3585</v>
      </c>
      <c r="T240" s="86" t="s">
        <v>3580</v>
      </c>
      <c r="U240" s="86" t="s">
        <v>3581</v>
      </c>
    </row>
    <row r="241" spans="1:21" s="94" customFormat="1" ht="13">
      <c r="A241" s="89">
        <v>232</v>
      </c>
      <c r="B241" s="95" t="s">
        <v>1426</v>
      </c>
      <c r="C241" s="95" t="s">
        <v>1427</v>
      </c>
      <c r="D241" s="96" t="s">
        <v>1428</v>
      </c>
      <c r="E241" s="89">
        <v>23</v>
      </c>
      <c r="F241" s="91">
        <v>9.77</v>
      </c>
      <c r="G241" s="86">
        <v>18</v>
      </c>
      <c r="H241" s="86" t="s">
        <v>2476</v>
      </c>
      <c r="I241" s="91">
        <v>10.23</v>
      </c>
      <c r="J241" s="86">
        <v>30</v>
      </c>
      <c r="K241" s="86" t="s">
        <v>2476</v>
      </c>
      <c r="L241" s="92">
        <f t="shared" si="25"/>
        <v>10</v>
      </c>
      <c r="M241" s="89">
        <f t="shared" si="26"/>
        <v>60</v>
      </c>
      <c r="N241" s="89">
        <f t="shared" si="27"/>
        <v>2</v>
      </c>
      <c r="O241" s="89">
        <f t="shared" si="28"/>
        <v>1</v>
      </c>
      <c r="P241" s="86">
        <f t="shared" si="29"/>
        <v>3</v>
      </c>
      <c r="Q241" s="91">
        <f t="shared" si="33"/>
        <v>0.93</v>
      </c>
      <c r="R241" s="91">
        <f t="shared" si="30"/>
        <v>9.3000000000000007</v>
      </c>
      <c r="S241" s="86" t="s">
        <v>3585</v>
      </c>
      <c r="T241" s="86" t="s">
        <v>3580</v>
      </c>
      <c r="U241" s="86" t="s">
        <v>3581</v>
      </c>
    </row>
    <row r="242" spans="1:21" s="94" customFormat="1" ht="13">
      <c r="A242" s="89">
        <v>233</v>
      </c>
      <c r="B242" s="90" t="s">
        <v>1461</v>
      </c>
      <c r="C242" s="90" t="s">
        <v>1462</v>
      </c>
      <c r="D242" s="89" t="s">
        <v>1463</v>
      </c>
      <c r="E242" s="89">
        <v>24</v>
      </c>
      <c r="F242" s="91">
        <v>9.42</v>
      </c>
      <c r="G242" s="86">
        <v>11</v>
      </c>
      <c r="H242" s="86" t="s">
        <v>2476</v>
      </c>
      <c r="I242" s="91">
        <v>10.58</v>
      </c>
      <c r="J242" s="86">
        <v>30</v>
      </c>
      <c r="K242" s="86" t="s">
        <v>2476</v>
      </c>
      <c r="L242" s="92">
        <f t="shared" si="25"/>
        <v>10</v>
      </c>
      <c r="M242" s="89">
        <f t="shared" si="26"/>
        <v>60</v>
      </c>
      <c r="N242" s="89">
        <f t="shared" si="27"/>
        <v>2</v>
      </c>
      <c r="O242" s="89">
        <f t="shared" si="28"/>
        <v>1</v>
      </c>
      <c r="P242" s="86">
        <f t="shared" si="29"/>
        <v>3</v>
      </c>
      <c r="Q242" s="91">
        <f t="shared" si="33"/>
        <v>0.93</v>
      </c>
      <c r="R242" s="91">
        <f t="shared" si="30"/>
        <v>9.3000000000000007</v>
      </c>
      <c r="S242" s="86" t="s">
        <v>3585</v>
      </c>
      <c r="T242" s="86" t="s">
        <v>3580</v>
      </c>
      <c r="U242" s="86" t="s">
        <v>3581</v>
      </c>
    </row>
    <row r="243" spans="1:21" s="94" customFormat="1" ht="13">
      <c r="A243" s="89">
        <v>234</v>
      </c>
      <c r="B243" s="90" t="s">
        <v>1464</v>
      </c>
      <c r="C243" s="90" t="s">
        <v>1124</v>
      </c>
      <c r="D243" s="89" t="s">
        <v>3048</v>
      </c>
      <c r="E243" s="89">
        <v>24</v>
      </c>
      <c r="F243" s="91">
        <v>8.5399999999999991</v>
      </c>
      <c r="G243" s="86">
        <v>7</v>
      </c>
      <c r="H243" s="86" t="s">
        <v>2476</v>
      </c>
      <c r="I243" s="91">
        <v>11.46</v>
      </c>
      <c r="J243" s="86">
        <v>30</v>
      </c>
      <c r="K243" s="86" t="s">
        <v>2476</v>
      </c>
      <c r="L243" s="92">
        <f t="shared" si="25"/>
        <v>10</v>
      </c>
      <c r="M243" s="89">
        <f t="shared" si="26"/>
        <v>60</v>
      </c>
      <c r="N243" s="89">
        <f t="shared" si="27"/>
        <v>2</v>
      </c>
      <c r="O243" s="89">
        <f t="shared" si="28"/>
        <v>1</v>
      </c>
      <c r="P243" s="86">
        <f t="shared" si="29"/>
        <v>3</v>
      </c>
      <c r="Q243" s="91">
        <f t="shared" si="33"/>
        <v>0.93</v>
      </c>
      <c r="R243" s="91">
        <f t="shared" si="30"/>
        <v>9.3000000000000007</v>
      </c>
      <c r="S243" s="86" t="s">
        <v>3585</v>
      </c>
      <c r="T243" s="86" t="s">
        <v>3580</v>
      </c>
      <c r="U243" s="86" t="s">
        <v>3581</v>
      </c>
    </row>
    <row r="244" spans="1:21" s="94" customFormat="1" ht="13">
      <c r="A244" s="89">
        <v>235</v>
      </c>
      <c r="B244" s="90" t="s">
        <v>1527</v>
      </c>
      <c r="C244" s="90" t="s">
        <v>283</v>
      </c>
      <c r="D244" s="89" t="s">
        <v>3086</v>
      </c>
      <c r="E244" s="89">
        <v>25</v>
      </c>
      <c r="F244" s="91">
        <v>9.7899999999999991</v>
      </c>
      <c r="G244" s="86">
        <v>12</v>
      </c>
      <c r="H244" s="86" t="s">
        <v>2476</v>
      </c>
      <c r="I244" s="91">
        <v>10.210000000000001</v>
      </c>
      <c r="J244" s="86">
        <v>30</v>
      </c>
      <c r="K244" s="86" t="s">
        <v>2476</v>
      </c>
      <c r="L244" s="92">
        <f t="shared" si="25"/>
        <v>10</v>
      </c>
      <c r="M244" s="89">
        <f t="shared" si="26"/>
        <v>60</v>
      </c>
      <c r="N244" s="89">
        <f t="shared" si="27"/>
        <v>2</v>
      </c>
      <c r="O244" s="89">
        <f t="shared" si="28"/>
        <v>1</v>
      </c>
      <c r="P244" s="86">
        <f t="shared" si="29"/>
        <v>3</v>
      </c>
      <c r="Q244" s="91">
        <f t="shared" si="33"/>
        <v>0.93</v>
      </c>
      <c r="R244" s="91">
        <f t="shared" si="30"/>
        <v>9.3000000000000007</v>
      </c>
      <c r="S244" s="86" t="s">
        <v>3585</v>
      </c>
      <c r="T244" s="86" t="s">
        <v>3580</v>
      </c>
      <c r="U244" s="86" t="s">
        <v>3581</v>
      </c>
    </row>
    <row r="245" spans="1:21" s="94" customFormat="1" ht="13">
      <c r="A245" s="89">
        <v>236</v>
      </c>
      <c r="B245" s="90" t="s">
        <v>1543</v>
      </c>
      <c r="C245" s="90" t="s">
        <v>1544</v>
      </c>
      <c r="D245" s="89" t="s">
        <v>3093</v>
      </c>
      <c r="E245" s="89">
        <v>25</v>
      </c>
      <c r="F245" s="91">
        <v>9.33</v>
      </c>
      <c r="G245" s="86">
        <v>18</v>
      </c>
      <c r="H245" s="86" t="s">
        <v>2476</v>
      </c>
      <c r="I245" s="91">
        <v>10.67</v>
      </c>
      <c r="J245" s="86">
        <v>30</v>
      </c>
      <c r="K245" s="86" t="s">
        <v>2476</v>
      </c>
      <c r="L245" s="92">
        <f t="shared" si="25"/>
        <v>10</v>
      </c>
      <c r="M245" s="89">
        <f t="shared" si="26"/>
        <v>60</v>
      </c>
      <c r="N245" s="89">
        <f t="shared" si="27"/>
        <v>2</v>
      </c>
      <c r="O245" s="89">
        <f t="shared" si="28"/>
        <v>1</v>
      </c>
      <c r="P245" s="86">
        <f t="shared" si="29"/>
        <v>3</v>
      </c>
      <c r="Q245" s="91">
        <f t="shared" si="33"/>
        <v>0.93</v>
      </c>
      <c r="R245" s="91">
        <f t="shared" si="30"/>
        <v>9.3000000000000007</v>
      </c>
      <c r="S245" s="86" t="s">
        <v>3585</v>
      </c>
      <c r="T245" s="86" t="s">
        <v>3580</v>
      </c>
      <c r="U245" s="86" t="s">
        <v>3581</v>
      </c>
    </row>
    <row r="246" spans="1:21" s="94" customFormat="1" ht="13">
      <c r="A246" s="89">
        <v>237</v>
      </c>
      <c r="B246" s="90" t="s">
        <v>1550</v>
      </c>
      <c r="C246" s="90" t="s">
        <v>1551</v>
      </c>
      <c r="D246" s="89" t="s">
        <v>3096</v>
      </c>
      <c r="E246" s="89">
        <v>25</v>
      </c>
      <c r="F246" s="91">
        <v>9.8699999999999992</v>
      </c>
      <c r="G246" s="86">
        <v>13</v>
      </c>
      <c r="H246" s="86" t="s">
        <v>2476</v>
      </c>
      <c r="I246" s="91">
        <v>10.130000000000001</v>
      </c>
      <c r="J246" s="86">
        <v>30</v>
      </c>
      <c r="K246" s="86" t="s">
        <v>2476</v>
      </c>
      <c r="L246" s="92">
        <f t="shared" si="25"/>
        <v>10</v>
      </c>
      <c r="M246" s="89">
        <f t="shared" si="26"/>
        <v>60</v>
      </c>
      <c r="N246" s="89">
        <f t="shared" si="27"/>
        <v>2</v>
      </c>
      <c r="O246" s="89">
        <f t="shared" si="28"/>
        <v>1</v>
      </c>
      <c r="P246" s="86">
        <f t="shared" si="29"/>
        <v>3</v>
      </c>
      <c r="Q246" s="91">
        <f t="shared" si="33"/>
        <v>0.93</v>
      </c>
      <c r="R246" s="91">
        <f t="shared" si="30"/>
        <v>9.3000000000000007</v>
      </c>
      <c r="S246" s="86"/>
      <c r="T246" s="86"/>
      <c r="U246" s="86"/>
    </row>
    <row r="247" spans="1:21" s="94" customFormat="1" ht="13">
      <c r="A247" s="89">
        <v>238</v>
      </c>
      <c r="B247" s="90" t="s">
        <v>1556</v>
      </c>
      <c r="C247" s="90" t="s">
        <v>772</v>
      </c>
      <c r="D247" s="89" t="s">
        <v>3099</v>
      </c>
      <c r="E247" s="89">
        <v>25</v>
      </c>
      <c r="F247" s="91">
        <v>8.15</v>
      </c>
      <c r="G247" s="86">
        <v>13</v>
      </c>
      <c r="H247" s="86" t="s">
        <v>2476</v>
      </c>
      <c r="I247" s="91">
        <v>11.85</v>
      </c>
      <c r="J247" s="86">
        <v>30</v>
      </c>
      <c r="K247" s="86" t="s">
        <v>2476</v>
      </c>
      <c r="L247" s="92">
        <f t="shared" si="25"/>
        <v>10</v>
      </c>
      <c r="M247" s="89">
        <f t="shared" si="26"/>
        <v>60</v>
      </c>
      <c r="N247" s="89">
        <f t="shared" si="27"/>
        <v>2</v>
      </c>
      <c r="O247" s="89">
        <f t="shared" si="28"/>
        <v>1</v>
      </c>
      <c r="P247" s="86">
        <f t="shared" si="29"/>
        <v>3</v>
      </c>
      <c r="Q247" s="91">
        <f t="shared" si="33"/>
        <v>0.93</v>
      </c>
      <c r="R247" s="91">
        <f t="shared" si="30"/>
        <v>9.3000000000000007</v>
      </c>
      <c r="S247" s="86" t="s">
        <v>3585</v>
      </c>
      <c r="T247" s="86" t="s">
        <v>3580</v>
      </c>
      <c r="U247" s="86" t="s">
        <v>3581</v>
      </c>
    </row>
    <row r="248" spans="1:21" s="94" customFormat="1" ht="13">
      <c r="A248" s="89">
        <v>239</v>
      </c>
      <c r="B248" s="136" t="s">
        <v>1593</v>
      </c>
      <c r="C248" s="136" t="s">
        <v>394</v>
      </c>
      <c r="D248" s="89" t="s">
        <v>1594</v>
      </c>
      <c r="E248" s="89">
        <v>26</v>
      </c>
      <c r="F248" s="91">
        <v>8.57</v>
      </c>
      <c r="G248" s="86">
        <v>13</v>
      </c>
      <c r="H248" s="86" t="s">
        <v>2476</v>
      </c>
      <c r="I248" s="91">
        <v>11.43</v>
      </c>
      <c r="J248" s="86">
        <v>30</v>
      </c>
      <c r="K248" s="86" t="s">
        <v>2476</v>
      </c>
      <c r="L248" s="92">
        <f t="shared" si="25"/>
        <v>10</v>
      </c>
      <c r="M248" s="89">
        <f t="shared" si="26"/>
        <v>60</v>
      </c>
      <c r="N248" s="89">
        <f t="shared" si="27"/>
        <v>2</v>
      </c>
      <c r="O248" s="89">
        <f t="shared" si="28"/>
        <v>1</v>
      </c>
      <c r="P248" s="86">
        <f t="shared" si="29"/>
        <v>3</v>
      </c>
      <c r="Q248" s="91">
        <f t="shared" si="33"/>
        <v>0.93</v>
      </c>
      <c r="R248" s="91">
        <f t="shared" si="30"/>
        <v>9.3000000000000007</v>
      </c>
      <c r="S248" s="86" t="s">
        <v>3582</v>
      </c>
      <c r="T248" s="86" t="s">
        <v>3585</v>
      </c>
      <c r="U248" s="86" t="s">
        <v>3581</v>
      </c>
    </row>
    <row r="249" spans="1:21" s="94" customFormat="1" ht="13">
      <c r="A249" s="89">
        <v>240</v>
      </c>
      <c r="B249" s="90" t="s">
        <v>1387</v>
      </c>
      <c r="C249" s="90" t="s">
        <v>1915</v>
      </c>
      <c r="D249" s="89" t="s">
        <v>3315</v>
      </c>
      <c r="E249" s="89">
        <v>33</v>
      </c>
      <c r="F249" s="91">
        <v>9.84</v>
      </c>
      <c r="G249" s="86">
        <v>22</v>
      </c>
      <c r="H249" s="86" t="s">
        <v>2476</v>
      </c>
      <c r="I249" s="91">
        <v>10.16</v>
      </c>
      <c r="J249" s="86">
        <v>30</v>
      </c>
      <c r="K249" s="86" t="s">
        <v>2476</v>
      </c>
      <c r="L249" s="92">
        <f t="shared" si="25"/>
        <v>10</v>
      </c>
      <c r="M249" s="89">
        <f t="shared" si="26"/>
        <v>60</v>
      </c>
      <c r="N249" s="89">
        <f t="shared" si="27"/>
        <v>2</v>
      </c>
      <c r="O249" s="89">
        <f t="shared" si="28"/>
        <v>1</v>
      </c>
      <c r="P249" s="86">
        <f t="shared" si="29"/>
        <v>3</v>
      </c>
      <c r="Q249" s="91">
        <f t="shared" si="33"/>
        <v>0.93</v>
      </c>
      <c r="R249" s="91">
        <f t="shared" si="30"/>
        <v>9.3000000000000007</v>
      </c>
      <c r="S249" s="86"/>
      <c r="T249" s="86"/>
      <c r="U249" s="86"/>
    </row>
    <row r="250" spans="1:21" s="94" customFormat="1" ht="13">
      <c r="A250" s="89">
        <v>241</v>
      </c>
      <c r="B250" s="95" t="s">
        <v>2212</v>
      </c>
      <c r="C250" s="95" t="s">
        <v>2213</v>
      </c>
      <c r="D250" s="96" t="s">
        <v>2214</v>
      </c>
      <c r="E250" s="89">
        <v>38</v>
      </c>
      <c r="F250" s="91">
        <v>9.5</v>
      </c>
      <c r="G250" s="86">
        <v>16</v>
      </c>
      <c r="H250" s="86" t="s">
        <v>2476</v>
      </c>
      <c r="I250" s="91">
        <v>10.5</v>
      </c>
      <c r="J250" s="86">
        <v>30</v>
      </c>
      <c r="K250" s="86" t="s">
        <v>2476</v>
      </c>
      <c r="L250" s="92">
        <f t="shared" si="25"/>
        <v>10</v>
      </c>
      <c r="M250" s="89">
        <f t="shared" si="26"/>
        <v>60</v>
      </c>
      <c r="N250" s="89">
        <f t="shared" si="27"/>
        <v>2</v>
      </c>
      <c r="O250" s="89">
        <f t="shared" si="28"/>
        <v>1</v>
      </c>
      <c r="P250" s="86">
        <f t="shared" si="29"/>
        <v>3</v>
      </c>
      <c r="Q250" s="91">
        <f t="shared" si="33"/>
        <v>0.93</v>
      </c>
      <c r="R250" s="91">
        <f t="shared" si="30"/>
        <v>9.3000000000000007</v>
      </c>
      <c r="S250" s="86" t="s">
        <v>3585</v>
      </c>
      <c r="T250" s="86" t="s">
        <v>3580</v>
      </c>
      <c r="U250" s="86" t="s">
        <v>3581</v>
      </c>
    </row>
    <row r="251" spans="1:21" s="94" customFormat="1" ht="13">
      <c r="A251" s="89">
        <v>242</v>
      </c>
      <c r="B251" s="90" t="s">
        <v>1176</v>
      </c>
      <c r="C251" s="90" t="s">
        <v>1177</v>
      </c>
      <c r="D251" s="89" t="s">
        <v>1178</v>
      </c>
      <c r="E251" s="89">
        <v>19</v>
      </c>
      <c r="F251" s="91">
        <v>10.33</v>
      </c>
      <c r="G251" s="86">
        <v>30</v>
      </c>
      <c r="H251" s="86" t="s">
        <v>2476</v>
      </c>
      <c r="I251" s="91">
        <v>9.67</v>
      </c>
      <c r="J251" s="86">
        <v>25</v>
      </c>
      <c r="K251" s="86" t="s">
        <v>2476</v>
      </c>
      <c r="L251" s="92">
        <f t="shared" si="25"/>
        <v>10</v>
      </c>
      <c r="M251" s="89">
        <f t="shared" si="26"/>
        <v>60</v>
      </c>
      <c r="N251" s="89">
        <f t="shared" si="27"/>
        <v>2</v>
      </c>
      <c r="O251" s="89">
        <f t="shared" si="28"/>
        <v>1</v>
      </c>
      <c r="P251" s="86">
        <f t="shared" si="29"/>
        <v>3</v>
      </c>
      <c r="Q251" s="91">
        <f t="shared" si="33"/>
        <v>0.93</v>
      </c>
      <c r="R251" s="91">
        <f t="shared" si="30"/>
        <v>9.3000000000000007</v>
      </c>
      <c r="S251" s="86"/>
      <c r="T251" s="86"/>
      <c r="U251" s="86"/>
    </row>
    <row r="252" spans="1:21" s="94" customFormat="1" ht="13">
      <c r="A252" s="89">
        <v>243</v>
      </c>
      <c r="B252" s="136" t="s">
        <v>1617</v>
      </c>
      <c r="C252" s="136" t="s">
        <v>1618</v>
      </c>
      <c r="D252" s="89" t="s">
        <v>2484</v>
      </c>
      <c r="E252" s="89">
        <v>26</v>
      </c>
      <c r="F252" s="91">
        <v>10.86</v>
      </c>
      <c r="G252" s="86">
        <v>30</v>
      </c>
      <c r="H252" s="86" t="s">
        <v>2476</v>
      </c>
      <c r="I252" s="91">
        <v>9.14</v>
      </c>
      <c r="J252" s="86">
        <v>19</v>
      </c>
      <c r="K252" s="86" t="s">
        <v>2476</v>
      </c>
      <c r="L252" s="92">
        <f t="shared" si="25"/>
        <v>10</v>
      </c>
      <c r="M252" s="89">
        <f t="shared" si="26"/>
        <v>60</v>
      </c>
      <c r="N252" s="89">
        <f t="shared" si="27"/>
        <v>2</v>
      </c>
      <c r="O252" s="89">
        <f t="shared" si="28"/>
        <v>1</v>
      </c>
      <c r="P252" s="86">
        <f t="shared" si="29"/>
        <v>3</v>
      </c>
      <c r="Q252" s="91">
        <f t="shared" si="33"/>
        <v>0.93</v>
      </c>
      <c r="R252" s="91">
        <f t="shared" si="30"/>
        <v>9.3000000000000007</v>
      </c>
      <c r="S252" s="86" t="s">
        <v>3585</v>
      </c>
      <c r="T252" s="86" t="s">
        <v>3582</v>
      </c>
      <c r="U252" s="86" t="s">
        <v>3581</v>
      </c>
    </row>
    <row r="253" spans="1:21" s="94" customFormat="1" ht="13">
      <c r="A253" s="89">
        <v>244</v>
      </c>
      <c r="B253" s="90" t="s">
        <v>1811</v>
      </c>
      <c r="C253" s="90" t="s">
        <v>1812</v>
      </c>
      <c r="D253" s="89" t="s">
        <v>3230</v>
      </c>
      <c r="E253" s="89">
        <v>30</v>
      </c>
      <c r="F253" s="91">
        <v>10.119999999999999</v>
      </c>
      <c r="G253" s="86">
        <v>30</v>
      </c>
      <c r="H253" s="86" t="s">
        <v>2476</v>
      </c>
      <c r="I253" s="91">
        <v>9.8800000000000008</v>
      </c>
      <c r="J253" s="86">
        <v>19</v>
      </c>
      <c r="K253" s="86" t="s">
        <v>2476</v>
      </c>
      <c r="L253" s="92">
        <f t="shared" si="25"/>
        <v>10</v>
      </c>
      <c r="M253" s="89">
        <f t="shared" si="26"/>
        <v>60</v>
      </c>
      <c r="N253" s="89">
        <f t="shared" si="27"/>
        <v>2</v>
      </c>
      <c r="O253" s="89">
        <f t="shared" si="28"/>
        <v>1</v>
      </c>
      <c r="P253" s="86">
        <f t="shared" si="29"/>
        <v>3</v>
      </c>
      <c r="Q253" s="91">
        <f t="shared" si="33"/>
        <v>0.93</v>
      </c>
      <c r="R253" s="91">
        <f t="shared" si="30"/>
        <v>9.3000000000000007</v>
      </c>
      <c r="S253" s="86"/>
      <c r="T253" s="86"/>
      <c r="U253" s="86"/>
    </row>
    <row r="254" spans="1:21" s="94" customFormat="1" ht="13">
      <c r="A254" s="89">
        <v>245</v>
      </c>
      <c r="B254" s="90" t="s">
        <v>1704</v>
      </c>
      <c r="C254" s="90" t="s">
        <v>1705</v>
      </c>
      <c r="D254" s="89" t="s">
        <v>3172</v>
      </c>
      <c r="E254" s="89">
        <v>28</v>
      </c>
      <c r="F254" s="91">
        <v>10.45</v>
      </c>
      <c r="G254" s="86">
        <v>30</v>
      </c>
      <c r="H254" s="86" t="s">
        <v>2476</v>
      </c>
      <c r="I254" s="91">
        <v>9.5500000000000007</v>
      </c>
      <c r="J254" s="86">
        <v>18</v>
      </c>
      <c r="K254" s="86" t="s">
        <v>2476</v>
      </c>
      <c r="L254" s="92">
        <f t="shared" si="25"/>
        <v>10</v>
      </c>
      <c r="M254" s="89">
        <f t="shared" si="26"/>
        <v>60</v>
      </c>
      <c r="N254" s="89">
        <f t="shared" si="27"/>
        <v>2</v>
      </c>
      <c r="O254" s="89">
        <f t="shared" si="28"/>
        <v>1</v>
      </c>
      <c r="P254" s="86">
        <f t="shared" si="29"/>
        <v>3</v>
      </c>
      <c r="Q254" s="91">
        <f t="shared" si="33"/>
        <v>0.93</v>
      </c>
      <c r="R254" s="91">
        <f t="shared" si="30"/>
        <v>9.3000000000000007</v>
      </c>
      <c r="S254" s="86" t="s">
        <v>3585</v>
      </c>
      <c r="T254" s="86" t="s">
        <v>3580</v>
      </c>
      <c r="U254" s="86" t="s">
        <v>3581</v>
      </c>
    </row>
    <row r="255" spans="1:21" s="94" customFormat="1" ht="13">
      <c r="A255" s="89">
        <v>246</v>
      </c>
      <c r="B255" s="90" t="s">
        <v>954</v>
      </c>
      <c r="C255" s="90" t="s">
        <v>955</v>
      </c>
      <c r="D255" s="89" t="s">
        <v>956</v>
      </c>
      <c r="E255" s="89">
        <v>15</v>
      </c>
      <c r="F255" s="91">
        <v>10.27</v>
      </c>
      <c r="G255" s="86">
        <v>30</v>
      </c>
      <c r="H255" s="86" t="s">
        <v>2476</v>
      </c>
      <c r="I255" s="91">
        <v>9.73</v>
      </c>
      <c r="J255" s="86">
        <v>17</v>
      </c>
      <c r="K255" s="86" t="s">
        <v>2476</v>
      </c>
      <c r="L255" s="92">
        <f t="shared" si="25"/>
        <v>10</v>
      </c>
      <c r="M255" s="89">
        <f t="shared" si="26"/>
        <v>60</v>
      </c>
      <c r="N255" s="89">
        <f t="shared" si="27"/>
        <v>2</v>
      </c>
      <c r="O255" s="89">
        <f t="shared" si="28"/>
        <v>1</v>
      </c>
      <c r="P255" s="86">
        <f t="shared" si="29"/>
        <v>3</v>
      </c>
      <c r="Q255" s="91">
        <f t="shared" si="33"/>
        <v>0.93</v>
      </c>
      <c r="R255" s="91">
        <f t="shared" si="30"/>
        <v>9.3000000000000007</v>
      </c>
      <c r="S255" s="86" t="s">
        <v>3583</v>
      </c>
      <c r="T255" s="86" t="s">
        <v>3580</v>
      </c>
      <c r="U255" s="86" t="s">
        <v>3581</v>
      </c>
    </row>
    <row r="256" spans="1:21" s="94" customFormat="1" ht="13">
      <c r="A256" s="89">
        <v>247</v>
      </c>
      <c r="B256" s="90" t="s">
        <v>123</v>
      </c>
      <c r="C256" s="90" t="s">
        <v>124</v>
      </c>
      <c r="D256" s="89" t="s">
        <v>2521</v>
      </c>
      <c r="E256" s="89">
        <v>2</v>
      </c>
      <c r="F256" s="91">
        <v>10.98</v>
      </c>
      <c r="G256" s="86">
        <v>30</v>
      </c>
      <c r="H256" s="86" t="s">
        <v>2476</v>
      </c>
      <c r="I256" s="91">
        <v>9.02</v>
      </c>
      <c r="J256" s="86">
        <v>13</v>
      </c>
      <c r="K256" s="86" t="s">
        <v>2476</v>
      </c>
      <c r="L256" s="92">
        <f t="shared" si="25"/>
        <v>10</v>
      </c>
      <c r="M256" s="89">
        <f t="shared" si="26"/>
        <v>60</v>
      </c>
      <c r="N256" s="89">
        <f t="shared" si="27"/>
        <v>2</v>
      </c>
      <c r="O256" s="89">
        <f t="shared" si="28"/>
        <v>1</v>
      </c>
      <c r="P256" s="86">
        <f t="shared" si="29"/>
        <v>3</v>
      </c>
      <c r="Q256" s="91">
        <f t="shared" si="33"/>
        <v>0.93</v>
      </c>
      <c r="R256" s="91">
        <f t="shared" si="30"/>
        <v>9.3000000000000007</v>
      </c>
      <c r="S256" s="86"/>
      <c r="T256" s="86"/>
      <c r="U256" s="86"/>
    </row>
    <row r="257" spans="1:21" s="94" customFormat="1" ht="13">
      <c r="A257" s="89">
        <v>248</v>
      </c>
      <c r="B257" s="90" t="s">
        <v>804</v>
      </c>
      <c r="C257" s="90" t="s">
        <v>805</v>
      </c>
      <c r="D257" s="89" t="s">
        <v>806</v>
      </c>
      <c r="E257" s="89">
        <v>13</v>
      </c>
      <c r="F257" s="91">
        <v>10.07</v>
      </c>
      <c r="G257" s="86">
        <v>30</v>
      </c>
      <c r="H257" s="86" t="s">
        <v>2476</v>
      </c>
      <c r="I257" s="91">
        <v>9.93</v>
      </c>
      <c r="J257" s="86">
        <v>13</v>
      </c>
      <c r="K257" s="86" t="s">
        <v>2476</v>
      </c>
      <c r="L257" s="92">
        <f t="shared" si="25"/>
        <v>10</v>
      </c>
      <c r="M257" s="89">
        <f t="shared" si="26"/>
        <v>60</v>
      </c>
      <c r="N257" s="89">
        <f t="shared" si="27"/>
        <v>2</v>
      </c>
      <c r="O257" s="89">
        <f t="shared" si="28"/>
        <v>1</v>
      </c>
      <c r="P257" s="86">
        <f t="shared" si="29"/>
        <v>3</v>
      </c>
      <c r="Q257" s="91">
        <f t="shared" si="33"/>
        <v>0.93</v>
      </c>
      <c r="R257" s="91">
        <f t="shared" si="30"/>
        <v>9.3000000000000007</v>
      </c>
      <c r="S257" s="86" t="s">
        <v>3583</v>
      </c>
      <c r="T257" s="86" t="s">
        <v>3580</v>
      </c>
      <c r="U257" s="86" t="s">
        <v>3581</v>
      </c>
    </row>
    <row r="258" spans="1:21" s="94" customFormat="1" ht="13">
      <c r="A258" s="89">
        <v>249</v>
      </c>
      <c r="B258" s="90" t="s">
        <v>1807</v>
      </c>
      <c r="C258" s="90" t="s">
        <v>223</v>
      </c>
      <c r="D258" s="89" t="s">
        <v>3227</v>
      </c>
      <c r="E258" s="89">
        <v>30</v>
      </c>
      <c r="F258" s="91">
        <v>11.7</v>
      </c>
      <c r="G258" s="86">
        <v>30</v>
      </c>
      <c r="H258" s="86" t="s">
        <v>2476</v>
      </c>
      <c r="I258" s="91">
        <v>8.3000000000000007</v>
      </c>
      <c r="J258" s="86">
        <v>7</v>
      </c>
      <c r="K258" s="86" t="s">
        <v>2476</v>
      </c>
      <c r="L258" s="92">
        <f t="shared" si="25"/>
        <v>10</v>
      </c>
      <c r="M258" s="89">
        <f t="shared" si="26"/>
        <v>60</v>
      </c>
      <c r="N258" s="89">
        <f t="shared" si="27"/>
        <v>2</v>
      </c>
      <c r="O258" s="89">
        <f t="shared" si="28"/>
        <v>1</v>
      </c>
      <c r="P258" s="86">
        <f t="shared" si="29"/>
        <v>3</v>
      </c>
      <c r="Q258" s="91">
        <f t="shared" si="33"/>
        <v>0.93</v>
      </c>
      <c r="R258" s="91">
        <f t="shared" si="30"/>
        <v>9.3000000000000007</v>
      </c>
      <c r="S258" s="86" t="s">
        <v>3585</v>
      </c>
      <c r="T258" s="86" t="s">
        <v>3580</v>
      </c>
      <c r="U258" s="86" t="s">
        <v>3581</v>
      </c>
    </row>
    <row r="259" spans="1:21" s="94" customFormat="1" ht="13">
      <c r="A259" s="89"/>
      <c r="B259" s="90"/>
      <c r="C259" s="90"/>
      <c r="D259" s="89"/>
      <c r="E259" s="89"/>
      <c r="F259" s="91"/>
      <c r="G259" s="86"/>
      <c r="H259" s="86"/>
      <c r="I259" s="91"/>
      <c r="J259" s="86"/>
      <c r="K259" s="86"/>
      <c r="L259" s="92"/>
      <c r="M259" s="89"/>
      <c r="N259" s="89"/>
      <c r="O259" s="89"/>
      <c r="P259" s="86"/>
      <c r="Q259" s="91"/>
      <c r="R259" s="91"/>
      <c r="S259" s="86"/>
      <c r="T259" s="86"/>
      <c r="U259" s="86"/>
    </row>
  </sheetData>
  <sortState ref="A25:AYA306">
    <sortCondition descending="1" ref="R25:R306"/>
  </sortState>
  <mergeCells count="1">
    <mergeCell ref="A5:A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Z131"/>
  <sheetViews>
    <sheetView workbookViewId="0">
      <selection activeCell="L6" sqref="L6"/>
    </sheetView>
  </sheetViews>
  <sheetFormatPr baseColWidth="10" defaultRowHeight="14.5"/>
  <cols>
    <col min="1" max="1" width="3.54296875" customWidth="1"/>
    <col min="2" max="2" width="22" bestFit="1" customWidth="1"/>
    <col min="3" max="3" width="29" customWidth="1"/>
    <col min="4" max="4" width="13.453125" bestFit="1" customWidth="1"/>
    <col min="5" max="5" width="4" customWidth="1"/>
    <col min="6" max="6" width="5.1796875" customWidth="1"/>
    <col min="7" max="7" width="4.81640625" customWidth="1"/>
    <col min="8" max="8" width="7.1796875" customWidth="1"/>
    <col min="9" max="9" width="5.1796875" customWidth="1"/>
    <col min="10" max="10" width="4.81640625" customWidth="1"/>
    <col min="11" max="11" width="6.81640625" customWidth="1"/>
    <col min="12" max="12" width="4.81640625" customWidth="1"/>
    <col min="13" max="13" width="3.453125" customWidth="1"/>
    <col min="14" max="14" width="3.54296875" customWidth="1"/>
    <col min="15" max="15" width="2.1796875" customWidth="1"/>
    <col min="16" max="16" width="3.54296875" customWidth="1"/>
    <col min="17" max="17" width="4.54296875" customWidth="1"/>
    <col min="18" max="18" width="8.453125" customWidth="1"/>
    <col min="19" max="21" width="8.26953125" customWidth="1"/>
  </cols>
  <sheetData>
    <row r="1" spans="1:1326" ht="26">
      <c r="A1" s="111" t="s">
        <v>3694</v>
      </c>
      <c r="B1" s="112"/>
      <c r="C1" s="112"/>
      <c r="D1" s="113"/>
      <c r="E1" s="113"/>
      <c r="F1" s="114"/>
      <c r="G1" s="115"/>
      <c r="H1" s="115"/>
      <c r="I1" s="116"/>
      <c r="J1" s="117"/>
      <c r="K1" s="113"/>
      <c r="L1" s="114"/>
      <c r="M1" s="118"/>
      <c r="N1" s="118"/>
      <c r="O1" s="118"/>
      <c r="P1" s="119"/>
      <c r="Q1" s="115"/>
      <c r="R1" s="115"/>
      <c r="S1" s="120"/>
      <c r="T1" s="121"/>
      <c r="U1" s="122"/>
      <c r="V1" s="123"/>
      <c r="W1" s="123"/>
      <c r="X1" s="123"/>
      <c r="Y1" s="123"/>
      <c r="Z1" s="123"/>
      <c r="AA1" s="123"/>
      <c r="AB1" s="124"/>
      <c r="AC1" s="124"/>
      <c r="AD1" s="124"/>
      <c r="AE1" s="123"/>
      <c r="AF1" s="7"/>
      <c r="AG1" s="7"/>
      <c r="AH1" s="7"/>
      <c r="AI1" s="7"/>
      <c r="AJ1" s="7"/>
      <c r="AK1" s="7"/>
      <c r="AL1" s="7"/>
      <c r="AM1" s="7"/>
      <c r="AN1" s="7"/>
    </row>
    <row r="2" spans="1:1326" ht="26">
      <c r="A2" s="111" t="s">
        <v>0</v>
      </c>
      <c r="B2" s="112"/>
      <c r="C2" s="112"/>
      <c r="D2" s="113"/>
      <c r="E2" s="113"/>
      <c r="F2" s="114"/>
      <c r="G2" s="115"/>
      <c r="H2" s="115"/>
      <c r="I2" s="116"/>
      <c r="J2" s="117"/>
      <c r="K2" s="113"/>
      <c r="L2" s="114"/>
      <c r="M2" s="118"/>
      <c r="N2" s="118"/>
      <c r="O2" s="118"/>
      <c r="P2" s="119"/>
      <c r="Q2" s="115"/>
      <c r="R2" s="115"/>
      <c r="S2" s="120"/>
      <c r="T2" s="121"/>
      <c r="U2" s="122"/>
      <c r="V2" s="123"/>
      <c r="W2" s="123"/>
      <c r="X2" s="123"/>
      <c r="Y2" s="123"/>
      <c r="Z2" s="123"/>
      <c r="AA2" s="123"/>
      <c r="AB2" s="124"/>
      <c r="AC2" s="124"/>
      <c r="AD2" s="124"/>
      <c r="AE2" s="123"/>
      <c r="AF2" s="7"/>
      <c r="AG2" s="7"/>
      <c r="AH2" s="7"/>
      <c r="AI2" s="7"/>
      <c r="AJ2" s="7"/>
      <c r="AK2" s="7"/>
      <c r="AL2" s="7"/>
      <c r="AM2" s="7"/>
      <c r="AN2" s="7"/>
    </row>
    <row r="3" spans="1:1326" ht="26">
      <c r="A3" s="111" t="s">
        <v>1</v>
      </c>
      <c r="B3" s="112"/>
      <c r="C3" s="112"/>
      <c r="D3" s="113"/>
      <c r="E3" s="113"/>
      <c r="F3" s="114"/>
      <c r="G3" s="115"/>
      <c r="H3" s="115"/>
      <c r="I3" s="116"/>
      <c r="J3" s="117"/>
      <c r="K3" s="113"/>
      <c r="L3" s="114"/>
      <c r="M3" s="118"/>
      <c r="N3" s="118"/>
      <c r="O3" s="118"/>
      <c r="P3" s="119"/>
      <c r="Q3" s="115"/>
      <c r="R3" s="115"/>
      <c r="S3" s="120"/>
      <c r="T3" s="121"/>
      <c r="U3" s="122"/>
      <c r="V3" s="123"/>
      <c r="W3" s="123"/>
      <c r="X3" s="123"/>
      <c r="Y3" s="123"/>
      <c r="Z3" s="123"/>
      <c r="AA3" s="123"/>
      <c r="AB3" s="124"/>
      <c r="AC3" s="124"/>
      <c r="AD3" s="124"/>
      <c r="AE3" s="123"/>
      <c r="AF3" s="7"/>
      <c r="AG3" s="7"/>
      <c r="AH3" s="7"/>
      <c r="AI3" s="7"/>
      <c r="AJ3" s="7"/>
      <c r="AK3" s="7"/>
      <c r="AL3" s="7"/>
      <c r="AM3" s="7"/>
      <c r="AN3" s="7"/>
    </row>
    <row r="4" spans="1:1326" ht="26">
      <c r="A4" s="112" t="s">
        <v>3654</v>
      </c>
      <c r="B4" s="112"/>
      <c r="C4" s="112"/>
      <c r="D4" s="113"/>
      <c r="E4" s="113"/>
      <c r="F4" s="114"/>
      <c r="G4" s="115"/>
      <c r="H4" s="115"/>
      <c r="I4" s="116"/>
      <c r="J4" s="117"/>
      <c r="K4" s="113"/>
      <c r="L4" s="114"/>
      <c r="M4" s="118"/>
      <c r="N4" s="118"/>
      <c r="O4" s="118"/>
      <c r="P4" s="119"/>
      <c r="Q4" s="115"/>
      <c r="R4" s="115"/>
      <c r="S4" s="120"/>
      <c r="T4" s="121"/>
      <c r="U4" s="122"/>
      <c r="V4" s="123"/>
      <c r="W4" s="123"/>
      <c r="X4" s="123"/>
      <c r="Y4" s="123"/>
      <c r="Z4" s="123"/>
      <c r="AA4" s="123"/>
      <c r="AB4" s="124"/>
      <c r="AC4" s="124"/>
      <c r="AD4" s="124"/>
      <c r="AE4" s="123"/>
      <c r="AF4" s="7"/>
      <c r="AG4" s="7"/>
      <c r="AH4" s="7"/>
      <c r="AI4" s="7"/>
      <c r="AJ4" s="7"/>
      <c r="AK4" s="7"/>
      <c r="AL4" s="7"/>
      <c r="AM4" s="7"/>
      <c r="AN4" s="7"/>
    </row>
    <row r="5" spans="1:1326" s="144" customFormat="1" ht="28.5">
      <c r="A5" s="152" t="s">
        <v>3655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</row>
    <row r="10" spans="1:1326" s="78" customFormat="1" ht="13">
      <c r="A10" s="69" t="s">
        <v>3</v>
      </c>
      <c r="B10" s="70" t="s">
        <v>4</v>
      </c>
      <c r="C10" s="70" t="s">
        <v>5</v>
      </c>
      <c r="D10" s="69" t="s">
        <v>6</v>
      </c>
      <c r="E10" s="69" t="s">
        <v>7</v>
      </c>
      <c r="F10" s="71" t="s">
        <v>8</v>
      </c>
      <c r="G10" s="69" t="s">
        <v>9</v>
      </c>
      <c r="H10" s="69" t="s">
        <v>10</v>
      </c>
      <c r="I10" s="71" t="s">
        <v>11</v>
      </c>
      <c r="J10" s="69" t="s">
        <v>9</v>
      </c>
      <c r="K10" s="69" t="s">
        <v>12</v>
      </c>
      <c r="L10" s="71" t="s">
        <v>13</v>
      </c>
      <c r="M10" s="72" t="s">
        <v>18</v>
      </c>
      <c r="N10" s="72" t="s">
        <v>19</v>
      </c>
      <c r="O10" s="72" t="s">
        <v>20</v>
      </c>
      <c r="P10" s="74" t="s">
        <v>22</v>
      </c>
      <c r="Q10" s="75" t="s">
        <v>23</v>
      </c>
      <c r="R10" s="75" t="s">
        <v>24</v>
      </c>
      <c r="S10" s="69" t="s">
        <v>15</v>
      </c>
      <c r="T10" s="69" t="s">
        <v>16</v>
      </c>
      <c r="U10" s="69" t="s">
        <v>17</v>
      </c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  <c r="IW10" s="77"/>
      <c r="IX10" s="77"/>
      <c r="IY10" s="77"/>
      <c r="IZ10" s="77"/>
      <c r="JA10" s="77"/>
      <c r="JB10" s="77"/>
      <c r="JC10" s="77"/>
      <c r="JD10" s="77"/>
      <c r="JE10" s="77"/>
      <c r="JF10" s="77"/>
      <c r="JG10" s="77"/>
      <c r="JH10" s="77"/>
      <c r="JI10" s="77"/>
      <c r="JJ10" s="77"/>
      <c r="JK10" s="77"/>
      <c r="JL10" s="77"/>
      <c r="JM10" s="77"/>
      <c r="JN10" s="77"/>
      <c r="JO10" s="77"/>
      <c r="JP10" s="77"/>
      <c r="JQ10" s="77"/>
      <c r="JR10" s="77"/>
      <c r="JS10" s="77"/>
      <c r="JT10" s="77"/>
      <c r="JU10" s="77"/>
      <c r="JV10" s="77"/>
      <c r="JW10" s="77"/>
      <c r="JX10" s="77"/>
      <c r="JY10" s="77"/>
      <c r="JZ10" s="77"/>
      <c r="KA10" s="77"/>
      <c r="KB10" s="77"/>
      <c r="KC10" s="77"/>
      <c r="KD10" s="77"/>
      <c r="KE10" s="77"/>
      <c r="KF10" s="77"/>
      <c r="KG10" s="77"/>
      <c r="KH10" s="77"/>
      <c r="KI10" s="77"/>
      <c r="KJ10" s="77"/>
      <c r="KK10" s="77"/>
      <c r="KL10" s="77"/>
      <c r="KM10" s="77"/>
      <c r="KN10" s="77"/>
      <c r="KO10" s="77"/>
      <c r="KP10" s="77"/>
      <c r="KQ10" s="77"/>
      <c r="KR10" s="77"/>
      <c r="KS10" s="77"/>
      <c r="KT10" s="77"/>
      <c r="KU10" s="77"/>
      <c r="KV10" s="77"/>
      <c r="KW10" s="77"/>
      <c r="KX10" s="77"/>
      <c r="KY10" s="77"/>
      <c r="KZ10" s="77"/>
      <c r="LA10" s="77"/>
      <c r="LB10" s="77"/>
      <c r="LC10" s="77"/>
      <c r="LD10" s="77"/>
      <c r="LE10" s="77"/>
      <c r="LF10" s="77"/>
      <c r="LG10" s="77"/>
      <c r="LH10" s="77"/>
      <c r="LI10" s="77"/>
      <c r="LJ10" s="77"/>
      <c r="LK10" s="77"/>
      <c r="LL10" s="77"/>
      <c r="LM10" s="77"/>
      <c r="LN10" s="77"/>
      <c r="LO10" s="77"/>
      <c r="LP10" s="77"/>
      <c r="LQ10" s="77"/>
      <c r="LR10" s="77"/>
      <c r="LS10" s="77"/>
      <c r="LT10" s="77"/>
      <c r="LU10" s="77"/>
      <c r="LV10" s="77"/>
      <c r="LW10" s="77"/>
      <c r="LX10" s="77"/>
      <c r="LY10" s="77"/>
      <c r="LZ10" s="77"/>
      <c r="MA10" s="77"/>
      <c r="MB10" s="77"/>
      <c r="MC10" s="77"/>
      <c r="MD10" s="77"/>
      <c r="ME10" s="77"/>
      <c r="MF10" s="77"/>
      <c r="MG10" s="77"/>
      <c r="MH10" s="77"/>
      <c r="MI10" s="77"/>
      <c r="MJ10" s="77"/>
      <c r="MK10" s="77"/>
      <c r="ML10" s="77"/>
      <c r="MM10" s="77"/>
      <c r="MN10" s="77"/>
      <c r="MO10" s="77"/>
      <c r="MP10" s="77"/>
      <c r="MQ10" s="77"/>
      <c r="MR10" s="77"/>
      <c r="MS10" s="77"/>
      <c r="MT10" s="77"/>
      <c r="MU10" s="77"/>
      <c r="MV10" s="77"/>
      <c r="MW10" s="77"/>
      <c r="MX10" s="77"/>
      <c r="MY10" s="77"/>
      <c r="MZ10" s="77"/>
      <c r="NA10" s="77"/>
      <c r="NB10" s="77"/>
      <c r="NC10" s="77"/>
      <c r="ND10" s="77"/>
      <c r="NE10" s="77"/>
      <c r="NF10" s="77"/>
      <c r="NG10" s="77"/>
      <c r="NH10" s="77"/>
      <c r="NI10" s="77"/>
      <c r="NJ10" s="77"/>
      <c r="NK10" s="77"/>
      <c r="NL10" s="77"/>
      <c r="NM10" s="77"/>
      <c r="NN10" s="77"/>
      <c r="NO10" s="77"/>
      <c r="NP10" s="77"/>
      <c r="NQ10" s="77"/>
      <c r="NR10" s="77"/>
      <c r="NS10" s="77"/>
      <c r="NT10" s="77"/>
      <c r="NU10" s="77"/>
      <c r="NV10" s="77"/>
      <c r="NW10" s="77"/>
      <c r="NX10" s="77"/>
      <c r="NY10" s="77"/>
      <c r="NZ10" s="77"/>
      <c r="OA10" s="77"/>
      <c r="OB10" s="77"/>
      <c r="OC10" s="77"/>
      <c r="OD10" s="77"/>
      <c r="OE10" s="77"/>
      <c r="OF10" s="77"/>
      <c r="OG10" s="77"/>
      <c r="OH10" s="77"/>
      <c r="OI10" s="77"/>
      <c r="OJ10" s="77"/>
      <c r="OK10" s="77"/>
      <c r="OL10" s="77"/>
      <c r="OM10" s="77"/>
      <c r="ON10" s="77"/>
      <c r="OO10" s="77"/>
      <c r="OP10" s="77"/>
      <c r="OQ10" s="77"/>
      <c r="OR10" s="77"/>
      <c r="OS10" s="77"/>
      <c r="OT10" s="77"/>
      <c r="OU10" s="77"/>
      <c r="OV10" s="77"/>
      <c r="OW10" s="77"/>
      <c r="OX10" s="77"/>
      <c r="OY10" s="77"/>
      <c r="OZ10" s="77"/>
      <c r="PA10" s="77"/>
      <c r="PB10" s="77"/>
      <c r="PC10" s="77"/>
      <c r="PD10" s="77"/>
      <c r="PE10" s="77"/>
      <c r="PF10" s="77"/>
      <c r="PG10" s="77"/>
      <c r="PH10" s="77"/>
      <c r="PI10" s="77"/>
      <c r="PJ10" s="77"/>
      <c r="PK10" s="77"/>
      <c r="PL10" s="77"/>
      <c r="PM10" s="77"/>
      <c r="PN10" s="77"/>
      <c r="PO10" s="77"/>
      <c r="PP10" s="77"/>
      <c r="PQ10" s="77"/>
      <c r="PR10" s="77"/>
      <c r="PS10" s="77"/>
      <c r="PT10" s="77"/>
      <c r="PU10" s="77"/>
      <c r="PV10" s="77"/>
      <c r="PW10" s="77"/>
      <c r="PX10" s="77"/>
      <c r="PY10" s="77"/>
      <c r="PZ10" s="77"/>
      <c r="QA10" s="77"/>
      <c r="QB10" s="77"/>
      <c r="QC10" s="77"/>
      <c r="QD10" s="77"/>
      <c r="QE10" s="77"/>
      <c r="QF10" s="77"/>
      <c r="QG10" s="77"/>
      <c r="QH10" s="77"/>
      <c r="QI10" s="77"/>
      <c r="QJ10" s="77"/>
      <c r="QK10" s="77"/>
      <c r="QL10" s="77"/>
      <c r="QM10" s="77"/>
      <c r="QN10" s="77"/>
      <c r="QO10" s="77"/>
      <c r="QP10" s="77"/>
      <c r="QQ10" s="77"/>
      <c r="QR10" s="77"/>
      <c r="QS10" s="77"/>
      <c r="QT10" s="77"/>
      <c r="QU10" s="77"/>
      <c r="QV10" s="77"/>
      <c r="QW10" s="77"/>
      <c r="QX10" s="77"/>
      <c r="QY10" s="77"/>
      <c r="QZ10" s="77"/>
      <c r="RA10" s="77"/>
      <c r="RB10" s="77"/>
      <c r="RC10" s="77"/>
      <c r="RD10" s="77"/>
      <c r="RE10" s="77"/>
      <c r="RF10" s="77"/>
      <c r="RG10" s="77"/>
      <c r="RH10" s="77"/>
      <c r="RI10" s="77"/>
      <c r="RJ10" s="77"/>
      <c r="RK10" s="77"/>
      <c r="RL10" s="77"/>
      <c r="RM10" s="77"/>
      <c r="RN10" s="77"/>
      <c r="RO10" s="77"/>
      <c r="RP10" s="77"/>
      <c r="RQ10" s="77"/>
      <c r="RR10" s="77"/>
      <c r="RS10" s="77"/>
      <c r="RT10" s="77"/>
      <c r="RU10" s="77"/>
      <c r="RV10" s="77"/>
      <c r="RW10" s="77"/>
      <c r="RX10" s="77"/>
      <c r="RY10" s="77"/>
      <c r="RZ10" s="77"/>
      <c r="SA10" s="77"/>
      <c r="SB10" s="77"/>
      <c r="SC10" s="77"/>
      <c r="SD10" s="77"/>
      <c r="SE10" s="77"/>
      <c r="SF10" s="77"/>
      <c r="SG10" s="77"/>
      <c r="SH10" s="77"/>
      <c r="SI10" s="77"/>
      <c r="SJ10" s="77"/>
      <c r="SK10" s="77"/>
      <c r="SL10" s="77"/>
      <c r="SM10" s="77"/>
      <c r="SN10" s="77"/>
      <c r="SO10" s="77"/>
      <c r="SP10" s="77"/>
      <c r="SQ10" s="77"/>
      <c r="SR10" s="77"/>
      <c r="SS10" s="77"/>
      <c r="ST10" s="77"/>
      <c r="SU10" s="77"/>
      <c r="SV10" s="77"/>
      <c r="SW10" s="77"/>
      <c r="SX10" s="77"/>
      <c r="SY10" s="77"/>
      <c r="SZ10" s="77"/>
      <c r="TA10" s="77"/>
      <c r="TB10" s="77"/>
      <c r="TC10" s="77"/>
      <c r="TD10" s="77"/>
      <c r="TE10" s="77"/>
      <c r="TF10" s="77"/>
      <c r="TG10" s="77"/>
      <c r="TH10" s="77"/>
      <c r="TI10" s="77"/>
      <c r="TJ10" s="77"/>
      <c r="TK10" s="77"/>
      <c r="TL10" s="77"/>
      <c r="TM10" s="77"/>
      <c r="TN10" s="77"/>
      <c r="TO10" s="77"/>
      <c r="TP10" s="77"/>
      <c r="TQ10" s="77"/>
      <c r="TR10" s="77"/>
      <c r="TS10" s="77"/>
      <c r="TT10" s="77"/>
      <c r="TU10" s="77"/>
      <c r="TV10" s="77"/>
      <c r="TW10" s="77"/>
      <c r="TX10" s="77"/>
      <c r="TY10" s="77"/>
      <c r="TZ10" s="77"/>
      <c r="UA10" s="77"/>
      <c r="UB10" s="77"/>
      <c r="UC10" s="77"/>
      <c r="UD10" s="77"/>
      <c r="UE10" s="77"/>
      <c r="UF10" s="77"/>
      <c r="UG10" s="77"/>
      <c r="UH10" s="77"/>
      <c r="UI10" s="77"/>
      <c r="UJ10" s="77"/>
      <c r="UK10" s="77"/>
      <c r="UL10" s="77"/>
      <c r="UM10" s="77"/>
      <c r="UN10" s="77"/>
      <c r="UO10" s="77"/>
      <c r="UP10" s="77"/>
      <c r="UQ10" s="77"/>
      <c r="UR10" s="77"/>
      <c r="US10" s="77"/>
      <c r="UT10" s="77"/>
      <c r="UU10" s="77"/>
      <c r="UV10" s="77"/>
      <c r="UW10" s="77"/>
      <c r="UX10" s="77"/>
      <c r="UY10" s="77"/>
      <c r="UZ10" s="77"/>
      <c r="VA10" s="77"/>
      <c r="VB10" s="77"/>
      <c r="VC10" s="77"/>
      <c r="VD10" s="77"/>
      <c r="VE10" s="77"/>
      <c r="VF10" s="77"/>
      <c r="VG10" s="77"/>
      <c r="VH10" s="77"/>
      <c r="VI10" s="77"/>
      <c r="VJ10" s="77"/>
      <c r="VK10" s="77"/>
      <c r="VL10" s="77"/>
      <c r="VM10" s="77"/>
      <c r="VN10" s="77"/>
      <c r="VO10" s="77"/>
      <c r="VP10" s="77"/>
      <c r="VQ10" s="77"/>
      <c r="VR10" s="77"/>
      <c r="VS10" s="77"/>
      <c r="VT10" s="77"/>
      <c r="VU10" s="77"/>
      <c r="VV10" s="77"/>
      <c r="VW10" s="77"/>
      <c r="VX10" s="77"/>
      <c r="VY10" s="77"/>
      <c r="VZ10" s="77"/>
      <c r="WA10" s="77"/>
      <c r="WB10" s="77"/>
      <c r="WC10" s="77"/>
      <c r="WD10" s="77"/>
      <c r="WE10" s="77"/>
      <c r="WF10" s="77"/>
      <c r="WG10" s="77"/>
      <c r="WH10" s="77"/>
      <c r="WI10" s="77"/>
      <c r="WJ10" s="77"/>
      <c r="WK10" s="77"/>
      <c r="WL10" s="77"/>
      <c r="WM10" s="77"/>
      <c r="WN10" s="77"/>
      <c r="WO10" s="77"/>
      <c r="WP10" s="77"/>
      <c r="WQ10" s="77"/>
      <c r="WR10" s="77"/>
      <c r="WS10" s="77"/>
      <c r="WT10" s="77"/>
      <c r="WU10" s="77"/>
      <c r="WV10" s="77"/>
      <c r="WW10" s="77"/>
      <c r="WX10" s="77"/>
      <c r="WY10" s="77"/>
      <c r="WZ10" s="77"/>
      <c r="XA10" s="77"/>
      <c r="XB10" s="77"/>
      <c r="XC10" s="77"/>
      <c r="XD10" s="77"/>
      <c r="XE10" s="77"/>
      <c r="XF10" s="77"/>
      <c r="XG10" s="77"/>
      <c r="XH10" s="77"/>
      <c r="XI10" s="77"/>
      <c r="XJ10" s="77"/>
      <c r="XK10" s="77"/>
      <c r="XL10" s="77"/>
      <c r="XM10" s="77"/>
      <c r="XN10" s="77"/>
      <c r="XO10" s="77"/>
      <c r="XP10" s="77"/>
      <c r="XQ10" s="77"/>
      <c r="XR10" s="77"/>
      <c r="XS10" s="77"/>
      <c r="XT10" s="77"/>
      <c r="XU10" s="77"/>
      <c r="XV10" s="77"/>
      <c r="XW10" s="77"/>
      <c r="XX10" s="77"/>
      <c r="XY10" s="77"/>
      <c r="XZ10" s="77"/>
      <c r="YA10" s="77"/>
      <c r="YB10" s="77"/>
      <c r="YC10" s="77"/>
      <c r="YD10" s="77"/>
      <c r="YE10" s="77"/>
      <c r="YF10" s="77"/>
      <c r="YG10" s="77"/>
      <c r="YH10" s="77"/>
      <c r="YI10" s="77"/>
      <c r="YJ10" s="77"/>
      <c r="YK10" s="77"/>
      <c r="YL10" s="77"/>
      <c r="YM10" s="77"/>
      <c r="YN10" s="77"/>
      <c r="YO10" s="77"/>
      <c r="YP10" s="77"/>
      <c r="YQ10" s="77"/>
      <c r="YR10" s="77"/>
      <c r="YS10" s="77"/>
      <c r="YT10" s="77"/>
      <c r="YU10" s="77"/>
      <c r="YV10" s="77"/>
      <c r="YW10" s="77"/>
      <c r="YX10" s="77"/>
      <c r="YY10" s="77"/>
      <c r="YZ10" s="77"/>
      <c r="ZA10" s="77"/>
      <c r="ZB10" s="77"/>
      <c r="ZC10" s="77"/>
      <c r="ZD10" s="77"/>
      <c r="ZE10" s="77"/>
      <c r="ZF10" s="77"/>
      <c r="ZG10" s="77"/>
      <c r="ZH10" s="77"/>
      <c r="ZI10" s="77"/>
      <c r="ZJ10" s="77"/>
      <c r="ZK10" s="77"/>
      <c r="ZL10" s="77"/>
      <c r="ZM10" s="77"/>
      <c r="ZN10" s="77"/>
      <c r="ZO10" s="77"/>
      <c r="ZP10" s="77"/>
      <c r="ZQ10" s="77"/>
      <c r="ZR10" s="77"/>
      <c r="ZS10" s="77"/>
      <c r="ZT10" s="77"/>
      <c r="ZU10" s="77"/>
      <c r="ZV10" s="77"/>
      <c r="ZW10" s="77"/>
      <c r="ZX10" s="77"/>
      <c r="ZY10" s="77"/>
      <c r="ZZ10" s="77"/>
      <c r="AAA10" s="77"/>
      <c r="AAB10" s="77"/>
      <c r="AAC10" s="77"/>
      <c r="AAD10" s="77"/>
      <c r="AAE10" s="77"/>
      <c r="AAF10" s="77"/>
      <c r="AAG10" s="77"/>
      <c r="AAH10" s="77"/>
      <c r="AAI10" s="77"/>
      <c r="AAJ10" s="77"/>
      <c r="AAK10" s="77"/>
      <c r="AAL10" s="77"/>
      <c r="AAM10" s="77"/>
      <c r="AAN10" s="77"/>
      <c r="AAO10" s="77"/>
      <c r="AAP10" s="77"/>
      <c r="AAQ10" s="77"/>
      <c r="AAR10" s="77"/>
      <c r="AAS10" s="77"/>
      <c r="AAT10" s="77"/>
      <c r="AAU10" s="77"/>
      <c r="AAV10" s="77"/>
      <c r="AAW10" s="77"/>
      <c r="AAX10" s="77"/>
      <c r="AAY10" s="77"/>
      <c r="AAZ10" s="77"/>
      <c r="ABA10" s="77"/>
      <c r="ABB10" s="77"/>
      <c r="ABC10" s="77"/>
      <c r="ABD10" s="77"/>
      <c r="ABE10" s="77"/>
      <c r="ABF10" s="77"/>
      <c r="ABG10" s="77"/>
      <c r="ABH10" s="77"/>
      <c r="ABI10" s="77"/>
      <c r="ABJ10" s="77"/>
      <c r="ABK10" s="77"/>
      <c r="ABL10" s="77"/>
      <c r="ABM10" s="77"/>
      <c r="ABN10" s="77"/>
      <c r="ABO10" s="77"/>
      <c r="ABP10" s="77"/>
      <c r="ABQ10" s="77"/>
      <c r="ABR10" s="77"/>
      <c r="ABS10" s="77"/>
      <c r="ABT10" s="77"/>
      <c r="ABU10" s="77"/>
      <c r="ABV10" s="77"/>
      <c r="ABW10" s="77"/>
      <c r="ABX10" s="77"/>
      <c r="ABY10" s="77"/>
      <c r="ABZ10" s="77"/>
      <c r="ACA10" s="77"/>
      <c r="ACB10" s="77"/>
      <c r="ACC10" s="77"/>
      <c r="ACD10" s="77"/>
      <c r="ACE10" s="77"/>
      <c r="ACF10" s="77"/>
      <c r="ACG10" s="77"/>
      <c r="ACH10" s="77"/>
      <c r="ACI10" s="77"/>
      <c r="ACJ10" s="77"/>
      <c r="ACK10" s="77"/>
      <c r="ACL10" s="77"/>
      <c r="ACM10" s="77"/>
      <c r="ACN10" s="77"/>
      <c r="ACO10" s="77"/>
      <c r="ACP10" s="77"/>
      <c r="ACQ10" s="77"/>
      <c r="ACR10" s="77"/>
      <c r="ACS10" s="77"/>
      <c r="ACT10" s="77"/>
      <c r="ACU10" s="77"/>
      <c r="ACV10" s="77"/>
      <c r="ACW10" s="77"/>
      <c r="ACX10" s="77"/>
      <c r="ACY10" s="77"/>
      <c r="ACZ10" s="77"/>
      <c r="ADA10" s="77"/>
      <c r="ADB10" s="77"/>
      <c r="ADC10" s="77"/>
      <c r="ADD10" s="77"/>
      <c r="ADE10" s="77"/>
      <c r="ADF10" s="77"/>
      <c r="ADG10" s="77"/>
      <c r="ADH10" s="77"/>
      <c r="ADI10" s="77"/>
      <c r="ADJ10" s="77"/>
      <c r="ADK10" s="77"/>
      <c r="ADL10" s="77"/>
      <c r="ADM10" s="77"/>
      <c r="ADN10" s="77"/>
      <c r="ADO10" s="77"/>
      <c r="ADP10" s="77"/>
      <c r="ADQ10" s="77"/>
      <c r="ADR10" s="77"/>
      <c r="ADS10" s="77"/>
      <c r="ADT10" s="77"/>
      <c r="ADU10" s="77"/>
      <c r="ADV10" s="77"/>
      <c r="ADW10" s="77"/>
      <c r="ADX10" s="77"/>
      <c r="ADY10" s="77"/>
      <c r="ADZ10" s="77"/>
      <c r="AEA10" s="77"/>
      <c r="AEB10" s="77"/>
      <c r="AEC10" s="77"/>
      <c r="AED10" s="77"/>
      <c r="AEE10" s="77"/>
      <c r="AEF10" s="77"/>
      <c r="AEG10" s="77"/>
      <c r="AEH10" s="77"/>
      <c r="AEI10" s="77"/>
      <c r="AEJ10" s="77"/>
      <c r="AEK10" s="77"/>
      <c r="AEL10" s="77"/>
      <c r="AEM10" s="77"/>
      <c r="AEN10" s="77"/>
      <c r="AEO10" s="77"/>
      <c r="AEP10" s="77"/>
      <c r="AEQ10" s="77"/>
      <c r="AER10" s="77"/>
      <c r="AES10" s="77"/>
      <c r="AET10" s="77"/>
      <c r="AEU10" s="77"/>
      <c r="AEV10" s="77"/>
      <c r="AEW10" s="77"/>
      <c r="AEX10" s="77"/>
      <c r="AEY10" s="77"/>
      <c r="AEZ10" s="77"/>
      <c r="AFA10" s="77"/>
      <c r="AFB10" s="77"/>
      <c r="AFC10" s="77"/>
      <c r="AFD10" s="77"/>
      <c r="AFE10" s="77"/>
      <c r="AFF10" s="77"/>
      <c r="AFG10" s="77"/>
      <c r="AFH10" s="77"/>
      <c r="AFI10" s="77"/>
      <c r="AFJ10" s="77"/>
      <c r="AFK10" s="77"/>
      <c r="AFL10" s="77"/>
      <c r="AFM10" s="77"/>
      <c r="AFN10" s="77"/>
      <c r="AFO10" s="77"/>
      <c r="AFP10" s="77"/>
      <c r="AFQ10" s="77"/>
      <c r="AFR10" s="77"/>
      <c r="AFS10" s="77"/>
      <c r="AFT10" s="77"/>
      <c r="AFU10" s="77"/>
      <c r="AFV10" s="77"/>
      <c r="AFW10" s="77"/>
      <c r="AFX10" s="77"/>
      <c r="AFY10" s="77"/>
      <c r="AFZ10" s="77"/>
      <c r="AGA10" s="77"/>
      <c r="AGB10" s="77"/>
      <c r="AGC10" s="77"/>
      <c r="AGD10" s="77"/>
      <c r="AGE10" s="77"/>
      <c r="AGF10" s="77"/>
      <c r="AGG10" s="77"/>
      <c r="AGH10" s="77"/>
      <c r="AGI10" s="77"/>
      <c r="AGJ10" s="77"/>
      <c r="AGK10" s="77"/>
      <c r="AGL10" s="77"/>
      <c r="AGM10" s="77"/>
      <c r="AGN10" s="77"/>
      <c r="AGO10" s="77"/>
      <c r="AGP10" s="77"/>
      <c r="AGQ10" s="77"/>
      <c r="AGR10" s="77"/>
      <c r="AGS10" s="77"/>
      <c r="AGT10" s="77"/>
      <c r="AGU10" s="77"/>
      <c r="AGV10" s="77"/>
      <c r="AGW10" s="77"/>
      <c r="AGX10" s="77"/>
      <c r="AGY10" s="77"/>
      <c r="AGZ10" s="77"/>
      <c r="AHA10" s="77"/>
      <c r="AHB10" s="77"/>
      <c r="AHC10" s="77"/>
      <c r="AHD10" s="77"/>
      <c r="AHE10" s="77"/>
      <c r="AHF10" s="77"/>
      <c r="AHG10" s="77"/>
      <c r="AHH10" s="77"/>
      <c r="AHI10" s="77"/>
      <c r="AHJ10" s="77"/>
      <c r="AHK10" s="77"/>
      <c r="AHL10" s="77"/>
      <c r="AHM10" s="77"/>
      <c r="AHN10" s="77"/>
      <c r="AHO10" s="77"/>
      <c r="AHP10" s="77"/>
      <c r="AHQ10" s="77"/>
      <c r="AHR10" s="77"/>
      <c r="AHS10" s="77"/>
      <c r="AHT10" s="77"/>
      <c r="AHU10" s="77"/>
      <c r="AHV10" s="77"/>
      <c r="AHW10" s="77"/>
      <c r="AHX10" s="77"/>
      <c r="AHY10" s="77"/>
      <c r="AHZ10" s="77"/>
      <c r="AIA10" s="77"/>
      <c r="AIB10" s="77"/>
      <c r="AIC10" s="77"/>
      <c r="AID10" s="77"/>
      <c r="AIE10" s="77"/>
      <c r="AIF10" s="77"/>
      <c r="AIG10" s="77"/>
      <c r="AIH10" s="77"/>
      <c r="AII10" s="77"/>
      <c r="AIJ10" s="77"/>
      <c r="AIK10" s="77"/>
      <c r="AIL10" s="77"/>
      <c r="AIM10" s="77"/>
      <c r="AIN10" s="77"/>
      <c r="AIO10" s="77"/>
      <c r="AIP10" s="77"/>
      <c r="AIQ10" s="77"/>
      <c r="AIR10" s="77"/>
      <c r="AIS10" s="77"/>
      <c r="AIT10" s="77"/>
      <c r="AIU10" s="77"/>
      <c r="AIV10" s="77"/>
      <c r="AIW10" s="77"/>
      <c r="AIX10" s="77"/>
      <c r="AIY10" s="77"/>
      <c r="AIZ10" s="77"/>
      <c r="AJA10" s="77"/>
      <c r="AJB10" s="77"/>
      <c r="AJC10" s="77"/>
      <c r="AJD10" s="77"/>
      <c r="AJE10" s="77"/>
      <c r="AJF10" s="77"/>
      <c r="AJG10" s="77"/>
      <c r="AJH10" s="77"/>
      <c r="AJI10" s="77"/>
      <c r="AJJ10" s="77"/>
      <c r="AJK10" s="77"/>
      <c r="AJL10" s="77"/>
      <c r="AJM10" s="77"/>
      <c r="AJN10" s="77"/>
      <c r="AJO10" s="77"/>
      <c r="AJP10" s="77"/>
      <c r="AJQ10" s="77"/>
      <c r="AJR10" s="77"/>
      <c r="AJS10" s="77"/>
      <c r="AJT10" s="77"/>
      <c r="AJU10" s="77"/>
      <c r="AJV10" s="77"/>
      <c r="AJW10" s="77"/>
      <c r="AJX10" s="77"/>
      <c r="AJY10" s="77"/>
      <c r="AJZ10" s="77"/>
      <c r="AKA10" s="77"/>
      <c r="AKB10" s="77"/>
      <c r="AKC10" s="77"/>
      <c r="AKD10" s="77"/>
      <c r="AKE10" s="77"/>
      <c r="AKF10" s="77"/>
      <c r="AKG10" s="77"/>
      <c r="AKH10" s="77"/>
      <c r="AKI10" s="77"/>
      <c r="AKJ10" s="77"/>
      <c r="AKK10" s="77"/>
      <c r="AKL10" s="77"/>
      <c r="AKM10" s="77"/>
      <c r="AKN10" s="77"/>
      <c r="AKO10" s="77"/>
      <c r="AKP10" s="77"/>
      <c r="AKQ10" s="77"/>
      <c r="AKR10" s="77"/>
      <c r="AKS10" s="77"/>
      <c r="AKT10" s="77"/>
      <c r="AKU10" s="77"/>
      <c r="AKV10" s="77"/>
      <c r="AKW10" s="77"/>
      <c r="AKX10" s="77"/>
      <c r="AKY10" s="77"/>
      <c r="AKZ10" s="77"/>
      <c r="ALA10" s="77"/>
      <c r="ALB10" s="77"/>
      <c r="ALC10" s="77"/>
      <c r="ALD10" s="77"/>
      <c r="ALE10" s="77"/>
      <c r="ALF10" s="77"/>
      <c r="ALG10" s="77"/>
      <c r="ALH10" s="77"/>
      <c r="ALI10" s="77"/>
      <c r="ALJ10" s="77"/>
      <c r="ALK10" s="77"/>
      <c r="ALL10" s="77"/>
      <c r="ALM10" s="77"/>
      <c r="ALN10" s="77"/>
      <c r="ALO10" s="77"/>
      <c r="ALP10" s="77"/>
      <c r="ALQ10" s="77"/>
      <c r="ALR10" s="77"/>
      <c r="ALS10" s="77"/>
      <c r="ALT10" s="77"/>
      <c r="ALU10" s="77"/>
      <c r="ALV10" s="77"/>
      <c r="ALW10" s="77"/>
      <c r="ALX10" s="77"/>
      <c r="ALY10" s="77"/>
      <c r="ALZ10" s="77"/>
      <c r="AMA10" s="77"/>
      <c r="AMB10" s="77"/>
      <c r="AMC10" s="77"/>
      <c r="AMD10" s="77"/>
      <c r="AME10" s="77"/>
      <c r="AMF10" s="77"/>
      <c r="AMG10" s="77"/>
      <c r="AMH10" s="77"/>
      <c r="AMI10" s="77"/>
      <c r="AMJ10" s="77"/>
      <c r="AMK10" s="77"/>
      <c r="AML10" s="77"/>
      <c r="AMM10" s="77"/>
      <c r="AMN10" s="77"/>
      <c r="AMO10" s="77"/>
      <c r="AMP10" s="77"/>
      <c r="AMQ10" s="77"/>
      <c r="AMR10" s="77"/>
      <c r="AMS10" s="77"/>
      <c r="AMT10" s="77"/>
      <c r="AMU10" s="77"/>
      <c r="AMV10" s="77"/>
      <c r="AMW10" s="77"/>
      <c r="AMX10" s="77"/>
      <c r="AMY10" s="77"/>
      <c r="AMZ10" s="77"/>
      <c r="ANA10" s="77"/>
      <c r="ANB10" s="77"/>
      <c r="ANC10" s="77"/>
      <c r="AND10" s="77"/>
      <c r="ANE10" s="77"/>
      <c r="ANF10" s="77"/>
      <c r="ANG10" s="77"/>
      <c r="ANH10" s="77"/>
      <c r="ANI10" s="77"/>
      <c r="ANJ10" s="77"/>
      <c r="ANK10" s="77"/>
      <c r="ANL10" s="77"/>
      <c r="ANM10" s="77"/>
      <c r="ANN10" s="77"/>
      <c r="ANO10" s="77"/>
      <c r="ANP10" s="77"/>
      <c r="ANQ10" s="77"/>
      <c r="ANR10" s="77"/>
      <c r="ANS10" s="77"/>
      <c r="ANT10" s="77"/>
      <c r="ANU10" s="77"/>
      <c r="ANV10" s="77"/>
      <c r="ANW10" s="77"/>
      <c r="ANX10" s="77"/>
      <c r="ANY10" s="77"/>
      <c r="ANZ10" s="77"/>
      <c r="AOA10" s="77"/>
      <c r="AOB10" s="77"/>
      <c r="AOC10" s="77"/>
      <c r="AOD10" s="77"/>
      <c r="AOE10" s="77"/>
      <c r="AOF10" s="77"/>
      <c r="AOG10" s="77"/>
      <c r="AOH10" s="77"/>
      <c r="AOI10" s="77"/>
      <c r="AOJ10" s="77"/>
      <c r="AOK10" s="77"/>
      <c r="AOL10" s="77"/>
      <c r="AOM10" s="77"/>
      <c r="AON10" s="77"/>
      <c r="AOO10" s="77"/>
      <c r="AOP10" s="77"/>
      <c r="AOQ10" s="77"/>
      <c r="AOR10" s="77"/>
      <c r="AOS10" s="77"/>
      <c r="AOT10" s="77"/>
      <c r="AOU10" s="77"/>
      <c r="AOV10" s="77"/>
      <c r="AOW10" s="77"/>
      <c r="AOX10" s="77"/>
      <c r="AOY10" s="77"/>
      <c r="AOZ10" s="77"/>
      <c r="APA10" s="77"/>
      <c r="APB10" s="77"/>
      <c r="APC10" s="77"/>
      <c r="APD10" s="77"/>
      <c r="APE10" s="77"/>
      <c r="APF10" s="77"/>
      <c r="APG10" s="77"/>
      <c r="APH10" s="77"/>
      <c r="API10" s="77"/>
      <c r="APJ10" s="77"/>
      <c r="APK10" s="77"/>
      <c r="APL10" s="77"/>
      <c r="APM10" s="77"/>
      <c r="APN10" s="77"/>
      <c r="APO10" s="77"/>
      <c r="APP10" s="77"/>
      <c r="APQ10" s="77"/>
      <c r="APR10" s="77"/>
      <c r="APS10" s="77"/>
      <c r="APT10" s="77"/>
      <c r="APU10" s="77"/>
      <c r="APV10" s="77"/>
      <c r="APW10" s="77"/>
      <c r="APX10" s="77"/>
      <c r="APY10" s="77"/>
      <c r="APZ10" s="77"/>
      <c r="AQA10" s="77"/>
      <c r="AQB10" s="77"/>
      <c r="AQC10" s="77"/>
      <c r="AQD10" s="77"/>
      <c r="AQE10" s="77"/>
      <c r="AQF10" s="77"/>
      <c r="AQG10" s="77"/>
      <c r="AQH10" s="77"/>
      <c r="AQI10" s="77"/>
      <c r="AQJ10" s="77"/>
      <c r="AQK10" s="77"/>
      <c r="AQL10" s="77"/>
      <c r="AQM10" s="77"/>
      <c r="AQN10" s="77"/>
      <c r="AQO10" s="77"/>
      <c r="AQP10" s="77"/>
      <c r="AQQ10" s="77"/>
      <c r="AQR10" s="77"/>
      <c r="AQS10" s="77"/>
      <c r="AQT10" s="77"/>
      <c r="AQU10" s="77"/>
      <c r="AQV10" s="77"/>
      <c r="AQW10" s="77"/>
      <c r="AQX10" s="77"/>
      <c r="AQY10" s="77"/>
      <c r="AQZ10" s="77"/>
      <c r="ARA10" s="77"/>
      <c r="ARB10" s="77"/>
      <c r="ARC10" s="77"/>
      <c r="ARD10" s="77"/>
      <c r="ARE10" s="77"/>
      <c r="ARF10" s="77"/>
      <c r="ARG10" s="77"/>
      <c r="ARH10" s="77"/>
      <c r="ARI10" s="77"/>
      <c r="ARJ10" s="77"/>
      <c r="ARK10" s="77"/>
      <c r="ARL10" s="77"/>
      <c r="ARM10" s="77"/>
      <c r="ARN10" s="77"/>
      <c r="ARO10" s="77"/>
      <c r="ARP10" s="77"/>
      <c r="ARQ10" s="77"/>
      <c r="ARR10" s="77"/>
      <c r="ARS10" s="77"/>
      <c r="ART10" s="77"/>
      <c r="ARU10" s="77"/>
      <c r="ARV10" s="77"/>
      <c r="ARW10" s="77"/>
      <c r="ARX10" s="77"/>
      <c r="ARY10" s="77"/>
      <c r="ARZ10" s="77"/>
      <c r="ASA10" s="77"/>
      <c r="ASB10" s="77"/>
      <c r="ASC10" s="77"/>
      <c r="ASD10" s="77"/>
      <c r="ASE10" s="77"/>
      <c r="ASF10" s="77"/>
      <c r="ASG10" s="77"/>
      <c r="ASH10" s="77"/>
      <c r="ASI10" s="77"/>
      <c r="ASJ10" s="77"/>
      <c r="ASK10" s="77"/>
      <c r="ASL10" s="77"/>
      <c r="ASM10" s="77"/>
      <c r="ASN10" s="77"/>
      <c r="ASO10" s="77"/>
      <c r="ASP10" s="77"/>
      <c r="ASQ10" s="77"/>
      <c r="ASR10" s="77"/>
      <c r="ASS10" s="77"/>
      <c r="AST10" s="77"/>
      <c r="ASU10" s="77"/>
      <c r="ASV10" s="77"/>
      <c r="ASW10" s="77"/>
      <c r="ASX10" s="77"/>
      <c r="ASY10" s="77"/>
      <c r="ASZ10" s="77"/>
      <c r="ATA10" s="77"/>
      <c r="ATB10" s="77"/>
      <c r="ATC10" s="77"/>
      <c r="ATD10" s="77"/>
      <c r="ATE10" s="77"/>
      <c r="ATF10" s="77"/>
      <c r="ATG10" s="77"/>
      <c r="ATH10" s="77"/>
      <c r="ATI10" s="77"/>
      <c r="ATJ10" s="77"/>
      <c r="ATK10" s="77"/>
      <c r="ATL10" s="77"/>
      <c r="ATM10" s="77"/>
      <c r="ATN10" s="77"/>
      <c r="ATO10" s="77"/>
      <c r="ATP10" s="77"/>
      <c r="ATQ10" s="77"/>
      <c r="ATR10" s="77"/>
      <c r="ATS10" s="77"/>
      <c r="ATT10" s="77"/>
      <c r="ATU10" s="77"/>
      <c r="ATV10" s="77"/>
      <c r="ATW10" s="77"/>
      <c r="ATX10" s="77"/>
      <c r="ATY10" s="77"/>
      <c r="ATZ10" s="77"/>
      <c r="AUA10" s="77"/>
      <c r="AUB10" s="77"/>
      <c r="AUC10" s="77"/>
      <c r="AUD10" s="77"/>
      <c r="AUE10" s="77"/>
      <c r="AUF10" s="77"/>
      <c r="AUG10" s="77"/>
      <c r="AUH10" s="77"/>
      <c r="AUI10" s="77"/>
      <c r="AUJ10" s="77"/>
      <c r="AUK10" s="77"/>
      <c r="AUL10" s="77"/>
      <c r="AUM10" s="77"/>
      <c r="AUN10" s="77"/>
      <c r="AUO10" s="77"/>
      <c r="AUP10" s="77"/>
      <c r="AUQ10" s="77"/>
      <c r="AUR10" s="77"/>
      <c r="AUS10" s="77"/>
      <c r="AUT10" s="77"/>
      <c r="AUU10" s="77"/>
      <c r="AUV10" s="77"/>
      <c r="AUW10" s="77"/>
      <c r="AUX10" s="77"/>
      <c r="AUY10" s="77"/>
      <c r="AUZ10" s="77"/>
      <c r="AVA10" s="77"/>
      <c r="AVB10" s="77"/>
      <c r="AVC10" s="77"/>
      <c r="AVD10" s="77"/>
      <c r="AVE10" s="77"/>
      <c r="AVF10" s="77"/>
      <c r="AVG10" s="77"/>
      <c r="AVH10" s="77"/>
      <c r="AVI10" s="77"/>
      <c r="AVJ10" s="77"/>
      <c r="AVK10" s="77"/>
      <c r="AVL10" s="77"/>
      <c r="AVM10" s="77"/>
      <c r="AVN10" s="77"/>
      <c r="AVO10" s="77"/>
      <c r="AVP10" s="77"/>
      <c r="AVQ10" s="77"/>
      <c r="AVR10" s="77"/>
      <c r="AVS10" s="77"/>
      <c r="AVT10" s="77"/>
      <c r="AVU10" s="77"/>
      <c r="AVV10" s="77"/>
      <c r="AVW10" s="77"/>
      <c r="AVX10" s="77"/>
      <c r="AVY10" s="77"/>
      <c r="AVZ10" s="77"/>
      <c r="AWA10" s="77"/>
      <c r="AWB10" s="77"/>
      <c r="AWC10" s="77"/>
      <c r="AWD10" s="77"/>
      <c r="AWE10" s="77"/>
      <c r="AWF10" s="77"/>
      <c r="AWG10" s="77"/>
      <c r="AWH10" s="77"/>
      <c r="AWI10" s="77"/>
      <c r="AWJ10" s="77"/>
      <c r="AWK10" s="77"/>
      <c r="AWL10" s="77"/>
      <c r="AWM10" s="77"/>
      <c r="AWN10" s="77"/>
      <c r="AWO10" s="77"/>
      <c r="AWP10" s="77"/>
      <c r="AWQ10" s="77"/>
      <c r="AWR10" s="77"/>
      <c r="AWS10" s="77"/>
      <c r="AWT10" s="77"/>
      <c r="AWU10" s="77"/>
      <c r="AWV10" s="77"/>
      <c r="AWW10" s="77"/>
      <c r="AWX10" s="77"/>
      <c r="AWY10" s="77"/>
      <c r="AWZ10" s="77"/>
      <c r="AXA10" s="77"/>
      <c r="AXB10" s="77"/>
      <c r="AXC10" s="77"/>
      <c r="AXD10" s="77"/>
      <c r="AXE10" s="77"/>
      <c r="AXF10" s="77"/>
      <c r="AXG10" s="77"/>
      <c r="AXH10" s="77"/>
      <c r="AXI10" s="77"/>
      <c r="AXJ10" s="77"/>
      <c r="AXK10" s="77"/>
      <c r="AXL10" s="77"/>
      <c r="AXM10" s="77"/>
      <c r="AXN10" s="77"/>
      <c r="AXO10" s="77"/>
      <c r="AXP10" s="77"/>
      <c r="AXQ10" s="77"/>
      <c r="AXR10" s="77"/>
      <c r="AXS10" s="77"/>
      <c r="AXT10" s="77"/>
      <c r="AXU10" s="77"/>
      <c r="AXV10" s="77"/>
      <c r="AXW10" s="77"/>
      <c r="AXX10" s="77"/>
      <c r="AXY10" s="77"/>
      <c r="AXZ10" s="77"/>
    </row>
    <row r="11" spans="1:1326" s="94" customFormat="1" ht="13">
      <c r="A11" s="89">
        <v>1</v>
      </c>
      <c r="B11" s="90" t="s">
        <v>2110</v>
      </c>
      <c r="C11" s="90" t="s">
        <v>2111</v>
      </c>
      <c r="D11" s="89" t="s">
        <v>3402</v>
      </c>
      <c r="E11" s="89">
        <v>36</v>
      </c>
      <c r="F11" s="91">
        <v>15.04</v>
      </c>
      <c r="G11" s="86">
        <v>30</v>
      </c>
      <c r="H11" s="86" t="s">
        <v>2475</v>
      </c>
      <c r="I11" s="91">
        <v>17.760000000000002</v>
      </c>
      <c r="J11" s="86">
        <v>30</v>
      </c>
      <c r="K11" s="86" t="s">
        <v>2475</v>
      </c>
      <c r="L11" s="92">
        <f t="shared" ref="L11:L26" si="0">(F11+I11)/2</f>
        <v>16.399999999999999</v>
      </c>
      <c r="M11" s="89">
        <f t="shared" ref="M11:M42" si="1">IF(L11&gt;=10,60,G11+J11)</f>
        <v>60</v>
      </c>
      <c r="N11" s="89">
        <f t="shared" ref="N11:N42" si="2">IF(H11="ACC",0,1)+IF(K11="ACC",0,1)</f>
        <v>0</v>
      </c>
      <c r="O11" s="89">
        <f t="shared" ref="O11:O42" si="3">IF(F11&lt;10,1,(IF(I11&lt;10,1,0)))</f>
        <v>0</v>
      </c>
      <c r="P11" s="86">
        <f t="shared" ref="P11:P42" si="4">N11+O11</f>
        <v>0</v>
      </c>
      <c r="Q11" s="91">
        <f>IF(P11=0,1,IF(P11=1,0.99,IF(P11=2,0.98,IF(P11=3,0.97))))</f>
        <v>1</v>
      </c>
      <c r="R11" s="91">
        <f t="shared" ref="R11:R42" si="5">(L11*Q11)</f>
        <v>16.399999999999999</v>
      </c>
      <c r="S11" s="86" t="s">
        <v>3581</v>
      </c>
      <c r="T11" s="86" t="s">
        <v>3585</v>
      </c>
      <c r="U11" s="86" t="s">
        <v>3580</v>
      </c>
    </row>
    <row r="12" spans="1:1326" s="94" customFormat="1" ht="13">
      <c r="A12" s="89">
        <v>2</v>
      </c>
      <c r="B12" s="90" t="s">
        <v>2105</v>
      </c>
      <c r="C12" s="90" t="s">
        <v>2106</v>
      </c>
      <c r="D12" s="89" t="s">
        <v>3400</v>
      </c>
      <c r="E12" s="89">
        <v>36</v>
      </c>
      <c r="F12" s="91">
        <v>13.04</v>
      </c>
      <c r="G12" s="86">
        <v>30</v>
      </c>
      <c r="H12" s="86" t="s">
        <v>2475</v>
      </c>
      <c r="I12" s="91">
        <v>16.41</v>
      </c>
      <c r="J12" s="86">
        <v>30</v>
      </c>
      <c r="K12" s="86" t="s">
        <v>2475</v>
      </c>
      <c r="L12" s="92">
        <f t="shared" si="0"/>
        <v>14.725</v>
      </c>
      <c r="M12" s="89">
        <f t="shared" si="1"/>
        <v>60</v>
      </c>
      <c r="N12" s="89">
        <f t="shared" si="2"/>
        <v>0</v>
      </c>
      <c r="O12" s="89">
        <f t="shared" si="3"/>
        <v>0</v>
      </c>
      <c r="P12" s="86">
        <f t="shared" si="4"/>
        <v>0</v>
      </c>
      <c r="Q12" s="91">
        <f>IF(P12=0,1,IF(P12=1,0.99,IF(P12=2,0.98,IF(P12=3,0.97))))</f>
        <v>1</v>
      </c>
      <c r="R12" s="91">
        <f t="shared" si="5"/>
        <v>14.725</v>
      </c>
      <c r="S12" s="86" t="s">
        <v>3581</v>
      </c>
      <c r="T12" s="86" t="s">
        <v>3585</v>
      </c>
      <c r="U12" s="86" t="s">
        <v>3580</v>
      </c>
    </row>
    <row r="13" spans="1:1326" s="94" customFormat="1" ht="13">
      <c r="A13" s="89">
        <v>3</v>
      </c>
      <c r="B13" s="95" t="s">
        <v>2401</v>
      </c>
      <c r="C13" s="95" t="s">
        <v>753</v>
      </c>
      <c r="D13" s="89" t="s">
        <v>3573</v>
      </c>
      <c r="E13" s="89">
        <v>42</v>
      </c>
      <c r="F13" s="91">
        <v>12.76</v>
      </c>
      <c r="G13" s="86">
        <v>30</v>
      </c>
      <c r="H13" s="86" t="s">
        <v>2475</v>
      </c>
      <c r="I13" s="91">
        <v>16.489999999999998</v>
      </c>
      <c r="J13" s="86">
        <v>30</v>
      </c>
      <c r="K13" s="86" t="s">
        <v>2475</v>
      </c>
      <c r="L13" s="92">
        <f t="shared" si="0"/>
        <v>14.625</v>
      </c>
      <c r="M13" s="89">
        <f t="shared" si="1"/>
        <v>60</v>
      </c>
      <c r="N13" s="89">
        <f t="shared" si="2"/>
        <v>0</v>
      </c>
      <c r="O13" s="89">
        <f t="shared" si="3"/>
        <v>0</v>
      </c>
      <c r="P13" s="86">
        <f t="shared" si="4"/>
        <v>0</v>
      </c>
      <c r="Q13" s="91">
        <f>IF(P13=0,1,IF(P13=1,0.99,IF(P13=2,0.98,IF(P13=3,0.97))))</f>
        <v>1</v>
      </c>
      <c r="R13" s="91">
        <f t="shared" si="5"/>
        <v>14.625</v>
      </c>
      <c r="S13" s="86" t="s">
        <v>3581</v>
      </c>
      <c r="T13" s="86" t="s">
        <v>3580</v>
      </c>
      <c r="U13" s="86" t="s">
        <v>3585</v>
      </c>
    </row>
    <row r="14" spans="1:1326" s="94" customFormat="1" ht="13">
      <c r="A14" s="89">
        <v>4</v>
      </c>
      <c r="B14" s="95" t="s">
        <v>2252</v>
      </c>
      <c r="C14" s="95" t="s">
        <v>2253</v>
      </c>
      <c r="D14" s="89" t="s">
        <v>3475</v>
      </c>
      <c r="E14" s="89">
        <v>39</v>
      </c>
      <c r="F14" s="91">
        <v>12.95</v>
      </c>
      <c r="G14" s="86">
        <v>30</v>
      </c>
      <c r="H14" s="86" t="s">
        <v>2475</v>
      </c>
      <c r="I14" s="91">
        <v>13.08</v>
      </c>
      <c r="J14" s="86">
        <v>30</v>
      </c>
      <c r="K14" s="86" t="s">
        <v>2475</v>
      </c>
      <c r="L14" s="92">
        <f t="shared" si="0"/>
        <v>13.015000000000001</v>
      </c>
      <c r="M14" s="89">
        <f t="shared" si="1"/>
        <v>60</v>
      </c>
      <c r="N14" s="89">
        <f t="shared" si="2"/>
        <v>0</v>
      </c>
      <c r="O14" s="89">
        <f t="shared" si="3"/>
        <v>0</v>
      </c>
      <c r="P14" s="86">
        <f t="shared" si="4"/>
        <v>0</v>
      </c>
      <c r="Q14" s="91">
        <f>IF(P14=0,1,IF(P14=1,0.99,IF(P14=2,0.98,IF(P14=3,0.97))))</f>
        <v>1</v>
      </c>
      <c r="R14" s="91">
        <f t="shared" si="5"/>
        <v>13.015000000000001</v>
      </c>
      <c r="S14" s="86" t="s">
        <v>3581</v>
      </c>
      <c r="T14" s="86" t="s">
        <v>3585</v>
      </c>
      <c r="U14" s="86" t="s">
        <v>3581</v>
      </c>
    </row>
    <row r="15" spans="1:1326" s="94" customFormat="1" ht="13">
      <c r="A15" s="89">
        <v>5</v>
      </c>
      <c r="B15" s="136" t="s">
        <v>1765</v>
      </c>
      <c r="C15" s="136" t="s">
        <v>1766</v>
      </c>
      <c r="D15" s="89" t="s">
        <v>3204</v>
      </c>
      <c r="E15" s="89">
        <v>29</v>
      </c>
      <c r="F15" s="91">
        <v>10.76</v>
      </c>
      <c r="G15" s="86">
        <v>30</v>
      </c>
      <c r="H15" s="86" t="s">
        <v>2475</v>
      </c>
      <c r="I15" s="91">
        <v>11</v>
      </c>
      <c r="J15" s="86">
        <v>30</v>
      </c>
      <c r="K15" s="86" t="s">
        <v>2475</v>
      </c>
      <c r="L15" s="92">
        <f t="shared" si="0"/>
        <v>10.879999999999999</v>
      </c>
      <c r="M15" s="89">
        <f t="shared" si="1"/>
        <v>60</v>
      </c>
      <c r="N15" s="89">
        <f t="shared" si="2"/>
        <v>0</v>
      </c>
      <c r="O15" s="89">
        <f t="shared" si="3"/>
        <v>0</v>
      </c>
      <c r="P15" s="86">
        <f t="shared" si="4"/>
        <v>0</v>
      </c>
      <c r="Q15" s="91">
        <f>IF(P15=0,0.96,IF(P15=1,0.95,IF(P15=2,0.94,IF(P15=3,0.93))))</f>
        <v>0.96</v>
      </c>
      <c r="R15" s="91">
        <f t="shared" si="5"/>
        <v>10.444799999999999</v>
      </c>
      <c r="S15" s="86" t="s">
        <v>3581</v>
      </c>
      <c r="T15" s="86" t="s">
        <v>3582</v>
      </c>
      <c r="U15" s="86" t="s">
        <v>3581</v>
      </c>
    </row>
    <row r="16" spans="1:1326" s="94" customFormat="1" ht="13">
      <c r="A16" s="89">
        <v>6</v>
      </c>
      <c r="B16" s="90" t="s">
        <v>1790</v>
      </c>
      <c r="C16" s="90" t="s">
        <v>1791</v>
      </c>
      <c r="D16" s="89" t="s">
        <v>1792</v>
      </c>
      <c r="E16" s="89">
        <v>30</v>
      </c>
      <c r="F16" s="91">
        <v>10.67</v>
      </c>
      <c r="G16" s="86">
        <v>30</v>
      </c>
      <c r="H16" s="86" t="s">
        <v>2476</v>
      </c>
      <c r="I16" s="91">
        <v>10.199999999999999</v>
      </c>
      <c r="J16" s="86">
        <v>30</v>
      </c>
      <c r="K16" s="86" t="s">
        <v>2475</v>
      </c>
      <c r="L16" s="92">
        <f t="shared" si="0"/>
        <v>10.434999999999999</v>
      </c>
      <c r="M16" s="89">
        <f t="shared" si="1"/>
        <v>60</v>
      </c>
      <c r="N16" s="89">
        <f t="shared" si="2"/>
        <v>1</v>
      </c>
      <c r="O16" s="89">
        <f t="shared" si="3"/>
        <v>0</v>
      </c>
      <c r="P16" s="86">
        <f t="shared" si="4"/>
        <v>1</v>
      </c>
      <c r="Q16" s="91">
        <f>IF(P16=0,0.96,IF(P16=1,0.95,IF(P16=2,0.94,IF(P16=3,0.93))))</f>
        <v>0.95</v>
      </c>
      <c r="R16" s="91">
        <f t="shared" si="5"/>
        <v>9.9132499999999979</v>
      </c>
      <c r="S16" s="86" t="s">
        <v>3585</v>
      </c>
      <c r="T16" s="86" t="s">
        <v>3581</v>
      </c>
      <c r="U16" s="86" t="s">
        <v>3580</v>
      </c>
    </row>
    <row r="17" spans="1:21" s="94" customFormat="1" ht="13">
      <c r="A17" s="89">
        <v>7</v>
      </c>
      <c r="B17" s="90" t="s">
        <v>1056</v>
      </c>
      <c r="C17" s="90" t="s">
        <v>162</v>
      </c>
      <c r="D17" s="89" t="s">
        <v>2886</v>
      </c>
      <c r="E17" s="89">
        <v>17</v>
      </c>
      <c r="F17" s="91">
        <v>9.6999999999999993</v>
      </c>
      <c r="G17" s="86">
        <v>10</v>
      </c>
      <c r="H17" s="86" t="s">
        <v>2476</v>
      </c>
      <c r="I17" s="91">
        <v>10.53</v>
      </c>
      <c r="J17" s="86">
        <v>30</v>
      </c>
      <c r="K17" s="86" t="s">
        <v>2476</v>
      </c>
      <c r="L17" s="92">
        <f t="shared" si="0"/>
        <v>10.114999999999998</v>
      </c>
      <c r="M17" s="89">
        <f t="shared" si="1"/>
        <v>60</v>
      </c>
      <c r="N17" s="89">
        <f t="shared" si="2"/>
        <v>2</v>
      </c>
      <c r="O17" s="89">
        <f t="shared" si="3"/>
        <v>1</v>
      </c>
      <c r="P17" s="86">
        <f t="shared" si="4"/>
        <v>3</v>
      </c>
      <c r="Q17" s="91">
        <f t="shared" ref="Q17:Q27" si="6">IF(P17=0,1,IF(P17=1,0.99,IF(P17=2,0.98,IF(P17=3,0.97))))</f>
        <v>0.97</v>
      </c>
      <c r="R17" s="91">
        <f t="shared" si="5"/>
        <v>9.8115499999999987</v>
      </c>
      <c r="S17" s="86" t="s">
        <v>3583</v>
      </c>
      <c r="T17" s="86" t="s">
        <v>3581</v>
      </c>
      <c r="U17" s="86" t="s">
        <v>3580</v>
      </c>
    </row>
    <row r="18" spans="1:21" s="94" customFormat="1" ht="13">
      <c r="A18" s="89">
        <v>8</v>
      </c>
      <c r="B18" s="90" t="s">
        <v>492</v>
      </c>
      <c r="C18" s="90" t="s">
        <v>493</v>
      </c>
      <c r="D18" s="89" t="s">
        <v>2667</v>
      </c>
      <c r="E18" s="89">
        <v>8</v>
      </c>
      <c r="F18" s="91">
        <v>10</v>
      </c>
      <c r="G18" s="86">
        <v>30</v>
      </c>
      <c r="H18" s="86" t="s">
        <v>2476</v>
      </c>
      <c r="I18" s="91">
        <v>10</v>
      </c>
      <c r="J18" s="86">
        <v>30</v>
      </c>
      <c r="K18" s="86" t="s">
        <v>2476</v>
      </c>
      <c r="L18" s="92">
        <f t="shared" si="0"/>
        <v>10</v>
      </c>
      <c r="M18" s="89">
        <f t="shared" si="1"/>
        <v>60</v>
      </c>
      <c r="N18" s="89">
        <f t="shared" si="2"/>
        <v>2</v>
      </c>
      <c r="O18" s="89">
        <f t="shared" si="3"/>
        <v>0</v>
      </c>
      <c r="P18" s="86">
        <f t="shared" si="4"/>
        <v>2</v>
      </c>
      <c r="Q18" s="91">
        <f t="shared" si="6"/>
        <v>0.98</v>
      </c>
      <c r="R18" s="91">
        <f t="shared" si="5"/>
        <v>9.8000000000000007</v>
      </c>
      <c r="S18" s="86" t="s">
        <v>3579</v>
      </c>
      <c r="T18" s="86" t="s">
        <v>3581</v>
      </c>
      <c r="U18" s="86" t="s">
        <v>3580</v>
      </c>
    </row>
    <row r="19" spans="1:21" s="94" customFormat="1" ht="13">
      <c r="A19" s="89">
        <v>9</v>
      </c>
      <c r="B19" s="90" t="s">
        <v>554</v>
      </c>
      <c r="C19" s="90" t="s">
        <v>3678</v>
      </c>
      <c r="D19" s="89" t="s">
        <v>555</v>
      </c>
      <c r="E19" s="89">
        <v>9</v>
      </c>
      <c r="F19" s="91">
        <v>10</v>
      </c>
      <c r="G19" s="86">
        <v>30</v>
      </c>
      <c r="H19" s="86" t="s">
        <v>2476</v>
      </c>
      <c r="I19" s="91">
        <v>10</v>
      </c>
      <c r="J19" s="86">
        <v>30</v>
      </c>
      <c r="K19" s="86" t="s">
        <v>2476</v>
      </c>
      <c r="L19" s="92">
        <f t="shared" si="0"/>
        <v>10</v>
      </c>
      <c r="M19" s="89">
        <f t="shared" si="1"/>
        <v>60</v>
      </c>
      <c r="N19" s="89">
        <f t="shared" si="2"/>
        <v>2</v>
      </c>
      <c r="O19" s="89">
        <f t="shared" si="3"/>
        <v>0</v>
      </c>
      <c r="P19" s="86">
        <f t="shared" si="4"/>
        <v>2</v>
      </c>
      <c r="Q19" s="91">
        <f t="shared" si="6"/>
        <v>0.98</v>
      </c>
      <c r="R19" s="91">
        <f t="shared" si="5"/>
        <v>9.8000000000000007</v>
      </c>
      <c r="S19" s="86" t="s">
        <v>3580</v>
      </c>
      <c r="T19" s="86" t="s">
        <v>3581</v>
      </c>
      <c r="U19" s="86" t="s">
        <v>3583</v>
      </c>
    </row>
    <row r="20" spans="1:21" s="94" customFormat="1" ht="13">
      <c r="A20" s="89">
        <v>10</v>
      </c>
      <c r="B20" s="95" t="s">
        <v>1376</v>
      </c>
      <c r="C20" s="95" t="s">
        <v>1377</v>
      </c>
      <c r="D20" s="96" t="s">
        <v>3010</v>
      </c>
      <c r="E20" s="89">
        <v>22</v>
      </c>
      <c r="F20" s="91">
        <v>10</v>
      </c>
      <c r="G20" s="86">
        <v>30</v>
      </c>
      <c r="H20" s="86" t="s">
        <v>2476</v>
      </c>
      <c r="I20" s="91">
        <v>10</v>
      </c>
      <c r="J20" s="86">
        <v>30</v>
      </c>
      <c r="K20" s="86" t="s">
        <v>2476</v>
      </c>
      <c r="L20" s="92">
        <f t="shared" si="0"/>
        <v>10</v>
      </c>
      <c r="M20" s="89">
        <f t="shared" si="1"/>
        <v>60</v>
      </c>
      <c r="N20" s="89">
        <f t="shared" si="2"/>
        <v>2</v>
      </c>
      <c r="O20" s="89">
        <f t="shared" si="3"/>
        <v>0</v>
      </c>
      <c r="P20" s="86">
        <f t="shared" si="4"/>
        <v>2</v>
      </c>
      <c r="Q20" s="91">
        <f t="shared" si="6"/>
        <v>0.98</v>
      </c>
      <c r="R20" s="91">
        <f t="shared" si="5"/>
        <v>9.8000000000000007</v>
      </c>
      <c r="S20" s="86" t="s">
        <v>3585</v>
      </c>
      <c r="T20" s="86" t="s">
        <v>3581</v>
      </c>
      <c r="U20" s="86" t="s">
        <v>3582</v>
      </c>
    </row>
    <row r="21" spans="1:21" s="94" customFormat="1" ht="13">
      <c r="A21" s="89">
        <v>11</v>
      </c>
      <c r="B21" s="90" t="s">
        <v>572</v>
      </c>
      <c r="C21" s="90" t="s">
        <v>573</v>
      </c>
      <c r="D21" s="89" t="s">
        <v>2697</v>
      </c>
      <c r="E21" s="89">
        <v>9</v>
      </c>
      <c r="F21" s="91">
        <v>10.79</v>
      </c>
      <c r="G21" s="86">
        <v>30</v>
      </c>
      <c r="H21" s="86" t="s">
        <v>2476</v>
      </c>
      <c r="I21" s="91">
        <v>9.36</v>
      </c>
      <c r="J21" s="86">
        <v>18</v>
      </c>
      <c r="K21" s="86" t="s">
        <v>2476</v>
      </c>
      <c r="L21" s="92">
        <f t="shared" si="0"/>
        <v>10.074999999999999</v>
      </c>
      <c r="M21" s="89">
        <f t="shared" si="1"/>
        <v>60</v>
      </c>
      <c r="N21" s="89">
        <f t="shared" si="2"/>
        <v>2</v>
      </c>
      <c r="O21" s="89">
        <f t="shared" si="3"/>
        <v>1</v>
      </c>
      <c r="P21" s="86">
        <f t="shared" si="4"/>
        <v>3</v>
      </c>
      <c r="Q21" s="91">
        <f t="shared" si="6"/>
        <v>0.97</v>
      </c>
      <c r="R21" s="91">
        <f t="shared" si="5"/>
        <v>9.7727499999999985</v>
      </c>
      <c r="S21" s="86" t="s">
        <v>3579</v>
      </c>
      <c r="T21" s="86" t="s">
        <v>3581</v>
      </c>
      <c r="U21" s="86" t="s">
        <v>3580</v>
      </c>
    </row>
    <row r="22" spans="1:21" s="94" customFormat="1" ht="13">
      <c r="A22" s="89">
        <v>12</v>
      </c>
      <c r="B22" s="90" t="s">
        <v>548</v>
      </c>
      <c r="C22" s="90" t="s">
        <v>549</v>
      </c>
      <c r="D22" s="89" t="s">
        <v>2688</v>
      </c>
      <c r="E22" s="89">
        <v>8</v>
      </c>
      <c r="F22" s="91">
        <v>9.86</v>
      </c>
      <c r="G22" s="86">
        <v>10</v>
      </c>
      <c r="H22" s="86" t="s">
        <v>2476</v>
      </c>
      <c r="I22" s="91">
        <v>10.14</v>
      </c>
      <c r="J22" s="86">
        <v>30</v>
      </c>
      <c r="K22" s="86" t="s">
        <v>2476</v>
      </c>
      <c r="L22" s="92">
        <f t="shared" si="0"/>
        <v>10</v>
      </c>
      <c r="M22" s="89">
        <f t="shared" si="1"/>
        <v>60</v>
      </c>
      <c r="N22" s="89">
        <f t="shared" si="2"/>
        <v>2</v>
      </c>
      <c r="O22" s="89">
        <f t="shared" si="3"/>
        <v>1</v>
      </c>
      <c r="P22" s="86">
        <f t="shared" si="4"/>
        <v>3</v>
      </c>
      <c r="Q22" s="91">
        <f t="shared" si="6"/>
        <v>0.97</v>
      </c>
      <c r="R22" s="91">
        <f t="shared" si="5"/>
        <v>9.6999999999999993</v>
      </c>
      <c r="S22" s="86" t="s">
        <v>3581</v>
      </c>
      <c r="T22" s="86" t="s">
        <v>3583</v>
      </c>
      <c r="U22" s="86" t="s">
        <v>3580</v>
      </c>
    </row>
    <row r="23" spans="1:21" s="94" customFormat="1" ht="13">
      <c r="A23" s="89">
        <v>13</v>
      </c>
      <c r="B23" s="90" t="s">
        <v>1036</v>
      </c>
      <c r="C23" s="90" t="s">
        <v>1037</v>
      </c>
      <c r="D23" s="89" t="s">
        <v>2877</v>
      </c>
      <c r="E23" s="89">
        <v>16</v>
      </c>
      <c r="F23" s="91">
        <v>9.81</v>
      </c>
      <c r="G23" s="86">
        <v>13</v>
      </c>
      <c r="H23" s="86" t="s">
        <v>2476</v>
      </c>
      <c r="I23" s="91">
        <v>10.19</v>
      </c>
      <c r="J23" s="86">
        <v>30</v>
      </c>
      <c r="K23" s="86" t="s">
        <v>2476</v>
      </c>
      <c r="L23" s="92">
        <f t="shared" si="0"/>
        <v>10</v>
      </c>
      <c r="M23" s="89">
        <f t="shared" si="1"/>
        <v>60</v>
      </c>
      <c r="N23" s="89">
        <f t="shared" si="2"/>
        <v>2</v>
      </c>
      <c r="O23" s="89">
        <f t="shared" si="3"/>
        <v>1</v>
      </c>
      <c r="P23" s="86">
        <f t="shared" si="4"/>
        <v>3</v>
      </c>
      <c r="Q23" s="91">
        <f t="shared" si="6"/>
        <v>0.97</v>
      </c>
      <c r="R23" s="91">
        <f t="shared" si="5"/>
        <v>9.6999999999999993</v>
      </c>
      <c r="S23" s="86" t="s">
        <v>3583</v>
      </c>
      <c r="T23" s="86" t="s">
        <v>3581</v>
      </c>
      <c r="U23" s="86" t="s">
        <v>3580</v>
      </c>
    </row>
    <row r="24" spans="1:21" s="94" customFormat="1" ht="13">
      <c r="A24" s="89">
        <v>14</v>
      </c>
      <c r="B24" s="90" t="s">
        <v>1024</v>
      </c>
      <c r="C24" s="90" t="s">
        <v>104</v>
      </c>
      <c r="D24" s="89" t="s">
        <v>2899</v>
      </c>
      <c r="E24" s="89">
        <v>17</v>
      </c>
      <c r="F24" s="91">
        <v>9.1300000000000008</v>
      </c>
      <c r="G24" s="86">
        <v>10</v>
      </c>
      <c r="H24" s="86" t="s">
        <v>2476</v>
      </c>
      <c r="I24" s="91">
        <v>10.87</v>
      </c>
      <c r="J24" s="86">
        <v>30</v>
      </c>
      <c r="K24" s="86" t="s">
        <v>2476</v>
      </c>
      <c r="L24" s="92">
        <f t="shared" si="0"/>
        <v>10</v>
      </c>
      <c r="M24" s="89">
        <f t="shared" si="1"/>
        <v>60</v>
      </c>
      <c r="N24" s="89">
        <f t="shared" si="2"/>
        <v>2</v>
      </c>
      <c r="O24" s="89">
        <f t="shared" si="3"/>
        <v>1</v>
      </c>
      <c r="P24" s="86">
        <f t="shared" si="4"/>
        <v>3</v>
      </c>
      <c r="Q24" s="91">
        <f t="shared" si="6"/>
        <v>0.97</v>
      </c>
      <c r="R24" s="91">
        <f t="shared" si="5"/>
        <v>9.6999999999999993</v>
      </c>
      <c r="S24" s="86" t="s">
        <v>3583</v>
      </c>
      <c r="T24" s="86" t="s">
        <v>3581</v>
      </c>
      <c r="U24" s="86" t="s">
        <v>3580</v>
      </c>
    </row>
    <row r="25" spans="1:21" s="94" customFormat="1" ht="13">
      <c r="A25" s="89">
        <v>15</v>
      </c>
      <c r="B25" s="95" t="s">
        <v>2139</v>
      </c>
      <c r="C25" s="95" t="s">
        <v>64</v>
      </c>
      <c r="D25" s="89" t="s">
        <v>3418</v>
      </c>
      <c r="E25" s="89">
        <v>37</v>
      </c>
      <c r="F25" s="91">
        <v>8</v>
      </c>
      <c r="G25" s="86">
        <v>11</v>
      </c>
      <c r="H25" s="86" t="s">
        <v>2476</v>
      </c>
      <c r="I25" s="91">
        <v>12</v>
      </c>
      <c r="J25" s="86">
        <v>30</v>
      </c>
      <c r="K25" s="86" t="s">
        <v>2476</v>
      </c>
      <c r="L25" s="92">
        <f t="shared" si="0"/>
        <v>10</v>
      </c>
      <c r="M25" s="89">
        <f t="shared" si="1"/>
        <v>60</v>
      </c>
      <c r="N25" s="89">
        <f t="shared" si="2"/>
        <v>2</v>
      </c>
      <c r="O25" s="89">
        <f t="shared" si="3"/>
        <v>1</v>
      </c>
      <c r="P25" s="86">
        <f t="shared" si="4"/>
        <v>3</v>
      </c>
      <c r="Q25" s="91">
        <f t="shared" si="6"/>
        <v>0.97</v>
      </c>
      <c r="R25" s="91">
        <f t="shared" si="5"/>
        <v>9.6999999999999993</v>
      </c>
      <c r="S25" s="86" t="s">
        <v>3585</v>
      </c>
      <c r="T25" s="86" t="s">
        <v>3581</v>
      </c>
      <c r="U25" s="86" t="s">
        <v>3580</v>
      </c>
    </row>
    <row r="26" spans="1:21" s="94" customFormat="1" ht="13">
      <c r="A26" s="89">
        <v>16</v>
      </c>
      <c r="B26" s="90" t="s">
        <v>1788</v>
      </c>
      <c r="C26" s="90" t="s">
        <v>1789</v>
      </c>
      <c r="D26" s="89" t="s">
        <v>3219</v>
      </c>
      <c r="E26" s="89">
        <v>30</v>
      </c>
      <c r="F26" s="91">
        <v>10.31</v>
      </c>
      <c r="G26" s="86">
        <v>30</v>
      </c>
      <c r="H26" s="86" t="s">
        <v>2476</v>
      </c>
      <c r="I26" s="91">
        <v>9.69</v>
      </c>
      <c r="J26" s="86">
        <v>17</v>
      </c>
      <c r="K26" s="86" t="s">
        <v>2476</v>
      </c>
      <c r="L26" s="92">
        <f t="shared" si="0"/>
        <v>10</v>
      </c>
      <c r="M26" s="89">
        <f t="shared" si="1"/>
        <v>60</v>
      </c>
      <c r="N26" s="89">
        <f t="shared" si="2"/>
        <v>2</v>
      </c>
      <c r="O26" s="89">
        <f t="shared" si="3"/>
        <v>1</v>
      </c>
      <c r="P26" s="86">
        <f t="shared" si="4"/>
        <v>3</v>
      </c>
      <c r="Q26" s="91">
        <f t="shared" si="6"/>
        <v>0.97</v>
      </c>
      <c r="R26" s="91">
        <f t="shared" si="5"/>
        <v>9.6999999999999993</v>
      </c>
      <c r="S26" s="86" t="s">
        <v>3585</v>
      </c>
      <c r="T26" s="86" t="s">
        <v>3581</v>
      </c>
      <c r="U26" s="86" t="s">
        <v>3580</v>
      </c>
    </row>
    <row r="27" spans="1:21" s="94" customFormat="1" ht="13">
      <c r="A27" s="89">
        <v>17</v>
      </c>
      <c r="B27" s="90" t="s">
        <v>1123</v>
      </c>
      <c r="C27" s="90" t="s">
        <v>1124</v>
      </c>
      <c r="D27" s="89" t="s">
        <v>2918</v>
      </c>
      <c r="E27" s="89">
        <v>18</v>
      </c>
      <c r="F27" s="91">
        <v>11.59</v>
      </c>
      <c r="G27" s="86">
        <v>30</v>
      </c>
      <c r="H27" s="86" t="s">
        <v>2476</v>
      </c>
      <c r="I27" s="91">
        <v>8.41</v>
      </c>
      <c r="J27" s="86">
        <v>16</v>
      </c>
      <c r="K27" s="86" t="s">
        <v>2476</v>
      </c>
      <c r="L27" s="92">
        <v>10</v>
      </c>
      <c r="M27" s="89">
        <f t="shared" si="1"/>
        <v>60</v>
      </c>
      <c r="N27" s="89">
        <f t="shared" si="2"/>
        <v>2</v>
      </c>
      <c r="O27" s="89">
        <f t="shared" si="3"/>
        <v>1</v>
      </c>
      <c r="P27" s="86">
        <f t="shared" si="4"/>
        <v>3</v>
      </c>
      <c r="Q27" s="91">
        <f t="shared" si="6"/>
        <v>0.97</v>
      </c>
      <c r="R27" s="91">
        <f t="shared" si="5"/>
        <v>9.6999999999999993</v>
      </c>
      <c r="S27" s="86" t="s">
        <v>3583</v>
      </c>
      <c r="T27" s="86" t="s">
        <v>3581</v>
      </c>
      <c r="U27" s="86" t="s">
        <v>3580</v>
      </c>
    </row>
    <row r="28" spans="1:21" s="94" customFormat="1" ht="13">
      <c r="A28" s="89">
        <v>18</v>
      </c>
      <c r="B28" s="90" t="s">
        <v>45</v>
      </c>
      <c r="C28" s="90" t="s">
        <v>46</v>
      </c>
      <c r="D28" s="89" t="s">
        <v>91</v>
      </c>
      <c r="E28" s="89">
        <v>1</v>
      </c>
      <c r="F28" s="91">
        <v>10.93</v>
      </c>
      <c r="G28" s="86">
        <v>30</v>
      </c>
      <c r="H28" s="86" t="s">
        <v>2475</v>
      </c>
      <c r="I28" s="91">
        <v>9.84</v>
      </c>
      <c r="J28" s="86">
        <v>25</v>
      </c>
      <c r="K28" s="86" t="s">
        <v>2476</v>
      </c>
      <c r="L28" s="92">
        <f t="shared" ref="L28:L62" si="7">(F28+I28)/2</f>
        <v>10.385</v>
      </c>
      <c r="M28" s="89">
        <f t="shared" si="1"/>
        <v>60</v>
      </c>
      <c r="N28" s="89">
        <f t="shared" si="2"/>
        <v>1</v>
      </c>
      <c r="O28" s="89">
        <f t="shared" si="3"/>
        <v>1</v>
      </c>
      <c r="P28" s="86">
        <f t="shared" si="4"/>
        <v>2</v>
      </c>
      <c r="Q28" s="91">
        <f>IF(P28=0,0.92,IF(P28=1,0.91,IF(P28=2,0.9,IF(P28=3,0.89))))</f>
        <v>0.9</v>
      </c>
      <c r="R28" s="91">
        <f t="shared" si="5"/>
        <v>9.3465000000000007</v>
      </c>
      <c r="S28" s="86" t="s">
        <v>3579</v>
      </c>
      <c r="T28" s="86" t="s">
        <v>3581</v>
      </c>
      <c r="U28" s="86" t="s">
        <v>3582</v>
      </c>
    </row>
    <row r="29" spans="1:21" s="94" customFormat="1" ht="13">
      <c r="A29" s="89">
        <v>19</v>
      </c>
      <c r="B29" s="95" t="s">
        <v>1979</v>
      </c>
      <c r="C29" s="95" t="s">
        <v>2129</v>
      </c>
      <c r="D29" s="89" t="s">
        <v>2459</v>
      </c>
      <c r="E29" s="89">
        <v>37</v>
      </c>
      <c r="F29" s="91">
        <v>9.59</v>
      </c>
      <c r="G29" s="86">
        <v>12</v>
      </c>
      <c r="H29" s="86" t="s">
        <v>2476</v>
      </c>
      <c r="I29" s="91">
        <v>10.41</v>
      </c>
      <c r="J29" s="86">
        <v>30</v>
      </c>
      <c r="K29" s="86" t="s">
        <v>2476</v>
      </c>
      <c r="L29" s="92">
        <f t="shared" si="7"/>
        <v>10</v>
      </c>
      <c r="M29" s="89">
        <f t="shared" si="1"/>
        <v>60</v>
      </c>
      <c r="N29" s="89">
        <f t="shared" si="2"/>
        <v>2</v>
      </c>
      <c r="O29" s="89">
        <f t="shared" si="3"/>
        <v>1</v>
      </c>
      <c r="P29" s="86">
        <f t="shared" si="4"/>
        <v>3</v>
      </c>
      <c r="Q29" s="91">
        <f>IF(P29=0,0.96,IF(P29=1,0.95,IF(P29=2,0.94,IF(P29=3,0.93))))</f>
        <v>0.93</v>
      </c>
      <c r="R29" s="91">
        <f t="shared" si="5"/>
        <v>9.3000000000000007</v>
      </c>
      <c r="S29" s="86" t="s">
        <v>3585</v>
      </c>
      <c r="T29" s="86" t="s">
        <v>3581</v>
      </c>
      <c r="U29" s="86" t="s">
        <v>3580</v>
      </c>
    </row>
    <row r="30" spans="1:21" s="94" customFormat="1" ht="13">
      <c r="A30" s="89">
        <v>20</v>
      </c>
      <c r="B30" s="90" t="s">
        <v>72</v>
      </c>
      <c r="C30" s="90" t="s">
        <v>73</v>
      </c>
      <c r="D30" s="89" t="s">
        <v>94</v>
      </c>
      <c r="E30" s="89">
        <v>1</v>
      </c>
      <c r="F30" s="91">
        <v>10.01</v>
      </c>
      <c r="G30" s="86">
        <v>30</v>
      </c>
      <c r="H30" s="86" t="s">
        <v>2475</v>
      </c>
      <c r="I30" s="91">
        <v>10</v>
      </c>
      <c r="J30" s="86">
        <v>30</v>
      </c>
      <c r="K30" s="86" t="s">
        <v>2476</v>
      </c>
      <c r="L30" s="92">
        <f t="shared" si="7"/>
        <v>10.004999999999999</v>
      </c>
      <c r="M30" s="89">
        <f t="shared" si="1"/>
        <v>60</v>
      </c>
      <c r="N30" s="89">
        <f t="shared" si="2"/>
        <v>1</v>
      </c>
      <c r="O30" s="89">
        <f t="shared" si="3"/>
        <v>0</v>
      </c>
      <c r="P30" s="86">
        <f t="shared" si="4"/>
        <v>1</v>
      </c>
      <c r="Q30" s="91">
        <f>IF(P30=0,0.92,IF(P30=1,0.91,IF(P30=2,0.9,IF(P30=3,0.89))))</f>
        <v>0.91</v>
      </c>
      <c r="R30" s="91">
        <f t="shared" si="5"/>
        <v>9.1045499999999997</v>
      </c>
      <c r="S30" s="86" t="s">
        <v>3581</v>
      </c>
      <c r="T30" s="86" t="s">
        <v>3579</v>
      </c>
      <c r="U30" s="86" t="s">
        <v>3580</v>
      </c>
    </row>
    <row r="31" spans="1:21" s="94" customFormat="1" ht="13">
      <c r="A31" s="89">
        <v>21</v>
      </c>
      <c r="B31" s="90" t="s">
        <v>736</v>
      </c>
      <c r="C31" s="90" t="s">
        <v>737</v>
      </c>
      <c r="D31" s="89" t="s">
        <v>738</v>
      </c>
      <c r="E31" s="89">
        <v>11</v>
      </c>
      <c r="F31" s="91">
        <v>10.07</v>
      </c>
      <c r="G31" s="86">
        <v>30</v>
      </c>
      <c r="H31" s="86" t="s">
        <v>2475</v>
      </c>
      <c r="I31" s="91">
        <v>10.24</v>
      </c>
      <c r="J31" s="86">
        <v>30</v>
      </c>
      <c r="K31" s="86" t="s">
        <v>2476</v>
      </c>
      <c r="L31" s="92">
        <f t="shared" si="7"/>
        <v>10.155000000000001</v>
      </c>
      <c r="M31" s="89">
        <f t="shared" si="1"/>
        <v>60</v>
      </c>
      <c r="N31" s="89">
        <f t="shared" si="2"/>
        <v>1</v>
      </c>
      <c r="O31" s="89">
        <f t="shared" si="3"/>
        <v>0</v>
      </c>
      <c r="P31" s="86">
        <f t="shared" si="4"/>
        <v>1</v>
      </c>
      <c r="Q31" s="91">
        <f>IF(P31=0,0.92,IF(P31=1,0.91,IF(P31=2,0.9,IF(P31=3,0.89))))</f>
        <v>0.91</v>
      </c>
      <c r="R31" s="91">
        <f t="shared" si="5"/>
        <v>9.2410500000000013</v>
      </c>
      <c r="S31" s="86" t="s">
        <v>3579</v>
      </c>
      <c r="T31" s="86" t="s">
        <v>3580</v>
      </c>
      <c r="U31" s="86" t="s">
        <v>3581</v>
      </c>
    </row>
    <row r="32" spans="1:21" s="94" customFormat="1" ht="13">
      <c r="A32" s="89">
        <v>22</v>
      </c>
      <c r="B32" s="90" t="s">
        <v>1095</v>
      </c>
      <c r="C32" s="90" t="s">
        <v>1096</v>
      </c>
      <c r="D32" s="89" t="s">
        <v>1097</v>
      </c>
      <c r="E32" s="89">
        <v>17</v>
      </c>
      <c r="F32" s="91">
        <v>12.11</v>
      </c>
      <c r="G32" s="86">
        <v>30</v>
      </c>
      <c r="H32" s="86" t="s">
        <v>2475</v>
      </c>
      <c r="I32" s="91">
        <v>8.3800000000000008</v>
      </c>
      <c r="J32" s="86">
        <v>11</v>
      </c>
      <c r="K32" s="86" t="s">
        <v>2476</v>
      </c>
      <c r="L32" s="92">
        <f t="shared" si="7"/>
        <v>10.245000000000001</v>
      </c>
      <c r="M32" s="89">
        <f t="shared" si="1"/>
        <v>60</v>
      </c>
      <c r="N32" s="89">
        <f t="shared" si="2"/>
        <v>1</v>
      </c>
      <c r="O32" s="89">
        <f t="shared" si="3"/>
        <v>1</v>
      </c>
      <c r="P32" s="86">
        <f t="shared" si="4"/>
        <v>2</v>
      </c>
      <c r="Q32" s="91">
        <f>IF(P32=0,0.92,IF(P32=1,0.91,IF(P32=2,0.9,IF(P32=3,0.89))))</f>
        <v>0.9</v>
      </c>
      <c r="R32" s="91">
        <f t="shared" si="5"/>
        <v>9.2205000000000013</v>
      </c>
      <c r="S32" s="86" t="s">
        <v>3583</v>
      </c>
      <c r="T32" s="86" t="s">
        <v>3580</v>
      </c>
      <c r="U32" s="86" t="s">
        <v>3581</v>
      </c>
    </row>
    <row r="33" spans="1:1326" s="94" customFormat="1" ht="13">
      <c r="A33" s="89">
        <v>23</v>
      </c>
      <c r="B33" s="95" t="s">
        <v>1380</v>
      </c>
      <c r="C33" s="95" t="s">
        <v>1381</v>
      </c>
      <c r="D33" s="96" t="s">
        <v>1382</v>
      </c>
      <c r="E33" s="89">
        <v>22</v>
      </c>
      <c r="F33" s="91">
        <v>8.64</v>
      </c>
      <c r="G33" s="86">
        <v>11</v>
      </c>
      <c r="H33" s="86" t="s">
        <v>2476</v>
      </c>
      <c r="I33" s="91">
        <v>11.95</v>
      </c>
      <c r="J33" s="86">
        <v>30</v>
      </c>
      <c r="K33" s="86" t="s">
        <v>2476</v>
      </c>
      <c r="L33" s="92">
        <f t="shared" si="7"/>
        <v>10.295</v>
      </c>
      <c r="M33" s="89">
        <f t="shared" si="1"/>
        <v>60</v>
      </c>
      <c r="N33" s="89">
        <f t="shared" si="2"/>
        <v>2</v>
      </c>
      <c r="O33" s="89">
        <f t="shared" si="3"/>
        <v>1</v>
      </c>
      <c r="P33" s="86">
        <f t="shared" si="4"/>
        <v>3</v>
      </c>
      <c r="Q33" s="91">
        <f>IF(P33=0,0.92,IF(P33=1,0.91,IF(P33=2,0.9,IF(P33=3,0.89))))</f>
        <v>0.89</v>
      </c>
      <c r="R33" s="91">
        <f t="shared" si="5"/>
        <v>9.1625499999999995</v>
      </c>
      <c r="S33" s="86" t="s">
        <v>3585</v>
      </c>
      <c r="T33" s="86" t="s">
        <v>3582</v>
      </c>
      <c r="U33" s="86" t="s">
        <v>3581</v>
      </c>
    </row>
    <row r="34" spans="1:1326" s="94" customFormat="1" ht="13">
      <c r="A34" s="89">
        <v>24</v>
      </c>
      <c r="B34" s="95" t="s">
        <v>2065</v>
      </c>
      <c r="C34" s="95" t="s">
        <v>104</v>
      </c>
      <c r="D34" s="89" t="s">
        <v>2066</v>
      </c>
      <c r="E34" s="89">
        <v>35</v>
      </c>
      <c r="F34" s="91">
        <v>10.14</v>
      </c>
      <c r="G34" s="86">
        <v>30</v>
      </c>
      <c r="H34" s="86" t="s">
        <v>2475</v>
      </c>
      <c r="I34" s="91">
        <v>9.9700000000000006</v>
      </c>
      <c r="J34" s="86">
        <v>18</v>
      </c>
      <c r="K34" s="86" t="s">
        <v>2475</v>
      </c>
      <c r="L34" s="92">
        <f t="shared" si="7"/>
        <v>10.055</v>
      </c>
      <c r="M34" s="89">
        <f t="shared" si="1"/>
        <v>60</v>
      </c>
      <c r="N34" s="89">
        <f t="shared" si="2"/>
        <v>0</v>
      </c>
      <c r="O34" s="89">
        <f t="shared" si="3"/>
        <v>1</v>
      </c>
      <c r="P34" s="86">
        <f t="shared" si="4"/>
        <v>1</v>
      </c>
      <c r="Q34" s="91">
        <f>IF(P34=0,0.92,IF(P34=1,0.91,IF(P34=2,0.9,IF(P34=3,0.89))))</f>
        <v>0.91</v>
      </c>
      <c r="R34" s="91">
        <f t="shared" si="5"/>
        <v>9.1500500000000002</v>
      </c>
      <c r="S34" s="86"/>
      <c r="T34" s="86"/>
      <c r="U34" s="86"/>
    </row>
    <row r="35" spans="1:1326" s="145" customFormat="1">
      <c r="A35" s="89">
        <v>25</v>
      </c>
      <c r="B35" s="137" t="s">
        <v>1509</v>
      </c>
      <c r="C35" s="137" t="s">
        <v>62</v>
      </c>
      <c r="D35" s="138" t="s">
        <v>1510</v>
      </c>
      <c r="E35" s="138">
        <v>25</v>
      </c>
      <c r="F35" s="141">
        <v>10.56</v>
      </c>
      <c r="G35" s="142">
        <v>30</v>
      </c>
      <c r="H35" s="142" t="s">
        <v>2476</v>
      </c>
      <c r="I35" s="141">
        <v>10.53</v>
      </c>
      <c r="J35" s="142">
        <v>30</v>
      </c>
      <c r="K35" s="142" t="s">
        <v>2476</v>
      </c>
      <c r="L35" s="143">
        <f t="shared" si="7"/>
        <v>10.545</v>
      </c>
      <c r="M35" s="138">
        <f t="shared" si="1"/>
        <v>60</v>
      </c>
      <c r="N35" s="138">
        <f t="shared" si="2"/>
        <v>2</v>
      </c>
      <c r="O35" s="138">
        <f t="shared" si="3"/>
        <v>0</v>
      </c>
      <c r="P35" s="142">
        <f t="shared" si="4"/>
        <v>2</v>
      </c>
      <c r="Q35" s="141">
        <f>IF(P35=0,0.88,IF(P35=1,0.87,IF(P35=2,0.86,IF(P35=3,0.85))))</f>
        <v>0.86</v>
      </c>
      <c r="R35" s="141">
        <f t="shared" si="5"/>
        <v>9.0686999999999998</v>
      </c>
      <c r="S35" s="142" t="s">
        <v>3585</v>
      </c>
      <c r="T35" s="142" t="s">
        <v>3580</v>
      </c>
      <c r="U35" s="142" t="s">
        <v>3581</v>
      </c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  <c r="IV35" s="94"/>
      <c r="IW35" s="94"/>
      <c r="IX35" s="94"/>
      <c r="IY35" s="94"/>
      <c r="IZ35" s="94"/>
      <c r="JA35" s="94"/>
      <c r="JB35" s="94"/>
      <c r="JC35" s="94"/>
      <c r="JD35" s="94"/>
      <c r="JE35" s="94"/>
      <c r="JF35" s="94"/>
      <c r="JG35" s="94"/>
      <c r="JH35" s="94"/>
      <c r="JI35" s="94"/>
      <c r="JJ35" s="94"/>
      <c r="JK35" s="94"/>
      <c r="JL35" s="94"/>
      <c r="JM35" s="94"/>
      <c r="JN35" s="94"/>
      <c r="JO35" s="94"/>
      <c r="JP35" s="94"/>
      <c r="JQ35" s="94"/>
      <c r="JR35" s="94"/>
      <c r="JS35" s="94"/>
      <c r="JT35" s="94"/>
      <c r="JU35" s="94"/>
      <c r="JV35" s="94"/>
      <c r="JW35" s="94"/>
      <c r="JX35" s="94"/>
      <c r="JY35" s="94"/>
      <c r="JZ35" s="94"/>
      <c r="KA35" s="94"/>
      <c r="KB35" s="94"/>
      <c r="KC35" s="94"/>
      <c r="KD35" s="94"/>
      <c r="KE35" s="94"/>
      <c r="KF35" s="94"/>
      <c r="KG35" s="94"/>
      <c r="KH35" s="94"/>
      <c r="KI35" s="94"/>
      <c r="KJ35" s="94"/>
      <c r="KK35" s="94"/>
      <c r="KL35" s="94"/>
      <c r="KM35" s="94"/>
      <c r="KN35" s="94"/>
      <c r="KO35" s="94"/>
      <c r="KP35" s="94"/>
      <c r="KQ35" s="94"/>
      <c r="KR35" s="94"/>
      <c r="KS35" s="94"/>
      <c r="KT35" s="94"/>
      <c r="KU35" s="94"/>
      <c r="KV35" s="94"/>
      <c r="KW35" s="94"/>
      <c r="KX35" s="94"/>
      <c r="KY35" s="94"/>
      <c r="KZ35" s="94"/>
      <c r="LA35" s="94"/>
      <c r="LB35" s="94"/>
      <c r="LC35" s="94"/>
      <c r="LD35" s="94"/>
      <c r="LE35" s="94"/>
      <c r="LF35" s="94"/>
      <c r="LG35" s="94"/>
      <c r="LH35" s="94"/>
      <c r="LI35" s="94"/>
      <c r="LJ35" s="94"/>
      <c r="LK35" s="94"/>
      <c r="LL35" s="94"/>
      <c r="LM35" s="94"/>
      <c r="LN35" s="94"/>
      <c r="LO35" s="94"/>
      <c r="LP35" s="94"/>
      <c r="LQ35" s="94"/>
      <c r="LR35" s="94"/>
      <c r="LS35" s="94"/>
      <c r="LT35" s="94"/>
      <c r="LU35" s="94"/>
      <c r="LV35" s="94"/>
      <c r="LW35" s="94"/>
      <c r="LX35" s="94"/>
      <c r="LY35" s="94"/>
      <c r="LZ35" s="94"/>
      <c r="MA35" s="94"/>
      <c r="MB35" s="94"/>
      <c r="MC35" s="94"/>
      <c r="MD35" s="94"/>
      <c r="ME35" s="94"/>
      <c r="MF35" s="94"/>
      <c r="MG35" s="94"/>
      <c r="MH35" s="94"/>
      <c r="MI35" s="94"/>
      <c r="MJ35" s="94"/>
      <c r="MK35" s="94"/>
      <c r="ML35" s="94"/>
      <c r="MM35" s="94"/>
      <c r="MN35" s="94"/>
      <c r="MO35" s="94"/>
      <c r="MP35" s="94"/>
      <c r="MQ35" s="94"/>
      <c r="MR35" s="94"/>
      <c r="MS35" s="94"/>
      <c r="MT35" s="94"/>
      <c r="MU35" s="94"/>
      <c r="MV35" s="94"/>
      <c r="MW35" s="94"/>
      <c r="MX35" s="94"/>
      <c r="MY35" s="94"/>
      <c r="MZ35" s="94"/>
      <c r="NA35" s="94"/>
      <c r="NB35" s="94"/>
      <c r="NC35" s="94"/>
      <c r="ND35" s="94"/>
      <c r="NE35" s="94"/>
      <c r="NF35" s="94"/>
      <c r="NG35" s="94"/>
      <c r="NH35" s="94"/>
      <c r="NI35" s="94"/>
      <c r="NJ35" s="94"/>
      <c r="NK35" s="94"/>
      <c r="NL35" s="94"/>
      <c r="NM35" s="94"/>
      <c r="NN35" s="94"/>
      <c r="NO35" s="94"/>
      <c r="NP35" s="94"/>
      <c r="NQ35" s="94"/>
      <c r="NR35" s="94"/>
      <c r="NS35" s="94"/>
      <c r="NT35" s="94"/>
      <c r="NU35" s="94"/>
      <c r="NV35" s="94"/>
      <c r="NW35" s="94"/>
      <c r="NX35" s="94"/>
      <c r="NY35" s="94"/>
      <c r="NZ35" s="94"/>
      <c r="OA35" s="94"/>
      <c r="OB35" s="94"/>
      <c r="OC35" s="94"/>
      <c r="OD35" s="94"/>
      <c r="OE35" s="94"/>
      <c r="OF35" s="94"/>
      <c r="OG35" s="94"/>
      <c r="OH35" s="94"/>
      <c r="OI35" s="94"/>
      <c r="OJ35" s="94"/>
      <c r="OK35" s="94"/>
      <c r="OL35" s="94"/>
      <c r="OM35" s="94"/>
      <c r="ON35" s="94"/>
      <c r="OO35" s="94"/>
      <c r="OP35" s="94"/>
      <c r="OQ35" s="94"/>
      <c r="OR35" s="94"/>
      <c r="OS35" s="94"/>
      <c r="OT35" s="94"/>
      <c r="OU35" s="94"/>
      <c r="OV35" s="94"/>
      <c r="OW35" s="94"/>
      <c r="OX35" s="94"/>
      <c r="OY35" s="94"/>
      <c r="OZ35" s="94"/>
      <c r="PA35" s="94"/>
      <c r="PB35" s="94"/>
      <c r="PC35" s="94"/>
      <c r="PD35" s="94"/>
      <c r="PE35" s="94"/>
      <c r="PF35" s="94"/>
      <c r="PG35" s="94"/>
      <c r="PH35" s="94"/>
      <c r="PI35" s="94"/>
      <c r="PJ35" s="94"/>
      <c r="PK35" s="94"/>
      <c r="PL35" s="94"/>
      <c r="PM35" s="94"/>
      <c r="PN35" s="94"/>
      <c r="PO35" s="94"/>
      <c r="PP35" s="94"/>
      <c r="PQ35" s="94"/>
      <c r="PR35" s="94"/>
      <c r="PS35" s="94"/>
      <c r="PT35" s="94"/>
      <c r="PU35" s="94"/>
      <c r="PV35" s="94"/>
      <c r="PW35" s="94"/>
      <c r="PX35" s="94"/>
      <c r="PY35" s="94"/>
      <c r="PZ35" s="94"/>
      <c r="QA35" s="94"/>
      <c r="QB35" s="94"/>
      <c r="QC35" s="94"/>
      <c r="QD35" s="94"/>
      <c r="QE35" s="94"/>
      <c r="QF35" s="94"/>
      <c r="QG35" s="94"/>
      <c r="QH35" s="94"/>
      <c r="QI35" s="94"/>
      <c r="QJ35" s="94"/>
      <c r="QK35" s="94"/>
      <c r="QL35" s="94"/>
      <c r="QM35" s="94"/>
      <c r="QN35" s="94"/>
      <c r="QO35" s="94"/>
      <c r="QP35" s="94"/>
      <c r="QQ35" s="94"/>
      <c r="QR35" s="94"/>
      <c r="QS35" s="94"/>
      <c r="QT35" s="94"/>
      <c r="QU35" s="94"/>
      <c r="QV35" s="94"/>
      <c r="QW35" s="94"/>
      <c r="QX35" s="94"/>
      <c r="QY35" s="94"/>
      <c r="QZ35" s="94"/>
      <c r="RA35" s="94"/>
      <c r="RB35" s="94"/>
      <c r="RC35" s="94"/>
      <c r="RD35" s="94"/>
      <c r="RE35" s="94"/>
      <c r="RF35" s="94"/>
      <c r="RG35" s="94"/>
      <c r="RH35" s="94"/>
      <c r="RI35" s="94"/>
      <c r="RJ35" s="94"/>
      <c r="RK35" s="94"/>
      <c r="RL35" s="94"/>
      <c r="RM35" s="94"/>
      <c r="RN35" s="94"/>
      <c r="RO35" s="94"/>
      <c r="RP35" s="94"/>
      <c r="RQ35" s="94"/>
      <c r="RR35" s="94"/>
      <c r="RS35" s="94"/>
      <c r="RT35" s="94"/>
      <c r="RU35" s="94"/>
      <c r="RV35" s="94"/>
      <c r="RW35" s="94"/>
      <c r="RX35" s="94"/>
      <c r="RY35" s="94"/>
      <c r="RZ35" s="94"/>
      <c r="SA35" s="94"/>
      <c r="SB35" s="94"/>
      <c r="SC35" s="94"/>
      <c r="SD35" s="94"/>
      <c r="SE35" s="94"/>
      <c r="SF35" s="94"/>
      <c r="SG35" s="94"/>
      <c r="SH35" s="94"/>
      <c r="SI35" s="94"/>
      <c r="SJ35" s="94"/>
      <c r="SK35" s="94"/>
      <c r="SL35" s="94"/>
      <c r="SM35" s="94"/>
      <c r="SN35" s="94"/>
      <c r="SO35" s="94"/>
      <c r="SP35" s="94"/>
      <c r="SQ35" s="94"/>
      <c r="SR35" s="94"/>
      <c r="SS35" s="94"/>
      <c r="ST35" s="94"/>
      <c r="SU35" s="94"/>
      <c r="SV35" s="94"/>
      <c r="SW35" s="94"/>
      <c r="SX35" s="94"/>
      <c r="SY35" s="94"/>
      <c r="SZ35" s="94"/>
      <c r="TA35" s="94"/>
      <c r="TB35" s="94"/>
      <c r="TC35" s="94"/>
      <c r="TD35" s="94"/>
      <c r="TE35" s="94"/>
      <c r="TF35" s="94"/>
      <c r="TG35" s="94"/>
      <c r="TH35" s="94"/>
      <c r="TI35" s="94"/>
      <c r="TJ35" s="94"/>
      <c r="TK35" s="94"/>
      <c r="TL35" s="94"/>
      <c r="TM35" s="94"/>
      <c r="TN35" s="94"/>
      <c r="TO35" s="94"/>
      <c r="TP35" s="94"/>
      <c r="TQ35" s="94"/>
      <c r="TR35" s="94"/>
      <c r="TS35" s="94"/>
      <c r="TT35" s="94"/>
      <c r="TU35" s="94"/>
      <c r="TV35" s="94"/>
      <c r="TW35" s="94"/>
      <c r="TX35" s="94"/>
      <c r="TY35" s="94"/>
      <c r="TZ35" s="94"/>
      <c r="UA35" s="94"/>
      <c r="UB35" s="94"/>
      <c r="UC35" s="94"/>
      <c r="UD35" s="94"/>
      <c r="UE35" s="94"/>
      <c r="UF35" s="94"/>
      <c r="UG35" s="94"/>
      <c r="UH35" s="94"/>
      <c r="UI35" s="94"/>
      <c r="UJ35" s="94"/>
      <c r="UK35" s="94"/>
      <c r="UL35" s="94"/>
      <c r="UM35" s="94"/>
      <c r="UN35" s="94"/>
      <c r="UO35" s="94"/>
      <c r="UP35" s="94"/>
      <c r="UQ35" s="94"/>
      <c r="UR35" s="94"/>
      <c r="US35" s="94"/>
      <c r="UT35" s="94"/>
      <c r="UU35" s="94"/>
      <c r="UV35" s="94"/>
      <c r="UW35" s="94"/>
      <c r="UX35" s="94"/>
      <c r="UY35" s="94"/>
      <c r="UZ35" s="94"/>
      <c r="VA35" s="94"/>
      <c r="VB35" s="94"/>
      <c r="VC35" s="94"/>
      <c r="VD35" s="94"/>
      <c r="VE35" s="94"/>
      <c r="VF35" s="94"/>
      <c r="VG35" s="94"/>
      <c r="VH35" s="94"/>
      <c r="VI35" s="94"/>
      <c r="VJ35" s="94"/>
      <c r="VK35" s="94"/>
      <c r="VL35" s="94"/>
      <c r="VM35" s="94"/>
      <c r="VN35" s="94"/>
      <c r="VO35" s="94"/>
      <c r="VP35" s="94"/>
      <c r="VQ35" s="94"/>
      <c r="VR35" s="94"/>
      <c r="VS35" s="94"/>
      <c r="VT35" s="94"/>
      <c r="VU35" s="94"/>
      <c r="VV35" s="94"/>
      <c r="VW35" s="94"/>
      <c r="VX35" s="94"/>
      <c r="VY35" s="94"/>
      <c r="VZ35" s="94"/>
      <c r="WA35" s="94"/>
      <c r="WB35" s="94"/>
      <c r="WC35" s="94"/>
      <c r="WD35" s="94"/>
      <c r="WE35" s="94"/>
      <c r="WF35" s="94"/>
      <c r="WG35" s="94"/>
      <c r="WH35" s="94"/>
      <c r="WI35" s="94"/>
      <c r="WJ35" s="94"/>
      <c r="WK35" s="94"/>
      <c r="WL35" s="94"/>
      <c r="WM35" s="94"/>
      <c r="WN35" s="94"/>
      <c r="WO35" s="94"/>
      <c r="WP35" s="94"/>
      <c r="WQ35" s="94"/>
      <c r="WR35" s="94"/>
      <c r="WS35" s="94"/>
      <c r="WT35" s="94"/>
      <c r="WU35" s="94"/>
      <c r="WV35" s="94"/>
      <c r="WW35" s="94"/>
      <c r="WX35" s="94"/>
      <c r="WY35" s="94"/>
      <c r="WZ35" s="94"/>
      <c r="XA35" s="94"/>
      <c r="XB35" s="94"/>
      <c r="XC35" s="94"/>
      <c r="XD35" s="94"/>
      <c r="XE35" s="94"/>
      <c r="XF35" s="94"/>
      <c r="XG35" s="94"/>
      <c r="XH35" s="94"/>
      <c r="XI35" s="94"/>
      <c r="XJ35" s="94"/>
      <c r="XK35" s="94"/>
      <c r="XL35" s="94"/>
      <c r="XM35" s="94"/>
      <c r="XN35" s="94"/>
      <c r="XO35" s="94"/>
      <c r="XP35" s="94"/>
      <c r="XQ35" s="94"/>
      <c r="XR35" s="94"/>
      <c r="XS35" s="94"/>
      <c r="XT35" s="94"/>
      <c r="XU35" s="94"/>
      <c r="XV35" s="94"/>
      <c r="XW35" s="94"/>
      <c r="XX35" s="94"/>
      <c r="XY35" s="94"/>
      <c r="XZ35" s="94"/>
      <c r="YA35" s="94"/>
      <c r="YB35" s="94"/>
      <c r="YC35" s="94"/>
      <c r="YD35" s="94"/>
      <c r="YE35" s="94"/>
      <c r="YF35" s="94"/>
      <c r="YG35" s="94"/>
      <c r="YH35" s="94"/>
      <c r="YI35" s="94"/>
      <c r="YJ35" s="94"/>
      <c r="YK35" s="94"/>
      <c r="YL35" s="94"/>
      <c r="YM35" s="94"/>
      <c r="YN35" s="94"/>
      <c r="YO35" s="94"/>
      <c r="YP35" s="94"/>
      <c r="YQ35" s="94"/>
      <c r="YR35" s="94"/>
      <c r="YS35" s="94"/>
      <c r="YT35" s="94"/>
      <c r="YU35" s="94"/>
      <c r="YV35" s="94"/>
      <c r="YW35" s="94"/>
      <c r="YX35" s="94"/>
      <c r="YY35" s="94"/>
      <c r="YZ35" s="94"/>
      <c r="ZA35" s="94"/>
      <c r="ZB35" s="94"/>
      <c r="ZC35" s="94"/>
      <c r="ZD35" s="94"/>
      <c r="ZE35" s="94"/>
      <c r="ZF35" s="94"/>
      <c r="ZG35" s="94"/>
      <c r="ZH35" s="94"/>
      <c r="ZI35" s="94"/>
      <c r="ZJ35" s="94"/>
      <c r="ZK35" s="94"/>
      <c r="ZL35" s="94"/>
      <c r="ZM35" s="94"/>
      <c r="ZN35" s="94"/>
      <c r="ZO35" s="94"/>
      <c r="ZP35" s="94"/>
      <c r="ZQ35" s="94"/>
      <c r="ZR35" s="94"/>
      <c r="ZS35" s="94"/>
      <c r="ZT35" s="94"/>
      <c r="ZU35" s="94"/>
      <c r="ZV35" s="94"/>
      <c r="ZW35" s="94"/>
      <c r="ZX35" s="94"/>
      <c r="ZY35" s="94"/>
      <c r="ZZ35" s="94"/>
      <c r="AAA35" s="94"/>
      <c r="AAB35" s="94"/>
      <c r="AAC35" s="94"/>
      <c r="AAD35" s="94"/>
      <c r="AAE35" s="94"/>
      <c r="AAF35" s="94"/>
      <c r="AAG35" s="94"/>
      <c r="AAH35" s="94"/>
      <c r="AAI35" s="94"/>
      <c r="AAJ35" s="94"/>
      <c r="AAK35" s="94"/>
      <c r="AAL35" s="94"/>
      <c r="AAM35" s="94"/>
      <c r="AAN35" s="94"/>
      <c r="AAO35" s="94"/>
      <c r="AAP35" s="94"/>
      <c r="AAQ35" s="94"/>
      <c r="AAR35" s="94"/>
      <c r="AAS35" s="94"/>
      <c r="AAT35" s="94"/>
      <c r="AAU35" s="94"/>
      <c r="AAV35" s="94"/>
      <c r="AAW35" s="94"/>
      <c r="AAX35" s="94"/>
      <c r="AAY35" s="94"/>
      <c r="AAZ35" s="94"/>
      <c r="ABA35" s="94"/>
      <c r="ABB35" s="94"/>
      <c r="ABC35" s="94"/>
      <c r="ABD35" s="94"/>
      <c r="ABE35" s="94"/>
      <c r="ABF35" s="94"/>
      <c r="ABG35" s="94"/>
      <c r="ABH35" s="94"/>
      <c r="ABI35" s="94"/>
      <c r="ABJ35" s="94"/>
      <c r="ABK35" s="94"/>
      <c r="ABL35" s="94"/>
      <c r="ABM35" s="94"/>
      <c r="ABN35" s="94"/>
      <c r="ABO35" s="94"/>
      <c r="ABP35" s="94"/>
      <c r="ABQ35" s="94"/>
      <c r="ABR35" s="94"/>
      <c r="ABS35" s="94"/>
      <c r="ABT35" s="94"/>
      <c r="ABU35" s="94"/>
      <c r="ABV35" s="94"/>
      <c r="ABW35" s="94"/>
      <c r="ABX35" s="94"/>
      <c r="ABY35" s="94"/>
      <c r="ABZ35" s="94"/>
      <c r="ACA35" s="94"/>
      <c r="ACB35" s="94"/>
      <c r="ACC35" s="94"/>
      <c r="ACD35" s="94"/>
      <c r="ACE35" s="94"/>
      <c r="ACF35" s="94"/>
      <c r="ACG35" s="94"/>
      <c r="ACH35" s="94"/>
      <c r="ACI35" s="94"/>
      <c r="ACJ35" s="94"/>
      <c r="ACK35" s="94"/>
      <c r="ACL35" s="94"/>
      <c r="ACM35" s="94"/>
      <c r="ACN35" s="94"/>
      <c r="ACO35" s="94"/>
      <c r="ACP35" s="94"/>
      <c r="ACQ35" s="94"/>
      <c r="ACR35" s="94"/>
      <c r="ACS35" s="94"/>
      <c r="ACT35" s="94"/>
      <c r="ACU35" s="94"/>
      <c r="ACV35" s="94"/>
      <c r="ACW35" s="94"/>
      <c r="ACX35" s="94"/>
      <c r="ACY35" s="94"/>
      <c r="ACZ35" s="94"/>
      <c r="ADA35" s="94"/>
      <c r="ADB35" s="94"/>
      <c r="ADC35" s="94"/>
      <c r="ADD35" s="94"/>
      <c r="ADE35" s="94"/>
      <c r="ADF35" s="94"/>
      <c r="ADG35" s="94"/>
      <c r="ADH35" s="94"/>
      <c r="ADI35" s="94"/>
      <c r="ADJ35" s="94"/>
      <c r="ADK35" s="94"/>
      <c r="ADL35" s="94"/>
      <c r="ADM35" s="94"/>
      <c r="ADN35" s="94"/>
      <c r="ADO35" s="94"/>
      <c r="ADP35" s="94"/>
      <c r="ADQ35" s="94"/>
      <c r="ADR35" s="94"/>
      <c r="ADS35" s="94"/>
      <c r="ADT35" s="94"/>
      <c r="ADU35" s="94"/>
      <c r="ADV35" s="94"/>
      <c r="ADW35" s="94"/>
      <c r="ADX35" s="94"/>
      <c r="ADY35" s="94"/>
      <c r="ADZ35" s="94"/>
      <c r="AEA35" s="94"/>
      <c r="AEB35" s="94"/>
      <c r="AEC35" s="94"/>
      <c r="AED35" s="94"/>
      <c r="AEE35" s="94"/>
      <c r="AEF35" s="94"/>
      <c r="AEG35" s="94"/>
      <c r="AEH35" s="94"/>
      <c r="AEI35" s="94"/>
      <c r="AEJ35" s="94"/>
      <c r="AEK35" s="94"/>
      <c r="AEL35" s="94"/>
      <c r="AEM35" s="94"/>
      <c r="AEN35" s="94"/>
      <c r="AEO35" s="94"/>
      <c r="AEP35" s="94"/>
      <c r="AEQ35" s="94"/>
      <c r="AER35" s="94"/>
      <c r="AES35" s="94"/>
      <c r="AET35" s="94"/>
      <c r="AEU35" s="94"/>
      <c r="AEV35" s="94"/>
      <c r="AEW35" s="94"/>
      <c r="AEX35" s="94"/>
      <c r="AEY35" s="94"/>
      <c r="AEZ35" s="94"/>
      <c r="AFA35" s="94"/>
      <c r="AFB35" s="94"/>
      <c r="AFC35" s="94"/>
      <c r="AFD35" s="94"/>
      <c r="AFE35" s="94"/>
      <c r="AFF35" s="94"/>
      <c r="AFG35" s="94"/>
      <c r="AFH35" s="94"/>
      <c r="AFI35" s="94"/>
      <c r="AFJ35" s="94"/>
      <c r="AFK35" s="94"/>
      <c r="AFL35" s="94"/>
      <c r="AFM35" s="94"/>
      <c r="AFN35" s="94"/>
      <c r="AFO35" s="94"/>
      <c r="AFP35" s="94"/>
      <c r="AFQ35" s="94"/>
      <c r="AFR35" s="94"/>
      <c r="AFS35" s="94"/>
      <c r="AFT35" s="94"/>
      <c r="AFU35" s="94"/>
      <c r="AFV35" s="94"/>
      <c r="AFW35" s="94"/>
      <c r="AFX35" s="94"/>
      <c r="AFY35" s="94"/>
      <c r="AFZ35" s="94"/>
      <c r="AGA35" s="94"/>
      <c r="AGB35" s="94"/>
      <c r="AGC35" s="94"/>
      <c r="AGD35" s="94"/>
      <c r="AGE35" s="94"/>
      <c r="AGF35" s="94"/>
      <c r="AGG35" s="94"/>
      <c r="AGH35" s="94"/>
      <c r="AGI35" s="94"/>
      <c r="AGJ35" s="94"/>
      <c r="AGK35" s="94"/>
      <c r="AGL35" s="94"/>
      <c r="AGM35" s="94"/>
      <c r="AGN35" s="94"/>
      <c r="AGO35" s="94"/>
      <c r="AGP35" s="94"/>
      <c r="AGQ35" s="94"/>
      <c r="AGR35" s="94"/>
      <c r="AGS35" s="94"/>
      <c r="AGT35" s="94"/>
      <c r="AGU35" s="94"/>
      <c r="AGV35" s="94"/>
      <c r="AGW35" s="94"/>
      <c r="AGX35" s="94"/>
      <c r="AGY35" s="94"/>
      <c r="AGZ35" s="94"/>
      <c r="AHA35" s="94"/>
      <c r="AHB35" s="94"/>
      <c r="AHC35" s="94"/>
      <c r="AHD35" s="94"/>
      <c r="AHE35" s="94"/>
      <c r="AHF35" s="94"/>
      <c r="AHG35" s="94"/>
      <c r="AHH35" s="94"/>
      <c r="AHI35" s="94"/>
      <c r="AHJ35" s="94"/>
      <c r="AHK35" s="94"/>
      <c r="AHL35" s="94"/>
      <c r="AHM35" s="94"/>
      <c r="AHN35" s="94"/>
      <c r="AHO35" s="94"/>
      <c r="AHP35" s="94"/>
      <c r="AHQ35" s="94"/>
      <c r="AHR35" s="94"/>
      <c r="AHS35" s="94"/>
      <c r="AHT35" s="94"/>
      <c r="AHU35" s="94"/>
      <c r="AHV35" s="94"/>
      <c r="AHW35" s="94"/>
      <c r="AHX35" s="94"/>
      <c r="AHY35" s="94"/>
      <c r="AHZ35" s="94"/>
      <c r="AIA35" s="94"/>
      <c r="AIB35" s="94"/>
      <c r="AIC35" s="94"/>
      <c r="AID35" s="94"/>
      <c r="AIE35" s="94"/>
      <c r="AIF35" s="94"/>
      <c r="AIG35" s="94"/>
      <c r="AIH35" s="94"/>
      <c r="AII35" s="94"/>
      <c r="AIJ35" s="94"/>
      <c r="AIK35" s="94"/>
      <c r="AIL35" s="94"/>
      <c r="AIM35" s="94"/>
      <c r="AIN35" s="94"/>
      <c r="AIO35" s="94"/>
      <c r="AIP35" s="94"/>
      <c r="AIQ35" s="94"/>
      <c r="AIR35" s="94"/>
      <c r="AIS35" s="94"/>
      <c r="AIT35" s="94"/>
      <c r="AIU35" s="94"/>
      <c r="AIV35" s="94"/>
      <c r="AIW35" s="94"/>
      <c r="AIX35" s="94"/>
      <c r="AIY35" s="94"/>
      <c r="AIZ35" s="94"/>
      <c r="AJA35" s="94"/>
      <c r="AJB35" s="94"/>
      <c r="AJC35" s="94"/>
      <c r="AJD35" s="94"/>
      <c r="AJE35" s="94"/>
      <c r="AJF35" s="94"/>
      <c r="AJG35" s="94"/>
      <c r="AJH35" s="94"/>
      <c r="AJI35" s="94"/>
      <c r="AJJ35" s="94"/>
      <c r="AJK35" s="94"/>
      <c r="AJL35" s="94"/>
      <c r="AJM35" s="94"/>
      <c r="AJN35" s="94"/>
      <c r="AJO35" s="94"/>
      <c r="AJP35" s="94"/>
      <c r="AJQ35" s="94"/>
      <c r="AJR35" s="94"/>
      <c r="AJS35" s="94"/>
      <c r="AJT35" s="94"/>
      <c r="AJU35" s="94"/>
      <c r="AJV35" s="94"/>
      <c r="AJW35" s="94"/>
      <c r="AJX35" s="94"/>
      <c r="AJY35" s="94"/>
      <c r="AJZ35" s="94"/>
      <c r="AKA35" s="94"/>
      <c r="AKB35" s="94"/>
      <c r="AKC35" s="94"/>
      <c r="AKD35" s="94"/>
      <c r="AKE35" s="94"/>
      <c r="AKF35" s="94"/>
      <c r="AKG35" s="94"/>
      <c r="AKH35" s="94"/>
      <c r="AKI35" s="94"/>
      <c r="AKJ35" s="94"/>
      <c r="AKK35" s="94"/>
      <c r="AKL35" s="94"/>
      <c r="AKM35" s="94"/>
      <c r="AKN35" s="94"/>
      <c r="AKO35" s="94"/>
      <c r="AKP35" s="94"/>
      <c r="AKQ35" s="94"/>
      <c r="AKR35" s="94"/>
      <c r="AKS35" s="94"/>
      <c r="AKT35" s="94"/>
      <c r="AKU35" s="94"/>
      <c r="AKV35" s="94"/>
      <c r="AKW35" s="94"/>
      <c r="AKX35" s="94"/>
      <c r="AKY35" s="94"/>
      <c r="AKZ35" s="94"/>
      <c r="ALA35" s="94"/>
      <c r="ALB35" s="94"/>
      <c r="ALC35" s="94"/>
      <c r="ALD35" s="94"/>
      <c r="ALE35" s="94"/>
      <c r="ALF35" s="94"/>
      <c r="ALG35" s="94"/>
      <c r="ALH35" s="94"/>
      <c r="ALI35" s="94"/>
      <c r="ALJ35" s="94"/>
      <c r="ALK35" s="94"/>
      <c r="ALL35" s="94"/>
      <c r="ALM35" s="94"/>
      <c r="ALN35" s="94"/>
      <c r="ALO35" s="94"/>
      <c r="ALP35" s="94"/>
      <c r="ALQ35" s="94"/>
      <c r="ALR35" s="94"/>
      <c r="ALS35" s="94"/>
      <c r="ALT35" s="94"/>
      <c r="ALU35" s="94"/>
      <c r="ALV35" s="94"/>
      <c r="ALW35" s="94"/>
      <c r="ALX35" s="94"/>
      <c r="ALY35" s="94"/>
      <c r="ALZ35" s="94"/>
      <c r="AMA35" s="94"/>
      <c r="AMB35" s="94"/>
      <c r="AMC35" s="94"/>
      <c r="AMD35" s="94"/>
      <c r="AME35" s="94"/>
      <c r="AMF35" s="94"/>
      <c r="AMG35" s="94"/>
      <c r="AMH35" s="94"/>
      <c r="AMI35" s="94"/>
      <c r="AMJ35" s="94"/>
      <c r="AMK35" s="94"/>
      <c r="AML35" s="94"/>
      <c r="AMM35" s="94"/>
      <c r="AMN35" s="94"/>
      <c r="AMO35" s="94"/>
      <c r="AMP35" s="94"/>
      <c r="AMQ35" s="94"/>
      <c r="AMR35" s="94"/>
      <c r="AMS35" s="94"/>
      <c r="AMT35" s="94"/>
      <c r="AMU35" s="94"/>
      <c r="AMV35" s="94"/>
      <c r="AMW35" s="94"/>
      <c r="AMX35" s="94"/>
      <c r="AMY35" s="94"/>
      <c r="AMZ35" s="94"/>
      <c r="ANA35" s="94"/>
      <c r="ANB35" s="94"/>
      <c r="ANC35" s="94"/>
      <c r="AND35" s="94"/>
      <c r="ANE35" s="94"/>
      <c r="ANF35" s="94"/>
      <c r="ANG35" s="94"/>
      <c r="ANH35" s="94"/>
      <c r="ANI35" s="94"/>
      <c r="ANJ35" s="94"/>
      <c r="ANK35" s="94"/>
      <c r="ANL35" s="94"/>
      <c r="ANM35" s="94"/>
      <c r="ANN35" s="94"/>
      <c r="ANO35" s="94"/>
      <c r="ANP35" s="94"/>
      <c r="ANQ35" s="94"/>
      <c r="ANR35" s="94"/>
      <c r="ANS35" s="94"/>
      <c r="ANT35" s="94"/>
      <c r="ANU35" s="94"/>
      <c r="ANV35" s="94"/>
      <c r="ANW35" s="94"/>
      <c r="ANX35" s="94"/>
      <c r="ANY35" s="94"/>
      <c r="ANZ35" s="94"/>
      <c r="AOA35" s="94"/>
      <c r="AOB35" s="94"/>
      <c r="AOC35" s="94"/>
      <c r="AOD35" s="94"/>
      <c r="AOE35" s="94"/>
      <c r="AOF35" s="94"/>
      <c r="AOG35" s="94"/>
      <c r="AOH35" s="94"/>
      <c r="AOI35" s="94"/>
      <c r="AOJ35" s="94"/>
      <c r="AOK35" s="94"/>
      <c r="AOL35" s="94"/>
      <c r="AOM35" s="94"/>
      <c r="AON35" s="94"/>
      <c r="AOO35" s="94"/>
      <c r="AOP35" s="94"/>
      <c r="AOQ35" s="94"/>
      <c r="AOR35" s="94"/>
      <c r="AOS35" s="94"/>
      <c r="AOT35" s="94"/>
      <c r="AOU35" s="94"/>
      <c r="AOV35" s="94"/>
      <c r="AOW35" s="94"/>
      <c r="AOX35" s="94"/>
      <c r="AOY35" s="94"/>
      <c r="AOZ35" s="94"/>
      <c r="APA35" s="94"/>
      <c r="APB35" s="94"/>
      <c r="APC35" s="94"/>
      <c r="APD35" s="94"/>
      <c r="APE35" s="94"/>
      <c r="APF35" s="94"/>
      <c r="APG35" s="94"/>
      <c r="APH35" s="94"/>
      <c r="API35" s="94"/>
      <c r="APJ35" s="94"/>
      <c r="APK35" s="94"/>
      <c r="APL35" s="94"/>
      <c r="APM35" s="94"/>
      <c r="APN35" s="94"/>
      <c r="APO35" s="94"/>
      <c r="APP35" s="94"/>
      <c r="APQ35" s="94"/>
      <c r="APR35" s="94"/>
      <c r="APS35" s="94"/>
      <c r="APT35" s="94"/>
      <c r="APU35" s="94"/>
      <c r="APV35" s="94"/>
      <c r="APW35" s="94"/>
      <c r="APX35" s="94"/>
      <c r="APY35" s="94"/>
      <c r="APZ35" s="94"/>
      <c r="AQA35" s="94"/>
      <c r="AQB35" s="94"/>
      <c r="AQC35" s="94"/>
      <c r="AQD35" s="94"/>
      <c r="AQE35" s="94"/>
      <c r="AQF35" s="94"/>
      <c r="AQG35" s="94"/>
      <c r="AQH35" s="94"/>
      <c r="AQI35" s="94"/>
      <c r="AQJ35" s="94"/>
      <c r="AQK35" s="94"/>
      <c r="AQL35" s="94"/>
      <c r="AQM35" s="94"/>
      <c r="AQN35" s="94"/>
      <c r="AQO35" s="94"/>
      <c r="AQP35" s="94"/>
      <c r="AQQ35" s="94"/>
      <c r="AQR35" s="94"/>
      <c r="AQS35" s="94"/>
      <c r="AQT35" s="94"/>
      <c r="AQU35" s="94"/>
      <c r="AQV35" s="94"/>
      <c r="AQW35" s="94"/>
      <c r="AQX35" s="94"/>
      <c r="AQY35" s="94"/>
      <c r="AQZ35" s="94"/>
      <c r="ARA35" s="94"/>
      <c r="ARB35" s="94"/>
      <c r="ARC35" s="94"/>
      <c r="ARD35" s="94"/>
      <c r="ARE35" s="94"/>
      <c r="ARF35" s="94"/>
      <c r="ARG35" s="94"/>
      <c r="ARH35" s="94"/>
      <c r="ARI35" s="94"/>
      <c r="ARJ35" s="94"/>
      <c r="ARK35" s="94"/>
      <c r="ARL35" s="94"/>
      <c r="ARM35" s="94"/>
      <c r="ARN35" s="94"/>
      <c r="ARO35" s="94"/>
      <c r="ARP35" s="94"/>
      <c r="ARQ35" s="94"/>
      <c r="ARR35" s="94"/>
      <c r="ARS35" s="94"/>
      <c r="ART35" s="94"/>
      <c r="ARU35" s="94"/>
      <c r="ARV35" s="94"/>
      <c r="ARW35" s="94"/>
      <c r="ARX35" s="94"/>
      <c r="ARY35" s="94"/>
      <c r="ARZ35" s="94"/>
      <c r="ASA35" s="94"/>
      <c r="ASB35" s="94"/>
      <c r="ASC35" s="94"/>
      <c r="ASD35" s="94"/>
      <c r="ASE35" s="94"/>
      <c r="ASF35" s="94"/>
      <c r="ASG35" s="94"/>
      <c r="ASH35" s="94"/>
      <c r="ASI35" s="94"/>
      <c r="ASJ35" s="94"/>
      <c r="ASK35" s="94"/>
      <c r="ASL35" s="94"/>
      <c r="ASM35" s="94"/>
      <c r="ASN35" s="94"/>
      <c r="ASO35" s="94"/>
      <c r="ASP35" s="94"/>
      <c r="ASQ35" s="94"/>
      <c r="ASR35" s="94"/>
      <c r="ASS35" s="94"/>
      <c r="AST35" s="94"/>
      <c r="ASU35" s="94"/>
      <c r="ASV35" s="94"/>
      <c r="ASW35" s="94"/>
      <c r="ASX35" s="94"/>
      <c r="ASY35" s="94"/>
      <c r="ASZ35" s="94"/>
      <c r="ATA35" s="94"/>
      <c r="ATB35" s="94"/>
      <c r="ATC35" s="94"/>
      <c r="ATD35" s="94"/>
      <c r="ATE35" s="94"/>
      <c r="ATF35" s="94"/>
      <c r="ATG35" s="94"/>
      <c r="ATH35" s="94"/>
      <c r="ATI35" s="94"/>
      <c r="ATJ35" s="94"/>
      <c r="ATK35" s="94"/>
      <c r="ATL35" s="94"/>
      <c r="ATM35" s="94"/>
      <c r="ATN35" s="94"/>
      <c r="ATO35" s="94"/>
      <c r="ATP35" s="94"/>
      <c r="ATQ35" s="94"/>
      <c r="ATR35" s="94"/>
      <c r="ATS35" s="94"/>
      <c r="ATT35" s="94"/>
      <c r="ATU35" s="94"/>
      <c r="ATV35" s="94"/>
      <c r="ATW35" s="94"/>
      <c r="ATX35" s="94"/>
      <c r="ATY35" s="94"/>
      <c r="ATZ35" s="94"/>
      <c r="AUA35" s="94"/>
      <c r="AUB35" s="94"/>
      <c r="AUC35" s="94"/>
      <c r="AUD35" s="94"/>
      <c r="AUE35" s="94"/>
      <c r="AUF35" s="94"/>
      <c r="AUG35" s="94"/>
      <c r="AUH35" s="94"/>
      <c r="AUI35" s="94"/>
      <c r="AUJ35" s="94"/>
      <c r="AUK35" s="94"/>
      <c r="AUL35" s="94"/>
      <c r="AUM35" s="94"/>
      <c r="AUN35" s="94"/>
      <c r="AUO35" s="94"/>
      <c r="AUP35" s="94"/>
      <c r="AUQ35" s="94"/>
      <c r="AUR35" s="94"/>
      <c r="AUS35" s="94"/>
      <c r="AUT35" s="94"/>
      <c r="AUU35" s="94"/>
      <c r="AUV35" s="94"/>
      <c r="AUW35" s="94"/>
      <c r="AUX35" s="94"/>
      <c r="AUY35" s="94"/>
      <c r="AUZ35" s="94"/>
      <c r="AVA35" s="94"/>
      <c r="AVB35" s="94"/>
      <c r="AVC35" s="94"/>
      <c r="AVD35" s="94"/>
      <c r="AVE35" s="94"/>
      <c r="AVF35" s="94"/>
      <c r="AVG35" s="94"/>
      <c r="AVH35" s="94"/>
      <c r="AVI35" s="94"/>
      <c r="AVJ35" s="94"/>
      <c r="AVK35" s="94"/>
      <c r="AVL35" s="94"/>
      <c r="AVM35" s="94"/>
      <c r="AVN35" s="94"/>
      <c r="AVO35" s="94"/>
      <c r="AVP35" s="94"/>
      <c r="AVQ35" s="94"/>
      <c r="AVR35" s="94"/>
      <c r="AVS35" s="94"/>
      <c r="AVT35" s="94"/>
      <c r="AVU35" s="94"/>
      <c r="AVV35" s="94"/>
      <c r="AVW35" s="94"/>
      <c r="AVX35" s="94"/>
      <c r="AVY35" s="94"/>
      <c r="AVZ35" s="94"/>
      <c r="AWA35" s="94"/>
      <c r="AWB35" s="94"/>
      <c r="AWC35" s="94"/>
      <c r="AWD35" s="94"/>
      <c r="AWE35" s="94"/>
      <c r="AWF35" s="94"/>
      <c r="AWG35" s="94"/>
      <c r="AWH35" s="94"/>
      <c r="AWI35" s="94"/>
      <c r="AWJ35" s="94"/>
      <c r="AWK35" s="94"/>
      <c r="AWL35" s="94"/>
      <c r="AWM35" s="94"/>
      <c r="AWN35" s="94"/>
      <c r="AWO35" s="94"/>
      <c r="AWP35" s="94"/>
      <c r="AWQ35" s="94"/>
      <c r="AWR35" s="94"/>
      <c r="AWS35" s="94"/>
      <c r="AWT35" s="94"/>
      <c r="AWU35" s="94"/>
      <c r="AWV35" s="94"/>
      <c r="AWW35" s="94"/>
      <c r="AWX35" s="94"/>
      <c r="AWY35" s="94"/>
      <c r="AWZ35" s="94"/>
      <c r="AXA35" s="94"/>
      <c r="AXB35" s="94"/>
      <c r="AXC35" s="94"/>
      <c r="AXD35" s="94"/>
      <c r="AXE35" s="94"/>
      <c r="AXF35" s="94"/>
      <c r="AXG35" s="94"/>
      <c r="AXH35" s="94"/>
      <c r="AXI35" s="94"/>
      <c r="AXJ35" s="94"/>
      <c r="AXK35" s="94"/>
      <c r="AXL35" s="94"/>
      <c r="AXM35" s="94"/>
      <c r="AXN35" s="94"/>
      <c r="AXO35" s="94"/>
      <c r="AXP35" s="94"/>
      <c r="AXQ35" s="94"/>
      <c r="AXR35" s="94"/>
      <c r="AXS35" s="94"/>
      <c r="AXT35" s="94"/>
      <c r="AXU35" s="94"/>
      <c r="AXV35" s="94"/>
      <c r="AXW35" s="94"/>
      <c r="AXX35" s="94"/>
      <c r="AXY35" s="94"/>
      <c r="AXZ35" s="94"/>
    </row>
    <row r="36" spans="1:1326" s="94" customFormat="1" ht="13">
      <c r="A36" s="89">
        <v>26</v>
      </c>
      <c r="B36" s="95" t="s">
        <v>1423</v>
      </c>
      <c r="C36" s="95" t="s">
        <v>1424</v>
      </c>
      <c r="D36" s="89" t="s">
        <v>1425</v>
      </c>
      <c r="E36" s="89">
        <v>23</v>
      </c>
      <c r="F36" s="91">
        <v>8.66</v>
      </c>
      <c r="G36" s="86">
        <v>17</v>
      </c>
      <c r="H36" s="86" t="s">
        <v>2476</v>
      </c>
      <c r="I36" s="91">
        <v>11.7</v>
      </c>
      <c r="J36" s="86">
        <v>30</v>
      </c>
      <c r="K36" s="86" t="s">
        <v>2476</v>
      </c>
      <c r="L36" s="92">
        <f t="shared" si="7"/>
        <v>10.18</v>
      </c>
      <c r="M36" s="89">
        <f t="shared" si="1"/>
        <v>60</v>
      </c>
      <c r="N36" s="89">
        <f t="shared" si="2"/>
        <v>2</v>
      </c>
      <c r="O36" s="89">
        <f t="shared" si="3"/>
        <v>1</v>
      </c>
      <c r="P36" s="86">
        <f t="shared" si="4"/>
        <v>3</v>
      </c>
      <c r="Q36" s="91">
        <f t="shared" ref="Q36:Q53" si="8">IF(P36=0,0.92,IF(P36=1,0.91,IF(P36=2,0.9,IF(P36=3,0.89))))</f>
        <v>0.89</v>
      </c>
      <c r="R36" s="91">
        <f t="shared" si="5"/>
        <v>9.0602</v>
      </c>
      <c r="S36" s="86" t="s">
        <v>3585</v>
      </c>
      <c r="T36" s="86" t="s">
        <v>3580</v>
      </c>
      <c r="U36" s="86" t="s">
        <v>3581</v>
      </c>
    </row>
    <row r="37" spans="1:1326" s="94" customFormat="1" ht="13">
      <c r="A37" s="89">
        <v>27</v>
      </c>
      <c r="B37" s="95" t="s">
        <v>724</v>
      </c>
      <c r="C37" s="95" t="s">
        <v>2053</v>
      </c>
      <c r="D37" s="89" t="s">
        <v>2054</v>
      </c>
      <c r="E37" s="89">
        <v>35</v>
      </c>
      <c r="F37" s="91">
        <v>9.77</v>
      </c>
      <c r="G37" s="86">
        <v>12</v>
      </c>
      <c r="H37" s="86" t="s">
        <v>2476</v>
      </c>
      <c r="I37" s="91">
        <v>10.47</v>
      </c>
      <c r="J37" s="86">
        <v>30</v>
      </c>
      <c r="K37" s="86" t="s">
        <v>2476</v>
      </c>
      <c r="L37" s="92">
        <f t="shared" si="7"/>
        <v>10.120000000000001</v>
      </c>
      <c r="M37" s="89">
        <f t="shared" si="1"/>
        <v>60</v>
      </c>
      <c r="N37" s="89">
        <f t="shared" si="2"/>
        <v>2</v>
      </c>
      <c r="O37" s="89">
        <f t="shared" si="3"/>
        <v>1</v>
      </c>
      <c r="P37" s="86">
        <f t="shared" si="4"/>
        <v>3</v>
      </c>
      <c r="Q37" s="91">
        <f t="shared" si="8"/>
        <v>0.89</v>
      </c>
      <c r="R37" s="91">
        <f t="shared" si="5"/>
        <v>9.0068000000000001</v>
      </c>
      <c r="S37" s="86"/>
      <c r="T37" s="86"/>
      <c r="U37" s="86"/>
    </row>
    <row r="38" spans="1:1326" s="94" customFormat="1" ht="13">
      <c r="A38" s="89">
        <v>28</v>
      </c>
      <c r="B38" s="90" t="s">
        <v>570</v>
      </c>
      <c r="C38" s="90" t="s">
        <v>285</v>
      </c>
      <c r="D38" s="89" t="s">
        <v>571</v>
      </c>
      <c r="E38" s="89">
        <v>9</v>
      </c>
      <c r="F38" s="91">
        <v>10</v>
      </c>
      <c r="G38" s="86">
        <v>30</v>
      </c>
      <c r="H38" s="86" t="s">
        <v>2476</v>
      </c>
      <c r="I38" s="91">
        <v>10</v>
      </c>
      <c r="J38" s="86">
        <v>30</v>
      </c>
      <c r="K38" s="86" t="s">
        <v>2476</v>
      </c>
      <c r="L38" s="92">
        <f t="shared" si="7"/>
        <v>10</v>
      </c>
      <c r="M38" s="89">
        <f t="shared" si="1"/>
        <v>60</v>
      </c>
      <c r="N38" s="89">
        <f t="shared" si="2"/>
        <v>2</v>
      </c>
      <c r="O38" s="89">
        <f t="shared" si="3"/>
        <v>0</v>
      </c>
      <c r="P38" s="86">
        <f t="shared" si="4"/>
        <v>2</v>
      </c>
      <c r="Q38" s="91">
        <f t="shared" si="8"/>
        <v>0.9</v>
      </c>
      <c r="R38" s="91">
        <f t="shared" si="5"/>
        <v>9</v>
      </c>
      <c r="S38" s="86"/>
      <c r="T38" s="86"/>
      <c r="U38" s="86"/>
    </row>
    <row r="39" spans="1:1326" s="94" customFormat="1" ht="13">
      <c r="A39" s="89">
        <v>29</v>
      </c>
      <c r="B39" s="90" t="s">
        <v>693</v>
      </c>
      <c r="C39" s="90" t="s">
        <v>287</v>
      </c>
      <c r="D39" s="89" t="s">
        <v>694</v>
      </c>
      <c r="E39" s="89">
        <v>11</v>
      </c>
      <c r="F39" s="91">
        <v>10</v>
      </c>
      <c r="G39" s="86">
        <v>30</v>
      </c>
      <c r="H39" s="86" t="s">
        <v>2476</v>
      </c>
      <c r="I39" s="91">
        <v>10</v>
      </c>
      <c r="J39" s="86">
        <v>30</v>
      </c>
      <c r="K39" s="86" t="s">
        <v>2476</v>
      </c>
      <c r="L39" s="92">
        <f t="shared" si="7"/>
        <v>10</v>
      </c>
      <c r="M39" s="89">
        <f t="shared" si="1"/>
        <v>60</v>
      </c>
      <c r="N39" s="89">
        <f t="shared" si="2"/>
        <v>2</v>
      </c>
      <c r="O39" s="89">
        <f t="shared" si="3"/>
        <v>0</v>
      </c>
      <c r="P39" s="86">
        <f t="shared" si="4"/>
        <v>2</v>
      </c>
      <c r="Q39" s="91">
        <f t="shared" si="8"/>
        <v>0.9</v>
      </c>
      <c r="R39" s="91">
        <f t="shared" si="5"/>
        <v>9</v>
      </c>
      <c r="S39" s="86" t="s">
        <v>3579</v>
      </c>
      <c r="T39" s="86" t="s">
        <v>3580</v>
      </c>
      <c r="U39" s="86" t="s">
        <v>3581</v>
      </c>
    </row>
    <row r="40" spans="1:1326" s="94" customFormat="1" ht="13">
      <c r="A40" s="89">
        <v>30</v>
      </c>
      <c r="B40" s="90" t="s">
        <v>1699</v>
      </c>
      <c r="C40" s="90" t="s">
        <v>1700</v>
      </c>
      <c r="D40" s="89" t="s">
        <v>1701</v>
      </c>
      <c r="E40" s="89">
        <v>28</v>
      </c>
      <c r="F40" s="91">
        <v>10</v>
      </c>
      <c r="G40" s="86">
        <v>30</v>
      </c>
      <c r="H40" s="86" t="s">
        <v>2476</v>
      </c>
      <c r="I40" s="91">
        <v>10</v>
      </c>
      <c r="J40" s="86">
        <v>30</v>
      </c>
      <c r="K40" s="86" t="s">
        <v>2476</v>
      </c>
      <c r="L40" s="92">
        <f t="shared" si="7"/>
        <v>10</v>
      </c>
      <c r="M40" s="89">
        <f t="shared" si="1"/>
        <v>60</v>
      </c>
      <c r="N40" s="89">
        <f t="shared" si="2"/>
        <v>2</v>
      </c>
      <c r="O40" s="89">
        <f t="shared" si="3"/>
        <v>0</v>
      </c>
      <c r="P40" s="86">
        <f t="shared" si="4"/>
        <v>2</v>
      </c>
      <c r="Q40" s="91">
        <f t="shared" si="8"/>
        <v>0.9</v>
      </c>
      <c r="R40" s="91">
        <f t="shared" si="5"/>
        <v>9</v>
      </c>
      <c r="S40" s="86" t="s">
        <v>3585</v>
      </c>
      <c r="T40" s="86" t="s">
        <v>3580</v>
      </c>
      <c r="U40" s="86" t="s">
        <v>3581</v>
      </c>
    </row>
    <row r="41" spans="1:1326" s="94" customFormat="1" ht="13">
      <c r="A41" s="89">
        <v>31</v>
      </c>
      <c r="B41" s="90" t="s">
        <v>1844</v>
      </c>
      <c r="C41" s="90" t="s">
        <v>1845</v>
      </c>
      <c r="D41" s="89" t="s">
        <v>1846</v>
      </c>
      <c r="E41" s="89">
        <v>31</v>
      </c>
      <c r="F41" s="91">
        <v>10</v>
      </c>
      <c r="G41" s="86">
        <v>30</v>
      </c>
      <c r="H41" s="86" t="s">
        <v>2476</v>
      </c>
      <c r="I41" s="91">
        <v>10</v>
      </c>
      <c r="J41" s="86">
        <v>30</v>
      </c>
      <c r="K41" s="86" t="s">
        <v>2476</v>
      </c>
      <c r="L41" s="92">
        <f t="shared" si="7"/>
        <v>10</v>
      </c>
      <c r="M41" s="89">
        <f t="shared" si="1"/>
        <v>60</v>
      </c>
      <c r="N41" s="89">
        <f t="shared" si="2"/>
        <v>2</v>
      </c>
      <c r="O41" s="89">
        <f t="shared" si="3"/>
        <v>0</v>
      </c>
      <c r="P41" s="86">
        <f t="shared" si="4"/>
        <v>2</v>
      </c>
      <c r="Q41" s="91">
        <f t="shared" si="8"/>
        <v>0.9</v>
      </c>
      <c r="R41" s="91">
        <f t="shared" si="5"/>
        <v>9</v>
      </c>
      <c r="S41" s="86" t="s">
        <v>3585</v>
      </c>
      <c r="T41" s="86" t="s">
        <v>3580</v>
      </c>
      <c r="U41" s="86" t="s">
        <v>3581</v>
      </c>
    </row>
    <row r="42" spans="1:1326" s="94" customFormat="1" ht="13">
      <c r="A42" s="89">
        <v>32</v>
      </c>
      <c r="B42" s="90" t="s">
        <v>2107</v>
      </c>
      <c r="C42" s="90" t="s">
        <v>3689</v>
      </c>
      <c r="D42" s="89" t="s">
        <v>2108</v>
      </c>
      <c r="E42" s="89">
        <v>36</v>
      </c>
      <c r="F42" s="91">
        <v>10</v>
      </c>
      <c r="G42" s="86">
        <v>30</v>
      </c>
      <c r="H42" s="86" t="s">
        <v>2476</v>
      </c>
      <c r="I42" s="91">
        <v>10</v>
      </c>
      <c r="J42" s="86">
        <v>30</v>
      </c>
      <c r="K42" s="86" t="s">
        <v>2476</v>
      </c>
      <c r="L42" s="92">
        <f t="shared" si="7"/>
        <v>10</v>
      </c>
      <c r="M42" s="89">
        <f t="shared" si="1"/>
        <v>60</v>
      </c>
      <c r="N42" s="89">
        <f t="shared" si="2"/>
        <v>2</v>
      </c>
      <c r="O42" s="89">
        <f t="shared" si="3"/>
        <v>0</v>
      </c>
      <c r="P42" s="86">
        <f t="shared" si="4"/>
        <v>2</v>
      </c>
      <c r="Q42" s="91">
        <f t="shared" si="8"/>
        <v>0.9</v>
      </c>
      <c r="R42" s="91">
        <f t="shared" si="5"/>
        <v>9</v>
      </c>
      <c r="S42" s="86" t="s">
        <v>3580</v>
      </c>
      <c r="T42" s="86" t="s">
        <v>3585</v>
      </c>
      <c r="U42" s="86" t="s">
        <v>3581</v>
      </c>
    </row>
    <row r="43" spans="1:1326" s="94" customFormat="1" ht="13">
      <c r="A43" s="89">
        <v>33</v>
      </c>
      <c r="B43" s="95" t="s">
        <v>2285</v>
      </c>
      <c r="C43" s="95" t="s">
        <v>2286</v>
      </c>
      <c r="D43" s="89" t="s">
        <v>2287</v>
      </c>
      <c r="E43" s="89">
        <v>40</v>
      </c>
      <c r="F43" s="91">
        <v>10</v>
      </c>
      <c r="G43" s="86">
        <v>30</v>
      </c>
      <c r="H43" s="86" t="s">
        <v>2476</v>
      </c>
      <c r="I43" s="91">
        <v>10</v>
      </c>
      <c r="J43" s="86">
        <v>30</v>
      </c>
      <c r="K43" s="86" t="s">
        <v>2476</v>
      </c>
      <c r="L43" s="92">
        <f t="shared" si="7"/>
        <v>10</v>
      </c>
      <c r="M43" s="89">
        <f t="shared" ref="M43:M74" si="9">IF(L43&gt;=10,60,G43+J43)</f>
        <v>60</v>
      </c>
      <c r="N43" s="89">
        <f t="shared" ref="N43:N62" si="10">IF(H43="ACC",0,1)+IF(K43="ACC",0,1)</f>
        <v>2</v>
      </c>
      <c r="O43" s="89">
        <f t="shared" ref="O43:O62" si="11">IF(F43&lt;10,1,(IF(I43&lt;10,1,0)))</f>
        <v>0</v>
      </c>
      <c r="P43" s="86">
        <f t="shared" ref="P43:P74" si="12">N43+O43</f>
        <v>2</v>
      </c>
      <c r="Q43" s="91">
        <f t="shared" si="8"/>
        <v>0.9</v>
      </c>
      <c r="R43" s="91">
        <f t="shared" ref="R43:R74" si="13">(L43*Q43)</f>
        <v>9</v>
      </c>
      <c r="S43" s="86" t="s">
        <v>3585</v>
      </c>
      <c r="T43" s="86" t="s">
        <v>3580</v>
      </c>
      <c r="U43" s="86" t="s">
        <v>3581</v>
      </c>
    </row>
    <row r="44" spans="1:1326" s="94" customFormat="1" ht="13">
      <c r="A44" s="89">
        <v>34</v>
      </c>
      <c r="B44" s="90" t="s">
        <v>903</v>
      </c>
      <c r="C44" s="90" t="s">
        <v>904</v>
      </c>
      <c r="D44" s="89" t="s">
        <v>905</v>
      </c>
      <c r="E44" s="89">
        <v>14</v>
      </c>
      <c r="F44" s="91">
        <v>10.17</v>
      </c>
      <c r="G44" s="86">
        <v>30</v>
      </c>
      <c r="H44" s="86" t="s">
        <v>2475</v>
      </c>
      <c r="I44" s="91">
        <v>9.83</v>
      </c>
      <c r="J44" s="86">
        <v>19</v>
      </c>
      <c r="K44" s="86" t="s">
        <v>2476</v>
      </c>
      <c r="L44" s="92">
        <f t="shared" si="7"/>
        <v>10</v>
      </c>
      <c r="M44" s="89">
        <f t="shared" si="9"/>
        <v>60</v>
      </c>
      <c r="N44" s="89">
        <f t="shared" si="10"/>
        <v>1</v>
      </c>
      <c r="O44" s="89">
        <f t="shared" si="11"/>
        <v>1</v>
      </c>
      <c r="P44" s="86">
        <f t="shared" si="12"/>
        <v>2</v>
      </c>
      <c r="Q44" s="91">
        <f t="shared" si="8"/>
        <v>0.9</v>
      </c>
      <c r="R44" s="91">
        <f t="shared" si="13"/>
        <v>9</v>
      </c>
      <c r="S44" s="86" t="s">
        <v>3583</v>
      </c>
      <c r="T44" s="86" t="s">
        <v>3580</v>
      </c>
      <c r="U44" s="86" t="s">
        <v>3581</v>
      </c>
    </row>
    <row r="45" spans="1:1326" s="94" customFormat="1" ht="13">
      <c r="A45" s="89">
        <v>35</v>
      </c>
      <c r="B45" s="95" t="s">
        <v>1415</v>
      </c>
      <c r="C45" s="95" t="s">
        <v>995</v>
      </c>
      <c r="D45" s="96" t="s">
        <v>1416</v>
      </c>
      <c r="E45" s="89">
        <v>23</v>
      </c>
      <c r="F45" s="91">
        <v>10.11</v>
      </c>
      <c r="G45" s="86">
        <v>30</v>
      </c>
      <c r="H45" s="86" t="s">
        <v>2476</v>
      </c>
      <c r="I45" s="91">
        <v>9.89</v>
      </c>
      <c r="J45" s="86">
        <v>13</v>
      </c>
      <c r="K45" s="86" t="s">
        <v>2475</v>
      </c>
      <c r="L45" s="92">
        <f t="shared" si="7"/>
        <v>10</v>
      </c>
      <c r="M45" s="89">
        <f t="shared" si="9"/>
        <v>60</v>
      </c>
      <c r="N45" s="89">
        <f t="shared" si="10"/>
        <v>1</v>
      </c>
      <c r="O45" s="89">
        <f t="shared" si="11"/>
        <v>1</v>
      </c>
      <c r="P45" s="86">
        <f t="shared" si="12"/>
        <v>2</v>
      </c>
      <c r="Q45" s="91">
        <f t="shared" si="8"/>
        <v>0.9</v>
      </c>
      <c r="R45" s="91">
        <f t="shared" si="13"/>
        <v>9</v>
      </c>
      <c r="S45" s="86"/>
      <c r="T45" s="86"/>
      <c r="U45" s="86"/>
    </row>
    <row r="46" spans="1:1326" s="94" customFormat="1" ht="13">
      <c r="A46" s="89">
        <v>36</v>
      </c>
      <c r="B46" s="95" t="s">
        <v>1638</v>
      </c>
      <c r="C46" s="95" t="s">
        <v>394</v>
      </c>
      <c r="D46" s="96" t="s">
        <v>2480</v>
      </c>
      <c r="E46" s="89">
        <v>27</v>
      </c>
      <c r="F46" s="91">
        <v>11.84</v>
      </c>
      <c r="G46" s="86">
        <v>30</v>
      </c>
      <c r="H46" s="86" t="s">
        <v>2476</v>
      </c>
      <c r="I46" s="91">
        <v>8.3000000000000007</v>
      </c>
      <c r="J46" s="86">
        <v>12</v>
      </c>
      <c r="K46" s="86" t="s">
        <v>2476</v>
      </c>
      <c r="L46" s="92">
        <f t="shared" si="7"/>
        <v>10.07</v>
      </c>
      <c r="M46" s="89">
        <f t="shared" si="9"/>
        <v>60</v>
      </c>
      <c r="N46" s="89">
        <f t="shared" si="10"/>
        <v>2</v>
      </c>
      <c r="O46" s="89">
        <f t="shared" si="11"/>
        <v>1</v>
      </c>
      <c r="P46" s="86">
        <f t="shared" si="12"/>
        <v>3</v>
      </c>
      <c r="Q46" s="91">
        <f t="shared" si="8"/>
        <v>0.89</v>
      </c>
      <c r="R46" s="91">
        <f t="shared" si="13"/>
        <v>8.9623000000000008</v>
      </c>
      <c r="S46" s="86" t="s">
        <v>3585</v>
      </c>
      <c r="T46" s="86" t="s">
        <v>3580</v>
      </c>
      <c r="U46" s="86" t="s">
        <v>3581</v>
      </c>
    </row>
    <row r="47" spans="1:1326" s="94" customFormat="1" ht="13">
      <c r="A47" s="89">
        <v>37</v>
      </c>
      <c r="B47" s="95" t="s">
        <v>574</v>
      </c>
      <c r="C47" s="95" t="s">
        <v>1363</v>
      </c>
      <c r="D47" s="96" t="s">
        <v>1364</v>
      </c>
      <c r="E47" s="89">
        <v>22</v>
      </c>
      <c r="F47" s="91">
        <v>9.94</v>
      </c>
      <c r="G47" s="86">
        <v>20</v>
      </c>
      <c r="H47" s="86" t="s">
        <v>2476</v>
      </c>
      <c r="I47" s="91">
        <v>10.06</v>
      </c>
      <c r="J47" s="86">
        <v>30</v>
      </c>
      <c r="K47" s="86" t="s">
        <v>2476</v>
      </c>
      <c r="L47" s="92">
        <f t="shared" si="7"/>
        <v>10</v>
      </c>
      <c r="M47" s="89">
        <f t="shared" si="9"/>
        <v>60</v>
      </c>
      <c r="N47" s="89">
        <f t="shared" si="10"/>
        <v>2</v>
      </c>
      <c r="O47" s="89">
        <f t="shared" si="11"/>
        <v>1</v>
      </c>
      <c r="P47" s="86">
        <f t="shared" si="12"/>
        <v>3</v>
      </c>
      <c r="Q47" s="91">
        <f t="shared" si="8"/>
        <v>0.89</v>
      </c>
      <c r="R47" s="91">
        <f t="shared" si="13"/>
        <v>8.9</v>
      </c>
      <c r="S47" s="86" t="s">
        <v>3585</v>
      </c>
      <c r="T47" s="86" t="s">
        <v>3582</v>
      </c>
      <c r="U47" s="86" t="s">
        <v>3581</v>
      </c>
    </row>
    <row r="48" spans="1:1326" s="94" customFormat="1" ht="13">
      <c r="A48" s="89">
        <v>38</v>
      </c>
      <c r="B48" s="90" t="s">
        <v>1864</v>
      </c>
      <c r="C48" s="90" t="s">
        <v>1865</v>
      </c>
      <c r="D48" s="89" t="s">
        <v>1866</v>
      </c>
      <c r="E48" s="89">
        <v>31</v>
      </c>
      <c r="F48" s="91">
        <v>8.27</v>
      </c>
      <c r="G48" s="86">
        <v>7</v>
      </c>
      <c r="H48" s="86" t="s">
        <v>2476</v>
      </c>
      <c r="I48" s="91">
        <v>11.73</v>
      </c>
      <c r="J48" s="86">
        <v>30</v>
      </c>
      <c r="K48" s="86" t="s">
        <v>2476</v>
      </c>
      <c r="L48" s="92">
        <f t="shared" si="7"/>
        <v>10</v>
      </c>
      <c r="M48" s="89">
        <f t="shared" si="9"/>
        <v>60</v>
      </c>
      <c r="N48" s="89">
        <f t="shared" si="10"/>
        <v>2</v>
      </c>
      <c r="O48" s="89">
        <f t="shared" si="11"/>
        <v>1</v>
      </c>
      <c r="P48" s="86">
        <f t="shared" si="12"/>
        <v>3</v>
      </c>
      <c r="Q48" s="91">
        <f t="shared" si="8"/>
        <v>0.89</v>
      </c>
      <c r="R48" s="91">
        <f t="shared" si="13"/>
        <v>8.9</v>
      </c>
      <c r="S48" s="86" t="s">
        <v>3585</v>
      </c>
      <c r="T48" s="86" t="s">
        <v>3580</v>
      </c>
      <c r="U48" s="86" t="s">
        <v>3581</v>
      </c>
    </row>
    <row r="49" spans="1:1326" s="145" customFormat="1">
      <c r="A49" s="89">
        <v>39</v>
      </c>
      <c r="B49" s="137" t="s">
        <v>973</v>
      </c>
      <c r="C49" s="137" t="s">
        <v>2006</v>
      </c>
      <c r="D49" s="138" t="s">
        <v>2007</v>
      </c>
      <c r="E49" s="138">
        <v>34</v>
      </c>
      <c r="F49" s="141">
        <v>9.85</v>
      </c>
      <c r="G49" s="142">
        <v>13</v>
      </c>
      <c r="H49" s="142" t="s">
        <v>2476</v>
      </c>
      <c r="I49" s="141">
        <v>10.15</v>
      </c>
      <c r="J49" s="142">
        <v>30</v>
      </c>
      <c r="K49" s="142" t="s">
        <v>2476</v>
      </c>
      <c r="L49" s="143">
        <f t="shared" si="7"/>
        <v>10</v>
      </c>
      <c r="M49" s="138">
        <f t="shared" si="9"/>
        <v>60</v>
      </c>
      <c r="N49" s="138">
        <f t="shared" si="10"/>
        <v>2</v>
      </c>
      <c r="O49" s="138">
        <f t="shared" si="11"/>
        <v>1</v>
      </c>
      <c r="P49" s="142">
        <f t="shared" si="12"/>
        <v>3</v>
      </c>
      <c r="Q49" s="141">
        <f t="shared" si="8"/>
        <v>0.89</v>
      </c>
      <c r="R49" s="141">
        <f t="shared" si="13"/>
        <v>8.9</v>
      </c>
      <c r="S49" s="142" t="s">
        <v>3585</v>
      </c>
      <c r="T49" s="142" t="s">
        <v>3580</v>
      </c>
      <c r="U49" s="142" t="s">
        <v>3581</v>
      </c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  <c r="IV49" s="94"/>
      <c r="IW49" s="94"/>
      <c r="IX49" s="94"/>
      <c r="IY49" s="94"/>
      <c r="IZ49" s="94"/>
      <c r="JA49" s="94"/>
      <c r="JB49" s="94"/>
      <c r="JC49" s="94"/>
      <c r="JD49" s="94"/>
      <c r="JE49" s="94"/>
      <c r="JF49" s="94"/>
      <c r="JG49" s="94"/>
      <c r="JH49" s="94"/>
      <c r="JI49" s="94"/>
      <c r="JJ49" s="94"/>
      <c r="JK49" s="94"/>
      <c r="JL49" s="94"/>
      <c r="JM49" s="94"/>
      <c r="JN49" s="94"/>
      <c r="JO49" s="94"/>
      <c r="JP49" s="94"/>
      <c r="JQ49" s="94"/>
      <c r="JR49" s="94"/>
      <c r="JS49" s="94"/>
      <c r="JT49" s="94"/>
      <c r="JU49" s="94"/>
      <c r="JV49" s="94"/>
      <c r="JW49" s="94"/>
      <c r="JX49" s="94"/>
      <c r="JY49" s="94"/>
      <c r="JZ49" s="94"/>
      <c r="KA49" s="94"/>
      <c r="KB49" s="94"/>
      <c r="KC49" s="94"/>
      <c r="KD49" s="94"/>
      <c r="KE49" s="94"/>
      <c r="KF49" s="94"/>
      <c r="KG49" s="94"/>
      <c r="KH49" s="94"/>
      <c r="KI49" s="94"/>
      <c r="KJ49" s="94"/>
      <c r="KK49" s="94"/>
      <c r="KL49" s="94"/>
      <c r="KM49" s="94"/>
      <c r="KN49" s="94"/>
      <c r="KO49" s="94"/>
      <c r="KP49" s="94"/>
      <c r="KQ49" s="94"/>
      <c r="KR49" s="94"/>
      <c r="KS49" s="94"/>
      <c r="KT49" s="94"/>
      <c r="KU49" s="94"/>
      <c r="KV49" s="94"/>
      <c r="KW49" s="94"/>
      <c r="KX49" s="94"/>
      <c r="KY49" s="94"/>
      <c r="KZ49" s="94"/>
      <c r="LA49" s="94"/>
      <c r="LB49" s="94"/>
      <c r="LC49" s="94"/>
      <c r="LD49" s="94"/>
      <c r="LE49" s="94"/>
      <c r="LF49" s="94"/>
      <c r="LG49" s="94"/>
      <c r="LH49" s="94"/>
      <c r="LI49" s="94"/>
      <c r="LJ49" s="94"/>
      <c r="LK49" s="94"/>
      <c r="LL49" s="94"/>
      <c r="LM49" s="94"/>
      <c r="LN49" s="94"/>
      <c r="LO49" s="94"/>
      <c r="LP49" s="94"/>
      <c r="LQ49" s="94"/>
      <c r="LR49" s="94"/>
      <c r="LS49" s="94"/>
      <c r="LT49" s="94"/>
      <c r="LU49" s="94"/>
      <c r="LV49" s="94"/>
      <c r="LW49" s="94"/>
      <c r="LX49" s="94"/>
      <c r="LY49" s="94"/>
      <c r="LZ49" s="94"/>
      <c r="MA49" s="94"/>
      <c r="MB49" s="94"/>
      <c r="MC49" s="94"/>
      <c r="MD49" s="94"/>
      <c r="ME49" s="94"/>
      <c r="MF49" s="94"/>
      <c r="MG49" s="94"/>
      <c r="MH49" s="94"/>
      <c r="MI49" s="94"/>
      <c r="MJ49" s="94"/>
      <c r="MK49" s="94"/>
      <c r="ML49" s="94"/>
      <c r="MM49" s="94"/>
      <c r="MN49" s="94"/>
      <c r="MO49" s="94"/>
      <c r="MP49" s="94"/>
      <c r="MQ49" s="94"/>
      <c r="MR49" s="94"/>
      <c r="MS49" s="94"/>
      <c r="MT49" s="94"/>
      <c r="MU49" s="94"/>
      <c r="MV49" s="94"/>
      <c r="MW49" s="94"/>
      <c r="MX49" s="94"/>
      <c r="MY49" s="94"/>
      <c r="MZ49" s="94"/>
      <c r="NA49" s="94"/>
      <c r="NB49" s="94"/>
      <c r="NC49" s="94"/>
      <c r="ND49" s="94"/>
      <c r="NE49" s="94"/>
      <c r="NF49" s="94"/>
      <c r="NG49" s="94"/>
      <c r="NH49" s="94"/>
      <c r="NI49" s="94"/>
      <c r="NJ49" s="94"/>
      <c r="NK49" s="94"/>
      <c r="NL49" s="94"/>
      <c r="NM49" s="94"/>
      <c r="NN49" s="94"/>
      <c r="NO49" s="94"/>
      <c r="NP49" s="94"/>
      <c r="NQ49" s="94"/>
      <c r="NR49" s="94"/>
      <c r="NS49" s="94"/>
      <c r="NT49" s="94"/>
      <c r="NU49" s="94"/>
      <c r="NV49" s="94"/>
      <c r="NW49" s="94"/>
      <c r="NX49" s="94"/>
      <c r="NY49" s="94"/>
      <c r="NZ49" s="94"/>
      <c r="OA49" s="94"/>
      <c r="OB49" s="94"/>
      <c r="OC49" s="94"/>
      <c r="OD49" s="94"/>
      <c r="OE49" s="94"/>
      <c r="OF49" s="94"/>
      <c r="OG49" s="94"/>
      <c r="OH49" s="94"/>
      <c r="OI49" s="94"/>
      <c r="OJ49" s="94"/>
      <c r="OK49" s="94"/>
      <c r="OL49" s="94"/>
      <c r="OM49" s="94"/>
      <c r="ON49" s="94"/>
      <c r="OO49" s="94"/>
      <c r="OP49" s="94"/>
      <c r="OQ49" s="94"/>
      <c r="OR49" s="94"/>
      <c r="OS49" s="94"/>
      <c r="OT49" s="94"/>
      <c r="OU49" s="94"/>
      <c r="OV49" s="94"/>
      <c r="OW49" s="94"/>
      <c r="OX49" s="94"/>
      <c r="OY49" s="94"/>
      <c r="OZ49" s="94"/>
      <c r="PA49" s="94"/>
      <c r="PB49" s="94"/>
      <c r="PC49" s="94"/>
      <c r="PD49" s="94"/>
      <c r="PE49" s="94"/>
      <c r="PF49" s="94"/>
      <c r="PG49" s="94"/>
      <c r="PH49" s="94"/>
      <c r="PI49" s="94"/>
      <c r="PJ49" s="94"/>
      <c r="PK49" s="94"/>
      <c r="PL49" s="94"/>
      <c r="PM49" s="94"/>
      <c r="PN49" s="94"/>
      <c r="PO49" s="94"/>
      <c r="PP49" s="94"/>
      <c r="PQ49" s="94"/>
      <c r="PR49" s="94"/>
      <c r="PS49" s="94"/>
      <c r="PT49" s="94"/>
      <c r="PU49" s="94"/>
      <c r="PV49" s="94"/>
      <c r="PW49" s="94"/>
      <c r="PX49" s="94"/>
      <c r="PY49" s="94"/>
      <c r="PZ49" s="94"/>
      <c r="QA49" s="94"/>
      <c r="QB49" s="94"/>
      <c r="QC49" s="94"/>
      <c r="QD49" s="94"/>
      <c r="QE49" s="94"/>
      <c r="QF49" s="94"/>
      <c r="QG49" s="94"/>
      <c r="QH49" s="94"/>
      <c r="QI49" s="94"/>
      <c r="QJ49" s="94"/>
      <c r="QK49" s="94"/>
      <c r="QL49" s="94"/>
      <c r="QM49" s="94"/>
      <c r="QN49" s="94"/>
      <c r="QO49" s="94"/>
      <c r="QP49" s="94"/>
      <c r="QQ49" s="94"/>
      <c r="QR49" s="94"/>
      <c r="QS49" s="94"/>
      <c r="QT49" s="94"/>
      <c r="QU49" s="94"/>
      <c r="QV49" s="94"/>
      <c r="QW49" s="94"/>
      <c r="QX49" s="94"/>
      <c r="QY49" s="94"/>
      <c r="QZ49" s="94"/>
      <c r="RA49" s="94"/>
      <c r="RB49" s="94"/>
      <c r="RC49" s="94"/>
      <c r="RD49" s="94"/>
      <c r="RE49" s="94"/>
      <c r="RF49" s="94"/>
      <c r="RG49" s="94"/>
      <c r="RH49" s="94"/>
      <c r="RI49" s="94"/>
      <c r="RJ49" s="94"/>
      <c r="RK49" s="94"/>
      <c r="RL49" s="94"/>
      <c r="RM49" s="94"/>
      <c r="RN49" s="94"/>
      <c r="RO49" s="94"/>
      <c r="RP49" s="94"/>
      <c r="RQ49" s="94"/>
      <c r="RR49" s="94"/>
      <c r="RS49" s="94"/>
      <c r="RT49" s="94"/>
      <c r="RU49" s="94"/>
      <c r="RV49" s="94"/>
      <c r="RW49" s="94"/>
      <c r="RX49" s="94"/>
      <c r="RY49" s="94"/>
      <c r="RZ49" s="94"/>
      <c r="SA49" s="94"/>
      <c r="SB49" s="94"/>
      <c r="SC49" s="94"/>
      <c r="SD49" s="94"/>
      <c r="SE49" s="94"/>
      <c r="SF49" s="94"/>
      <c r="SG49" s="94"/>
      <c r="SH49" s="94"/>
      <c r="SI49" s="94"/>
      <c r="SJ49" s="94"/>
      <c r="SK49" s="94"/>
      <c r="SL49" s="94"/>
      <c r="SM49" s="94"/>
      <c r="SN49" s="94"/>
      <c r="SO49" s="94"/>
      <c r="SP49" s="94"/>
      <c r="SQ49" s="94"/>
      <c r="SR49" s="94"/>
      <c r="SS49" s="94"/>
      <c r="ST49" s="94"/>
      <c r="SU49" s="94"/>
      <c r="SV49" s="94"/>
      <c r="SW49" s="94"/>
      <c r="SX49" s="94"/>
      <c r="SY49" s="94"/>
      <c r="SZ49" s="94"/>
      <c r="TA49" s="94"/>
      <c r="TB49" s="94"/>
      <c r="TC49" s="94"/>
      <c r="TD49" s="94"/>
      <c r="TE49" s="94"/>
      <c r="TF49" s="94"/>
      <c r="TG49" s="94"/>
      <c r="TH49" s="94"/>
      <c r="TI49" s="94"/>
      <c r="TJ49" s="94"/>
      <c r="TK49" s="94"/>
      <c r="TL49" s="94"/>
      <c r="TM49" s="94"/>
      <c r="TN49" s="94"/>
      <c r="TO49" s="94"/>
      <c r="TP49" s="94"/>
      <c r="TQ49" s="94"/>
      <c r="TR49" s="94"/>
      <c r="TS49" s="94"/>
      <c r="TT49" s="94"/>
      <c r="TU49" s="94"/>
      <c r="TV49" s="94"/>
      <c r="TW49" s="94"/>
      <c r="TX49" s="94"/>
      <c r="TY49" s="94"/>
      <c r="TZ49" s="94"/>
      <c r="UA49" s="94"/>
      <c r="UB49" s="94"/>
      <c r="UC49" s="94"/>
      <c r="UD49" s="94"/>
      <c r="UE49" s="94"/>
      <c r="UF49" s="94"/>
      <c r="UG49" s="94"/>
      <c r="UH49" s="94"/>
      <c r="UI49" s="94"/>
      <c r="UJ49" s="94"/>
      <c r="UK49" s="94"/>
      <c r="UL49" s="94"/>
      <c r="UM49" s="94"/>
      <c r="UN49" s="94"/>
      <c r="UO49" s="94"/>
      <c r="UP49" s="94"/>
      <c r="UQ49" s="94"/>
      <c r="UR49" s="94"/>
      <c r="US49" s="94"/>
      <c r="UT49" s="94"/>
      <c r="UU49" s="94"/>
      <c r="UV49" s="94"/>
      <c r="UW49" s="94"/>
      <c r="UX49" s="94"/>
      <c r="UY49" s="94"/>
      <c r="UZ49" s="94"/>
      <c r="VA49" s="94"/>
      <c r="VB49" s="94"/>
      <c r="VC49" s="94"/>
      <c r="VD49" s="94"/>
      <c r="VE49" s="94"/>
      <c r="VF49" s="94"/>
      <c r="VG49" s="94"/>
      <c r="VH49" s="94"/>
      <c r="VI49" s="94"/>
      <c r="VJ49" s="94"/>
      <c r="VK49" s="94"/>
      <c r="VL49" s="94"/>
      <c r="VM49" s="94"/>
      <c r="VN49" s="94"/>
      <c r="VO49" s="94"/>
      <c r="VP49" s="94"/>
      <c r="VQ49" s="94"/>
      <c r="VR49" s="94"/>
      <c r="VS49" s="94"/>
      <c r="VT49" s="94"/>
      <c r="VU49" s="94"/>
      <c r="VV49" s="94"/>
      <c r="VW49" s="94"/>
      <c r="VX49" s="94"/>
      <c r="VY49" s="94"/>
      <c r="VZ49" s="94"/>
      <c r="WA49" s="94"/>
      <c r="WB49" s="94"/>
      <c r="WC49" s="94"/>
      <c r="WD49" s="94"/>
      <c r="WE49" s="94"/>
      <c r="WF49" s="94"/>
      <c r="WG49" s="94"/>
      <c r="WH49" s="94"/>
      <c r="WI49" s="94"/>
      <c r="WJ49" s="94"/>
      <c r="WK49" s="94"/>
      <c r="WL49" s="94"/>
      <c r="WM49" s="94"/>
      <c r="WN49" s="94"/>
      <c r="WO49" s="94"/>
      <c r="WP49" s="94"/>
      <c r="WQ49" s="94"/>
      <c r="WR49" s="94"/>
      <c r="WS49" s="94"/>
      <c r="WT49" s="94"/>
      <c r="WU49" s="94"/>
      <c r="WV49" s="94"/>
      <c r="WW49" s="94"/>
      <c r="WX49" s="94"/>
      <c r="WY49" s="94"/>
      <c r="WZ49" s="94"/>
      <c r="XA49" s="94"/>
      <c r="XB49" s="94"/>
      <c r="XC49" s="94"/>
      <c r="XD49" s="94"/>
      <c r="XE49" s="94"/>
      <c r="XF49" s="94"/>
      <c r="XG49" s="94"/>
      <c r="XH49" s="94"/>
      <c r="XI49" s="94"/>
      <c r="XJ49" s="94"/>
      <c r="XK49" s="94"/>
      <c r="XL49" s="94"/>
      <c r="XM49" s="94"/>
      <c r="XN49" s="94"/>
      <c r="XO49" s="94"/>
      <c r="XP49" s="94"/>
      <c r="XQ49" s="94"/>
      <c r="XR49" s="94"/>
      <c r="XS49" s="94"/>
      <c r="XT49" s="94"/>
      <c r="XU49" s="94"/>
      <c r="XV49" s="94"/>
      <c r="XW49" s="94"/>
      <c r="XX49" s="94"/>
      <c r="XY49" s="94"/>
      <c r="XZ49" s="94"/>
      <c r="YA49" s="94"/>
      <c r="YB49" s="94"/>
      <c r="YC49" s="94"/>
      <c r="YD49" s="94"/>
      <c r="YE49" s="94"/>
      <c r="YF49" s="94"/>
      <c r="YG49" s="94"/>
      <c r="YH49" s="94"/>
      <c r="YI49" s="94"/>
      <c r="YJ49" s="94"/>
      <c r="YK49" s="94"/>
      <c r="YL49" s="94"/>
      <c r="YM49" s="94"/>
      <c r="YN49" s="94"/>
      <c r="YO49" s="94"/>
      <c r="YP49" s="94"/>
      <c r="YQ49" s="94"/>
      <c r="YR49" s="94"/>
      <c r="YS49" s="94"/>
      <c r="YT49" s="94"/>
      <c r="YU49" s="94"/>
      <c r="YV49" s="94"/>
      <c r="YW49" s="94"/>
      <c r="YX49" s="94"/>
      <c r="YY49" s="94"/>
      <c r="YZ49" s="94"/>
      <c r="ZA49" s="94"/>
      <c r="ZB49" s="94"/>
      <c r="ZC49" s="94"/>
      <c r="ZD49" s="94"/>
      <c r="ZE49" s="94"/>
      <c r="ZF49" s="94"/>
      <c r="ZG49" s="94"/>
      <c r="ZH49" s="94"/>
      <c r="ZI49" s="94"/>
      <c r="ZJ49" s="94"/>
      <c r="ZK49" s="94"/>
      <c r="ZL49" s="94"/>
      <c r="ZM49" s="94"/>
      <c r="ZN49" s="94"/>
      <c r="ZO49" s="94"/>
      <c r="ZP49" s="94"/>
      <c r="ZQ49" s="94"/>
      <c r="ZR49" s="94"/>
      <c r="ZS49" s="94"/>
      <c r="ZT49" s="94"/>
      <c r="ZU49" s="94"/>
      <c r="ZV49" s="94"/>
      <c r="ZW49" s="94"/>
      <c r="ZX49" s="94"/>
      <c r="ZY49" s="94"/>
      <c r="ZZ49" s="94"/>
      <c r="AAA49" s="94"/>
      <c r="AAB49" s="94"/>
      <c r="AAC49" s="94"/>
      <c r="AAD49" s="94"/>
      <c r="AAE49" s="94"/>
      <c r="AAF49" s="94"/>
      <c r="AAG49" s="94"/>
      <c r="AAH49" s="94"/>
      <c r="AAI49" s="94"/>
      <c r="AAJ49" s="94"/>
      <c r="AAK49" s="94"/>
      <c r="AAL49" s="94"/>
      <c r="AAM49" s="94"/>
      <c r="AAN49" s="94"/>
      <c r="AAO49" s="94"/>
      <c r="AAP49" s="94"/>
      <c r="AAQ49" s="94"/>
      <c r="AAR49" s="94"/>
      <c r="AAS49" s="94"/>
      <c r="AAT49" s="94"/>
      <c r="AAU49" s="94"/>
      <c r="AAV49" s="94"/>
      <c r="AAW49" s="94"/>
      <c r="AAX49" s="94"/>
      <c r="AAY49" s="94"/>
      <c r="AAZ49" s="94"/>
      <c r="ABA49" s="94"/>
      <c r="ABB49" s="94"/>
      <c r="ABC49" s="94"/>
      <c r="ABD49" s="94"/>
      <c r="ABE49" s="94"/>
      <c r="ABF49" s="94"/>
      <c r="ABG49" s="94"/>
      <c r="ABH49" s="94"/>
      <c r="ABI49" s="94"/>
      <c r="ABJ49" s="94"/>
      <c r="ABK49" s="94"/>
      <c r="ABL49" s="94"/>
      <c r="ABM49" s="94"/>
      <c r="ABN49" s="94"/>
      <c r="ABO49" s="94"/>
      <c r="ABP49" s="94"/>
      <c r="ABQ49" s="94"/>
      <c r="ABR49" s="94"/>
      <c r="ABS49" s="94"/>
      <c r="ABT49" s="94"/>
      <c r="ABU49" s="94"/>
      <c r="ABV49" s="94"/>
      <c r="ABW49" s="94"/>
      <c r="ABX49" s="94"/>
      <c r="ABY49" s="94"/>
      <c r="ABZ49" s="94"/>
      <c r="ACA49" s="94"/>
      <c r="ACB49" s="94"/>
      <c r="ACC49" s="94"/>
      <c r="ACD49" s="94"/>
      <c r="ACE49" s="94"/>
      <c r="ACF49" s="94"/>
      <c r="ACG49" s="94"/>
      <c r="ACH49" s="94"/>
      <c r="ACI49" s="94"/>
      <c r="ACJ49" s="94"/>
      <c r="ACK49" s="94"/>
      <c r="ACL49" s="94"/>
      <c r="ACM49" s="94"/>
      <c r="ACN49" s="94"/>
      <c r="ACO49" s="94"/>
      <c r="ACP49" s="94"/>
      <c r="ACQ49" s="94"/>
      <c r="ACR49" s="94"/>
      <c r="ACS49" s="94"/>
      <c r="ACT49" s="94"/>
      <c r="ACU49" s="94"/>
      <c r="ACV49" s="94"/>
      <c r="ACW49" s="94"/>
      <c r="ACX49" s="94"/>
      <c r="ACY49" s="94"/>
      <c r="ACZ49" s="94"/>
      <c r="ADA49" s="94"/>
      <c r="ADB49" s="94"/>
      <c r="ADC49" s="94"/>
      <c r="ADD49" s="94"/>
      <c r="ADE49" s="94"/>
      <c r="ADF49" s="94"/>
      <c r="ADG49" s="94"/>
      <c r="ADH49" s="94"/>
      <c r="ADI49" s="94"/>
      <c r="ADJ49" s="94"/>
      <c r="ADK49" s="94"/>
      <c r="ADL49" s="94"/>
      <c r="ADM49" s="94"/>
      <c r="ADN49" s="94"/>
      <c r="ADO49" s="94"/>
      <c r="ADP49" s="94"/>
      <c r="ADQ49" s="94"/>
      <c r="ADR49" s="94"/>
      <c r="ADS49" s="94"/>
      <c r="ADT49" s="94"/>
      <c r="ADU49" s="94"/>
      <c r="ADV49" s="94"/>
      <c r="ADW49" s="94"/>
      <c r="ADX49" s="94"/>
      <c r="ADY49" s="94"/>
      <c r="ADZ49" s="94"/>
      <c r="AEA49" s="94"/>
      <c r="AEB49" s="94"/>
      <c r="AEC49" s="94"/>
      <c r="AED49" s="94"/>
      <c r="AEE49" s="94"/>
      <c r="AEF49" s="94"/>
      <c r="AEG49" s="94"/>
      <c r="AEH49" s="94"/>
      <c r="AEI49" s="94"/>
      <c r="AEJ49" s="94"/>
      <c r="AEK49" s="94"/>
      <c r="AEL49" s="94"/>
      <c r="AEM49" s="94"/>
      <c r="AEN49" s="94"/>
      <c r="AEO49" s="94"/>
      <c r="AEP49" s="94"/>
      <c r="AEQ49" s="94"/>
      <c r="AER49" s="94"/>
      <c r="AES49" s="94"/>
      <c r="AET49" s="94"/>
      <c r="AEU49" s="94"/>
      <c r="AEV49" s="94"/>
      <c r="AEW49" s="94"/>
      <c r="AEX49" s="94"/>
      <c r="AEY49" s="94"/>
      <c r="AEZ49" s="94"/>
      <c r="AFA49" s="94"/>
      <c r="AFB49" s="94"/>
      <c r="AFC49" s="94"/>
      <c r="AFD49" s="94"/>
      <c r="AFE49" s="94"/>
      <c r="AFF49" s="94"/>
      <c r="AFG49" s="94"/>
      <c r="AFH49" s="94"/>
      <c r="AFI49" s="94"/>
      <c r="AFJ49" s="94"/>
      <c r="AFK49" s="94"/>
      <c r="AFL49" s="94"/>
      <c r="AFM49" s="94"/>
      <c r="AFN49" s="94"/>
      <c r="AFO49" s="94"/>
      <c r="AFP49" s="94"/>
      <c r="AFQ49" s="94"/>
      <c r="AFR49" s="94"/>
      <c r="AFS49" s="94"/>
      <c r="AFT49" s="94"/>
      <c r="AFU49" s="94"/>
      <c r="AFV49" s="94"/>
      <c r="AFW49" s="94"/>
      <c r="AFX49" s="94"/>
      <c r="AFY49" s="94"/>
      <c r="AFZ49" s="94"/>
      <c r="AGA49" s="94"/>
      <c r="AGB49" s="94"/>
      <c r="AGC49" s="94"/>
      <c r="AGD49" s="94"/>
      <c r="AGE49" s="94"/>
      <c r="AGF49" s="94"/>
      <c r="AGG49" s="94"/>
      <c r="AGH49" s="94"/>
      <c r="AGI49" s="94"/>
      <c r="AGJ49" s="94"/>
      <c r="AGK49" s="94"/>
      <c r="AGL49" s="94"/>
      <c r="AGM49" s="94"/>
      <c r="AGN49" s="94"/>
      <c r="AGO49" s="94"/>
      <c r="AGP49" s="94"/>
      <c r="AGQ49" s="94"/>
      <c r="AGR49" s="94"/>
      <c r="AGS49" s="94"/>
      <c r="AGT49" s="94"/>
      <c r="AGU49" s="94"/>
      <c r="AGV49" s="94"/>
      <c r="AGW49" s="94"/>
      <c r="AGX49" s="94"/>
      <c r="AGY49" s="94"/>
      <c r="AGZ49" s="94"/>
      <c r="AHA49" s="94"/>
      <c r="AHB49" s="94"/>
      <c r="AHC49" s="94"/>
      <c r="AHD49" s="94"/>
      <c r="AHE49" s="94"/>
      <c r="AHF49" s="94"/>
      <c r="AHG49" s="94"/>
      <c r="AHH49" s="94"/>
      <c r="AHI49" s="94"/>
      <c r="AHJ49" s="94"/>
      <c r="AHK49" s="94"/>
      <c r="AHL49" s="94"/>
      <c r="AHM49" s="94"/>
      <c r="AHN49" s="94"/>
      <c r="AHO49" s="94"/>
      <c r="AHP49" s="94"/>
      <c r="AHQ49" s="94"/>
      <c r="AHR49" s="94"/>
      <c r="AHS49" s="94"/>
      <c r="AHT49" s="94"/>
      <c r="AHU49" s="94"/>
      <c r="AHV49" s="94"/>
      <c r="AHW49" s="94"/>
      <c r="AHX49" s="94"/>
      <c r="AHY49" s="94"/>
      <c r="AHZ49" s="94"/>
      <c r="AIA49" s="94"/>
      <c r="AIB49" s="94"/>
      <c r="AIC49" s="94"/>
      <c r="AID49" s="94"/>
      <c r="AIE49" s="94"/>
      <c r="AIF49" s="94"/>
      <c r="AIG49" s="94"/>
      <c r="AIH49" s="94"/>
      <c r="AII49" s="94"/>
      <c r="AIJ49" s="94"/>
      <c r="AIK49" s="94"/>
      <c r="AIL49" s="94"/>
      <c r="AIM49" s="94"/>
      <c r="AIN49" s="94"/>
      <c r="AIO49" s="94"/>
      <c r="AIP49" s="94"/>
      <c r="AIQ49" s="94"/>
      <c r="AIR49" s="94"/>
      <c r="AIS49" s="94"/>
      <c r="AIT49" s="94"/>
      <c r="AIU49" s="94"/>
      <c r="AIV49" s="94"/>
      <c r="AIW49" s="94"/>
      <c r="AIX49" s="94"/>
      <c r="AIY49" s="94"/>
      <c r="AIZ49" s="94"/>
      <c r="AJA49" s="94"/>
      <c r="AJB49" s="94"/>
      <c r="AJC49" s="94"/>
      <c r="AJD49" s="94"/>
      <c r="AJE49" s="94"/>
      <c r="AJF49" s="94"/>
      <c r="AJG49" s="94"/>
      <c r="AJH49" s="94"/>
      <c r="AJI49" s="94"/>
      <c r="AJJ49" s="94"/>
      <c r="AJK49" s="94"/>
      <c r="AJL49" s="94"/>
      <c r="AJM49" s="94"/>
      <c r="AJN49" s="94"/>
      <c r="AJO49" s="94"/>
      <c r="AJP49" s="94"/>
      <c r="AJQ49" s="94"/>
      <c r="AJR49" s="94"/>
      <c r="AJS49" s="94"/>
      <c r="AJT49" s="94"/>
      <c r="AJU49" s="94"/>
      <c r="AJV49" s="94"/>
      <c r="AJW49" s="94"/>
      <c r="AJX49" s="94"/>
      <c r="AJY49" s="94"/>
      <c r="AJZ49" s="94"/>
      <c r="AKA49" s="94"/>
      <c r="AKB49" s="94"/>
      <c r="AKC49" s="94"/>
      <c r="AKD49" s="94"/>
      <c r="AKE49" s="94"/>
      <c r="AKF49" s="94"/>
      <c r="AKG49" s="94"/>
      <c r="AKH49" s="94"/>
      <c r="AKI49" s="94"/>
      <c r="AKJ49" s="94"/>
      <c r="AKK49" s="94"/>
      <c r="AKL49" s="94"/>
      <c r="AKM49" s="94"/>
      <c r="AKN49" s="94"/>
      <c r="AKO49" s="94"/>
      <c r="AKP49" s="94"/>
      <c r="AKQ49" s="94"/>
      <c r="AKR49" s="94"/>
      <c r="AKS49" s="94"/>
      <c r="AKT49" s="94"/>
      <c r="AKU49" s="94"/>
      <c r="AKV49" s="94"/>
      <c r="AKW49" s="94"/>
      <c r="AKX49" s="94"/>
      <c r="AKY49" s="94"/>
      <c r="AKZ49" s="94"/>
      <c r="ALA49" s="94"/>
      <c r="ALB49" s="94"/>
      <c r="ALC49" s="94"/>
      <c r="ALD49" s="94"/>
      <c r="ALE49" s="94"/>
      <c r="ALF49" s="94"/>
      <c r="ALG49" s="94"/>
      <c r="ALH49" s="94"/>
      <c r="ALI49" s="94"/>
      <c r="ALJ49" s="94"/>
      <c r="ALK49" s="94"/>
      <c r="ALL49" s="94"/>
      <c r="ALM49" s="94"/>
      <c r="ALN49" s="94"/>
      <c r="ALO49" s="94"/>
      <c r="ALP49" s="94"/>
      <c r="ALQ49" s="94"/>
      <c r="ALR49" s="94"/>
      <c r="ALS49" s="94"/>
      <c r="ALT49" s="94"/>
      <c r="ALU49" s="94"/>
      <c r="ALV49" s="94"/>
      <c r="ALW49" s="94"/>
      <c r="ALX49" s="94"/>
      <c r="ALY49" s="94"/>
      <c r="ALZ49" s="94"/>
      <c r="AMA49" s="94"/>
      <c r="AMB49" s="94"/>
      <c r="AMC49" s="94"/>
      <c r="AMD49" s="94"/>
      <c r="AME49" s="94"/>
      <c r="AMF49" s="94"/>
      <c r="AMG49" s="94"/>
      <c r="AMH49" s="94"/>
      <c r="AMI49" s="94"/>
      <c r="AMJ49" s="94"/>
      <c r="AMK49" s="94"/>
      <c r="AML49" s="94"/>
      <c r="AMM49" s="94"/>
      <c r="AMN49" s="94"/>
      <c r="AMO49" s="94"/>
      <c r="AMP49" s="94"/>
      <c r="AMQ49" s="94"/>
      <c r="AMR49" s="94"/>
      <c r="AMS49" s="94"/>
      <c r="AMT49" s="94"/>
      <c r="AMU49" s="94"/>
      <c r="AMV49" s="94"/>
      <c r="AMW49" s="94"/>
      <c r="AMX49" s="94"/>
      <c r="AMY49" s="94"/>
      <c r="AMZ49" s="94"/>
      <c r="ANA49" s="94"/>
      <c r="ANB49" s="94"/>
      <c r="ANC49" s="94"/>
      <c r="AND49" s="94"/>
      <c r="ANE49" s="94"/>
      <c r="ANF49" s="94"/>
      <c r="ANG49" s="94"/>
      <c r="ANH49" s="94"/>
      <c r="ANI49" s="94"/>
      <c r="ANJ49" s="94"/>
      <c r="ANK49" s="94"/>
      <c r="ANL49" s="94"/>
      <c r="ANM49" s="94"/>
      <c r="ANN49" s="94"/>
      <c r="ANO49" s="94"/>
      <c r="ANP49" s="94"/>
      <c r="ANQ49" s="94"/>
      <c r="ANR49" s="94"/>
      <c r="ANS49" s="94"/>
      <c r="ANT49" s="94"/>
      <c r="ANU49" s="94"/>
      <c r="ANV49" s="94"/>
      <c r="ANW49" s="94"/>
      <c r="ANX49" s="94"/>
      <c r="ANY49" s="94"/>
      <c r="ANZ49" s="94"/>
      <c r="AOA49" s="94"/>
      <c r="AOB49" s="94"/>
      <c r="AOC49" s="94"/>
      <c r="AOD49" s="94"/>
      <c r="AOE49" s="94"/>
      <c r="AOF49" s="94"/>
      <c r="AOG49" s="94"/>
      <c r="AOH49" s="94"/>
      <c r="AOI49" s="94"/>
      <c r="AOJ49" s="94"/>
      <c r="AOK49" s="94"/>
      <c r="AOL49" s="94"/>
      <c r="AOM49" s="94"/>
      <c r="AON49" s="94"/>
      <c r="AOO49" s="94"/>
      <c r="AOP49" s="94"/>
      <c r="AOQ49" s="94"/>
      <c r="AOR49" s="94"/>
      <c r="AOS49" s="94"/>
      <c r="AOT49" s="94"/>
      <c r="AOU49" s="94"/>
      <c r="AOV49" s="94"/>
      <c r="AOW49" s="94"/>
      <c r="AOX49" s="94"/>
      <c r="AOY49" s="94"/>
      <c r="AOZ49" s="94"/>
      <c r="APA49" s="94"/>
      <c r="APB49" s="94"/>
      <c r="APC49" s="94"/>
      <c r="APD49" s="94"/>
      <c r="APE49" s="94"/>
      <c r="APF49" s="94"/>
      <c r="APG49" s="94"/>
      <c r="APH49" s="94"/>
      <c r="API49" s="94"/>
      <c r="APJ49" s="94"/>
      <c r="APK49" s="94"/>
      <c r="APL49" s="94"/>
      <c r="APM49" s="94"/>
      <c r="APN49" s="94"/>
      <c r="APO49" s="94"/>
      <c r="APP49" s="94"/>
      <c r="APQ49" s="94"/>
      <c r="APR49" s="94"/>
      <c r="APS49" s="94"/>
      <c r="APT49" s="94"/>
      <c r="APU49" s="94"/>
      <c r="APV49" s="94"/>
      <c r="APW49" s="94"/>
      <c r="APX49" s="94"/>
      <c r="APY49" s="94"/>
      <c r="APZ49" s="94"/>
      <c r="AQA49" s="94"/>
      <c r="AQB49" s="94"/>
      <c r="AQC49" s="94"/>
      <c r="AQD49" s="94"/>
      <c r="AQE49" s="94"/>
      <c r="AQF49" s="94"/>
      <c r="AQG49" s="94"/>
      <c r="AQH49" s="94"/>
      <c r="AQI49" s="94"/>
      <c r="AQJ49" s="94"/>
      <c r="AQK49" s="94"/>
      <c r="AQL49" s="94"/>
      <c r="AQM49" s="94"/>
      <c r="AQN49" s="94"/>
      <c r="AQO49" s="94"/>
      <c r="AQP49" s="94"/>
      <c r="AQQ49" s="94"/>
      <c r="AQR49" s="94"/>
      <c r="AQS49" s="94"/>
      <c r="AQT49" s="94"/>
      <c r="AQU49" s="94"/>
      <c r="AQV49" s="94"/>
      <c r="AQW49" s="94"/>
      <c r="AQX49" s="94"/>
      <c r="AQY49" s="94"/>
      <c r="AQZ49" s="94"/>
      <c r="ARA49" s="94"/>
      <c r="ARB49" s="94"/>
      <c r="ARC49" s="94"/>
      <c r="ARD49" s="94"/>
      <c r="ARE49" s="94"/>
      <c r="ARF49" s="94"/>
      <c r="ARG49" s="94"/>
      <c r="ARH49" s="94"/>
      <c r="ARI49" s="94"/>
      <c r="ARJ49" s="94"/>
      <c r="ARK49" s="94"/>
      <c r="ARL49" s="94"/>
      <c r="ARM49" s="94"/>
      <c r="ARN49" s="94"/>
      <c r="ARO49" s="94"/>
      <c r="ARP49" s="94"/>
      <c r="ARQ49" s="94"/>
      <c r="ARR49" s="94"/>
      <c r="ARS49" s="94"/>
      <c r="ART49" s="94"/>
      <c r="ARU49" s="94"/>
      <c r="ARV49" s="94"/>
      <c r="ARW49" s="94"/>
      <c r="ARX49" s="94"/>
      <c r="ARY49" s="94"/>
      <c r="ARZ49" s="94"/>
      <c r="ASA49" s="94"/>
      <c r="ASB49" s="94"/>
      <c r="ASC49" s="94"/>
      <c r="ASD49" s="94"/>
      <c r="ASE49" s="94"/>
      <c r="ASF49" s="94"/>
      <c r="ASG49" s="94"/>
      <c r="ASH49" s="94"/>
      <c r="ASI49" s="94"/>
      <c r="ASJ49" s="94"/>
      <c r="ASK49" s="94"/>
      <c r="ASL49" s="94"/>
      <c r="ASM49" s="94"/>
      <c r="ASN49" s="94"/>
      <c r="ASO49" s="94"/>
      <c r="ASP49" s="94"/>
      <c r="ASQ49" s="94"/>
      <c r="ASR49" s="94"/>
      <c r="ASS49" s="94"/>
      <c r="AST49" s="94"/>
      <c r="ASU49" s="94"/>
      <c r="ASV49" s="94"/>
      <c r="ASW49" s="94"/>
      <c r="ASX49" s="94"/>
      <c r="ASY49" s="94"/>
      <c r="ASZ49" s="94"/>
      <c r="ATA49" s="94"/>
      <c r="ATB49" s="94"/>
      <c r="ATC49" s="94"/>
      <c r="ATD49" s="94"/>
      <c r="ATE49" s="94"/>
      <c r="ATF49" s="94"/>
      <c r="ATG49" s="94"/>
      <c r="ATH49" s="94"/>
      <c r="ATI49" s="94"/>
      <c r="ATJ49" s="94"/>
      <c r="ATK49" s="94"/>
      <c r="ATL49" s="94"/>
      <c r="ATM49" s="94"/>
      <c r="ATN49" s="94"/>
      <c r="ATO49" s="94"/>
      <c r="ATP49" s="94"/>
      <c r="ATQ49" s="94"/>
      <c r="ATR49" s="94"/>
      <c r="ATS49" s="94"/>
      <c r="ATT49" s="94"/>
      <c r="ATU49" s="94"/>
      <c r="ATV49" s="94"/>
      <c r="ATW49" s="94"/>
      <c r="ATX49" s="94"/>
      <c r="ATY49" s="94"/>
      <c r="ATZ49" s="94"/>
      <c r="AUA49" s="94"/>
      <c r="AUB49" s="94"/>
      <c r="AUC49" s="94"/>
      <c r="AUD49" s="94"/>
      <c r="AUE49" s="94"/>
      <c r="AUF49" s="94"/>
      <c r="AUG49" s="94"/>
      <c r="AUH49" s="94"/>
      <c r="AUI49" s="94"/>
      <c r="AUJ49" s="94"/>
      <c r="AUK49" s="94"/>
      <c r="AUL49" s="94"/>
      <c r="AUM49" s="94"/>
      <c r="AUN49" s="94"/>
      <c r="AUO49" s="94"/>
      <c r="AUP49" s="94"/>
      <c r="AUQ49" s="94"/>
      <c r="AUR49" s="94"/>
      <c r="AUS49" s="94"/>
      <c r="AUT49" s="94"/>
      <c r="AUU49" s="94"/>
      <c r="AUV49" s="94"/>
      <c r="AUW49" s="94"/>
      <c r="AUX49" s="94"/>
      <c r="AUY49" s="94"/>
      <c r="AUZ49" s="94"/>
      <c r="AVA49" s="94"/>
      <c r="AVB49" s="94"/>
      <c r="AVC49" s="94"/>
      <c r="AVD49" s="94"/>
      <c r="AVE49" s="94"/>
      <c r="AVF49" s="94"/>
      <c r="AVG49" s="94"/>
      <c r="AVH49" s="94"/>
      <c r="AVI49" s="94"/>
      <c r="AVJ49" s="94"/>
      <c r="AVK49" s="94"/>
      <c r="AVL49" s="94"/>
      <c r="AVM49" s="94"/>
      <c r="AVN49" s="94"/>
      <c r="AVO49" s="94"/>
      <c r="AVP49" s="94"/>
      <c r="AVQ49" s="94"/>
      <c r="AVR49" s="94"/>
      <c r="AVS49" s="94"/>
      <c r="AVT49" s="94"/>
      <c r="AVU49" s="94"/>
      <c r="AVV49" s="94"/>
      <c r="AVW49" s="94"/>
      <c r="AVX49" s="94"/>
      <c r="AVY49" s="94"/>
      <c r="AVZ49" s="94"/>
      <c r="AWA49" s="94"/>
      <c r="AWB49" s="94"/>
      <c r="AWC49" s="94"/>
      <c r="AWD49" s="94"/>
      <c r="AWE49" s="94"/>
      <c r="AWF49" s="94"/>
      <c r="AWG49" s="94"/>
      <c r="AWH49" s="94"/>
      <c r="AWI49" s="94"/>
      <c r="AWJ49" s="94"/>
      <c r="AWK49" s="94"/>
      <c r="AWL49" s="94"/>
      <c r="AWM49" s="94"/>
      <c r="AWN49" s="94"/>
      <c r="AWO49" s="94"/>
      <c r="AWP49" s="94"/>
      <c r="AWQ49" s="94"/>
      <c r="AWR49" s="94"/>
      <c r="AWS49" s="94"/>
      <c r="AWT49" s="94"/>
      <c r="AWU49" s="94"/>
      <c r="AWV49" s="94"/>
      <c r="AWW49" s="94"/>
      <c r="AWX49" s="94"/>
      <c r="AWY49" s="94"/>
      <c r="AWZ49" s="94"/>
      <c r="AXA49" s="94"/>
      <c r="AXB49" s="94"/>
      <c r="AXC49" s="94"/>
      <c r="AXD49" s="94"/>
      <c r="AXE49" s="94"/>
      <c r="AXF49" s="94"/>
      <c r="AXG49" s="94"/>
      <c r="AXH49" s="94"/>
      <c r="AXI49" s="94"/>
      <c r="AXJ49" s="94"/>
      <c r="AXK49" s="94"/>
      <c r="AXL49" s="94"/>
      <c r="AXM49" s="94"/>
      <c r="AXN49" s="94"/>
      <c r="AXO49" s="94"/>
      <c r="AXP49" s="94"/>
      <c r="AXQ49" s="94"/>
      <c r="AXR49" s="94"/>
      <c r="AXS49" s="94"/>
      <c r="AXT49" s="94"/>
      <c r="AXU49" s="94"/>
      <c r="AXV49" s="94"/>
      <c r="AXW49" s="94"/>
      <c r="AXX49" s="94"/>
      <c r="AXY49" s="94"/>
      <c r="AXZ49" s="94"/>
    </row>
    <row r="50" spans="1:1326" s="94" customFormat="1" ht="13">
      <c r="A50" s="89">
        <v>40</v>
      </c>
      <c r="B50" s="90" t="s">
        <v>1523</v>
      </c>
      <c r="C50" s="90" t="s">
        <v>1524</v>
      </c>
      <c r="D50" s="89" t="s">
        <v>1525</v>
      </c>
      <c r="E50" s="89">
        <v>25</v>
      </c>
      <c r="F50" s="91">
        <v>10.24</v>
      </c>
      <c r="G50" s="86">
        <v>30</v>
      </c>
      <c r="H50" s="86" t="s">
        <v>2476</v>
      </c>
      <c r="I50" s="91">
        <v>9.76</v>
      </c>
      <c r="J50" s="86">
        <v>23</v>
      </c>
      <c r="K50" s="86" t="s">
        <v>2476</v>
      </c>
      <c r="L50" s="92">
        <f t="shared" si="7"/>
        <v>10</v>
      </c>
      <c r="M50" s="89">
        <f t="shared" si="9"/>
        <v>60</v>
      </c>
      <c r="N50" s="89">
        <f t="shared" si="10"/>
        <v>2</v>
      </c>
      <c r="O50" s="89">
        <f t="shared" si="11"/>
        <v>1</v>
      </c>
      <c r="P50" s="86">
        <f t="shared" si="12"/>
        <v>3</v>
      </c>
      <c r="Q50" s="91">
        <f t="shared" si="8"/>
        <v>0.89</v>
      </c>
      <c r="R50" s="91">
        <f t="shared" si="13"/>
        <v>8.9</v>
      </c>
      <c r="S50" s="86" t="s">
        <v>3585</v>
      </c>
      <c r="T50" s="86" t="s">
        <v>3580</v>
      </c>
      <c r="U50" s="86" t="s">
        <v>3581</v>
      </c>
    </row>
    <row r="51" spans="1:1326" s="94" customFormat="1" ht="13">
      <c r="A51" s="89">
        <v>41</v>
      </c>
      <c r="B51" s="90" t="s">
        <v>630</v>
      </c>
      <c r="C51" s="90" t="s">
        <v>631</v>
      </c>
      <c r="D51" s="89" t="s">
        <v>632</v>
      </c>
      <c r="E51" s="89">
        <v>10</v>
      </c>
      <c r="F51" s="91">
        <v>10.14</v>
      </c>
      <c r="G51" s="86">
        <v>30</v>
      </c>
      <c r="H51" s="86" t="s">
        <v>2476</v>
      </c>
      <c r="I51" s="91">
        <v>9.86</v>
      </c>
      <c r="J51" s="86">
        <v>18</v>
      </c>
      <c r="K51" s="86" t="s">
        <v>2476</v>
      </c>
      <c r="L51" s="92">
        <f t="shared" si="7"/>
        <v>10</v>
      </c>
      <c r="M51" s="89">
        <f t="shared" si="9"/>
        <v>60</v>
      </c>
      <c r="N51" s="89">
        <f t="shared" si="10"/>
        <v>2</v>
      </c>
      <c r="O51" s="89">
        <f t="shared" si="11"/>
        <v>1</v>
      </c>
      <c r="P51" s="86">
        <f t="shared" si="12"/>
        <v>3</v>
      </c>
      <c r="Q51" s="91">
        <f t="shared" si="8"/>
        <v>0.89</v>
      </c>
      <c r="R51" s="91">
        <f t="shared" si="13"/>
        <v>8.9</v>
      </c>
      <c r="S51" s="86" t="s">
        <v>3583</v>
      </c>
      <c r="T51" s="86" t="s">
        <v>3580</v>
      </c>
      <c r="U51" s="86" t="s">
        <v>3581</v>
      </c>
    </row>
    <row r="52" spans="1:1326" s="94" customFormat="1" ht="13">
      <c r="A52" s="89">
        <v>42</v>
      </c>
      <c r="B52" s="90" t="s">
        <v>714</v>
      </c>
      <c r="C52" s="90" t="s">
        <v>715</v>
      </c>
      <c r="D52" s="89" t="s">
        <v>716</v>
      </c>
      <c r="E52" s="89">
        <v>11</v>
      </c>
      <c r="F52" s="91">
        <v>11.07</v>
      </c>
      <c r="G52" s="86">
        <v>30</v>
      </c>
      <c r="H52" s="86" t="s">
        <v>2476</v>
      </c>
      <c r="I52" s="91">
        <v>8.93</v>
      </c>
      <c r="J52" s="86">
        <v>18</v>
      </c>
      <c r="K52" s="86" t="s">
        <v>2476</v>
      </c>
      <c r="L52" s="92">
        <f t="shared" si="7"/>
        <v>10</v>
      </c>
      <c r="M52" s="89">
        <f t="shared" si="9"/>
        <v>60</v>
      </c>
      <c r="N52" s="89">
        <f t="shared" si="10"/>
        <v>2</v>
      </c>
      <c r="O52" s="89">
        <f t="shared" si="11"/>
        <v>1</v>
      </c>
      <c r="P52" s="86">
        <f t="shared" si="12"/>
        <v>3</v>
      </c>
      <c r="Q52" s="91">
        <f t="shared" si="8"/>
        <v>0.89</v>
      </c>
      <c r="R52" s="91">
        <f t="shared" si="13"/>
        <v>8.9</v>
      </c>
      <c r="S52" s="86" t="s">
        <v>3579</v>
      </c>
      <c r="T52" s="86" t="s">
        <v>3580</v>
      </c>
      <c r="U52" s="86" t="s">
        <v>3581</v>
      </c>
    </row>
    <row r="53" spans="1:1326" s="94" customFormat="1" ht="13">
      <c r="A53" s="89">
        <v>43</v>
      </c>
      <c r="B53" s="90" t="s">
        <v>89</v>
      </c>
      <c r="C53" s="90" t="s">
        <v>90</v>
      </c>
      <c r="D53" s="89" t="s">
        <v>98</v>
      </c>
      <c r="E53" s="89">
        <v>1</v>
      </c>
      <c r="F53" s="91">
        <v>11.22</v>
      </c>
      <c r="G53" s="86">
        <v>30</v>
      </c>
      <c r="H53" s="86" t="s">
        <v>2476</v>
      </c>
      <c r="I53" s="91">
        <v>8.7799999999999994</v>
      </c>
      <c r="J53" s="86">
        <v>8</v>
      </c>
      <c r="K53" s="86" t="s">
        <v>2476</v>
      </c>
      <c r="L53" s="92">
        <f t="shared" si="7"/>
        <v>10</v>
      </c>
      <c r="M53" s="89">
        <f t="shared" si="9"/>
        <v>60</v>
      </c>
      <c r="N53" s="89">
        <f t="shared" si="10"/>
        <v>2</v>
      </c>
      <c r="O53" s="89">
        <f t="shared" si="11"/>
        <v>1</v>
      </c>
      <c r="P53" s="86">
        <f t="shared" si="12"/>
        <v>3</v>
      </c>
      <c r="Q53" s="91">
        <f t="shared" si="8"/>
        <v>0.89</v>
      </c>
      <c r="R53" s="91">
        <f t="shared" si="13"/>
        <v>8.9</v>
      </c>
      <c r="S53" s="86" t="s">
        <v>3579</v>
      </c>
      <c r="T53" s="86" t="s">
        <v>3580</v>
      </c>
      <c r="U53" s="86" t="s">
        <v>3581</v>
      </c>
    </row>
    <row r="54" spans="1:1326" s="94" customFormat="1" ht="13">
      <c r="A54" s="89">
        <v>44</v>
      </c>
      <c r="B54" s="95" t="s">
        <v>973</v>
      </c>
      <c r="C54" s="95" t="s">
        <v>1385</v>
      </c>
      <c r="D54" s="96" t="s">
        <v>1386</v>
      </c>
      <c r="E54" s="89">
        <v>22</v>
      </c>
      <c r="F54" s="91">
        <v>10.48</v>
      </c>
      <c r="G54" s="86">
        <v>30</v>
      </c>
      <c r="H54" s="86" t="s">
        <v>2475</v>
      </c>
      <c r="I54" s="91">
        <v>9.9600000000000009</v>
      </c>
      <c r="J54" s="86">
        <v>24</v>
      </c>
      <c r="K54" s="86" t="s">
        <v>2476</v>
      </c>
      <c r="L54" s="92">
        <f t="shared" si="7"/>
        <v>10.220000000000001</v>
      </c>
      <c r="M54" s="89">
        <f t="shared" si="9"/>
        <v>60</v>
      </c>
      <c r="N54" s="89">
        <f t="shared" si="10"/>
        <v>1</v>
      </c>
      <c r="O54" s="89">
        <f t="shared" si="11"/>
        <v>1</v>
      </c>
      <c r="P54" s="86">
        <f t="shared" si="12"/>
        <v>2</v>
      </c>
      <c r="Q54" s="91">
        <f>IF(P54=0,0.88,IF(P54=1,0.87,IF(P54=2,0.86,IF(P54=3,0.85))))</f>
        <v>0.86</v>
      </c>
      <c r="R54" s="91">
        <f t="shared" si="13"/>
        <v>8.789200000000001</v>
      </c>
      <c r="S54" s="86"/>
      <c r="T54" s="86"/>
      <c r="U54" s="86"/>
    </row>
    <row r="55" spans="1:1326" s="94" customFormat="1" ht="13">
      <c r="A55" s="89">
        <v>45</v>
      </c>
      <c r="B55" s="95" t="s">
        <v>274</v>
      </c>
      <c r="C55" s="95" t="s">
        <v>275</v>
      </c>
      <c r="D55" s="96" t="s">
        <v>276</v>
      </c>
      <c r="E55" s="89">
        <v>4</v>
      </c>
      <c r="F55" s="91">
        <v>10.07</v>
      </c>
      <c r="G55" s="86">
        <v>30</v>
      </c>
      <c r="H55" s="86" t="s">
        <v>2475</v>
      </c>
      <c r="I55" s="91">
        <v>10.91</v>
      </c>
      <c r="J55" s="86">
        <v>30</v>
      </c>
      <c r="K55" s="86" t="s">
        <v>2476</v>
      </c>
      <c r="L55" s="92">
        <f t="shared" si="7"/>
        <v>10.49</v>
      </c>
      <c r="M55" s="89">
        <f t="shared" si="9"/>
        <v>60</v>
      </c>
      <c r="N55" s="89">
        <f t="shared" si="10"/>
        <v>1</v>
      </c>
      <c r="O55" s="89">
        <f t="shared" si="11"/>
        <v>0</v>
      </c>
      <c r="P55" s="86">
        <f t="shared" si="12"/>
        <v>1</v>
      </c>
      <c r="Q55" s="91">
        <f>IF(P55=0,0.84,IF(P55=1,0.83,IF(P55=2,0.82,IF(P55=3,0.81))))</f>
        <v>0.83</v>
      </c>
      <c r="R55" s="91">
        <f t="shared" si="13"/>
        <v>8.7066999999999997</v>
      </c>
      <c r="S55" s="86" t="s">
        <v>3579</v>
      </c>
      <c r="T55" s="86" t="s">
        <v>3580</v>
      </c>
      <c r="U55" s="86" t="s">
        <v>3581</v>
      </c>
    </row>
    <row r="56" spans="1:1326" s="94" customFormat="1" ht="13">
      <c r="A56" s="89">
        <v>46</v>
      </c>
      <c r="B56" s="95" t="s">
        <v>2236</v>
      </c>
      <c r="C56" s="95" t="s">
        <v>149</v>
      </c>
      <c r="D56" s="96" t="s">
        <v>2237</v>
      </c>
      <c r="E56" s="89">
        <v>39</v>
      </c>
      <c r="F56" s="91">
        <v>10</v>
      </c>
      <c r="G56" s="86">
        <v>30</v>
      </c>
      <c r="H56" s="86" t="s">
        <v>2476</v>
      </c>
      <c r="I56" s="91">
        <v>10</v>
      </c>
      <c r="J56" s="86">
        <v>30</v>
      </c>
      <c r="K56" s="86" t="s">
        <v>2476</v>
      </c>
      <c r="L56" s="92">
        <f t="shared" si="7"/>
        <v>10</v>
      </c>
      <c r="M56" s="89">
        <f t="shared" si="9"/>
        <v>60</v>
      </c>
      <c r="N56" s="89">
        <f t="shared" si="10"/>
        <v>2</v>
      </c>
      <c r="O56" s="89">
        <f t="shared" si="11"/>
        <v>0</v>
      </c>
      <c r="P56" s="86">
        <f t="shared" si="12"/>
        <v>2</v>
      </c>
      <c r="Q56" s="91">
        <f t="shared" ref="Q56:Q61" si="14">IF(P56=0,0.88,IF(P56=1,0.87,IF(P56=2,0.86,IF(P56=3,0.85))))</f>
        <v>0.86</v>
      </c>
      <c r="R56" s="91">
        <f t="shared" si="13"/>
        <v>8.6</v>
      </c>
      <c r="S56" s="86"/>
      <c r="T56" s="86"/>
      <c r="U56" s="86"/>
    </row>
    <row r="57" spans="1:1326" s="94" customFormat="1" ht="13">
      <c r="A57" s="89">
        <v>47</v>
      </c>
      <c r="B57" s="136" t="s">
        <v>1595</v>
      </c>
      <c r="C57" s="136" t="s">
        <v>1596</v>
      </c>
      <c r="D57" s="89" t="s">
        <v>1597</v>
      </c>
      <c r="E57" s="89">
        <v>26</v>
      </c>
      <c r="F57" s="91">
        <v>9.93</v>
      </c>
      <c r="G57" s="86">
        <v>7</v>
      </c>
      <c r="H57" s="86" t="s">
        <v>2476</v>
      </c>
      <c r="I57" s="91">
        <v>10.07</v>
      </c>
      <c r="J57" s="86">
        <v>30</v>
      </c>
      <c r="K57" s="86" t="s">
        <v>2476</v>
      </c>
      <c r="L57" s="92">
        <f t="shared" si="7"/>
        <v>10</v>
      </c>
      <c r="M57" s="89">
        <f t="shared" si="9"/>
        <v>60</v>
      </c>
      <c r="N57" s="89">
        <f t="shared" si="10"/>
        <v>2</v>
      </c>
      <c r="O57" s="89">
        <f t="shared" si="11"/>
        <v>1</v>
      </c>
      <c r="P57" s="86">
        <f t="shared" si="12"/>
        <v>3</v>
      </c>
      <c r="Q57" s="91">
        <f t="shared" si="14"/>
        <v>0.85</v>
      </c>
      <c r="R57" s="91">
        <f t="shared" si="13"/>
        <v>8.5</v>
      </c>
      <c r="S57" s="86" t="s">
        <v>3585</v>
      </c>
      <c r="T57" s="86" t="s">
        <v>3582</v>
      </c>
      <c r="U57" s="86" t="s">
        <v>3581</v>
      </c>
    </row>
    <row r="58" spans="1:1326" s="94" customFormat="1" ht="13">
      <c r="A58" s="89">
        <v>48</v>
      </c>
      <c r="B58" s="90" t="s">
        <v>1805</v>
      </c>
      <c r="C58" s="90" t="s">
        <v>1722</v>
      </c>
      <c r="D58" s="89" t="s">
        <v>1806</v>
      </c>
      <c r="E58" s="89">
        <v>30</v>
      </c>
      <c r="F58" s="91">
        <v>8.83</v>
      </c>
      <c r="G58" s="86">
        <v>10</v>
      </c>
      <c r="H58" s="86" t="s">
        <v>2476</v>
      </c>
      <c r="I58" s="91">
        <v>11.17</v>
      </c>
      <c r="J58" s="86">
        <v>30</v>
      </c>
      <c r="K58" s="86" t="s">
        <v>2476</v>
      </c>
      <c r="L58" s="92">
        <f t="shared" si="7"/>
        <v>10</v>
      </c>
      <c r="M58" s="89">
        <f t="shared" si="9"/>
        <v>60</v>
      </c>
      <c r="N58" s="89">
        <f t="shared" si="10"/>
        <v>2</v>
      </c>
      <c r="O58" s="89">
        <f t="shared" si="11"/>
        <v>1</v>
      </c>
      <c r="P58" s="86">
        <f t="shared" si="12"/>
        <v>3</v>
      </c>
      <c r="Q58" s="91">
        <f t="shared" si="14"/>
        <v>0.85</v>
      </c>
      <c r="R58" s="91">
        <f t="shared" si="13"/>
        <v>8.5</v>
      </c>
      <c r="S58" s="86"/>
      <c r="T58" s="86"/>
      <c r="U58" s="86"/>
    </row>
    <row r="59" spans="1:1326" s="94" customFormat="1" ht="13">
      <c r="A59" s="89">
        <v>49</v>
      </c>
      <c r="B59" s="90" t="s">
        <v>728</v>
      </c>
      <c r="C59" s="90" t="s">
        <v>729</v>
      </c>
      <c r="D59" s="89" t="s">
        <v>730</v>
      </c>
      <c r="E59" s="89">
        <v>11</v>
      </c>
      <c r="F59" s="91">
        <v>10.220000000000001</v>
      </c>
      <c r="G59" s="86">
        <v>30</v>
      </c>
      <c r="H59" s="86" t="s">
        <v>2476</v>
      </c>
      <c r="I59" s="91">
        <v>9.7799999999999994</v>
      </c>
      <c r="J59" s="86">
        <v>17</v>
      </c>
      <c r="K59" s="86" t="s">
        <v>2476</v>
      </c>
      <c r="L59" s="92">
        <f t="shared" si="7"/>
        <v>10</v>
      </c>
      <c r="M59" s="89">
        <f t="shared" si="9"/>
        <v>60</v>
      </c>
      <c r="N59" s="89">
        <f t="shared" si="10"/>
        <v>2</v>
      </c>
      <c r="O59" s="89">
        <f t="shared" si="11"/>
        <v>1</v>
      </c>
      <c r="P59" s="86">
        <f t="shared" si="12"/>
        <v>3</v>
      </c>
      <c r="Q59" s="91">
        <f t="shared" si="14"/>
        <v>0.85</v>
      </c>
      <c r="R59" s="91">
        <f t="shared" si="13"/>
        <v>8.5</v>
      </c>
      <c r="S59" s="86"/>
      <c r="T59" s="86"/>
      <c r="U59" s="86"/>
    </row>
    <row r="60" spans="1:1326" s="94" customFormat="1" ht="13">
      <c r="A60" s="89">
        <v>50</v>
      </c>
      <c r="B60" s="90" t="s">
        <v>875</v>
      </c>
      <c r="C60" s="90" t="s">
        <v>876</v>
      </c>
      <c r="D60" s="89" t="s">
        <v>877</v>
      </c>
      <c r="E60" s="89">
        <v>14</v>
      </c>
      <c r="F60" s="91">
        <v>10.81</v>
      </c>
      <c r="G60" s="86">
        <v>30</v>
      </c>
      <c r="H60" s="86" t="s">
        <v>2476</v>
      </c>
      <c r="I60" s="91">
        <v>9.19</v>
      </c>
      <c r="J60" s="86">
        <v>13</v>
      </c>
      <c r="K60" s="86" t="s">
        <v>2476</v>
      </c>
      <c r="L60" s="92">
        <f t="shared" si="7"/>
        <v>10</v>
      </c>
      <c r="M60" s="89">
        <f t="shared" si="9"/>
        <v>60</v>
      </c>
      <c r="N60" s="89">
        <f t="shared" si="10"/>
        <v>2</v>
      </c>
      <c r="O60" s="89">
        <f t="shared" si="11"/>
        <v>1</v>
      </c>
      <c r="P60" s="86">
        <f t="shared" si="12"/>
        <v>3</v>
      </c>
      <c r="Q60" s="91">
        <f t="shared" si="14"/>
        <v>0.85</v>
      </c>
      <c r="R60" s="91">
        <f t="shared" si="13"/>
        <v>8.5</v>
      </c>
      <c r="S60" s="86"/>
      <c r="T60" s="86"/>
      <c r="U60" s="86"/>
    </row>
    <row r="61" spans="1:1326" s="94" customFormat="1" ht="13">
      <c r="A61" s="89">
        <v>51</v>
      </c>
      <c r="B61" s="95" t="s">
        <v>421</v>
      </c>
      <c r="C61" s="95" t="s">
        <v>1430</v>
      </c>
      <c r="D61" s="96" t="s">
        <v>1870</v>
      </c>
      <c r="E61" s="89">
        <v>32</v>
      </c>
      <c r="F61" s="91">
        <v>10.37</v>
      </c>
      <c r="G61" s="86">
        <v>30</v>
      </c>
      <c r="H61" s="86" t="s">
        <v>2476</v>
      </c>
      <c r="I61" s="91">
        <v>9.6300000000000008</v>
      </c>
      <c r="J61" s="86">
        <v>12</v>
      </c>
      <c r="K61" s="86" t="s">
        <v>2476</v>
      </c>
      <c r="L61" s="92">
        <f t="shared" si="7"/>
        <v>10</v>
      </c>
      <c r="M61" s="89">
        <f t="shared" si="9"/>
        <v>60</v>
      </c>
      <c r="N61" s="89">
        <f t="shared" si="10"/>
        <v>2</v>
      </c>
      <c r="O61" s="89">
        <f t="shared" si="11"/>
        <v>1</v>
      </c>
      <c r="P61" s="86">
        <f t="shared" si="12"/>
        <v>3</v>
      </c>
      <c r="Q61" s="91">
        <f t="shared" si="14"/>
        <v>0.85</v>
      </c>
      <c r="R61" s="91">
        <f t="shared" si="13"/>
        <v>8.5</v>
      </c>
      <c r="S61" s="86"/>
      <c r="T61" s="86"/>
      <c r="U61" s="86"/>
    </row>
    <row r="62" spans="1:1326" s="94" customFormat="1" ht="13">
      <c r="A62" s="89">
        <v>52</v>
      </c>
      <c r="B62" s="95" t="s">
        <v>1879</v>
      </c>
      <c r="C62" s="95" t="s">
        <v>1880</v>
      </c>
      <c r="D62" s="96" t="s">
        <v>3593</v>
      </c>
      <c r="E62" s="89">
        <v>32</v>
      </c>
      <c r="F62" s="91">
        <v>10.16</v>
      </c>
      <c r="G62" s="86">
        <v>30</v>
      </c>
      <c r="H62" s="86" t="s">
        <v>2475</v>
      </c>
      <c r="I62" s="91">
        <v>9.84</v>
      </c>
      <c r="J62" s="86">
        <v>19</v>
      </c>
      <c r="K62" s="86" t="s">
        <v>2476</v>
      </c>
      <c r="L62" s="92">
        <f t="shared" si="7"/>
        <v>10</v>
      </c>
      <c r="M62" s="89">
        <f t="shared" si="9"/>
        <v>60</v>
      </c>
      <c r="N62" s="89">
        <f t="shared" si="10"/>
        <v>1</v>
      </c>
      <c r="O62" s="89">
        <f t="shared" si="11"/>
        <v>1</v>
      </c>
      <c r="P62" s="86">
        <f t="shared" si="12"/>
        <v>2</v>
      </c>
      <c r="Q62" s="91">
        <f>IF(P62=0,0.84,IF(P62=1,0.83,IF(P62=2,0.82,IF(P62=3,0.81))))</f>
        <v>0.82</v>
      </c>
      <c r="R62" s="91">
        <f t="shared" si="13"/>
        <v>8.1999999999999993</v>
      </c>
      <c r="S62" s="86"/>
      <c r="T62" s="86"/>
      <c r="U62" s="86"/>
    </row>
    <row r="63" spans="1:1326" s="94" customForma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  <c r="HK63" s="145"/>
      <c r="HL63" s="145"/>
      <c r="HM63" s="145"/>
      <c r="HN63" s="145"/>
      <c r="HO63" s="145"/>
      <c r="HP63" s="145"/>
      <c r="HQ63" s="145"/>
      <c r="HR63" s="145"/>
      <c r="HS63" s="145"/>
      <c r="HT63" s="145"/>
      <c r="HU63" s="145"/>
      <c r="HV63" s="145"/>
      <c r="HW63" s="145"/>
      <c r="HX63" s="145"/>
      <c r="HY63" s="145"/>
      <c r="HZ63" s="145"/>
      <c r="IA63" s="145"/>
      <c r="IB63" s="145"/>
      <c r="IC63" s="145"/>
      <c r="ID63" s="145"/>
      <c r="IE63" s="145"/>
      <c r="IF63" s="145"/>
      <c r="IG63" s="145"/>
      <c r="IH63" s="145"/>
      <c r="II63" s="145"/>
      <c r="IJ63" s="145"/>
      <c r="IK63" s="145"/>
      <c r="IL63" s="145"/>
      <c r="IM63" s="145"/>
      <c r="IN63" s="145"/>
      <c r="IO63" s="145"/>
      <c r="IP63" s="145"/>
      <c r="IQ63" s="145"/>
      <c r="IR63" s="145"/>
      <c r="IS63" s="145"/>
      <c r="IT63" s="145"/>
      <c r="IU63" s="145"/>
      <c r="IV63" s="145"/>
      <c r="IW63" s="145"/>
      <c r="IX63" s="145"/>
      <c r="IY63" s="145"/>
      <c r="IZ63" s="145"/>
      <c r="JA63" s="145"/>
      <c r="JB63" s="145"/>
      <c r="JC63" s="145"/>
      <c r="JD63" s="145"/>
      <c r="JE63" s="145"/>
      <c r="JF63" s="145"/>
      <c r="JG63" s="145"/>
      <c r="JH63" s="145"/>
      <c r="JI63" s="145"/>
      <c r="JJ63" s="145"/>
      <c r="JK63" s="145"/>
      <c r="JL63" s="145"/>
      <c r="JM63" s="145"/>
      <c r="JN63" s="145"/>
      <c r="JO63" s="145"/>
      <c r="JP63" s="145"/>
      <c r="JQ63" s="145"/>
      <c r="JR63" s="145"/>
      <c r="JS63" s="145"/>
      <c r="JT63" s="145"/>
      <c r="JU63" s="145"/>
      <c r="JV63" s="145"/>
      <c r="JW63" s="145"/>
      <c r="JX63" s="145"/>
      <c r="JY63" s="145"/>
      <c r="JZ63" s="145"/>
      <c r="KA63" s="145"/>
      <c r="KB63" s="145"/>
      <c r="KC63" s="145"/>
      <c r="KD63" s="145"/>
      <c r="KE63" s="145"/>
      <c r="KF63" s="145"/>
      <c r="KG63" s="145"/>
      <c r="KH63" s="145"/>
      <c r="KI63" s="145"/>
      <c r="KJ63" s="145"/>
      <c r="KK63" s="145"/>
      <c r="KL63" s="145"/>
      <c r="KM63" s="145"/>
      <c r="KN63" s="145"/>
      <c r="KO63" s="145"/>
      <c r="KP63" s="145"/>
      <c r="KQ63" s="145"/>
      <c r="KR63" s="145"/>
      <c r="KS63" s="145"/>
      <c r="KT63" s="145"/>
      <c r="KU63" s="145"/>
      <c r="KV63" s="145"/>
      <c r="KW63" s="145"/>
      <c r="KX63" s="145"/>
      <c r="KY63" s="145"/>
      <c r="KZ63" s="145"/>
      <c r="LA63" s="145"/>
      <c r="LB63" s="145"/>
      <c r="LC63" s="145"/>
      <c r="LD63" s="145"/>
      <c r="LE63" s="145"/>
      <c r="LF63" s="145"/>
      <c r="LG63" s="145"/>
      <c r="LH63" s="145"/>
      <c r="LI63" s="145"/>
      <c r="LJ63" s="145"/>
      <c r="LK63" s="145"/>
      <c r="LL63" s="145"/>
      <c r="LM63" s="145"/>
      <c r="LN63" s="145"/>
      <c r="LO63" s="145"/>
      <c r="LP63" s="145"/>
      <c r="LQ63" s="145"/>
      <c r="LR63" s="145"/>
      <c r="LS63" s="145"/>
      <c r="LT63" s="145"/>
      <c r="LU63" s="145"/>
      <c r="LV63" s="145"/>
      <c r="LW63" s="145"/>
      <c r="LX63" s="145"/>
      <c r="LY63" s="145"/>
      <c r="LZ63" s="145"/>
      <c r="MA63" s="145"/>
      <c r="MB63" s="145"/>
      <c r="MC63" s="145"/>
      <c r="MD63" s="145"/>
      <c r="ME63" s="145"/>
      <c r="MF63" s="145"/>
      <c r="MG63" s="145"/>
      <c r="MH63" s="145"/>
      <c r="MI63" s="145"/>
      <c r="MJ63" s="145"/>
      <c r="MK63" s="145"/>
      <c r="ML63" s="145"/>
      <c r="MM63" s="145"/>
      <c r="MN63" s="145"/>
      <c r="MO63" s="145"/>
      <c r="MP63" s="145"/>
      <c r="MQ63" s="145"/>
      <c r="MR63" s="145"/>
      <c r="MS63" s="145"/>
      <c r="MT63" s="145"/>
      <c r="MU63" s="145"/>
      <c r="MV63" s="145"/>
      <c r="MW63" s="145"/>
      <c r="MX63" s="145"/>
      <c r="MY63" s="145"/>
      <c r="MZ63" s="145"/>
      <c r="NA63" s="145"/>
      <c r="NB63" s="145"/>
      <c r="NC63" s="145"/>
      <c r="ND63" s="145"/>
      <c r="NE63" s="145"/>
      <c r="NF63" s="145"/>
      <c r="NG63" s="145"/>
      <c r="NH63" s="145"/>
      <c r="NI63" s="145"/>
      <c r="NJ63" s="145"/>
      <c r="NK63" s="145"/>
      <c r="NL63" s="145"/>
      <c r="NM63" s="145"/>
      <c r="NN63" s="145"/>
      <c r="NO63" s="145"/>
      <c r="NP63" s="145"/>
      <c r="NQ63" s="145"/>
      <c r="NR63" s="145"/>
      <c r="NS63" s="145"/>
      <c r="NT63" s="145"/>
      <c r="NU63" s="145"/>
      <c r="NV63" s="145"/>
      <c r="NW63" s="145"/>
      <c r="NX63" s="145"/>
      <c r="NY63" s="145"/>
      <c r="NZ63" s="145"/>
      <c r="OA63" s="145"/>
      <c r="OB63" s="145"/>
      <c r="OC63" s="145"/>
      <c r="OD63" s="145"/>
      <c r="OE63" s="145"/>
      <c r="OF63" s="145"/>
      <c r="OG63" s="145"/>
      <c r="OH63" s="145"/>
      <c r="OI63" s="145"/>
      <c r="OJ63" s="145"/>
      <c r="OK63" s="145"/>
      <c r="OL63" s="145"/>
      <c r="OM63" s="145"/>
      <c r="ON63" s="145"/>
      <c r="OO63" s="145"/>
      <c r="OP63" s="145"/>
      <c r="OQ63" s="145"/>
      <c r="OR63" s="145"/>
      <c r="OS63" s="145"/>
      <c r="OT63" s="145"/>
      <c r="OU63" s="145"/>
      <c r="OV63" s="145"/>
      <c r="OW63" s="145"/>
      <c r="OX63" s="145"/>
      <c r="OY63" s="145"/>
      <c r="OZ63" s="145"/>
      <c r="PA63" s="145"/>
      <c r="PB63" s="145"/>
      <c r="PC63" s="145"/>
      <c r="PD63" s="145"/>
      <c r="PE63" s="145"/>
      <c r="PF63" s="145"/>
      <c r="PG63" s="145"/>
      <c r="PH63" s="145"/>
      <c r="PI63" s="145"/>
      <c r="PJ63" s="145"/>
      <c r="PK63" s="145"/>
      <c r="PL63" s="145"/>
      <c r="PM63" s="145"/>
      <c r="PN63" s="145"/>
      <c r="PO63" s="145"/>
      <c r="PP63" s="145"/>
      <c r="PQ63" s="145"/>
      <c r="PR63" s="145"/>
      <c r="PS63" s="145"/>
      <c r="PT63" s="145"/>
      <c r="PU63" s="145"/>
      <c r="PV63" s="145"/>
      <c r="PW63" s="145"/>
      <c r="PX63" s="145"/>
      <c r="PY63" s="145"/>
      <c r="PZ63" s="145"/>
      <c r="QA63" s="145"/>
      <c r="QB63" s="145"/>
      <c r="QC63" s="145"/>
      <c r="QD63" s="145"/>
      <c r="QE63" s="145"/>
      <c r="QF63" s="145"/>
      <c r="QG63" s="145"/>
      <c r="QH63" s="145"/>
      <c r="QI63" s="145"/>
      <c r="QJ63" s="145"/>
      <c r="QK63" s="145"/>
      <c r="QL63" s="145"/>
      <c r="QM63" s="145"/>
      <c r="QN63" s="145"/>
      <c r="QO63" s="145"/>
      <c r="QP63" s="145"/>
      <c r="QQ63" s="145"/>
      <c r="QR63" s="145"/>
      <c r="QS63" s="145"/>
      <c r="QT63" s="145"/>
      <c r="QU63" s="145"/>
      <c r="QV63" s="145"/>
      <c r="QW63" s="145"/>
      <c r="QX63" s="145"/>
      <c r="QY63" s="145"/>
      <c r="QZ63" s="145"/>
      <c r="RA63" s="145"/>
      <c r="RB63" s="145"/>
      <c r="RC63" s="145"/>
      <c r="RD63" s="145"/>
      <c r="RE63" s="145"/>
      <c r="RF63" s="145"/>
      <c r="RG63" s="145"/>
      <c r="RH63" s="145"/>
      <c r="RI63" s="145"/>
      <c r="RJ63" s="145"/>
      <c r="RK63" s="145"/>
      <c r="RL63" s="145"/>
      <c r="RM63" s="145"/>
      <c r="RN63" s="145"/>
      <c r="RO63" s="145"/>
      <c r="RP63" s="145"/>
      <c r="RQ63" s="145"/>
      <c r="RR63" s="145"/>
      <c r="RS63" s="145"/>
      <c r="RT63" s="145"/>
      <c r="RU63" s="145"/>
      <c r="RV63" s="145"/>
      <c r="RW63" s="145"/>
      <c r="RX63" s="145"/>
      <c r="RY63" s="145"/>
      <c r="RZ63" s="145"/>
      <c r="SA63" s="145"/>
      <c r="SB63" s="145"/>
      <c r="SC63" s="145"/>
      <c r="SD63" s="145"/>
      <c r="SE63" s="145"/>
      <c r="SF63" s="145"/>
      <c r="SG63" s="145"/>
      <c r="SH63" s="145"/>
      <c r="SI63" s="145"/>
      <c r="SJ63" s="145"/>
      <c r="SK63" s="145"/>
      <c r="SL63" s="145"/>
      <c r="SM63" s="145"/>
      <c r="SN63" s="145"/>
      <c r="SO63" s="145"/>
      <c r="SP63" s="145"/>
      <c r="SQ63" s="145"/>
      <c r="SR63" s="145"/>
      <c r="SS63" s="145"/>
      <c r="ST63" s="145"/>
      <c r="SU63" s="145"/>
      <c r="SV63" s="145"/>
      <c r="SW63" s="145"/>
      <c r="SX63" s="145"/>
      <c r="SY63" s="145"/>
      <c r="SZ63" s="145"/>
      <c r="TA63" s="145"/>
      <c r="TB63" s="145"/>
      <c r="TC63" s="145"/>
      <c r="TD63" s="145"/>
      <c r="TE63" s="145"/>
      <c r="TF63" s="145"/>
      <c r="TG63" s="145"/>
      <c r="TH63" s="145"/>
      <c r="TI63" s="145"/>
      <c r="TJ63" s="145"/>
      <c r="TK63" s="145"/>
      <c r="TL63" s="145"/>
      <c r="TM63" s="145"/>
      <c r="TN63" s="145"/>
      <c r="TO63" s="145"/>
      <c r="TP63" s="145"/>
      <c r="TQ63" s="145"/>
      <c r="TR63" s="145"/>
      <c r="TS63" s="145"/>
      <c r="TT63" s="145"/>
      <c r="TU63" s="145"/>
      <c r="TV63" s="145"/>
      <c r="TW63" s="145"/>
      <c r="TX63" s="145"/>
      <c r="TY63" s="145"/>
      <c r="TZ63" s="145"/>
      <c r="UA63" s="145"/>
      <c r="UB63" s="145"/>
      <c r="UC63" s="145"/>
      <c r="UD63" s="145"/>
      <c r="UE63" s="145"/>
      <c r="UF63" s="145"/>
      <c r="UG63" s="145"/>
      <c r="UH63" s="145"/>
      <c r="UI63" s="145"/>
      <c r="UJ63" s="145"/>
      <c r="UK63" s="145"/>
      <c r="UL63" s="145"/>
      <c r="UM63" s="145"/>
      <c r="UN63" s="145"/>
      <c r="UO63" s="145"/>
      <c r="UP63" s="145"/>
      <c r="UQ63" s="145"/>
      <c r="UR63" s="145"/>
      <c r="US63" s="145"/>
      <c r="UT63" s="145"/>
      <c r="UU63" s="145"/>
      <c r="UV63" s="145"/>
      <c r="UW63" s="145"/>
      <c r="UX63" s="145"/>
      <c r="UY63" s="145"/>
      <c r="UZ63" s="145"/>
      <c r="VA63" s="145"/>
      <c r="VB63" s="145"/>
      <c r="VC63" s="145"/>
      <c r="VD63" s="145"/>
      <c r="VE63" s="145"/>
      <c r="VF63" s="145"/>
      <c r="VG63" s="145"/>
      <c r="VH63" s="145"/>
      <c r="VI63" s="145"/>
      <c r="VJ63" s="145"/>
      <c r="VK63" s="145"/>
      <c r="VL63" s="145"/>
      <c r="VM63" s="145"/>
      <c r="VN63" s="145"/>
      <c r="VO63" s="145"/>
      <c r="VP63" s="145"/>
      <c r="VQ63" s="145"/>
      <c r="VR63" s="145"/>
      <c r="VS63" s="145"/>
      <c r="VT63" s="145"/>
      <c r="VU63" s="145"/>
      <c r="VV63" s="145"/>
      <c r="VW63" s="145"/>
      <c r="VX63" s="145"/>
      <c r="VY63" s="145"/>
      <c r="VZ63" s="145"/>
      <c r="WA63" s="145"/>
      <c r="WB63" s="145"/>
      <c r="WC63" s="145"/>
      <c r="WD63" s="145"/>
      <c r="WE63" s="145"/>
      <c r="WF63" s="145"/>
      <c r="WG63" s="145"/>
      <c r="WH63" s="145"/>
      <c r="WI63" s="145"/>
      <c r="WJ63" s="145"/>
      <c r="WK63" s="145"/>
      <c r="WL63" s="145"/>
      <c r="WM63" s="145"/>
      <c r="WN63" s="145"/>
      <c r="WO63" s="145"/>
      <c r="WP63" s="145"/>
      <c r="WQ63" s="145"/>
      <c r="WR63" s="145"/>
      <c r="WS63" s="145"/>
      <c r="WT63" s="145"/>
      <c r="WU63" s="145"/>
      <c r="WV63" s="145"/>
      <c r="WW63" s="145"/>
      <c r="WX63" s="145"/>
      <c r="WY63" s="145"/>
      <c r="WZ63" s="145"/>
      <c r="XA63" s="145"/>
      <c r="XB63" s="145"/>
      <c r="XC63" s="145"/>
      <c r="XD63" s="145"/>
      <c r="XE63" s="145"/>
      <c r="XF63" s="145"/>
      <c r="XG63" s="145"/>
      <c r="XH63" s="145"/>
      <c r="XI63" s="145"/>
      <c r="XJ63" s="145"/>
      <c r="XK63" s="145"/>
      <c r="XL63" s="145"/>
      <c r="XM63" s="145"/>
      <c r="XN63" s="145"/>
      <c r="XO63" s="145"/>
      <c r="XP63" s="145"/>
      <c r="XQ63" s="145"/>
      <c r="XR63" s="145"/>
      <c r="XS63" s="145"/>
      <c r="XT63" s="145"/>
      <c r="XU63" s="145"/>
      <c r="XV63" s="145"/>
      <c r="XW63" s="145"/>
      <c r="XX63" s="145"/>
      <c r="XY63" s="145"/>
      <c r="XZ63" s="145"/>
      <c r="YA63" s="145"/>
      <c r="YB63" s="145"/>
      <c r="YC63" s="145"/>
      <c r="YD63" s="145"/>
      <c r="YE63" s="145"/>
      <c r="YF63" s="145"/>
      <c r="YG63" s="145"/>
      <c r="YH63" s="145"/>
      <c r="YI63" s="145"/>
      <c r="YJ63" s="145"/>
      <c r="YK63" s="145"/>
      <c r="YL63" s="145"/>
      <c r="YM63" s="145"/>
      <c r="YN63" s="145"/>
      <c r="YO63" s="145"/>
      <c r="YP63" s="145"/>
      <c r="YQ63" s="145"/>
      <c r="YR63" s="145"/>
      <c r="YS63" s="145"/>
      <c r="YT63" s="145"/>
      <c r="YU63" s="145"/>
      <c r="YV63" s="145"/>
      <c r="YW63" s="145"/>
      <c r="YX63" s="145"/>
      <c r="YY63" s="145"/>
      <c r="YZ63" s="145"/>
      <c r="ZA63" s="145"/>
      <c r="ZB63" s="145"/>
      <c r="ZC63" s="145"/>
      <c r="ZD63" s="145"/>
      <c r="ZE63" s="145"/>
      <c r="ZF63" s="145"/>
      <c r="ZG63" s="145"/>
      <c r="ZH63" s="145"/>
      <c r="ZI63" s="145"/>
      <c r="ZJ63" s="145"/>
      <c r="ZK63" s="145"/>
      <c r="ZL63" s="145"/>
      <c r="ZM63" s="145"/>
      <c r="ZN63" s="145"/>
      <c r="ZO63" s="145"/>
      <c r="ZP63" s="145"/>
      <c r="ZQ63" s="145"/>
      <c r="ZR63" s="145"/>
      <c r="ZS63" s="145"/>
      <c r="ZT63" s="145"/>
      <c r="ZU63" s="145"/>
      <c r="ZV63" s="145"/>
      <c r="ZW63" s="145"/>
      <c r="ZX63" s="145"/>
      <c r="ZY63" s="145"/>
      <c r="ZZ63" s="145"/>
      <c r="AAA63" s="145"/>
      <c r="AAB63" s="145"/>
      <c r="AAC63" s="145"/>
      <c r="AAD63" s="145"/>
      <c r="AAE63" s="145"/>
      <c r="AAF63" s="145"/>
      <c r="AAG63" s="145"/>
      <c r="AAH63" s="145"/>
      <c r="AAI63" s="145"/>
      <c r="AAJ63" s="145"/>
      <c r="AAK63" s="145"/>
      <c r="AAL63" s="145"/>
      <c r="AAM63" s="145"/>
      <c r="AAN63" s="145"/>
      <c r="AAO63" s="145"/>
      <c r="AAP63" s="145"/>
      <c r="AAQ63" s="145"/>
      <c r="AAR63" s="145"/>
      <c r="AAS63" s="145"/>
      <c r="AAT63" s="145"/>
      <c r="AAU63" s="145"/>
      <c r="AAV63" s="145"/>
      <c r="AAW63" s="145"/>
      <c r="AAX63" s="145"/>
      <c r="AAY63" s="145"/>
      <c r="AAZ63" s="145"/>
      <c r="ABA63" s="145"/>
      <c r="ABB63" s="145"/>
      <c r="ABC63" s="145"/>
      <c r="ABD63" s="145"/>
      <c r="ABE63" s="145"/>
      <c r="ABF63" s="145"/>
      <c r="ABG63" s="145"/>
      <c r="ABH63" s="145"/>
      <c r="ABI63" s="145"/>
      <c r="ABJ63" s="145"/>
      <c r="ABK63" s="145"/>
      <c r="ABL63" s="145"/>
      <c r="ABM63" s="145"/>
      <c r="ABN63" s="145"/>
      <c r="ABO63" s="145"/>
      <c r="ABP63" s="145"/>
      <c r="ABQ63" s="145"/>
      <c r="ABR63" s="145"/>
      <c r="ABS63" s="145"/>
      <c r="ABT63" s="145"/>
      <c r="ABU63" s="145"/>
      <c r="ABV63" s="145"/>
      <c r="ABW63" s="145"/>
      <c r="ABX63" s="145"/>
      <c r="ABY63" s="145"/>
      <c r="ABZ63" s="145"/>
      <c r="ACA63" s="145"/>
      <c r="ACB63" s="145"/>
      <c r="ACC63" s="145"/>
      <c r="ACD63" s="145"/>
      <c r="ACE63" s="145"/>
      <c r="ACF63" s="145"/>
      <c r="ACG63" s="145"/>
      <c r="ACH63" s="145"/>
      <c r="ACI63" s="145"/>
      <c r="ACJ63" s="145"/>
      <c r="ACK63" s="145"/>
      <c r="ACL63" s="145"/>
      <c r="ACM63" s="145"/>
      <c r="ACN63" s="145"/>
      <c r="ACO63" s="145"/>
      <c r="ACP63" s="145"/>
      <c r="ACQ63" s="145"/>
      <c r="ACR63" s="145"/>
      <c r="ACS63" s="145"/>
      <c r="ACT63" s="145"/>
      <c r="ACU63" s="145"/>
      <c r="ACV63" s="145"/>
      <c r="ACW63" s="145"/>
      <c r="ACX63" s="145"/>
      <c r="ACY63" s="145"/>
      <c r="ACZ63" s="145"/>
      <c r="ADA63" s="145"/>
      <c r="ADB63" s="145"/>
      <c r="ADC63" s="145"/>
      <c r="ADD63" s="145"/>
      <c r="ADE63" s="145"/>
      <c r="ADF63" s="145"/>
      <c r="ADG63" s="145"/>
      <c r="ADH63" s="145"/>
      <c r="ADI63" s="145"/>
      <c r="ADJ63" s="145"/>
      <c r="ADK63" s="145"/>
      <c r="ADL63" s="145"/>
      <c r="ADM63" s="145"/>
      <c r="ADN63" s="145"/>
      <c r="ADO63" s="145"/>
      <c r="ADP63" s="145"/>
      <c r="ADQ63" s="145"/>
      <c r="ADR63" s="145"/>
      <c r="ADS63" s="145"/>
      <c r="ADT63" s="145"/>
      <c r="ADU63" s="145"/>
      <c r="ADV63" s="145"/>
      <c r="ADW63" s="145"/>
      <c r="ADX63" s="145"/>
      <c r="ADY63" s="145"/>
      <c r="ADZ63" s="145"/>
      <c r="AEA63" s="145"/>
      <c r="AEB63" s="145"/>
      <c r="AEC63" s="145"/>
      <c r="AED63" s="145"/>
      <c r="AEE63" s="145"/>
      <c r="AEF63" s="145"/>
      <c r="AEG63" s="145"/>
      <c r="AEH63" s="145"/>
      <c r="AEI63" s="145"/>
      <c r="AEJ63" s="145"/>
      <c r="AEK63" s="145"/>
      <c r="AEL63" s="145"/>
      <c r="AEM63" s="145"/>
      <c r="AEN63" s="145"/>
      <c r="AEO63" s="145"/>
      <c r="AEP63" s="145"/>
      <c r="AEQ63" s="145"/>
      <c r="AER63" s="145"/>
      <c r="AES63" s="145"/>
      <c r="AET63" s="145"/>
      <c r="AEU63" s="145"/>
      <c r="AEV63" s="145"/>
      <c r="AEW63" s="145"/>
      <c r="AEX63" s="145"/>
      <c r="AEY63" s="145"/>
      <c r="AEZ63" s="145"/>
      <c r="AFA63" s="145"/>
      <c r="AFB63" s="145"/>
      <c r="AFC63" s="145"/>
      <c r="AFD63" s="145"/>
      <c r="AFE63" s="145"/>
      <c r="AFF63" s="145"/>
      <c r="AFG63" s="145"/>
      <c r="AFH63" s="145"/>
      <c r="AFI63" s="145"/>
      <c r="AFJ63" s="145"/>
      <c r="AFK63" s="145"/>
      <c r="AFL63" s="145"/>
      <c r="AFM63" s="145"/>
      <c r="AFN63" s="145"/>
      <c r="AFO63" s="145"/>
      <c r="AFP63" s="145"/>
      <c r="AFQ63" s="145"/>
      <c r="AFR63" s="145"/>
      <c r="AFS63" s="145"/>
      <c r="AFT63" s="145"/>
      <c r="AFU63" s="145"/>
      <c r="AFV63" s="145"/>
      <c r="AFW63" s="145"/>
      <c r="AFX63" s="145"/>
      <c r="AFY63" s="145"/>
      <c r="AFZ63" s="145"/>
      <c r="AGA63" s="145"/>
      <c r="AGB63" s="145"/>
      <c r="AGC63" s="145"/>
      <c r="AGD63" s="145"/>
      <c r="AGE63" s="145"/>
      <c r="AGF63" s="145"/>
      <c r="AGG63" s="145"/>
      <c r="AGH63" s="145"/>
      <c r="AGI63" s="145"/>
      <c r="AGJ63" s="145"/>
      <c r="AGK63" s="145"/>
      <c r="AGL63" s="145"/>
      <c r="AGM63" s="145"/>
      <c r="AGN63" s="145"/>
      <c r="AGO63" s="145"/>
      <c r="AGP63" s="145"/>
      <c r="AGQ63" s="145"/>
      <c r="AGR63" s="145"/>
      <c r="AGS63" s="145"/>
      <c r="AGT63" s="145"/>
      <c r="AGU63" s="145"/>
      <c r="AGV63" s="145"/>
      <c r="AGW63" s="145"/>
      <c r="AGX63" s="145"/>
      <c r="AGY63" s="145"/>
      <c r="AGZ63" s="145"/>
      <c r="AHA63" s="145"/>
      <c r="AHB63" s="145"/>
      <c r="AHC63" s="145"/>
      <c r="AHD63" s="145"/>
      <c r="AHE63" s="145"/>
      <c r="AHF63" s="145"/>
      <c r="AHG63" s="145"/>
      <c r="AHH63" s="145"/>
      <c r="AHI63" s="145"/>
      <c r="AHJ63" s="145"/>
      <c r="AHK63" s="145"/>
      <c r="AHL63" s="145"/>
      <c r="AHM63" s="145"/>
      <c r="AHN63" s="145"/>
      <c r="AHO63" s="145"/>
      <c r="AHP63" s="145"/>
      <c r="AHQ63" s="145"/>
      <c r="AHR63" s="145"/>
      <c r="AHS63" s="145"/>
      <c r="AHT63" s="145"/>
      <c r="AHU63" s="145"/>
      <c r="AHV63" s="145"/>
      <c r="AHW63" s="145"/>
      <c r="AHX63" s="145"/>
      <c r="AHY63" s="145"/>
      <c r="AHZ63" s="145"/>
      <c r="AIA63" s="145"/>
      <c r="AIB63" s="145"/>
      <c r="AIC63" s="145"/>
      <c r="AID63" s="145"/>
      <c r="AIE63" s="145"/>
      <c r="AIF63" s="145"/>
      <c r="AIG63" s="145"/>
      <c r="AIH63" s="145"/>
      <c r="AII63" s="145"/>
      <c r="AIJ63" s="145"/>
      <c r="AIK63" s="145"/>
      <c r="AIL63" s="145"/>
      <c r="AIM63" s="145"/>
      <c r="AIN63" s="145"/>
      <c r="AIO63" s="145"/>
      <c r="AIP63" s="145"/>
      <c r="AIQ63" s="145"/>
      <c r="AIR63" s="145"/>
      <c r="AIS63" s="145"/>
      <c r="AIT63" s="145"/>
      <c r="AIU63" s="145"/>
      <c r="AIV63" s="145"/>
      <c r="AIW63" s="145"/>
      <c r="AIX63" s="145"/>
      <c r="AIY63" s="145"/>
      <c r="AIZ63" s="145"/>
      <c r="AJA63" s="145"/>
      <c r="AJB63" s="145"/>
      <c r="AJC63" s="145"/>
      <c r="AJD63" s="145"/>
      <c r="AJE63" s="145"/>
      <c r="AJF63" s="145"/>
      <c r="AJG63" s="145"/>
      <c r="AJH63" s="145"/>
      <c r="AJI63" s="145"/>
      <c r="AJJ63" s="145"/>
      <c r="AJK63" s="145"/>
      <c r="AJL63" s="145"/>
      <c r="AJM63" s="145"/>
      <c r="AJN63" s="145"/>
      <c r="AJO63" s="145"/>
      <c r="AJP63" s="145"/>
      <c r="AJQ63" s="145"/>
      <c r="AJR63" s="145"/>
      <c r="AJS63" s="145"/>
      <c r="AJT63" s="145"/>
      <c r="AJU63" s="145"/>
      <c r="AJV63" s="145"/>
      <c r="AJW63" s="145"/>
      <c r="AJX63" s="145"/>
      <c r="AJY63" s="145"/>
      <c r="AJZ63" s="145"/>
      <c r="AKA63" s="145"/>
      <c r="AKB63" s="145"/>
      <c r="AKC63" s="145"/>
      <c r="AKD63" s="145"/>
      <c r="AKE63" s="145"/>
      <c r="AKF63" s="145"/>
      <c r="AKG63" s="145"/>
      <c r="AKH63" s="145"/>
      <c r="AKI63" s="145"/>
      <c r="AKJ63" s="145"/>
      <c r="AKK63" s="145"/>
      <c r="AKL63" s="145"/>
      <c r="AKM63" s="145"/>
      <c r="AKN63" s="145"/>
      <c r="AKO63" s="145"/>
      <c r="AKP63" s="145"/>
      <c r="AKQ63" s="145"/>
      <c r="AKR63" s="145"/>
      <c r="AKS63" s="145"/>
      <c r="AKT63" s="145"/>
      <c r="AKU63" s="145"/>
      <c r="AKV63" s="145"/>
      <c r="AKW63" s="145"/>
      <c r="AKX63" s="145"/>
      <c r="AKY63" s="145"/>
      <c r="AKZ63" s="145"/>
      <c r="ALA63" s="145"/>
      <c r="ALB63" s="145"/>
      <c r="ALC63" s="145"/>
      <c r="ALD63" s="145"/>
      <c r="ALE63" s="145"/>
      <c r="ALF63" s="145"/>
      <c r="ALG63" s="145"/>
      <c r="ALH63" s="145"/>
      <c r="ALI63" s="145"/>
      <c r="ALJ63" s="145"/>
      <c r="ALK63" s="145"/>
      <c r="ALL63" s="145"/>
      <c r="ALM63" s="145"/>
      <c r="ALN63" s="145"/>
      <c r="ALO63" s="145"/>
      <c r="ALP63" s="145"/>
      <c r="ALQ63" s="145"/>
      <c r="ALR63" s="145"/>
      <c r="ALS63" s="145"/>
      <c r="ALT63" s="145"/>
      <c r="ALU63" s="145"/>
      <c r="ALV63" s="145"/>
      <c r="ALW63" s="145"/>
      <c r="ALX63" s="145"/>
      <c r="ALY63" s="145"/>
      <c r="ALZ63" s="145"/>
      <c r="AMA63" s="145"/>
      <c r="AMB63" s="145"/>
      <c r="AMC63" s="145"/>
      <c r="AMD63" s="145"/>
      <c r="AME63" s="145"/>
      <c r="AMF63" s="145"/>
      <c r="AMG63" s="145"/>
      <c r="AMH63" s="145"/>
      <c r="AMI63" s="145"/>
      <c r="AMJ63" s="145"/>
      <c r="AMK63" s="145"/>
      <c r="AML63" s="145"/>
      <c r="AMM63" s="145"/>
      <c r="AMN63" s="145"/>
      <c r="AMO63" s="145"/>
      <c r="AMP63" s="145"/>
      <c r="AMQ63" s="145"/>
      <c r="AMR63" s="145"/>
      <c r="AMS63" s="145"/>
      <c r="AMT63" s="145"/>
      <c r="AMU63" s="145"/>
      <c r="AMV63" s="145"/>
      <c r="AMW63" s="145"/>
      <c r="AMX63" s="145"/>
      <c r="AMY63" s="145"/>
      <c r="AMZ63" s="145"/>
      <c r="ANA63" s="145"/>
      <c r="ANB63" s="145"/>
      <c r="ANC63" s="145"/>
      <c r="AND63" s="145"/>
      <c r="ANE63" s="145"/>
      <c r="ANF63" s="145"/>
      <c r="ANG63" s="145"/>
      <c r="ANH63" s="145"/>
      <c r="ANI63" s="145"/>
      <c r="ANJ63" s="145"/>
      <c r="ANK63" s="145"/>
      <c r="ANL63" s="145"/>
      <c r="ANM63" s="145"/>
      <c r="ANN63" s="145"/>
      <c r="ANO63" s="145"/>
      <c r="ANP63" s="145"/>
      <c r="ANQ63" s="145"/>
      <c r="ANR63" s="145"/>
      <c r="ANS63" s="145"/>
      <c r="ANT63" s="145"/>
      <c r="ANU63" s="145"/>
      <c r="ANV63" s="145"/>
      <c r="ANW63" s="145"/>
      <c r="ANX63" s="145"/>
      <c r="ANY63" s="145"/>
      <c r="ANZ63" s="145"/>
      <c r="AOA63" s="145"/>
      <c r="AOB63" s="145"/>
      <c r="AOC63" s="145"/>
      <c r="AOD63" s="145"/>
      <c r="AOE63" s="145"/>
      <c r="AOF63" s="145"/>
      <c r="AOG63" s="145"/>
      <c r="AOH63" s="145"/>
      <c r="AOI63" s="145"/>
      <c r="AOJ63" s="145"/>
      <c r="AOK63" s="145"/>
      <c r="AOL63" s="145"/>
      <c r="AOM63" s="145"/>
      <c r="AON63" s="145"/>
      <c r="AOO63" s="145"/>
      <c r="AOP63" s="145"/>
      <c r="AOQ63" s="145"/>
      <c r="AOR63" s="145"/>
      <c r="AOS63" s="145"/>
      <c r="AOT63" s="145"/>
      <c r="AOU63" s="145"/>
      <c r="AOV63" s="145"/>
      <c r="AOW63" s="145"/>
      <c r="AOX63" s="145"/>
      <c r="AOY63" s="145"/>
      <c r="AOZ63" s="145"/>
      <c r="APA63" s="145"/>
      <c r="APB63" s="145"/>
      <c r="APC63" s="145"/>
      <c r="APD63" s="145"/>
      <c r="APE63" s="145"/>
      <c r="APF63" s="145"/>
      <c r="APG63" s="145"/>
      <c r="APH63" s="145"/>
      <c r="API63" s="145"/>
      <c r="APJ63" s="145"/>
      <c r="APK63" s="145"/>
      <c r="APL63" s="145"/>
      <c r="APM63" s="145"/>
      <c r="APN63" s="145"/>
      <c r="APO63" s="145"/>
      <c r="APP63" s="145"/>
      <c r="APQ63" s="145"/>
      <c r="APR63" s="145"/>
      <c r="APS63" s="145"/>
      <c r="APT63" s="145"/>
      <c r="APU63" s="145"/>
      <c r="APV63" s="145"/>
      <c r="APW63" s="145"/>
      <c r="APX63" s="145"/>
      <c r="APY63" s="145"/>
      <c r="APZ63" s="145"/>
      <c r="AQA63" s="145"/>
      <c r="AQB63" s="145"/>
      <c r="AQC63" s="145"/>
      <c r="AQD63" s="145"/>
      <c r="AQE63" s="145"/>
      <c r="AQF63" s="145"/>
      <c r="AQG63" s="145"/>
      <c r="AQH63" s="145"/>
      <c r="AQI63" s="145"/>
      <c r="AQJ63" s="145"/>
      <c r="AQK63" s="145"/>
      <c r="AQL63" s="145"/>
      <c r="AQM63" s="145"/>
      <c r="AQN63" s="145"/>
      <c r="AQO63" s="145"/>
      <c r="AQP63" s="145"/>
      <c r="AQQ63" s="145"/>
      <c r="AQR63" s="145"/>
      <c r="AQS63" s="145"/>
      <c r="AQT63" s="145"/>
      <c r="AQU63" s="145"/>
      <c r="AQV63" s="145"/>
      <c r="AQW63" s="145"/>
      <c r="AQX63" s="145"/>
      <c r="AQY63" s="145"/>
      <c r="AQZ63" s="145"/>
      <c r="ARA63" s="145"/>
      <c r="ARB63" s="145"/>
      <c r="ARC63" s="145"/>
      <c r="ARD63" s="145"/>
      <c r="ARE63" s="145"/>
      <c r="ARF63" s="145"/>
      <c r="ARG63" s="145"/>
      <c r="ARH63" s="145"/>
      <c r="ARI63" s="145"/>
      <c r="ARJ63" s="145"/>
      <c r="ARK63" s="145"/>
      <c r="ARL63" s="145"/>
      <c r="ARM63" s="145"/>
      <c r="ARN63" s="145"/>
      <c r="ARO63" s="145"/>
      <c r="ARP63" s="145"/>
      <c r="ARQ63" s="145"/>
      <c r="ARR63" s="145"/>
      <c r="ARS63" s="145"/>
      <c r="ART63" s="145"/>
      <c r="ARU63" s="145"/>
      <c r="ARV63" s="145"/>
      <c r="ARW63" s="145"/>
      <c r="ARX63" s="145"/>
      <c r="ARY63" s="145"/>
      <c r="ARZ63" s="145"/>
      <c r="ASA63" s="145"/>
      <c r="ASB63" s="145"/>
      <c r="ASC63" s="145"/>
      <c r="ASD63" s="145"/>
      <c r="ASE63" s="145"/>
      <c r="ASF63" s="145"/>
      <c r="ASG63" s="145"/>
      <c r="ASH63" s="145"/>
      <c r="ASI63" s="145"/>
      <c r="ASJ63" s="145"/>
      <c r="ASK63" s="145"/>
      <c r="ASL63" s="145"/>
      <c r="ASM63" s="145"/>
      <c r="ASN63" s="145"/>
      <c r="ASO63" s="145"/>
      <c r="ASP63" s="145"/>
      <c r="ASQ63" s="145"/>
      <c r="ASR63" s="145"/>
      <c r="ASS63" s="145"/>
      <c r="AST63" s="145"/>
      <c r="ASU63" s="145"/>
      <c r="ASV63" s="145"/>
      <c r="ASW63" s="145"/>
      <c r="ASX63" s="145"/>
      <c r="ASY63" s="145"/>
      <c r="ASZ63" s="145"/>
      <c r="ATA63" s="145"/>
      <c r="ATB63" s="145"/>
      <c r="ATC63" s="145"/>
      <c r="ATD63" s="145"/>
      <c r="ATE63" s="145"/>
      <c r="ATF63" s="145"/>
      <c r="ATG63" s="145"/>
      <c r="ATH63" s="145"/>
      <c r="ATI63" s="145"/>
      <c r="ATJ63" s="145"/>
      <c r="ATK63" s="145"/>
      <c r="ATL63" s="145"/>
      <c r="ATM63" s="145"/>
      <c r="ATN63" s="145"/>
      <c r="ATO63" s="145"/>
      <c r="ATP63" s="145"/>
      <c r="ATQ63" s="145"/>
      <c r="ATR63" s="145"/>
      <c r="ATS63" s="145"/>
      <c r="ATT63" s="145"/>
      <c r="ATU63" s="145"/>
      <c r="ATV63" s="145"/>
      <c r="ATW63" s="145"/>
      <c r="ATX63" s="145"/>
      <c r="ATY63" s="145"/>
      <c r="ATZ63" s="145"/>
      <c r="AUA63" s="145"/>
      <c r="AUB63" s="145"/>
      <c r="AUC63" s="145"/>
      <c r="AUD63" s="145"/>
      <c r="AUE63" s="145"/>
      <c r="AUF63" s="145"/>
      <c r="AUG63" s="145"/>
      <c r="AUH63" s="145"/>
      <c r="AUI63" s="145"/>
      <c r="AUJ63" s="145"/>
      <c r="AUK63" s="145"/>
      <c r="AUL63" s="145"/>
      <c r="AUM63" s="145"/>
      <c r="AUN63" s="145"/>
      <c r="AUO63" s="145"/>
      <c r="AUP63" s="145"/>
      <c r="AUQ63" s="145"/>
      <c r="AUR63" s="145"/>
      <c r="AUS63" s="145"/>
      <c r="AUT63" s="145"/>
      <c r="AUU63" s="145"/>
      <c r="AUV63" s="145"/>
      <c r="AUW63" s="145"/>
      <c r="AUX63" s="145"/>
      <c r="AUY63" s="145"/>
      <c r="AUZ63" s="145"/>
      <c r="AVA63" s="145"/>
      <c r="AVB63" s="145"/>
      <c r="AVC63" s="145"/>
      <c r="AVD63" s="145"/>
      <c r="AVE63" s="145"/>
      <c r="AVF63" s="145"/>
      <c r="AVG63" s="145"/>
      <c r="AVH63" s="145"/>
      <c r="AVI63" s="145"/>
      <c r="AVJ63" s="145"/>
      <c r="AVK63" s="145"/>
      <c r="AVL63" s="145"/>
      <c r="AVM63" s="145"/>
      <c r="AVN63" s="145"/>
      <c r="AVO63" s="145"/>
      <c r="AVP63" s="145"/>
      <c r="AVQ63" s="145"/>
      <c r="AVR63" s="145"/>
      <c r="AVS63" s="145"/>
      <c r="AVT63" s="145"/>
      <c r="AVU63" s="145"/>
      <c r="AVV63" s="145"/>
      <c r="AVW63" s="145"/>
      <c r="AVX63" s="145"/>
      <c r="AVY63" s="145"/>
      <c r="AVZ63" s="145"/>
      <c r="AWA63" s="145"/>
      <c r="AWB63" s="145"/>
      <c r="AWC63" s="145"/>
      <c r="AWD63" s="145"/>
      <c r="AWE63" s="145"/>
      <c r="AWF63" s="145"/>
      <c r="AWG63" s="145"/>
      <c r="AWH63" s="145"/>
      <c r="AWI63" s="145"/>
      <c r="AWJ63" s="145"/>
      <c r="AWK63" s="145"/>
      <c r="AWL63" s="145"/>
      <c r="AWM63" s="145"/>
      <c r="AWN63" s="145"/>
      <c r="AWO63" s="145"/>
      <c r="AWP63" s="145"/>
      <c r="AWQ63" s="145"/>
      <c r="AWR63" s="145"/>
      <c r="AWS63" s="145"/>
      <c r="AWT63" s="145"/>
      <c r="AWU63" s="145"/>
      <c r="AWV63" s="145"/>
      <c r="AWW63" s="145"/>
      <c r="AWX63" s="145"/>
      <c r="AWY63" s="145"/>
      <c r="AWZ63" s="145"/>
      <c r="AXA63" s="145"/>
      <c r="AXB63" s="145"/>
      <c r="AXC63" s="145"/>
      <c r="AXD63" s="145"/>
      <c r="AXE63" s="145"/>
      <c r="AXF63" s="145"/>
      <c r="AXG63" s="145"/>
      <c r="AXH63" s="145"/>
      <c r="AXI63" s="145"/>
      <c r="AXJ63" s="145"/>
      <c r="AXK63" s="145"/>
      <c r="AXL63" s="145"/>
      <c r="AXM63" s="145"/>
      <c r="AXN63" s="145"/>
      <c r="AXO63" s="145"/>
      <c r="AXP63" s="145"/>
      <c r="AXQ63" s="145"/>
      <c r="AXR63" s="145"/>
      <c r="AXS63" s="145"/>
      <c r="AXT63" s="145"/>
      <c r="AXU63" s="145"/>
      <c r="AXV63" s="145"/>
      <c r="AXW63" s="145"/>
      <c r="AXX63" s="145"/>
      <c r="AXY63" s="145"/>
      <c r="AXZ63" s="145"/>
    </row>
    <row r="64" spans="1:1326" s="145" customFormat="1"/>
    <row r="65" spans="1:21" s="94" customFormat="1" ht="13">
      <c r="A65" s="89">
        <v>53</v>
      </c>
      <c r="B65" s="90" t="s">
        <v>81</v>
      </c>
      <c r="C65" s="90" t="s">
        <v>82</v>
      </c>
      <c r="D65" s="89" t="s">
        <v>2509</v>
      </c>
      <c r="E65" s="89">
        <v>1</v>
      </c>
      <c r="F65" s="91">
        <v>8.81</v>
      </c>
      <c r="G65" s="86">
        <v>19</v>
      </c>
      <c r="H65" s="86" t="s">
        <v>2476</v>
      </c>
      <c r="I65" s="91">
        <v>9.14</v>
      </c>
      <c r="J65" s="86">
        <v>30</v>
      </c>
      <c r="K65" s="86" t="s">
        <v>2476</v>
      </c>
      <c r="L65" s="92">
        <f t="shared" ref="L65:L96" si="15">(F65+I65)/2</f>
        <v>8.9750000000000014</v>
      </c>
      <c r="M65" s="89">
        <f t="shared" ref="M65:M96" si="16">IF(L65&gt;=10,60,G65+J65)</f>
        <v>49</v>
      </c>
      <c r="N65" s="89">
        <f t="shared" ref="N65:N96" si="17">IF(H65="ACC",0,1)+IF(K65="ACC",0,1)</f>
        <v>2</v>
      </c>
      <c r="O65" s="89">
        <f t="shared" ref="O65:O96" si="18">IF(F65&lt;10,1,(IF(I65&lt;10,1,0)))</f>
        <v>1</v>
      </c>
      <c r="P65" s="86">
        <f t="shared" ref="P65:P96" si="19">N65+O65</f>
        <v>3</v>
      </c>
      <c r="Q65" s="91">
        <f t="shared" ref="Q65:Q85" si="20">IF(P65=0,1,IF(P65=1,0.99,IF(P65=2,0.98,IF(P65=3,0.97))))</f>
        <v>0.97</v>
      </c>
      <c r="R65" s="91">
        <f t="shared" ref="R65:R96" si="21">(L65*Q65)</f>
        <v>8.7057500000000019</v>
      </c>
      <c r="S65" s="86" t="s">
        <v>3579</v>
      </c>
      <c r="T65" s="86" t="s">
        <v>3580</v>
      </c>
      <c r="U65" s="86" t="s">
        <v>3581</v>
      </c>
    </row>
    <row r="66" spans="1:21" s="94" customFormat="1" ht="13">
      <c r="A66" s="89">
        <v>54</v>
      </c>
      <c r="B66" s="95" t="s">
        <v>3588</v>
      </c>
      <c r="C66" s="95" t="s">
        <v>215</v>
      </c>
      <c r="D66" s="89" t="s">
        <v>3589</v>
      </c>
      <c r="E66" s="89">
        <v>6</v>
      </c>
      <c r="F66" s="91">
        <v>6.82</v>
      </c>
      <c r="G66" s="86">
        <v>10</v>
      </c>
      <c r="H66" s="86" t="s">
        <v>2475</v>
      </c>
      <c r="I66" s="91">
        <v>10.76</v>
      </c>
      <c r="J66" s="86">
        <v>30</v>
      </c>
      <c r="K66" s="86" t="s">
        <v>2475</v>
      </c>
      <c r="L66" s="92">
        <f t="shared" si="15"/>
        <v>8.7899999999999991</v>
      </c>
      <c r="M66" s="89">
        <f t="shared" si="16"/>
        <v>40</v>
      </c>
      <c r="N66" s="89">
        <f t="shared" si="17"/>
        <v>0</v>
      </c>
      <c r="O66" s="89">
        <f t="shared" si="18"/>
        <v>1</v>
      </c>
      <c r="P66" s="86">
        <f t="shared" si="19"/>
        <v>1</v>
      </c>
      <c r="Q66" s="91">
        <f t="shared" si="20"/>
        <v>0.99</v>
      </c>
      <c r="R66" s="91">
        <f t="shared" si="21"/>
        <v>8.7020999999999997</v>
      </c>
      <c r="S66" s="86" t="s">
        <v>3585</v>
      </c>
      <c r="T66" s="86" t="s">
        <v>3580</v>
      </c>
      <c r="U66" s="86" t="s">
        <v>3581</v>
      </c>
    </row>
    <row r="67" spans="1:21" s="94" customFormat="1" ht="13">
      <c r="A67" s="89">
        <v>55</v>
      </c>
      <c r="B67" s="90" t="s">
        <v>810</v>
      </c>
      <c r="C67" s="90" t="s">
        <v>100</v>
      </c>
      <c r="D67" s="89" t="s">
        <v>2792</v>
      </c>
      <c r="E67" s="89">
        <v>13</v>
      </c>
      <c r="F67" s="91">
        <v>7.23</v>
      </c>
      <c r="G67" s="86">
        <v>7</v>
      </c>
      <c r="H67" s="86" t="s">
        <v>2476</v>
      </c>
      <c r="I67" s="91">
        <v>10.71</v>
      </c>
      <c r="J67" s="86">
        <v>30</v>
      </c>
      <c r="K67" s="86" t="s">
        <v>2476</v>
      </c>
      <c r="L67" s="92">
        <f t="shared" si="15"/>
        <v>8.9700000000000006</v>
      </c>
      <c r="M67" s="89">
        <f t="shared" si="16"/>
        <v>37</v>
      </c>
      <c r="N67" s="89">
        <f t="shared" si="17"/>
        <v>2</v>
      </c>
      <c r="O67" s="89">
        <f t="shared" si="18"/>
        <v>1</v>
      </c>
      <c r="P67" s="86">
        <f t="shared" si="19"/>
        <v>3</v>
      </c>
      <c r="Q67" s="91">
        <f t="shared" si="20"/>
        <v>0.97</v>
      </c>
      <c r="R67" s="91">
        <f t="shared" si="21"/>
        <v>8.7009000000000007</v>
      </c>
      <c r="S67" s="86" t="s">
        <v>3583</v>
      </c>
      <c r="T67" s="86" t="s">
        <v>3580</v>
      </c>
      <c r="U67" s="86" t="s">
        <v>3581</v>
      </c>
    </row>
    <row r="68" spans="1:21" s="94" customFormat="1" ht="13">
      <c r="A68" s="89">
        <v>56</v>
      </c>
      <c r="B68" s="95" t="s">
        <v>1867</v>
      </c>
      <c r="C68" s="95" t="s">
        <v>1913</v>
      </c>
      <c r="D68" s="96" t="s">
        <v>3287</v>
      </c>
      <c r="E68" s="89">
        <v>32</v>
      </c>
      <c r="F68" s="91">
        <v>7.04</v>
      </c>
      <c r="G68" s="86">
        <v>10</v>
      </c>
      <c r="H68" s="86" t="s">
        <v>2476</v>
      </c>
      <c r="I68" s="91">
        <v>10.83</v>
      </c>
      <c r="J68" s="86">
        <v>30</v>
      </c>
      <c r="K68" s="86" t="s">
        <v>2476</v>
      </c>
      <c r="L68" s="92">
        <f t="shared" si="15"/>
        <v>8.9350000000000005</v>
      </c>
      <c r="M68" s="89">
        <f t="shared" si="16"/>
        <v>40</v>
      </c>
      <c r="N68" s="89">
        <f t="shared" si="17"/>
        <v>2</v>
      </c>
      <c r="O68" s="89">
        <f t="shared" si="18"/>
        <v>1</v>
      </c>
      <c r="P68" s="86">
        <f t="shared" si="19"/>
        <v>3</v>
      </c>
      <c r="Q68" s="91">
        <f t="shared" si="20"/>
        <v>0.97</v>
      </c>
      <c r="R68" s="91">
        <f t="shared" si="21"/>
        <v>8.6669499999999999</v>
      </c>
      <c r="S68" s="86" t="s">
        <v>3585</v>
      </c>
      <c r="T68" s="86" t="s">
        <v>3580</v>
      </c>
      <c r="U68" s="86" t="s">
        <v>3581</v>
      </c>
    </row>
    <row r="69" spans="1:21" s="94" customFormat="1" ht="13">
      <c r="A69" s="89">
        <v>57</v>
      </c>
      <c r="B69" s="90" t="s">
        <v>1925</v>
      </c>
      <c r="C69" s="90" t="s">
        <v>1926</v>
      </c>
      <c r="D69" s="89" t="s">
        <v>3293</v>
      </c>
      <c r="E69" s="89">
        <v>33</v>
      </c>
      <c r="F69" s="91">
        <v>7.92</v>
      </c>
      <c r="G69" s="86">
        <v>11</v>
      </c>
      <c r="H69" s="86" t="s">
        <v>2476</v>
      </c>
      <c r="I69" s="91">
        <v>9.94</v>
      </c>
      <c r="J69" s="86">
        <v>29</v>
      </c>
      <c r="K69" s="86" t="s">
        <v>2476</v>
      </c>
      <c r="L69" s="92">
        <f t="shared" si="15"/>
        <v>8.93</v>
      </c>
      <c r="M69" s="89">
        <f t="shared" si="16"/>
        <v>40</v>
      </c>
      <c r="N69" s="89">
        <f t="shared" si="17"/>
        <v>2</v>
      </c>
      <c r="O69" s="89">
        <f t="shared" si="18"/>
        <v>1</v>
      </c>
      <c r="P69" s="86">
        <f t="shared" si="19"/>
        <v>3</v>
      </c>
      <c r="Q69" s="91">
        <f t="shared" si="20"/>
        <v>0.97</v>
      </c>
      <c r="R69" s="91">
        <f t="shared" si="21"/>
        <v>8.6620999999999988</v>
      </c>
      <c r="S69" s="86" t="s">
        <v>3585</v>
      </c>
      <c r="T69" s="86" t="s">
        <v>3580</v>
      </c>
      <c r="U69" s="86" t="s">
        <v>3581</v>
      </c>
    </row>
    <row r="70" spans="1:21" s="94" customFormat="1" ht="13">
      <c r="A70" s="89">
        <v>58</v>
      </c>
      <c r="B70" s="90" t="s">
        <v>1793</v>
      </c>
      <c r="C70" s="90" t="s">
        <v>3661</v>
      </c>
      <c r="D70" s="89" t="s">
        <v>3220</v>
      </c>
      <c r="E70" s="89">
        <v>30</v>
      </c>
      <c r="F70" s="91">
        <v>7.88</v>
      </c>
      <c r="G70" s="86">
        <v>7</v>
      </c>
      <c r="H70" s="86" t="s">
        <v>2476</v>
      </c>
      <c r="I70" s="91">
        <v>9.98</v>
      </c>
      <c r="J70" s="86">
        <v>28</v>
      </c>
      <c r="K70" s="86" t="s">
        <v>2476</v>
      </c>
      <c r="L70" s="92">
        <f t="shared" si="15"/>
        <v>8.93</v>
      </c>
      <c r="M70" s="89">
        <f t="shared" si="16"/>
        <v>35</v>
      </c>
      <c r="N70" s="89">
        <f t="shared" si="17"/>
        <v>2</v>
      </c>
      <c r="O70" s="89">
        <f t="shared" si="18"/>
        <v>1</v>
      </c>
      <c r="P70" s="86">
        <f t="shared" si="19"/>
        <v>3</v>
      </c>
      <c r="Q70" s="91">
        <f t="shared" si="20"/>
        <v>0.97</v>
      </c>
      <c r="R70" s="91">
        <f t="shared" si="21"/>
        <v>8.6620999999999988</v>
      </c>
      <c r="S70" s="86" t="s">
        <v>3585</v>
      </c>
      <c r="T70" s="86" t="s">
        <v>3580</v>
      </c>
      <c r="U70" s="86" t="s">
        <v>3581</v>
      </c>
    </row>
    <row r="71" spans="1:21" s="94" customFormat="1" ht="13">
      <c r="A71" s="89">
        <v>59</v>
      </c>
      <c r="B71" s="90" t="s">
        <v>717</v>
      </c>
      <c r="C71" s="90" t="s">
        <v>384</v>
      </c>
      <c r="D71" s="89" t="s">
        <v>2758</v>
      </c>
      <c r="E71" s="89">
        <v>11</v>
      </c>
      <c r="F71" s="91">
        <v>11.62</v>
      </c>
      <c r="G71" s="86">
        <v>30</v>
      </c>
      <c r="H71" s="86" t="s">
        <v>2476</v>
      </c>
      <c r="I71" s="91">
        <v>6.23</v>
      </c>
      <c r="J71" s="86">
        <v>6</v>
      </c>
      <c r="K71" s="86" t="s">
        <v>2476</v>
      </c>
      <c r="L71" s="92">
        <f t="shared" si="15"/>
        <v>8.9250000000000007</v>
      </c>
      <c r="M71" s="89">
        <f t="shared" si="16"/>
        <v>36</v>
      </c>
      <c r="N71" s="89">
        <f t="shared" si="17"/>
        <v>2</v>
      </c>
      <c r="O71" s="89">
        <f t="shared" si="18"/>
        <v>1</v>
      </c>
      <c r="P71" s="86">
        <f t="shared" si="19"/>
        <v>3</v>
      </c>
      <c r="Q71" s="91">
        <f t="shared" si="20"/>
        <v>0.97</v>
      </c>
      <c r="R71" s="91">
        <f t="shared" si="21"/>
        <v>8.6572500000000012</v>
      </c>
      <c r="S71" s="86" t="s">
        <v>3579</v>
      </c>
      <c r="T71" s="86" t="s">
        <v>3580</v>
      </c>
      <c r="U71" s="86" t="s">
        <v>3581</v>
      </c>
    </row>
    <row r="72" spans="1:21" s="94" customFormat="1" ht="13">
      <c r="A72" s="89">
        <v>60</v>
      </c>
      <c r="B72" s="90" t="s">
        <v>429</v>
      </c>
      <c r="C72" s="90" t="s">
        <v>430</v>
      </c>
      <c r="D72" s="89" t="s">
        <v>2643</v>
      </c>
      <c r="E72" s="89">
        <v>7</v>
      </c>
      <c r="F72" s="91">
        <v>9.0500000000000007</v>
      </c>
      <c r="G72" s="86">
        <v>20</v>
      </c>
      <c r="H72" s="86" t="s">
        <v>2476</v>
      </c>
      <c r="I72" s="91">
        <v>8.7899999999999991</v>
      </c>
      <c r="J72" s="86">
        <v>12</v>
      </c>
      <c r="K72" s="86" t="s">
        <v>2476</v>
      </c>
      <c r="L72" s="92">
        <f t="shared" si="15"/>
        <v>8.92</v>
      </c>
      <c r="M72" s="89">
        <f t="shared" si="16"/>
        <v>32</v>
      </c>
      <c r="N72" s="89">
        <f t="shared" si="17"/>
        <v>2</v>
      </c>
      <c r="O72" s="89">
        <f t="shared" si="18"/>
        <v>1</v>
      </c>
      <c r="P72" s="86">
        <f t="shared" si="19"/>
        <v>3</v>
      </c>
      <c r="Q72" s="91">
        <f t="shared" si="20"/>
        <v>0.97</v>
      </c>
      <c r="R72" s="91">
        <f t="shared" si="21"/>
        <v>8.6524000000000001</v>
      </c>
      <c r="S72" s="86" t="s">
        <v>3579</v>
      </c>
      <c r="T72" s="86" t="s">
        <v>3580</v>
      </c>
      <c r="U72" s="86" t="s">
        <v>3581</v>
      </c>
    </row>
    <row r="73" spans="1:21" s="94" customFormat="1" ht="13">
      <c r="A73" s="89">
        <v>61</v>
      </c>
      <c r="B73" s="90" t="s">
        <v>1504</v>
      </c>
      <c r="C73" s="90" t="s">
        <v>1505</v>
      </c>
      <c r="D73" s="89" t="s">
        <v>3072</v>
      </c>
      <c r="E73" s="89">
        <v>24</v>
      </c>
      <c r="F73" s="91">
        <v>8.0399999999999991</v>
      </c>
      <c r="G73" s="86">
        <v>11</v>
      </c>
      <c r="H73" s="86" t="s">
        <v>2476</v>
      </c>
      <c r="I73" s="91">
        <v>9.76</v>
      </c>
      <c r="J73" s="86">
        <v>24</v>
      </c>
      <c r="K73" s="86" t="s">
        <v>2476</v>
      </c>
      <c r="L73" s="92">
        <f t="shared" si="15"/>
        <v>8.8999999999999986</v>
      </c>
      <c r="M73" s="89">
        <f t="shared" si="16"/>
        <v>35</v>
      </c>
      <c r="N73" s="89">
        <f t="shared" si="17"/>
        <v>2</v>
      </c>
      <c r="O73" s="89">
        <f t="shared" si="18"/>
        <v>1</v>
      </c>
      <c r="P73" s="86">
        <f t="shared" si="19"/>
        <v>3</v>
      </c>
      <c r="Q73" s="91">
        <f t="shared" si="20"/>
        <v>0.97</v>
      </c>
      <c r="R73" s="91">
        <f t="shared" si="21"/>
        <v>8.6329999999999991</v>
      </c>
      <c r="S73" s="86" t="s">
        <v>3585</v>
      </c>
      <c r="T73" s="86" t="s">
        <v>3580</v>
      </c>
      <c r="U73" s="86" t="s">
        <v>3581</v>
      </c>
    </row>
    <row r="74" spans="1:21" s="94" customFormat="1" ht="13">
      <c r="A74" s="89">
        <v>62</v>
      </c>
      <c r="B74" s="90" t="s">
        <v>1017</v>
      </c>
      <c r="C74" s="90" t="s">
        <v>1018</v>
      </c>
      <c r="D74" s="89" t="s">
        <v>2869</v>
      </c>
      <c r="E74" s="89">
        <v>16</v>
      </c>
      <c r="F74" s="91">
        <v>8.36</v>
      </c>
      <c r="G74" s="86">
        <v>13</v>
      </c>
      <c r="H74" s="86" t="s">
        <v>2476</v>
      </c>
      <c r="I74" s="91">
        <v>9.39</v>
      </c>
      <c r="J74" s="86">
        <v>19</v>
      </c>
      <c r="K74" s="86" t="s">
        <v>2476</v>
      </c>
      <c r="L74" s="92">
        <f t="shared" si="15"/>
        <v>8.875</v>
      </c>
      <c r="M74" s="89">
        <f t="shared" si="16"/>
        <v>32</v>
      </c>
      <c r="N74" s="89">
        <f t="shared" si="17"/>
        <v>2</v>
      </c>
      <c r="O74" s="89">
        <f t="shared" si="18"/>
        <v>1</v>
      </c>
      <c r="P74" s="86">
        <f t="shared" si="19"/>
        <v>3</v>
      </c>
      <c r="Q74" s="91">
        <f t="shared" si="20"/>
        <v>0.97</v>
      </c>
      <c r="R74" s="91">
        <f t="shared" si="21"/>
        <v>8.6087500000000006</v>
      </c>
      <c r="S74" s="86" t="s">
        <v>3583</v>
      </c>
      <c r="T74" s="86" t="s">
        <v>3580</v>
      </c>
      <c r="U74" s="86" t="s">
        <v>3581</v>
      </c>
    </row>
    <row r="75" spans="1:21" s="94" customFormat="1" ht="13">
      <c r="A75" s="89">
        <v>63</v>
      </c>
      <c r="B75" s="95" t="s">
        <v>1421</v>
      </c>
      <c r="C75" s="95" t="s">
        <v>1422</v>
      </c>
      <c r="D75" s="96" t="s">
        <v>3030</v>
      </c>
      <c r="E75" s="89">
        <v>23</v>
      </c>
      <c r="F75" s="91">
        <v>8.31</v>
      </c>
      <c r="G75" s="86">
        <v>16</v>
      </c>
      <c r="H75" s="86" t="s">
        <v>2476</v>
      </c>
      <c r="I75" s="91">
        <v>9.39</v>
      </c>
      <c r="J75" s="86">
        <v>18</v>
      </c>
      <c r="K75" s="86" t="s">
        <v>2476</v>
      </c>
      <c r="L75" s="92">
        <f t="shared" si="15"/>
        <v>8.8500000000000014</v>
      </c>
      <c r="M75" s="89">
        <f t="shared" si="16"/>
        <v>34</v>
      </c>
      <c r="N75" s="89">
        <f t="shared" si="17"/>
        <v>2</v>
      </c>
      <c r="O75" s="89">
        <f t="shared" si="18"/>
        <v>1</v>
      </c>
      <c r="P75" s="86">
        <f t="shared" si="19"/>
        <v>3</v>
      </c>
      <c r="Q75" s="91">
        <f t="shared" si="20"/>
        <v>0.97</v>
      </c>
      <c r="R75" s="91">
        <f t="shared" si="21"/>
        <v>8.584500000000002</v>
      </c>
      <c r="S75" s="86" t="s">
        <v>3585</v>
      </c>
      <c r="T75" s="86" t="s">
        <v>3580</v>
      </c>
      <c r="U75" s="86" t="s">
        <v>3581</v>
      </c>
    </row>
    <row r="76" spans="1:21" s="94" customFormat="1" ht="13">
      <c r="A76" s="89">
        <v>64</v>
      </c>
      <c r="B76" s="95" t="s">
        <v>1624</v>
      </c>
      <c r="C76" s="95" t="s">
        <v>106</v>
      </c>
      <c r="D76" s="96" t="s">
        <v>3131</v>
      </c>
      <c r="E76" s="89">
        <v>27</v>
      </c>
      <c r="F76" s="91">
        <v>10.07</v>
      </c>
      <c r="G76" s="86">
        <v>30</v>
      </c>
      <c r="H76" s="86" t="s">
        <v>2476</v>
      </c>
      <c r="I76" s="91">
        <v>7.6</v>
      </c>
      <c r="J76" s="86">
        <v>3</v>
      </c>
      <c r="K76" s="86" t="s">
        <v>2476</v>
      </c>
      <c r="L76" s="92">
        <f t="shared" si="15"/>
        <v>8.8350000000000009</v>
      </c>
      <c r="M76" s="89">
        <f t="shared" si="16"/>
        <v>33</v>
      </c>
      <c r="N76" s="89">
        <f t="shared" si="17"/>
        <v>2</v>
      </c>
      <c r="O76" s="89">
        <f t="shared" si="18"/>
        <v>1</v>
      </c>
      <c r="P76" s="86">
        <f t="shared" si="19"/>
        <v>3</v>
      </c>
      <c r="Q76" s="91">
        <f t="shared" si="20"/>
        <v>0.97</v>
      </c>
      <c r="R76" s="91">
        <f t="shared" si="21"/>
        <v>8.5699500000000004</v>
      </c>
      <c r="S76" s="86" t="s">
        <v>3585</v>
      </c>
      <c r="T76" s="86" t="s">
        <v>3580</v>
      </c>
      <c r="U76" s="86" t="s">
        <v>3581</v>
      </c>
    </row>
    <row r="77" spans="1:21" s="94" customFormat="1" ht="13">
      <c r="A77" s="89">
        <v>65</v>
      </c>
      <c r="B77" s="90" t="s">
        <v>675</v>
      </c>
      <c r="C77" s="90" t="s">
        <v>298</v>
      </c>
      <c r="D77" s="89" t="s">
        <v>2740</v>
      </c>
      <c r="E77" s="89">
        <v>11</v>
      </c>
      <c r="F77" s="91">
        <v>8.61</v>
      </c>
      <c r="G77" s="86">
        <v>12</v>
      </c>
      <c r="H77" s="86" t="s">
        <v>2476</v>
      </c>
      <c r="I77" s="91">
        <v>9.0500000000000007</v>
      </c>
      <c r="J77" s="86">
        <v>19</v>
      </c>
      <c r="K77" s="86" t="s">
        <v>2476</v>
      </c>
      <c r="L77" s="92">
        <f t="shared" si="15"/>
        <v>8.83</v>
      </c>
      <c r="M77" s="89">
        <f t="shared" si="16"/>
        <v>31</v>
      </c>
      <c r="N77" s="89">
        <f t="shared" si="17"/>
        <v>2</v>
      </c>
      <c r="O77" s="89">
        <f t="shared" si="18"/>
        <v>1</v>
      </c>
      <c r="P77" s="86">
        <f t="shared" si="19"/>
        <v>3</v>
      </c>
      <c r="Q77" s="91">
        <f t="shared" si="20"/>
        <v>0.97</v>
      </c>
      <c r="R77" s="91">
        <f t="shared" si="21"/>
        <v>8.5650999999999993</v>
      </c>
      <c r="S77" s="86" t="s">
        <v>3580</v>
      </c>
      <c r="T77" s="86" t="s">
        <v>3583</v>
      </c>
      <c r="U77" s="86" t="s">
        <v>3581</v>
      </c>
    </row>
    <row r="78" spans="1:21" s="94" customFormat="1" ht="13">
      <c r="A78" s="89">
        <v>66</v>
      </c>
      <c r="B78" s="95" t="s">
        <v>1450</v>
      </c>
      <c r="C78" s="95" t="s">
        <v>313</v>
      </c>
      <c r="D78" s="96" t="s">
        <v>3041</v>
      </c>
      <c r="E78" s="89">
        <v>23</v>
      </c>
      <c r="F78" s="91">
        <v>7.46</v>
      </c>
      <c r="G78" s="86">
        <v>11</v>
      </c>
      <c r="H78" s="86" t="s">
        <v>2476</v>
      </c>
      <c r="I78" s="91">
        <v>10.11</v>
      </c>
      <c r="J78" s="86">
        <v>30</v>
      </c>
      <c r="K78" s="86" t="s">
        <v>2476</v>
      </c>
      <c r="L78" s="92">
        <f t="shared" si="15"/>
        <v>8.7850000000000001</v>
      </c>
      <c r="M78" s="89">
        <f t="shared" si="16"/>
        <v>41</v>
      </c>
      <c r="N78" s="89">
        <f t="shared" si="17"/>
        <v>2</v>
      </c>
      <c r="O78" s="89">
        <f t="shared" si="18"/>
        <v>1</v>
      </c>
      <c r="P78" s="86">
        <f t="shared" si="19"/>
        <v>3</v>
      </c>
      <c r="Q78" s="91">
        <f t="shared" si="20"/>
        <v>0.97</v>
      </c>
      <c r="R78" s="91">
        <f t="shared" si="21"/>
        <v>8.5214499999999997</v>
      </c>
      <c r="S78" s="86" t="s">
        <v>3585</v>
      </c>
      <c r="T78" s="86" t="s">
        <v>3580</v>
      </c>
      <c r="U78" s="86" t="s">
        <v>3581</v>
      </c>
    </row>
    <row r="79" spans="1:21" s="94" customFormat="1" ht="13">
      <c r="A79" s="89">
        <v>67</v>
      </c>
      <c r="B79" s="90" t="s">
        <v>791</v>
      </c>
      <c r="C79" s="90" t="s">
        <v>792</v>
      </c>
      <c r="D79" s="89" t="s">
        <v>2784</v>
      </c>
      <c r="E79" s="89">
        <v>12</v>
      </c>
      <c r="F79" s="91">
        <v>7.5</v>
      </c>
      <c r="G79" s="86">
        <v>10</v>
      </c>
      <c r="H79" s="86" t="s">
        <v>2476</v>
      </c>
      <c r="I79" s="91">
        <v>10.06</v>
      </c>
      <c r="J79" s="86">
        <v>30</v>
      </c>
      <c r="K79" s="86" t="s">
        <v>2476</v>
      </c>
      <c r="L79" s="92">
        <f t="shared" si="15"/>
        <v>8.7800000000000011</v>
      </c>
      <c r="M79" s="89">
        <f t="shared" si="16"/>
        <v>40</v>
      </c>
      <c r="N79" s="89">
        <f t="shared" si="17"/>
        <v>2</v>
      </c>
      <c r="O79" s="89">
        <f t="shared" si="18"/>
        <v>1</v>
      </c>
      <c r="P79" s="86">
        <f t="shared" si="19"/>
        <v>3</v>
      </c>
      <c r="Q79" s="91">
        <f t="shared" si="20"/>
        <v>0.97</v>
      </c>
      <c r="R79" s="91">
        <f t="shared" si="21"/>
        <v>8.5166000000000004</v>
      </c>
      <c r="S79" s="86" t="s">
        <v>3579</v>
      </c>
      <c r="T79" s="86" t="s">
        <v>3581</v>
      </c>
      <c r="U79" s="86" t="s">
        <v>3580</v>
      </c>
    </row>
    <row r="80" spans="1:21" s="94" customFormat="1" ht="13">
      <c r="A80" s="89">
        <v>68</v>
      </c>
      <c r="B80" s="90" t="s">
        <v>1714</v>
      </c>
      <c r="C80" s="90" t="s">
        <v>985</v>
      </c>
      <c r="D80" s="89" t="s">
        <v>3177</v>
      </c>
      <c r="E80" s="89">
        <v>28</v>
      </c>
      <c r="F80" s="91">
        <v>9.89</v>
      </c>
      <c r="G80" s="86">
        <v>25</v>
      </c>
      <c r="H80" s="86" t="s">
        <v>2476</v>
      </c>
      <c r="I80" s="91">
        <v>7.47</v>
      </c>
      <c r="J80" s="86">
        <v>12</v>
      </c>
      <c r="K80" s="86" t="s">
        <v>2475</v>
      </c>
      <c r="L80" s="92">
        <f t="shared" si="15"/>
        <v>8.68</v>
      </c>
      <c r="M80" s="89">
        <f t="shared" si="16"/>
        <v>37</v>
      </c>
      <c r="N80" s="89">
        <f t="shared" si="17"/>
        <v>1</v>
      </c>
      <c r="O80" s="89">
        <f t="shared" si="18"/>
        <v>1</v>
      </c>
      <c r="P80" s="86">
        <f t="shared" si="19"/>
        <v>2</v>
      </c>
      <c r="Q80" s="91">
        <f t="shared" si="20"/>
        <v>0.98</v>
      </c>
      <c r="R80" s="91">
        <f t="shared" si="21"/>
        <v>8.5063999999999993</v>
      </c>
      <c r="S80" s="86" t="s">
        <v>3585</v>
      </c>
      <c r="T80" s="86" t="s">
        <v>3580</v>
      </c>
      <c r="U80" s="86" t="s">
        <v>3581</v>
      </c>
    </row>
    <row r="81" spans="1:21" s="94" customFormat="1" ht="13">
      <c r="A81" s="89">
        <v>69</v>
      </c>
      <c r="B81" s="90" t="s">
        <v>869</v>
      </c>
      <c r="C81" s="90" t="s">
        <v>247</v>
      </c>
      <c r="D81" s="89" t="s">
        <v>2817</v>
      </c>
      <c r="E81" s="89">
        <v>14</v>
      </c>
      <c r="F81" s="91">
        <v>9.49</v>
      </c>
      <c r="G81" s="86">
        <v>16</v>
      </c>
      <c r="H81" s="86" t="s">
        <v>2476</v>
      </c>
      <c r="I81" s="91">
        <v>7.99</v>
      </c>
      <c r="J81" s="86">
        <v>18</v>
      </c>
      <c r="K81" s="86" t="s">
        <v>2476</v>
      </c>
      <c r="L81" s="92">
        <f t="shared" si="15"/>
        <v>8.74</v>
      </c>
      <c r="M81" s="89">
        <f t="shared" si="16"/>
        <v>34</v>
      </c>
      <c r="N81" s="89">
        <f t="shared" si="17"/>
        <v>2</v>
      </c>
      <c r="O81" s="89">
        <f t="shared" si="18"/>
        <v>1</v>
      </c>
      <c r="P81" s="86">
        <f t="shared" si="19"/>
        <v>3</v>
      </c>
      <c r="Q81" s="91">
        <f t="shared" si="20"/>
        <v>0.97</v>
      </c>
      <c r="R81" s="91">
        <f t="shared" si="21"/>
        <v>8.4778000000000002</v>
      </c>
      <c r="S81" s="86" t="s">
        <v>3583</v>
      </c>
      <c r="T81" s="86" t="s">
        <v>3580</v>
      </c>
      <c r="U81" s="86" t="s">
        <v>3581</v>
      </c>
    </row>
    <row r="82" spans="1:21" s="94" customFormat="1" ht="13">
      <c r="A82" s="89">
        <v>70</v>
      </c>
      <c r="B82" s="90" t="s">
        <v>934</v>
      </c>
      <c r="C82" s="90" t="s">
        <v>715</v>
      </c>
      <c r="D82" s="89" t="s">
        <v>2836</v>
      </c>
      <c r="E82" s="89">
        <v>15</v>
      </c>
      <c r="F82" s="91">
        <v>10.050000000000001</v>
      </c>
      <c r="G82" s="86">
        <v>30</v>
      </c>
      <c r="H82" s="86" t="s">
        <v>2476</v>
      </c>
      <c r="I82" s="91">
        <v>7.4</v>
      </c>
      <c r="J82" s="86">
        <v>7</v>
      </c>
      <c r="K82" s="86" t="s">
        <v>2476</v>
      </c>
      <c r="L82" s="92">
        <f t="shared" si="15"/>
        <v>8.7250000000000014</v>
      </c>
      <c r="M82" s="89">
        <f t="shared" si="16"/>
        <v>37</v>
      </c>
      <c r="N82" s="89">
        <f t="shared" si="17"/>
        <v>2</v>
      </c>
      <c r="O82" s="89">
        <f t="shared" si="18"/>
        <v>1</v>
      </c>
      <c r="P82" s="86">
        <f t="shared" si="19"/>
        <v>3</v>
      </c>
      <c r="Q82" s="91">
        <f t="shared" si="20"/>
        <v>0.97</v>
      </c>
      <c r="R82" s="91">
        <f t="shared" si="21"/>
        <v>8.4632500000000004</v>
      </c>
      <c r="S82" s="86" t="s">
        <v>3583</v>
      </c>
      <c r="T82" s="86" t="s">
        <v>3581</v>
      </c>
      <c r="U82" s="86" t="s">
        <v>3580</v>
      </c>
    </row>
    <row r="83" spans="1:21" s="94" customFormat="1" ht="13">
      <c r="A83" s="89">
        <v>71</v>
      </c>
      <c r="B83" s="95" t="s">
        <v>2194</v>
      </c>
      <c r="C83" s="95" t="s">
        <v>3578</v>
      </c>
      <c r="D83" s="96" t="s">
        <v>3443</v>
      </c>
      <c r="E83" s="89">
        <v>38</v>
      </c>
      <c r="F83" s="91">
        <v>12.64</v>
      </c>
      <c r="G83" s="86">
        <v>30</v>
      </c>
      <c r="H83" s="86" t="s">
        <v>2476</v>
      </c>
      <c r="I83" s="91">
        <v>4.46</v>
      </c>
      <c r="J83" s="86">
        <v>0</v>
      </c>
      <c r="K83" s="86" t="s">
        <v>2475</v>
      </c>
      <c r="L83" s="92">
        <f t="shared" si="15"/>
        <v>8.5500000000000007</v>
      </c>
      <c r="M83" s="89">
        <f t="shared" si="16"/>
        <v>30</v>
      </c>
      <c r="N83" s="89">
        <f t="shared" si="17"/>
        <v>1</v>
      </c>
      <c r="O83" s="89">
        <f t="shared" si="18"/>
        <v>1</v>
      </c>
      <c r="P83" s="86">
        <f t="shared" si="19"/>
        <v>2</v>
      </c>
      <c r="Q83" s="91">
        <f t="shared" si="20"/>
        <v>0.98</v>
      </c>
      <c r="R83" s="91">
        <f t="shared" si="21"/>
        <v>8.3790000000000013</v>
      </c>
      <c r="S83" s="86" t="s">
        <v>3585</v>
      </c>
      <c r="T83" s="86" t="s">
        <v>3580</v>
      </c>
      <c r="U83" s="86" t="s">
        <v>3581</v>
      </c>
    </row>
    <row r="84" spans="1:21" s="94" customFormat="1" ht="13">
      <c r="A84" s="89">
        <v>72</v>
      </c>
      <c r="B84" s="95" t="s">
        <v>2277</v>
      </c>
      <c r="C84" s="95" t="s">
        <v>2278</v>
      </c>
      <c r="D84" s="96" t="s">
        <v>3493</v>
      </c>
      <c r="E84" s="89">
        <v>39</v>
      </c>
      <c r="F84" s="91">
        <v>6.9</v>
      </c>
      <c r="G84" s="86">
        <v>7</v>
      </c>
      <c r="H84" s="86" t="s">
        <v>2476</v>
      </c>
      <c r="I84" s="91">
        <v>10.36</v>
      </c>
      <c r="J84" s="86">
        <v>30</v>
      </c>
      <c r="K84" s="86" t="s">
        <v>2476</v>
      </c>
      <c r="L84" s="92">
        <f t="shared" si="15"/>
        <v>8.629999999999999</v>
      </c>
      <c r="M84" s="89">
        <f t="shared" si="16"/>
        <v>37</v>
      </c>
      <c r="N84" s="89">
        <f t="shared" si="17"/>
        <v>2</v>
      </c>
      <c r="O84" s="89">
        <f t="shared" si="18"/>
        <v>1</v>
      </c>
      <c r="P84" s="86">
        <f t="shared" si="19"/>
        <v>3</v>
      </c>
      <c r="Q84" s="91">
        <f t="shared" si="20"/>
        <v>0.97</v>
      </c>
      <c r="R84" s="91">
        <f t="shared" si="21"/>
        <v>8.3710999999999984</v>
      </c>
      <c r="S84" s="86" t="s">
        <v>3585</v>
      </c>
      <c r="T84" s="86" t="s">
        <v>3580</v>
      </c>
      <c r="U84" s="86" t="s">
        <v>3581</v>
      </c>
    </row>
    <row r="85" spans="1:21" s="94" customFormat="1" ht="13">
      <c r="A85" s="89">
        <v>73</v>
      </c>
      <c r="B85" s="90" t="s">
        <v>1827</v>
      </c>
      <c r="C85" s="90" t="s">
        <v>364</v>
      </c>
      <c r="D85" s="89" t="s">
        <v>3237</v>
      </c>
      <c r="E85" s="89">
        <v>31</v>
      </c>
      <c r="F85" s="91">
        <v>8.18</v>
      </c>
      <c r="G85" s="86">
        <v>18</v>
      </c>
      <c r="H85" s="86" t="s">
        <v>2476</v>
      </c>
      <c r="I85" s="91">
        <v>9.06</v>
      </c>
      <c r="J85" s="86">
        <v>14</v>
      </c>
      <c r="K85" s="86" t="s">
        <v>2476</v>
      </c>
      <c r="L85" s="92">
        <f t="shared" si="15"/>
        <v>8.620000000000001</v>
      </c>
      <c r="M85" s="89">
        <f t="shared" si="16"/>
        <v>32</v>
      </c>
      <c r="N85" s="89">
        <f t="shared" si="17"/>
        <v>2</v>
      </c>
      <c r="O85" s="89">
        <f t="shared" si="18"/>
        <v>1</v>
      </c>
      <c r="P85" s="86">
        <f t="shared" si="19"/>
        <v>3</v>
      </c>
      <c r="Q85" s="91">
        <f t="shared" si="20"/>
        <v>0.97</v>
      </c>
      <c r="R85" s="91">
        <f t="shared" si="21"/>
        <v>8.3614000000000015</v>
      </c>
      <c r="S85" s="86" t="s">
        <v>3585</v>
      </c>
      <c r="T85" s="86" t="s">
        <v>3580</v>
      </c>
      <c r="U85" s="86" t="s">
        <v>3581</v>
      </c>
    </row>
    <row r="86" spans="1:21" s="94" customFormat="1" ht="13">
      <c r="A86" s="89">
        <v>74</v>
      </c>
      <c r="B86" s="90" t="s">
        <v>819</v>
      </c>
      <c r="C86" s="90" t="s">
        <v>3690</v>
      </c>
      <c r="D86" s="89" t="s">
        <v>820</v>
      </c>
      <c r="E86" s="89">
        <v>13</v>
      </c>
      <c r="F86" s="91">
        <v>8.39</v>
      </c>
      <c r="G86" s="86">
        <v>11</v>
      </c>
      <c r="H86" s="86" t="s">
        <v>2476</v>
      </c>
      <c r="I86" s="91">
        <v>9.48</v>
      </c>
      <c r="J86" s="86">
        <v>19</v>
      </c>
      <c r="K86" s="86" t="s">
        <v>2476</v>
      </c>
      <c r="L86" s="92">
        <f t="shared" si="15"/>
        <v>8.9350000000000005</v>
      </c>
      <c r="M86" s="89">
        <f t="shared" si="16"/>
        <v>30</v>
      </c>
      <c r="N86" s="89">
        <f t="shared" si="17"/>
        <v>2</v>
      </c>
      <c r="O86" s="89">
        <f t="shared" si="18"/>
        <v>1</v>
      </c>
      <c r="P86" s="86">
        <f t="shared" si="19"/>
        <v>3</v>
      </c>
      <c r="Q86" s="91">
        <f>IF(P86=0,0.96,IF(P86=1,0.95,IF(P86=2,0.94,IF(P86=3,0.93))))</f>
        <v>0.93</v>
      </c>
      <c r="R86" s="91">
        <f t="shared" si="21"/>
        <v>8.3095500000000015</v>
      </c>
      <c r="S86" s="86" t="s">
        <v>3583</v>
      </c>
      <c r="T86" s="86" t="s">
        <v>3580</v>
      </c>
      <c r="U86" s="86" t="s">
        <v>3581</v>
      </c>
    </row>
    <row r="87" spans="1:21" s="94" customFormat="1" ht="13">
      <c r="A87" s="89">
        <v>75</v>
      </c>
      <c r="B87" s="95" t="s">
        <v>2061</v>
      </c>
      <c r="C87" s="95" t="s">
        <v>2062</v>
      </c>
      <c r="D87" s="89" t="s">
        <v>3376</v>
      </c>
      <c r="E87" s="89">
        <v>35</v>
      </c>
      <c r="F87" s="91">
        <v>11.31</v>
      </c>
      <c r="G87" s="86">
        <v>30</v>
      </c>
      <c r="H87" s="86" t="s">
        <v>2476</v>
      </c>
      <c r="I87" s="91">
        <v>5.77</v>
      </c>
      <c r="J87" s="86">
        <v>8</v>
      </c>
      <c r="K87" s="86" t="s">
        <v>2476</v>
      </c>
      <c r="L87" s="92">
        <f t="shared" si="15"/>
        <v>8.5399999999999991</v>
      </c>
      <c r="M87" s="89">
        <f t="shared" si="16"/>
        <v>38</v>
      </c>
      <c r="N87" s="89">
        <f t="shared" si="17"/>
        <v>2</v>
      </c>
      <c r="O87" s="89">
        <f t="shared" si="18"/>
        <v>1</v>
      </c>
      <c r="P87" s="86">
        <f t="shared" si="19"/>
        <v>3</v>
      </c>
      <c r="Q87" s="91">
        <f>IF(P87=0,1,IF(P87=1,0.99,IF(P87=2,0.98,IF(P87=3,0.97))))</f>
        <v>0.97</v>
      </c>
      <c r="R87" s="91">
        <f t="shared" si="21"/>
        <v>8.2837999999999994</v>
      </c>
      <c r="S87" s="86" t="s">
        <v>3585</v>
      </c>
      <c r="T87" s="86" t="s">
        <v>3580</v>
      </c>
      <c r="U87" s="86" t="s">
        <v>3581</v>
      </c>
    </row>
    <row r="88" spans="1:21" s="94" customFormat="1" ht="13">
      <c r="A88" s="89">
        <v>76</v>
      </c>
      <c r="B88" s="90" t="s">
        <v>1861</v>
      </c>
      <c r="C88" s="90" t="s">
        <v>1643</v>
      </c>
      <c r="D88" s="89" t="s">
        <v>1862</v>
      </c>
      <c r="E88" s="89">
        <v>31</v>
      </c>
      <c r="F88" s="91">
        <v>8.99</v>
      </c>
      <c r="G88" s="86">
        <v>19</v>
      </c>
      <c r="H88" s="86" t="s">
        <v>2476</v>
      </c>
      <c r="I88" s="91">
        <v>8.8000000000000007</v>
      </c>
      <c r="J88" s="86">
        <v>19</v>
      </c>
      <c r="K88" s="86" t="s">
        <v>2476</v>
      </c>
      <c r="L88" s="92">
        <f t="shared" si="15"/>
        <v>8.8949999999999996</v>
      </c>
      <c r="M88" s="89">
        <f t="shared" si="16"/>
        <v>38</v>
      </c>
      <c r="N88" s="89">
        <f t="shared" si="17"/>
        <v>2</v>
      </c>
      <c r="O88" s="89">
        <f t="shared" si="18"/>
        <v>1</v>
      </c>
      <c r="P88" s="86">
        <f t="shared" si="19"/>
        <v>3</v>
      </c>
      <c r="Q88" s="91">
        <f>IF(P88=0,0.96,IF(P88=1,0.95,IF(P88=2,0.94,IF(P88=3,0.93))))</f>
        <v>0.93</v>
      </c>
      <c r="R88" s="91">
        <f t="shared" si="21"/>
        <v>8.2723499999999994</v>
      </c>
      <c r="S88" s="86" t="s">
        <v>3585</v>
      </c>
      <c r="T88" s="86" t="s">
        <v>3580</v>
      </c>
      <c r="U88" s="86" t="s">
        <v>3581</v>
      </c>
    </row>
    <row r="89" spans="1:21" s="94" customFormat="1" ht="13">
      <c r="A89" s="89">
        <v>77</v>
      </c>
      <c r="B89" s="95" t="s">
        <v>442</v>
      </c>
      <c r="C89" s="95" t="s">
        <v>3691</v>
      </c>
      <c r="D89" s="96" t="s">
        <v>1417</v>
      </c>
      <c r="E89" s="89">
        <v>23</v>
      </c>
      <c r="F89" s="91">
        <v>8.1300000000000008</v>
      </c>
      <c r="G89" s="86">
        <v>21</v>
      </c>
      <c r="H89" s="86" t="s">
        <v>2475</v>
      </c>
      <c r="I89" s="91">
        <v>9.4700000000000006</v>
      </c>
      <c r="J89" s="86">
        <v>19</v>
      </c>
      <c r="K89" s="86" t="s">
        <v>2476</v>
      </c>
      <c r="L89" s="92">
        <f t="shared" si="15"/>
        <v>8.8000000000000007</v>
      </c>
      <c r="M89" s="89">
        <f t="shared" si="16"/>
        <v>40</v>
      </c>
      <c r="N89" s="89">
        <f t="shared" si="17"/>
        <v>1</v>
      </c>
      <c r="O89" s="89">
        <f t="shared" si="18"/>
        <v>1</v>
      </c>
      <c r="P89" s="86">
        <f t="shared" si="19"/>
        <v>2</v>
      </c>
      <c r="Q89" s="91">
        <f>IF(P89=0,0.96,IF(P89=1,0.95,IF(P89=2,0.94,IF(P89=3,0.93))))</f>
        <v>0.94</v>
      </c>
      <c r="R89" s="91">
        <f t="shared" si="21"/>
        <v>8.2720000000000002</v>
      </c>
      <c r="S89" s="86" t="s">
        <v>3585</v>
      </c>
      <c r="T89" s="86" t="s">
        <v>3581</v>
      </c>
      <c r="U89" s="86" t="s">
        <v>3580</v>
      </c>
    </row>
    <row r="90" spans="1:21" s="94" customFormat="1" ht="13">
      <c r="A90" s="89">
        <v>78</v>
      </c>
      <c r="B90" s="95" t="s">
        <v>2405</v>
      </c>
      <c r="C90" s="95" t="s">
        <v>305</v>
      </c>
      <c r="D90" s="89" t="s">
        <v>3576</v>
      </c>
      <c r="E90" s="89">
        <v>42</v>
      </c>
      <c r="F90" s="91">
        <v>7.01</v>
      </c>
      <c r="G90" s="86">
        <v>10</v>
      </c>
      <c r="H90" s="86" t="s">
        <v>2476</v>
      </c>
      <c r="I90" s="91">
        <v>10.01</v>
      </c>
      <c r="J90" s="86">
        <v>30</v>
      </c>
      <c r="K90" s="86" t="s">
        <v>2476</v>
      </c>
      <c r="L90" s="92">
        <f t="shared" si="15"/>
        <v>8.51</v>
      </c>
      <c r="M90" s="89">
        <f t="shared" si="16"/>
        <v>40</v>
      </c>
      <c r="N90" s="89">
        <f t="shared" si="17"/>
        <v>2</v>
      </c>
      <c r="O90" s="89">
        <f t="shared" si="18"/>
        <v>1</v>
      </c>
      <c r="P90" s="86">
        <f t="shared" si="19"/>
        <v>3</v>
      </c>
      <c r="Q90" s="91">
        <f>IF(P90=0,1,IF(P90=1,0.99,IF(P90=2,0.98,IF(P90=3,0.97))))</f>
        <v>0.97</v>
      </c>
      <c r="R90" s="91">
        <f t="shared" si="21"/>
        <v>8.2546999999999997</v>
      </c>
      <c r="S90" s="86" t="s">
        <v>3585</v>
      </c>
      <c r="T90" s="86" t="s">
        <v>3580</v>
      </c>
      <c r="U90" s="86" t="s">
        <v>3581</v>
      </c>
    </row>
    <row r="91" spans="1:21" s="94" customFormat="1" ht="13">
      <c r="A91" s="89">
        <v>79</v>
      </c>
      <c r="B91" s="95" t="s">
        <v>1449</v>
      </c>
      <c r="C91" s="95" t="s">
        <v>278</v>
      </c>
      <c r="D91" s="96" t="s">
        <v>3039</v>
      </c>
      <c r="E91" s="89">
        <v>23</v>
      </c>
      <c r="F91" s="91">
        <v>11.85</v>
      </c>
      <c r="G91" s="86">
        <v>30</v>
      </c>
      <c r="H91" s="86" t="s">
        <v>2475</v>
      </c>
      <c r="I91" s="91">
        <v>4.7</v>
      </c>
      <c r="J91" s="86">
        <v>0</v>
      </c>
      <c r="K91" s="86" t="s">
        <v>2475</v>
      </c>
      <c r="L91" s="92">
        <f t="shared" si="15"/>
        <v>8.2750000000000004</v>
      </c>
      <c r="M91" s="89">
        <f t="shared" si="16"/>
        <v>30</v>
      </c>
      <c r="N91" s="89">
        <f t="shared" si="17"/>
        <v>0</v>
      </c>
      <c r="O91" s="89">
        <f t="shared" si="18"/>
        <v>1</v>
      </c>
      <c r="P91" s="86">
        <f t="shared" si="19"/>
        <v>1</v>
      </c>
      <c r="Q91" s="91">
        <f>IF(P91=0,1,IF(P91=1,0.99,IF(P91=2,0.98,IF(P91=3,0.97))))</f>
        <v>0.99</v>
      </c>
      <c r="R91" s="91">
        <f t="shared" si="21"/>
        <v>8.1922499999999996</v>
      </c>
      <c r="S91" s="86" t="s">
        <v>3582</v>
      </c>
      <c r="T91" s="86" t="s">
        <v>3586</v>
      </c>
      <c r="U91" s="86" t="s">
        <v>3581</v>
      </c>
    </row>
    <row r="92" spans="1:21" s="94" customFormat="1" ht="13">
      <c r="A92" s="89">
        <v>80</v>
      </c>
      <c r="B92" s="95" t="s">
        <v>2170</v>
      </c>
      <c r="C92" s="95" t="s">
        <v>232</v>
      </c>
      <c r="D92" s="89" t="s">
        <v>3435</v>
      </c>
      <c r="E92" s="89">
        <v>37</v>
      </c>
      <c r="F92" s="91">
        <v>6.73</v>
      </c>
      <c r="G92" s="86">
        <v>1</v>
      </c>
      <c r="H92" s="86" t="s">
        <v>2476</v>
      </c>
      <c r="I92" s="91">
        <v>10.15</v>
      </c>
      <c r="J92" s="86">
        <v>30</v>
      </c>
      <c r="K92" s="86" t="s">
        <v>2476</v>
      </c>
      <c r="L92" s="92">
        <f t="shared" si="15"/>
        <v>8.4400000000000013</v>
      </c>
      <c r="M92" s="89">
        <f t="shared" si="16"/>
        <v>31</v>
      </c>
      <c r="N92" s="89">
        <f t="shared" si="17"/>
        <v>2</v>
      </c>
      <c r="O92" s="89">
        <f t="shared" si="18"/>
        <v>1</v>
      </c>
      <c r="P92" s="86">
        <f t="shared" si="19"/>
        <v>3</v>
      </c>
      <c r="Q92" s="91">
        <f>IF(P92=0,1,IF(P92=1,0.99,IF(P92=2,0.98,IF(P92=3,0.97))))</f>
        <v>0.97</v>
      </c>
      <c r="R92" s="91">
        <f t="shared" si="21"/>
        <v>8.1868000000000016</v>
      </c>
      <c r="S92" s="86" t="s">
        <v>3585</v>
      </c>
      <c r="T92" s="86" t="s">
        <v>3580</v>
      </c>
      <c r="U92" s="86" t="s">
        <v>3581</v>
      </c>
    </row>
    <row r="93" spans="1:21" s="94" customFormat="1" ht="13">
      <c r="A93" s="89">
        <v>81</v>
      </c>
      <c r="B93" s="90" t="s">
        <v>37</v>
      </c>
      <c r="C93" s="90" t="s">
        <v>38</v>
      </c>
      <c r="D93" s="89" t="s">
        <v>2491</v>
      </c>
      <c r="E93" s="89">
        <v>1</v>
      </c>
      <c r="F93" s="91">
        <v>9.3699999999999992</v>
      </c>
      <c r="G93" s="86">
        <v>23</v>
      </c>
      <c r="H93" s="86" t="s">
        <v>2476</v>
      </c>
      <c r="I93" s="91">
        <v>7.5</v>
      </c>
      <c r="J93" s="86">
        <v>13</v>
      </c>
      <c r="K93" s="86" t="s">
        <v>2476</v>
      </c>
      <c r="L93" s="92">
        <f t="shared" si="15"/>
        <v>8.4349999999999987</v>
      </c>
      <c r="M93" s="89">
        <f t="shared" si="16"/>
        <v>36</v>
      </c>
      <c r="N93" s="89">
        <f t="shared" si="17"/>
        <v>2</v>
      </c>
      <c r="O93" s="89">
        <f t="shared" si="18"/>
        <v>1</v>
      </c>
      <c r="P93" s="86">
        <f t="shared" si="19"/>
        <v>3</v>
      </c>
      <c r="Q93" s="91">
        <f>IF(P93=0,1,IF(P93=1,0.99,IF(P93=2,0.98,IF(P93=3,0.97))))</f>
        <v>0.97</v>
      </c>
      <c r="R93" s="91">
        <f t="shared" si="21"/>
        <v>8.1819499999999987</v>
      </c>
      <c r="S93" s="86" t="s">
        <v>3579</v>
      </c>
      <c r="T93" s="86" t="s">
        <v>3580</v>
      </c>
      <c r="U93" s="86" t="s">
        <v>3581</v>
      </c>
    </row>
    <row r="94" spans="1:21" s="94" customFormat="1" ht="13">
      <c r="A94" s="89">
        <v>82</v>
      </c>
      <c r="B94" s="95" t="s">
        <v>2257</v>
      </c>
      <c r="C94" s="95" t="s">
        <v>742</v>
      </c>
      <c r="D94" s="96" t="s">
        <v>2258</v>
      </c>
      <c r="E94" s="89">
        <v>39</v>
      </c>
      <c r="F94" s="91">
        <v>9.84</v>
      </c>
      <c r="G94" s="86">
        <v>25</v>
      </c>
      <c r="H94" s="86" t="s">
        <v>2475</v>
      </c>
      <c r="I94" s="91">
        <v>8.1199999999999992</v>
      </c>
      <c r="J94" s="86">
        <v>12</v>
      </c>
      <c r="K94" s="86" t="s">
        <v>2475</v>
      </c>
      <c r="L94" s="92">
        <f t="shared" si="15"/>
        <v>8.98</v>
      </c>
      <c r="M94" s="89">
        <f t="shared" si="16"/>
        <v>37</v>
      </c>
      <c r="N94" s="89">
        <f t="shared" si="17"/>
        <v>0</v>
      </c>
      <c r="O94" s="89">
        <f t="shared" si="18"/>
        <v>1</v>
      </c>
      <c r="P94" s="86">
        <f t="shared" si="19"/>
        <v>1</v>
      </c>
      <c r="Q94" s="91">
        <f>IF(P94=0,0.92,IF(P94=1,0.91,IF(P94=2,0.9,IF(P94=3,0.89))))</f>
        <v>0.91</v>
      </c>
      <c r="R94" s="91">
        <f t="shared" si="21"/>
        <v>8.1718000000000011</v>
      </c>
      <c r="S94" s="86" t="s">
        <v>3580</v>
      </c>
      <c r="T94" s="86" t="s">
        <v>3585</v>
      </c>
      <c r="U94" s="86" t="s">
        <v>3581</v>
      </c>
    </row>
    <row r="95" spans="1:21" s="94" customFormat="1" ht="13">
      <c r="A95" s="89">
        <v>83</v>
      </c>
      <c r="B95" s="90" t="s">
        <v>2288</v>
      </c>
      <c r="C95" s="90" t="s">
        <v>478</v>
      </c>
      <c r="D95" s="89" t="s">
        <v>3496</v>
      </c>
      <c r="E95" s="89">
        <v>40</v>
      </c>
      <c r="F95" s="91">
        <v>6.76</v>
      </c>
      <c r="G95" s="86">
        <v>6</v>
      </c>
      <c r="H95" s="86" t="s">
        <v>2476</v>
      </c>
      <c r="I95" s="91">
        <v>10.050000000000001</v>
      </c>
      <c r="J95" s="86">
        <v>30</v>
      </c>
      <c r="K95" s="86" t="s">
        <v>2476</v>
      </c>
      <c r="L95" s="92">
        <f t="shared" si="15"/>
        <v>8.4050000000000011</v>
      </c>
      <c r="M95" s="89">
        <f t="shared" si="16"/>
        <v>36</v>
      </c>
      <c r="N95" s="89">
        <f t="shared" si="17"/>
        <v>2</v>
      </c>
      <c r="O95" s="89">
        <f t="shared" si="18"/>
        <v>1</v>
      </c>
      <c r="P95" s="86">
        <f t="shared" si="19"/>
        <v>3</v>
      </c>
      <c r="Q95" s="91">
        <f>IF(P95=0,1,IF(P95=1,0.99,IF(P95=2,0.98,IF(P95=3,0.97))))</f>
        <v>0.97</v>
      </c>
      <c r="R95" s="91">
        <f t="shared" si="21"/>
        <v>8.1528500000000008</v>
      </c>
      <c r="S95" s="86" t="s">
        <v>3585</v>
      </c>
      <c r="T95" s="86" t="s">
        <v>3580</v>
      </c>
      <c r="U95" s="86" t="s">
        <v>3581</v>
      </c>
    </row>
    <row r="96" spans="1:21" s="94" customFormat="1" ht="13">
      <c r="A96" s="89">
        <v>84</v>
      </c>
      <c r="B96" s="90" t="s">
        <v>718</v>
      </c>
      <c r="C96" s="90" t="s">
        <v>719</v>
      </c>
      <c r="D96" s="89" t="s">
        <v>2759</v>
      </c>
      <c r="E96" s="89">
        <v>11</v>
      </c>
      <c r="F96" s="91">
        <v>5.35</v>
      </c>
      <c r="G96" s="86">
        <v>6</v>
      </c>
      <c r="H96" s="86" t="s">
        <v>2476</v>
      </c>
      <c r="I96" s="91">
        <v>11.99</v>
      </c>
      <c r="J96" s="86">
        <v>30</v>
      </c>
      <c r="K96" s="86" t="s">
        <v>2475</v>
      </c>
      <c r="L96" s="92">
        <f t="shared" si="15"/>
        <v>8.67</v>
      </c>
      <c r="M96" s="89">
        <f t="shared" si="16"/>
        <v>36</v>
      </c>
      <c r="N96" s="89">
        <f t="shared" si="17"/>
        <v>1</v>
      </c>
      <c r="O96" s="89">
        <f t="shared" si="18"/>
        <v>1</v>
      </c>
      <c r="P96" s="86">
        <f t="shared" si="19"/>
        <v>2</v>
      </c>
      <c r="Q96" s="91">
        <f>IF(P96=0,0.96,IF(P96=1,0.95,IF(P96=2,0.94,IF(P96=3,0.93))))</f>
        <v>0.94</v>
      </c>
      <c r="R96" s="91">
        <f t="shared" si="21"/>
        <v>8.149799999999999</v>
      </c>
      <c r="S96" s="86"/>
      <c r="T96" s="86"/>
      <c r="U96" s="86"/>
    </row>
    <row r="97" spans="1:21" s="94" customFormat="1" ht="13">
      <c r="A97" s="89">
        <v>85</v>
      </c>
      <c r="B97" s="90" t="s">
        <v>1311</v>
      </c>
      <c r="C97" s="90" t="s">
        <v>275</v>
      </c>
      <c r="D97" s="89" t="s">
        <v>2987</v>
      </c>
      <c r="E97" s="89">
        <v>21</v>
      </c>
      <c r="F97" s="91">
        <v>7.09</v>
      </c>
      <c r="G97" s="86">
        <v>14</v>
      </c>
      <c r="H97" s="86" t="s">
        <v>2475</v>
      </c>
      <c r="I97" s="91">
        <v>9.4</v>
      </c>
      <c r="J97" s="86">
        <v>19</v>
      </c>
      <c r="K97" s="86" t="s">
        <v>2476</v>
      </c>
      <c r="L97" s="92">
        <f t="shared" ref="L97:L130" si="22">(F97+I97)/2</f>
        <v>8.245000000000001</v>
      </c>
      <c r="M97" s="89">
        <f t="shared" ref="M97:M128" si="23">IF(L97&gt;=10,60,G97+J97)</f>
        <v>33</v>
      </c>
      <c r="N97" s="89">
        <f t="shared" ref="N97:N130" si="24">IF(H97="ACC",0,1)+IF(K97="ACC",0,1)</f>
        <v>1</v>
      </c>
      <c r="O97" s="89">
        <f t="shared" ref="O97:O130" si="25">IF(F97&lt;10,1,(IF(I97&lt;10,1,0)))</f>
        <v>1</v>
      </c>
      <c r="P97" s="86">
        <f t="shared" ref="P97:P128" si="26">N97+O97</f>
        <v>2</v>
      </c>
      <c r="Q97" s="91">
        <f>IF(P97=0,1,IF(P97=1,0.99,IF(P97=2,0.98,IF(P97=3,0.97))))</f>
        <v>0.98</v>
      </c>
      <c r="R97" s="91">
        <f t="shared" ref="R97:R128" si="27">(L97*Q97)</f>
        <v>8.0801000000000016</v>
      </c>
      <c r="S97" s="86" t="s">
        <v>3583</v>
      </c>
      <c r="T97" s="86" t="s">
        <v>3580</v>
      </c>
      <c r="U97" s="86" t="s">
        <v>3581</v>
      </c>
    </row>
    <row r="98" spans="1:21" s="94" customFormat="1" ht="13">
      <c r="A98" s="89">
        <v>86</v>
      </c>
      <c r="B98" s="136" t="s">
        <v>2352</v>
      </c>
      <c r="C98" s="136" t="s">
        <v>1144</v>
      </c>
      <c r="D98" s="89" t="s">
        <v>3544</v>
      </c>
      <c r="E98" s="89">
        <v>41</v>
      </c>
      <c r="F98" s="91">
        <v>6.81</v>
      </c>
      <c r="G98" s="86">
        <v>5</v>
      </c>
      <c r="H98" s="86" t="s">
        <v>2476</v>
      </c>
      <c r="I98" s="91">
        <v>9.82</v>
      </c>
      <c r="J98" s="86">
        <v>25</v>
      </c>
      <c r="K98" s="86" t="s">
        <v>2476</v>
      </c>
      <c r="L98" s="92">
        <f t="shared" si="22"/>
        <v>8.3149999999999995</v>
      </c>
      <c r="M98" s="89">
        <f t="shared" si="23"/>
        <v>30</v>
      </c>
      <c r="N98" s="89">
        <f t="shared" si="24"/>
        <v>2</v>
      </c>
      <c r="O98" s="89">
        <f t="shared" si="25"/>
        <v>1</v>
      </c>
      <c r="P98" s="86">
        <f t="shared" si="26"/>
        <v>3</v>
      </c>
      <c r="Q98" s="91">
        <f>IF(P98=0,1,IF(P98=1,0.99,IF(P98=2,0.98,IF(P98=3,0.97))))</f>
        <v>0.97</v>
      </c>
      <c r="R98" s="91">
        <f t="shared" si="27"/>
        <v>8.06555</v>
      </c>
      <c r="S98" s="86" t="s">
        <v>3580</v>
      </c>
      <c r="T98" s="86" t="s">
        <v>3585</v>
      </c>
      <c r="U98" s="86" t="s">
        <v>3581</v>
      </c>
    </row>
    <row r="99" spans="1:21" s="94" customFormat="1" ht="13">
      <c r="A99" s="89">
        <v>87</v>
      </c>
      <c r="B99" s="90" t="s">
        <v>2099</v>
      </c>
      <c r="C99" s="90" t="s">
        <v>2100</v>
      </c>
      <c r="D99" s="89" t="s">
        <v>3397</v>
      </c>
      <c r="E99" s="89">
        <v>36</v>
      </c>
      <c r="F99" s="91">
        <v>10.41</v>
      </c>
      <c r="G99" s="86">
        <v>30</v>
      </c>
      <c r="H99" s="86" t="s">
        <v>2476</v>
      </c>
      <c r="I99" s="91">
        <v>6.19</v>
      </c>
      <c r="J99" s="86">
        <v>10</v>
      </c>
      <c r="K99" s="86" t="s">
        <v>2476</v>
      </c>
      <c r="L99" s="92">
        <f t="shared" si="22"/>
        <v>8.3000000000000007</v>
      </c>
      <c r="M99" s="89">
        <f t="shared" si="23"/>
        <v>40</v>
      </c>
      <c r="N99" s="89">
        <f t="shared" si="24"/>
        <v>2</v>
      </c>
      <c r="O99" s="89">
        <f t="shared" si="25"/>
        <v>1</v>
      </c>
      <c r="P99" s="86">
        <f t="shared" si="26"/>
        <v>3</v>
      </c>
      <c r="Q99" s="91">
        <f>IF(P99=0,1,IF(P99=1,0.99,IF(P99=2,0.98,IF(P99=3,0.97))))</f>
        <v>0.97</v>
      </c>
      <c r="R99" s="91">
        <f t="shared" si="27"/>
        <v>8.0510000000000002</v>
      </c>
      <c r="S99" s="86" t="s">
        <v>3585</v>
      </c>
      <c r="T99" s="86" t="s">
        <v>3580</v>
      </c>
      <c r="U99" s="86" t="s">
        <v>3581</v>
      </c>
    </row>
    <row r="100" spans="1:21" s="94" customFormat="1" ht="13">
      <c r="A100" s="89">
        <v>88</v>
      </c>
      <c r="B100" s="90" t="s">
        <v>2335</v>
      </c>
      <c r="C100" s="90" t="s">
        <v>3692</v>
      </c>
      <c r="D100" s="89" t="s">
        <v>2336</v>
      </c>
      <c r="E100" s="89">
        <v>41</v>
      </c>
      <c r="F100" s="91">
        <v>11.49</v>
      </c>
      <c r="G100" s="86">
        <v>30</v>
      </c>
      <c r="H100" s="86" t="s">
        <v>2476</v>
      </c>
      <c r="I100" s="91">
        <v>6.22</v>
      </c>
      <c r="J100" s="86">
        <v>10</v>
      </c>
      <c r="K100" s="86" t="s">
        <v>2475</v>
      </c>
      <c r="L100" s="92">
        <f t="shared" si="22"/>
        <v>8.8550000000000004</v>
      </c>
      <c r="M100" s="89">
        <f t="shared" si="23"/>
        <v>40</v>
      </c>
      <c r="N100" s="89">
        <f t="shared" si="24"/>
        <v>1</v>
      </c>
      <c r="O100" s="89">
        <f t="shared" si="25"/>
        <v>1</v>
      </c>
      <c r="P100" s="86">
        <f t="shared" si="26"/>
        <v>2</v>
      </c>
      <c r="Q100" s="91">
        <f>IF(P100=0,0.92,IF(P100=1,0.91,IF(P100=2,0.9,IF(P100=3,0.89))))</f>
        <v>0.9</v>
      </c>
      <c r="R100" s="91">
        <f t="shared" si="27"/>
        <v>7.9695000000000009</v>
      </c>
      <c r="S100" s="86" t="s">
        <v>3585</v>
      </c>
      <c r="T100" s="86" t="s">
        <v>3580</v>
      </c>
      <c r="U100" s="86" t="s">
        <v>3581</v>
      </c>
    </row>
    <row r="101" spans="1:21" s="94" customFormat="1" ht="13">
      <c r="A101" s="89">
        <v>89</v>
      </c>
      <c r="B101" s="90" t="s">
        <v>1048</v>
      </c>
      <c r="C101" s="90" t="s">
        <v>364</v>
      </c>
      <c r="D101" s="89" t="s">
        <v>2882</v>
      </c>
      <c r="E101" s="89">
        <v>16</v>
      </c>
      <c r="F101" s="91">
        <v>9.39</v>
      </c>
      <c r="G101" s="86">
        <v>22</v>
      </c>
      <c r="H101" s="86" t="s">
        <v>2476</v>
      </c>
      <c r="I101" s="91">
        <v>6.99</v>
      </c>
      <c r="J101" s="86">
        <v>16</v>
      </c>
      <c r="K101" s="86" t="s">
        <v>2476</v>
      </c>
      <c r="L101" s="92">
        <f t="shared" si="22"/>
        <v>8.1900000000000013</v>
      </c>
      <c r="M101" s="89">
        <f t="shared" si="23"/>
        <v>38</v>
      </c>
      <c r="N101" s="89">
        <f t="shared" si="24"/>
        <v>2</v>
      </c>
      <c r="O101" s="89">
        <f t="shared" si="25"/>
        <v>1</v>
      </c>
      <c r="P101" s="86">
        <f t="shared" si="26"/>
        <v>3</v>
      </c>
      <c r="Q101" s="91">
        <f>IF(P101=0,1,IF(P101=1,0.99,IF(P101=2,0.98,IF(P101=3,0.97))))</f>
        <v>0.97</v>
      </c>
      <c r="R101" s="91">
        <f t="shared" si="27"/>
        <v>7.944300000000001</v>
      </c>
      <c r="S101" s="86" t="s">
        <v>3583</v>
      </c>
      <c r="T101" s="86" t="s">
        <v>3580</v>
      </c>
      <c r="U101" s="86" t="s">
        <v>3581</v>
      </c>
    </row>
    <row r="102" spans="1:21" s="94" customFormat="1" ht="13">
      <c r="A102" s="89">
        <v>90</v>
      </c>
      <c r="B102" s="90" t="s">
        <v>830</v>
      </c>
      <c r="C102" s="90" t="s">
        <v>831</v>
      </c>
      <c r="D102" s="89" t="s">
        <v>2800</v>
      </c>
      <c r="E102" s="89">
        <v>13</v>
      </c>
      <c r="F102" s="91">
        <v>5.66</v>
      </c>
      <c r="G102" s="86">
        <v>7</v>
      </c>
      <c r="H102" s="86" t="s">
        <v>2476</v>
      </c>
      <c r="I102" s="91">
        <v>11.24</v>
      </c>
      <c r="J102" s="86">
        <v>30</v>
      </c>
      <c r="K102" s="86" t="s">
        <v>2475</v>
      </c>
      <c r="L102" s="92">
        <f t="shared" si="22"/>
        <v>8.4499999999999993</v>
      </c>
      <c r="M102" s="89">
        <f t="shared" si="23"/>
        <v>37</v>
      </c>
      <c r="N102" s="89">
        <f t="shared" si="24"/>
        <v>1</v>
      </c>
      <c r="O102" s="89">
        <f t="shared" si="25"/>
        <v>1</v>
      </c>
      <c r="P102" s="86">
        <f t="shared" si="26"/>
        <v>2</v>
      </c>
      <c r="Q102" s="91">
        <f>IF(P102=0,0.96,IF(P102=1,0.95,IF(P102=2,0.94,IF(P102=3,0.93))))</f>
        <v>0.94</v>
      </c>
      <c r="R102" s="91">
        <f t="shared" si="27"/>
        <v>7.9429999999999987</v>
      </c>
      <c r="S102" s="86" t="s">
        <v>3583</v>
      </c>
      <c r="T102" s="86" t="s">
        <v>3580</v>
      </c>
      <c r="U102" s="86" t="s">
        <v>3581</v>
      </c>
    </row>
    <row r="103" spans="1:21" s="94" customFormat="1" ht="13">
      <c r="A103" s="89">
        <v>91</v>
      </c>
      <c r="B103" s="95" t="s">
        <v>1976</v>
      </c>
      <c r="C103" s="95" t="s">
        <v>1224</v>
      </c>
      <c r="D103" s="96" t="s">
        <v>1977</v>
      </c>
      <c r="E103" s="89">
        <v>34</v>
      </c>
      <c r="F103" s="91">
        <v>8.7200000000000006</v>
      </c>
      <c r="G103" s="86">
        <v>17</v>
      </c>
      <c r="H103" s="86" t="s">
        <v>2476</v>
      </c>
      <c r="I103" s="91">
        <v>9.08</v>
      </c>
      <c r="J103" s="86">
        <v>19</v>
      </c>
      <c r="K103" s="86" t="s">
        <v>2476</v>
      </c>
      <c r="L103" s="92">
        <f t="shared" si="22"/>
        <v>8.9</v>
      </c>
      <c r="M103" s="89">
        <f t="shared" si="23"/>
        <v>36</v>
      </c>
      <c r="N103" s="89">
        <f t="shared" si="24"/>
        <v>2</v>
      </c>
      <c r="O103" s="89">
        <f t="shared" si="25"/>
        <v>1</v>
      </c>
      <c r="P103" s="86">
        <f t="shared" si="26"/>
        <v>3</v>
      </c>
      <c r="Q103" s="91">
        <f>IF(P103=0,0.92,IF(P103=1,0.91,IF(P103=2,0.9,IF(P103=3,0.89))))</f>
        <v>0.89</v>
      </c>
      <c r="R103" s="91">
        <f t="shared" si="27"/>
        <v>7.9210000000000003</v>
      </c>
      <c r="S103" s="86"/>
      <c r="T103" s="86"/>
      <c r="U103" s="86"/>
    </row>
    <row r="104" spans="1:21" s="94" customFormat="1" ht="13">
      <c r="A104" s="89">
        <v>92</v>
      </c>
      <c r="B104" s="90" t="s">
        <v>534</v>
      </c>
      <c r="C104" s="90" t="s">
        <v>596</v>
      </c>
      <c r="D104" s="89" t="s">
        <v>2706</v>
      </c>
      <c r="E104" s="89">
        <v>9</v>
      </c>
      <c r="F104" s="91">
        <v>5.96</v>
      </c>
      <c r="G104" s="86">
        <v>4</v>
      </c>
      <c r="H104" s="86" t="s">
        <v>2476</v>
      </c>
      <c r="I104" s="91">
        <v>10.33</v>
      </c>
      <c r="J104" s="86">
        <v>30</v>
      </c>
      <c r="K104" s="86" t="s">
        <v>2476</v>
      </c>
      <c r="L104" s="92">
        <f t="shared" si="22"/>
        <v>8.1449999999999996</v>
      </c>
      <c r="M104" s="89">
        <f t="shared" si="23"/>
        <v>34</v>
      </c>
      <c r="N104" s="89">
        <f t="shared" si="24"/>
        <v>2</v>
      </c>
      <c r="O104" s="89">
        <f t="shared" si="25"/>
        <v>1</v>
      </c>
      <c r="P104" s="86">
        <f t="shared" si="26"/>
        <v>3</v>
      </c>
      <c r="Q104" s="91">
        <f>IF(P104=0,1,IF(P104=1,0.99,IF(P104=2,0.98,IF(P104=3,0.97))))</f>
        <v>0.97</v>
      </c>
      <c r="R104" s="91">
        <f t="shared" si="27"/>
        <v>7.9006499999999997</v>
      </c>
      <c r="S104" s="86" t="s">
        <v>3579</v>
      </c>
      <c r="T104" s="86" t="s">
        <v>3580</v>
      </c>
      <c r="U104" s="86" t="s">
        <v>3581</v>
      </c>
    </row>
    <row r="105" spans="1:21" s="94" customFormat="1" ht="13">
      <c r="A105" s="89">
        <v>93</v>
      </c>
      <c r="B105" s="90" t="s">
        <v>1298</v>
      </c>
      <c r="C105" s="90" t="s">
        <v>683</v>
      </c>
      <c r="D105" s="89" t="s">
        <v>1299</v>
      </c>
      <c r="E105" s="89">
        <v>21</v>
      </c>
      <c r="F105" s="91">
        <v>6.96</v>
      </c>
      <c r="G105" s="86">
        <v>7</v>
      </c>
      <c r="H105" s="86" t="s">
        <v>2476</v>
      </c>
      <c r="I105" s="91">
        <v>9.99</v>
      </c>
      <c r="J105" s="86">
        <v>25</v>
      </c>
      <c r="K105" s="86" t="s">
        <v>2476</v>
      </c>
      <c r="L105" s="92">
        <f t="shared" si="22"/>
        <v>8.4749999999999996</v>
      </c>
      <c r="M105" s="89">
        <f t="shared" si="23"/>
        <v>32</v>
      </c>
      <c r="N105" s="89">
        <f t="shared" si="24"/>
        <v>2</v>
      </c>
      <c r="O105" s="89">
        <f t="shared" si="25"/>
        <v>1</v>
      </c>
      <c r="P105" s="86">
        <f t="shared" si="26"/>
        <v>3</v>
      </c>
      <c r="Q105" s="91">
        <f>IF(P105=0,0.96,IF(P105=1,0.95,IF(P105=2,0.94,IF(P105=3,0.93))))</f>
        <v>0.93</v>
      </c>
      <c r="R105" s="91">
        <f t="shared" si="27"/>
        <v>7.8817500000000003</v>
      </c>
      <c r="S105" s="86" t="s">
        <v>3583</v>
      </c>
      <c r="T105" s="86" t="s">
        <v>3580</v>
      </c>
      <c r="U105" s="86" t="s">
        <v>3581</v>
      </c>
    </row>
    <row r="106" spans="1:21" s="94" customFormat="1" ht="13">
      <c r="A106" s="89">
        <v>94</v>
      </c>
      <c r="B106" s="136" t="s">
        <v>2358</v>
      </c>
      <c r="C106" s="136" t="s">
        <v>2359</v>
      </c>
      <c r="D106" s="89" t="s">
        <v>3548</v>
      </c>
      <c r="E106" s="89">
        <v>41</v>
      </c>
      <c r="F106" s="91">
        <v>7.83</v>
      </c>
      <c r="G106" s="86">
        <v>15</v>
      </c>
      <c r="H106" s="86" t="s">
        <v>2476</v>
      </c>
      <c r="I106" s="91">
        <v>8.36</v>
      </c>
      <c r="J106" s="86">
        <v>19</v>
      </c>
      <c r="K106" s="86" t="s">
        <v>2476</v>
      </c>
      <c r="L106" s="92">
        <f t="shared" si="22"/>
        <v>8.0949999999999989</v>
      </c>
      <c r="M106" s="89">
        <f t="shared" si="23"/>
        <v>34</v>
      </c>
      <c r="N106" s="89">
        <f t="shared" si="24"/>
        <v>2</v>
      </c>
      <c r="O106" s="89">
        <f t="shared" si="25"/>
        <v>1</v>
      </c>
      <c r="P106" s="86">
        <f t="shared" si="26"/>
        <v>3</v>
      </c>
      <c r="Q106" s="91">
        <f>IF(P106=0,1,IF(P106=1,0.99,IF(P106=2,0.98,IF(P106=3,0.97))))</f>
        <v>0.97</v>
      </c>
      <c r="R106" s="91">
        <f t="shared" si="27"/>
        <v>7.8521499999999991</v>
      </c>
      <c r="S106" s="86" t="s">
        <v>3585</v>
      </c>
      <c r="T106" s="86" t="s">
        <v>3580</v>
      </c>
      <c r="U106" s="86" t="s">
        <v>3581</v>
      </c>
    </row>
    <row r="107" spans="1:21" s="94" customFormat="1" ht="13">
      <c r="A107" s="89">
        <v>95</v>
      </c>
      <c r="B107" s="90" t="s">
        <v>1168</v>
      </c>
      <c r="C107" s="90" t="s">
        <v>1169</v>
      </c>
      <c r="D107" s="89" t="s">
        <v>1170</v>
      </c>
      <c r="E107" s="89">
        <v>19</v>
      </c>
      <c r="F107" s="91">
        <v>6.91</v>
      </c>
      <c r="G107" s="86">
        <v>4</v>
      </c>
      <c r="H107" s="86" t="s">
        <v>2476</v>
      </c>
      <c r="I107" s="91">
        <v>10.71</v>
      </c>
      <c r="J107" s="86">
        <v>30</v>
      </c>
      <c r="K107" s="86" t="s">
        <v>2476</v>
      </c>
      <c r="L107" s="92">
        <f t="shared" si="22"/>
        <v>8.81</v>
      </c>
      <c r="M107" s="89">
        <f t="shared" si="23"/>
        <v>34</v>
      </c>
      <c r="N107" s="89">
        <f t="shared" si="24"/>
        <v>2</v>
      </c>
      <c r="O107" s="89">
        <f t="shared" si="25"/>
        <v>1</v>
      </c>
      <c r="P107" s="86">
        <f t="shared" si="26"/>
        <v>3</v>
      </c>
      <c r="Q107" s="91">
        <f>IF(P107=0,0.92,IF(P107=1,0.91,IF(P107=2,0.9,IF(P107=3,0.89))))</f>
        <v>0.89</v>
      </c>
      <c r="R107" s="91">
        <f t="shared" si="27"/>
        <v>7.8409000000000004</v>
      </c>
      <c r="S107" s="86" t="s">
        <v>3583</v>
      </c>
      <c r="T107" s="86" t="s">
        <v>3580</v>
      </c>
      <c r="U107" s="86" t="s">
        <v>3581</v>
      </c>
    </row>
    <row r="108" spans="1:21" s="94" customFormat="1" ht="13">
      <c r="A108" s="89">
        <v>96</v>
      </c>
      <c r="B108" s="90" t="s">
        <v>1825</v>
      </c>
      <c r="C108" s="90" t="s">
        <v>1826</v>
      </c>
      <c r="D108" s="89" t="s">
        <v>3236</v>
      </c>
      <c r="E108" s="89">
        <v>31</v>
      </c>
      <c r="F108" s="91">
        <v>8.52</v>
      </c>
      <c r="G108" s="86">
        <v>10</v>
      </c>
      <c r="H108" s="86" t="s">
        <v>2476</v>
      </c>
      <c r="I108" s="91">
        <v>8.31</v>
      </c>
      <c r="J108" s="86">
        <v>23</v>
      </c>
      <c r="K108" s="86" t="s">
        <v>2476</v>
      </c>
      <c r="L108" s="92">
        <f t="shared" si="22"/>
        <v>8.4149999999999991</v>
      </c>
      <c r="M108" s="89">
        <f t="shared" si="23"/>
        <v>33</v>
      </c>
      <c r="N108" s="89">
        <f t="shared" si="24"/>
        <v>2</v>
      </c>
      <c r="O108" s="89">
        <f t="shared" si="25"/>
        <v>1</v>
      </c>
      <c r="P108" s="86">
        <f t="shared" si="26"/>
        <v>3</v>
      </c>
      <c r="Q108" s="91">
        <f>IF(P108=0,0.96,IF(P108=1,0.95,IF(P108=2,0.94,IF(P108=3,0.93))))</f>
        <v>0.93</v>
      </c>
      <c r="R108" s="91">
        <f t="shared" si="27"/>
        <v>7.8259499999999997</v>
      </c>
      <c r="S108" s="86" t="s">
        <v>3585</v>
      </c>
      <c r="T108" s="86" t="s">
        <v>3580</v>
      </c>
      <c r="U108" s="86" t="s">
        <v>3581</v>
      </c>
    </row>
    <row r="109" spans="1:21" s="94" customFormat="1" ht="13">
      <c r="A109" s="89">
        <v>97</v>
      </c>
      <c r="B109" s="90" t="s">
        <v>192</v>
      </c>
      <c r="C109" s="90" t="s">
        <v>193</v>
      </c>
      <c r="D109" s="89" t="s">
        <v>194</v>
      </c>
      <c r="E109" s="89">
        <v>3</v>
      </c>
      <c r="F109" s="91">
        <v>8.18</v>
      </c>
      <c r="G109" s="86">
        <v>15</v>
      </c>
      <c r="H109" s="86" t="s">
        <v>2476</v>
      </c>
      <c r="I109" s="91">
        <v>9.23</v>
      </c>
      <c r="J109" s="86">
        <v>18</v>
      </c>
      <c r="K109" s="86" t="s">
        <v>2476</v>
      </c>
      <c r="L109" s="92">
        <f t="shared" si="22"/>
        <v>8.7050000000000001</v>
      </c>
      <c r="M109" s="89">
        <f t="shared" si="23"/>
        <v>33</v>
      </c>
      <c r="N109" s="89">
        <f t="shared" si="24"/>
        <v>2</v>
      </c>
      <c r="O109" s="89">
        <f t="shared" si="25"/>
        <v>1</v>
      </c>
      <c r="P109" s="86">
        <f t="shared" si="26"/>
        <v>3</v>
      </c>
      <c r="Q109" s="91">
        <f>IF(P109=0,0.92,IF(P109=1,0.91,IF(P109=2,0.9,IF(P109=3,0.89))))</f>
        <v>0.89</v>
      </c>
      <c r="R109" s="91">
        <f t="shared" si="27"/>
        <v>7.7474500000000006</v>
      </c>
      <c r="S109" s="86"/>
      <c r="T109" s="86"/>
      <c r="U109" s="86"/>
    </row>
    <row r="110" spans="1:21" s="94" customFormat="1" ht="13">
      <c r="A110" s="89">
        <v>98</v>
      </c>
      <c r="B110" s="95" t="s">
        <v>1749</v>
      </c>
      <c r="C110" s="95" t="s">
        <v>1430</v>
      </c>
      <c r="D110" s="89" t="s">
        <v>1750</v>
      </c>
      <c r="E110" s="89">
        <v>29</v>
      </c>
      <c r="F110" s="91">
        <v>6.77</v>
      </c>
      <c r="G110" s="86">
        <v>13</v>
      </c>
      <c r="H110" s="86" t="s">
        <v>2475</v>
      </c>
      <c r="I110" s="91">
        <v>11.14</v>
      </c>
      <c r="J110" s="86">
        <v>30</v>
      </c>
      <c r="K110" s="86" t="s">
        <v>2476</v>
      </c>
      <c r="L110" s="92">
        <f t="shared" si="22"/>
        <v>8.9550000000000001</v>
      </c>
      <c r="M110" s="89">
        <f t="shared" si="23"/>
        <v>43</v>
      </c>
      <c r="N110" s="89">
        <f t="shared" si="24"/>
        <v>1</v>
      </c>
      <c r="O110" s="89">
        <f t="shared" si="25"/>
        <v>1</v>
      </c>
      <c r="P110" s="86">
        <f t="shared" si="26"/>
        <v>2</v>
      </c>
      <c r="Q110" s="91">
        <f>IF(P110=0,0.88,IF(P110=1,0.87,IF(P110=2,0.86,IF(P110=3,0.85))))</f>
        <v>0.86</v>
      </c>
      <c r="R110" s="91">
        <f t="shared" si="27"/>
        <v>7.7012999999999998</v>
      </c>
      <c r="S110" s="86"/>
      <c r="T110" s="86"/>
      <c r="U110" s="86"/>
    </row>
    <row r="111" spans="1:21" s="94" customFormat="1" ht="13">
      <c r="A111" s="89">
        <v>99</v>
      </c>
      <c r="B111" s="90" t="s">
        <v>1062</v>
      </c>
      <c r="C111" s="90" t="s">
        <v>844</v>
      </c>
      <c r="D111" s="89" t="s">
        <v>2890</v>
      </c>
      <c r="E111" s="89">
        <v>17</v>
      </c>
      <c r="F111" s="91">
        <v>12.4</v>
      </c>
      <c r="G111" s="86">
        <v>30</v>
      </c>
      <c r="H111" s="86" t="s">
        <v>2476</v>
      </c>
      <c r="I111" s="91">
        <v>3.02</v>
      </c>
      <c r="J111" s="86">
        <v>0</v>
      </c>
      <c r="K111" s="86" t="s">
        <v>2475</v>
      </c>
      <c r="L111" s="92">
        <f t="shared" si="22"/>
        <v>7.71</v>
      </c>
      <c r="M111" s="89">
        <f t="shared" si="23"/>
        <v>30</v>
      </c>
      <c r="N111" s="89">
        <f t="shared" si="24"/>
        <v>1</v>
      </c>
      <c r="O111" s="89">
        <f t="shared" si="25"/>
        <v>1</v>
      </c>
      <c r="P111" s="86">
        <f t="shared" si="26"/>
        <v>2</v>
      </c>
      <c r="Q111" s="91">
        <f>IF(P111=0,1,IF(P111=1,0.99,IF(P111=2,0.98,IF(P111=3,0.97))))</f>
        <v>0.98</v>
      </c>
      <c r="R111" s="91">
        <f t="shared" si="27"/>
        <v>7.5557999999999996</v>
      </c>
      <c r="S111" s="86" t="s">
        <v>3583</v>
      </c>
      <c r="T111" s="86" t="s">
        <v>3580</v>
      </c>
      <c r="U111" s="86" t="s">
        <v>3581</v>
      </c>
    </row>
    <row r="112" spans="1:21" s="94" customFormat="1" ht="21" customHeight="1">
      <c r="A112" s="89">
        <v>100</v>
      </c>
      <c r="B112" s="95" t="s">
        <v>2155</v>
      </c>
      <c r="C112" s="95" t="s">
        <v>2156</v>
      </c>
      <c r="D112" s="89" t="s">
        <v>2157</v>
      </c>
      <c r="E112" s="89">
        <v>37</v>
      </c>
      <c r="F112" s="91">
        <v>9.4600000000000009</v>
      </c>
      <c r="G112" s="86">
        <v>19</v>
      </c>
      <c r="H112" s="86" t="s">
        <v>2476</v>
      </c>
      <c r="I112" s="91">
        <v>8.2899999999999991</v>
      </c>
      <c r="J112" s="86">
        <v>19</v>
      </c>
      <c r="K112" s="86" t="s">
        <v>2476</v>
      </c>
      <c r="L112" s="92">
        <f t="shared" si="22"/>
        <v>8.875</v>
      </c>
      <c r="M112" s="89">
        <f t="shared" si="23"/>
        <v>38</v>
      </c>
      <c r="N112" s="89">
        <f t="shared" si="24"/>
        <v>2</v>
      </c>
      <c r="O112" s="89">
        <f t="shared" si="25"/>
        <v>1</v>
      </c>
      <c r="P112" s="86">
        <f t="shared" si="26"/>
        <v>3</v>
      </c>
      <c r="Q112" s="91">
        <f>IF(P112=0,0.88,IF(P112=1,0.87,IF(P112=2,0.86,IF(P112=3,0.85))))</f>
        <v>0.85</v>
      </c>
      <c r="R112" s="91">
        <f t="shared" si="27"/>
        <v>7.5437500000000002</v>
      </c>
      <c r="S112" s="86"/>
      <c r="T112" s="86"/>
      <c r="U112" s="86"/>
    </row>
    <row r="113" spans="1:21" s="94" customFormat="1" ht="21" customHeight="1">
      <c r="A113" s="89">
        <v>101</v>
      </c>
      <c r="B113" s="95" t="s">
        <v>2183</v>
      </c>
      <c r="C113" s="95" t="s">
        <v>2184</v>
      </c>
      <c r="D113" s="96" t="s">
        <v>2185</v>
      </c>
      <c r="E113" s="89">
        <v>38</v>
      </c>
      <c r="F113" s="91">
        <v>6.65</v>
      </c>
      <c r="G113" s="86">
        <v>7</v>
      </c>
      <c r="H113" s="86" t="s">
        <v>2476</v>
      </c>
      <c r="I113" s="91">
        <v>10.220000000000001</v>
      </c>
      <c r="J113" s="86">
        <v>30</v>
      </c>
      <c r="K113" s="86" t="s">
        <v>2476</v>
      </c>
      <c r="L113" s="92">
        <f t="shared" si="22"/>
        <v>8.4350000000000005</v>
      </c>
      <c r="M113" s="89">
        <f t="shared" si="23"/>
        <v>37</v>
      </c>
      <c r="N113" s="89">
        <f t="shared" si="24"/>
        <v>2</v>
      </c>
      <c r="O113" s="89">
        <f t="shared" si="25"/>
        <v>1</v>
      </c>
      <c r="P113" s="86">
        <f t="shared" si="26"/>
        <v>3</v>
      </c>
      <c r="Q113" s="91">
        <f>IF(P113=0,0.92,IF(P113=1,0.91,IF(P113=2,0.9,IF(P113=3,0.89))))</f>
        <v>0.89</v>
      </c>
      <c r="R113" s="91">
        <f t="shared" si="27"/>
        <v>7.5071500000000002</v>
      </c>
      <c r="S113" s="86"/>
      <c r="T113" s="86"/>
      <c r="U113" s="86"/>
    </row>
    <row r="114" spans="1:21" s="94" customFormat="1" ht="21" customHeight="1">
      <c r="A114" s="89">
        <v>102</v>
      </c>
      <c r="B114" s="90" t="s">
        <v>1207</v>
      </c>
      <c r="C114" s="90" t="s">
        <v>1208</v>
      </c>
      <c r="D114" s="89" t="s">
        <v>1209</v>
      </c>
      <c r="E114" s="89">
        <v>19</v>
      </c>
      <c r="F114" s="91">
        <v>5.64</v>
      </c>
      <c r="G114" s="86">
        <v>4</v>
      </c>
      <c r="H114" s="86" t="s">
        <v>2476</v>
      </c>
      <c r="I114" s="91">
        <v>10.45</v>
      </c>
      <c r="J114" s="86">
        <v>30</v>
      </c>
      <c r="K114" s="86" t="s">
        <v>2476</v>
      </c>
      <c r="L114" s="92">
        <f t="shared" si="22"/>
        <v>8.0449999999999999</v>
      </c>
      <c r="M114" s="89">
        <f t="shared" si="23"/>
        <v>34</v>
      </c>
      <c r="N114" s="89">
        <f t="shared" si="24"/>
        <v>2</v>
      </c>
      <c r="O114" s="89">
        <f t="shared" si="25"/>
        <v>1</v>
      </c>
      <c r="P114" s="86">
        <f t="shared" si="26"/>
        <v>3</v>
      </c>
      <c r="Q114" s="91">
        <f>IF(P114=0,0.96,IF(P114=1,0.95,IF(P114=2,0.94,IF(P114=3,0.93))))</f>
        <v>0.93</v>
      </c>
      <c r="R114" s="91">
        <f t="shared" si="27"/>
        <v>7.4818500000000006</v>
      </c>
      <c r="S114" s="86" t="s">
        <v>3583</v>
      </c>
      <c r="T114" s="86" t="s">
        <v>3580</v>
      </c>
      <c r="U114" s="86" t="s">
        <v>3581</v>
      </c>
    </row>
    <row r="115" spans="1:21" s="94" customFormat="1" ht="21" customHeight="1">
      <c r="A115" s="89">
        <v>103</v>
      </c>
      <c r="B115" s="90" t="s">
        <v>1483</v>
      </c>
      <c r="C115" s="90" t="s">
        <v>1484</v>
      </c>
      <c r="D115" s="89" t="s">
        <v>1485</v>
      </c>
      <c r="E115" s="89">
        <v>24</v>
      </c>
      <c r="F115" s="91">
        <v>8.65</v>
      </c>
      <c r="G115" s="86">
        <v>24</v>
      </c>
      <c r="H115" s="86" t="s">
        <v>2476</v>
      </c>
      <c r="I115" s="91">
        <v>8.81</v>
      </c>
      <c r="J115" s="86">
        <v>18</v>
      </c>
      <c r="K115" s="86" t="s">
        <v>2476</v>
      </c>
      <c r="L115" s="92">
        <f t="shared" si="22"/>
        <v>8.73</v>
      </c>
      <c r="M115" s="89">
        <f t="shared" si="23"/>
        <v>42</v>
      </c>
      <c r="N115" s="89">
        <f t="shared" si="24"/>
        <v>2</v>
      </c>
      <c r="O115" s="89">
        <f t="shared" si="25"/>
        <v>1</v>
      </c>
      <c r="P115" s="86">
        <f t="shared" si="26"/>
        <v>3</v>
      </c>
      <c r="Q115" s="91">
        <f>IF(P115=0,0.88,IF(P115=1,0.87,IF(P115=2,0.86,IF(P115=3,0.85))))</f>
        <v>0.85</v>
      </c>
      <c r="R115" s="91">
        <f t="shared" si="27"/>
        <v>7.4205000000000005</v>
      </c>
      <c r="S115" s="86"/>
      <c r="T115" s="86"/>
      <c r="U115" s="86"/>
    </row>
    <row r="116" spans="1:21" s="94" customFormat="1" ht="21" customHeight="1">
      <c r="A116" s="89">
        <v>104</v>
      </c>
      <c r="B116" s="90" t="s">
        <v>497</v>
      </c>
      <c r="C116" s="90" t="s">
        <v>498</v>
      </c>
      <c r="D116" s="89" t="s">
        <v>499</v>
      </c>
      <c r="E116" s="89">
        <v>8</v>
      </c>
      <c r="F116" s="91">
        <v>7.34</v>
      </c>
      <c r="G116" s="86">
        <v>14</v>
      </c>
      <c r="H116" s="86" t="s">
        <v>2476</v>
      </c>
      <c r="I116" s="91">
        <v>9.23</v>
      </c>
      <c r="J116" s="86">
        <v>25</v>
      </c>
      <c r="K116" s="86" t="s">
        <v>2476</v>
      </c>
      <c r="L116" s="92">
        <f t="shared" si="22"/>
        <v>8.2850000000000001</v>
      </c>
      <c r="M116" s="89">
        <f t="shared" si="23"/>
        <v>39</v>
      </c>
      <c r="N116" s="89">
        <f t="shared" si="24"/>
        <v>2</v>
      </c>
      <c r="O116" s="89">
        <f t="shared" si="25"/>
        <v>1</v>
      </c>
      <c r="P116" s="86">
        <f t="shared" si="26"/>
        <v>3</v>
      </c>
      <c r="Q116" s="91">
        <f>IF(P116=0,0.92,IF(P116=1,0.91,IF(P116=2,0.9,IF(P116=3,0.89))))</f>
        <v>0.89</v>
      </c>
      <c r="R116" s="91">
        <f t="shared" si="27"/>
        <v>7.3736500000000005</v>
      </c>
      <c r="S116" s="86" t="s">
        <v>3579</v>
      </c>
      <c r="T116" s="86" t="s">
        <v>3580</v>
      </c>
      <c r="U116" s="86" t="s">
        <v>3581</v>
      </c>
    </row>
    <row r="117" spans="1:21" s="94" customFormat="1" ht="21" customHeight="1">
      <c r="A117" s="89">
        <v>105</v>
      </c>
      <c r="B117" s="95" t="s">
        <v>2204</v>
      </c>
      <c r="C117" s="95" t="s">
        <v>2205</v>
      </c>
      <c r="D117" s="96" t="s">
        <v>3451</v>
      </c>
      <c r="E117" s="89">
        <v>38</v>
      </c>
      <c r="F117" s="91">
        <v>10.68</v>
      </c>
      <c r="G117" s="86">
        <v>30</v>
      </c>
      <c r="H117" s="86" t="s">
        <v>2476</v>
      </c>
      <c r="I117" s="91">
        <v>4.12</v>
      </c>
      <c r="J117" s="86">
        <v>6</v>
      </c>
      <c r="K117" s="86" t="s">
        <v>2475</v>
      </c>
      <c r="L117" s="92">
        <f t="shared" si="22"/>
        <v>7.4</v>
      </c>
      <c r="M117" s="89">
        <f t="shared" si="23"/>
        <v>36</v>
      </c>
      <c r="N117" s="89">
        <f t="shared" si="24"/>
        <v>1</v>
      </c>
      <c r="O117" s="89">
        <f t="shared" si="25"/>
        <v>1</v>
      </c>
      <c r="P117" s="86">
        <f t="shared" si="26"/>
        <v>2</v>
      </c>
      <c r="Q117" s="91">
        <f>IF(P117=0,1,IF(P117=1,0.99,IF(P117=2,0.98,IF(P117=3,0.97))))</f>
        <v>0.98</v>
      </c>
      <c r="R117" s="91">
        <f t="shared" si="27"/>
        <v>7.2519999999999998</v>
      </c>
      <c r="S117" s="86" t="s">
        <v>3585</v>
      </c>
      <c r="T117" s="86" t="s">
        <v>3580</v>
      </c>
      <c r="U117" s="86" t="s">
        <v>3581</v>
      </c>
    </row>
    <row r="118" spans="1:21" s="94" customFormat="1" ht="13">
      <c r="A118" s="89">
        <v>106</v>
      </c>
      <c r="B118" s="90" t="s">
        <v>132</v>
      </c>
      <c r="C118" s="90" t="s">
        <v>133</v>
      </c>
      <c r="D118" s="89" t="s">
        <v>2525</v>
      </c>
      <c r="E118" s="89">
        <v>2</v>
      </c>
      <c r="F118" s="91">
        <v>10.84</v>
      </c>
      <c r="G118" s="86">
        <v>30</v>
      </c>
      <c r="H118" s="86" t="s">
        <v>2476</v>
      </c>
      <c r="I118" s="91">
        <v>3.86</v>
      </c>
      <c r="J118" s="86">
        <v>0</v>
      </c>
      <c r="K118" s="86" t="s">
        <v>2475</v>
      </c>
      <c r="L118" s="92">
        <f t="shared" si="22"/>
        <v>7.35</v>
      </c>
      <c r="M118" s="89">
        <f t="shared" si="23"/>
        <v>30</v>
      </c>
      <c r="N118" s="89">
        <f t="shared" si="24"/>
        <v>1</v>
      </c>
      <c r="O118" s="89">
        <f t="shared" si="25"/>
        <v>1</v>
      </c>
      <c r="P118" s="86">
        <f t="shared" si="26"/>
        <v>2</v>
      </c>
      <c r="Q118" s="91">
        <f>IF(P118=0,1,IF(P118=1,0.99,IF(P118=2,0.98,IF(P118=3,0.97))))</f>
        <v>0.98</v>
      </c>
      <c r="R118" s="91">
        <f t="shared" si="27"/>
        <v>7.2029999999999994</v>
      </c>
      <c r="S118" s="86" t="s">
        <v>3579</v>
      </c>
      <c r="T118" s="86" t="s">
        <v>3580</v>
      </c>
      <c r="U118" s="86" t="s">
        <v>3581</v>
      </c>
    </row>
    <row r="119" spans="1:21" s="94" customFormat="1" ht="13">
      <c r="A119" s="89">
        <v>107</v>
      </c>
      <c r="B119" s="90" t="s">
        <v>766</v>
      </c>
      <c r="C119" s="90" t="s">
        <v>1481</v>
      </c>
      <c r="D119" s="89" t="s">
        <v>3059</v>
      </c>
      <c r="E119" s="89">
        <v>24</v>
      </c>
      <c r="F119" s="91">
        <v>10</v>
      </c>
      <c r="G119" s="86">
        <v>30</v>
      </c>
      <c r="H119" s="86" t="s">
        <v>2476</v>
      </c>
      <c r="I119" s="91">
        <v>5.16</v>
      </c>
      <c r="J119" s="86">
        <v>7</v>
      </c>
      <c r="K119" s="86" t="s">
        <v>2475</v>
      </c>
      <c r="L119" s="92">
        <f t="shared" si="22"/>
        <v>7.58</v>
      </c>
      <c r="M119" s="89">
        <f t="shared" si="23"/>
        <v>37</v>
      </c>
      <c r="N119" s="89">
        <f t="shared" si="24"/>
        <v>1</v>
      </c>
      <c r="O119" s="89">
        <f t="shared" si="25"/>
        <v>1</v>
      </c>
      <c r="P119" s="86">
        <f t="shared" si="26"/>
        <v>2</v>
      </c>
      <c r="Q119" s="91">
        <f>IF(P119=0,0.96,IF(P119=1,0.95,IF(P119=2,0.94,IF(P119=3,0.93))))</f>
        <v>0.94</v>
      </c>
      <c r="R119" s="91">
        <f t="shared" si="27"/>
        <v>7.1251999999999995</v>
      </c>
      <c r="S119" s="86"/>
      <c r="T119" s="86"/>
      <c r="U119" s="86"/>
    </row>
    <row r="120" spans="1:21" s="94" customFormat="1" ht="13">
      <c r="A120" s="89">
        <v>108</v>
      </c>
      <c r="B120" s="95" t="s">
        <v>1914</v>
      </c>
      <c r="C120" s="95" t="s">
        <v>1915</v>
      </c>
      <c r="D120" s="96" t="s">
        <v>3288</v>
      </c>
      <c r="E120" s="89">
        <v>32</v>
      </c>
      <c r="F120" s="91">
        <v>13.46</v>
      </c>
      <c r="G120" s="86">
        <v>30</v>
      </c>
      <c r="H120" s="86" t="s">
        <v>2475</v>
      </c>
      <c r="I120" s="91">
        <v>0.89</v>
      </c>
      <c r="J120" s="86">
        <v>0</v>
      </c>
      <c r="K120" s="86" t="s">
        <v>2475</v>
      </c>
      <c r="L120" s="92">
        <f t="shared" si="22"/>
        <v>7.1750000000000007</v>
      </c>
      <c r="M120" s="89">
        <f t="shared" si="23"/>
        <v>30</v>
      </c>
      <c r="N120" s="89">
        <f t="shared" si="24"/>
        <v>0</v>
      </c>
      <c r="O120" s="89">
        <f t="shared" si="25"/>
        <v>1</v>
      </c>
      <c r="P120" s="86">
        <f t="shared" si="26"/>
        <v>1</v>
      </c>
      <c r="Q120" s="91">
        <f>IF(P120=0,1,IF(P120=1,0.99,IF(P120=2,0.98,IF(P120=3,0.97))))</f>
        <v>0.99</v>
      </c>
      <c r="R120" s="91">
        <f t="shared" si="27"/>
        <v>7.103250000000001</v>
      </c>
      <c r="S120" s="86" t="s">
        <v>3585</v>
      </c>
      <c r="T120" s="86" t="s">
        <v>3580</v>
      </c>
      <c r="U120" s="86" t="s">
        <v>3581</v>
      </c>
    </row>
    <row r="121" spans="1:21" s="94" customFormat="1" ht="13">
      <c r="A121" s="89">
        <v>109</v>
      </c>
      <c r="B121" s="90" t="s">
        <v>845</v>
      </c>
      <c r="C121" s="90" t="s">
        <v>846</v>
      </c>
      <c r="D121" s="89" t="s">
        <v>847</v>
      </c>
      <c r="E121" s="89">
        <v>13</v>
      </c>
      <c r="F121" s="91">
        <v>7.99</v>
      </c>
      <c r="G121" s="86">
        <v>16</v>
      </c>
      <c r="H121" s="86" t="s">
        <v>2476</v>
      </c>
      <c r="I121" s="91">
        <v>8.08</v>
      </c>
      <c r="J121" s="86">
        <v>19</v>
      </c>
      <c r="K121" s="86" t="s">
        <v>2476</v>
      </c>
      <c r="L121" s="92">
        <f t="shared" si="22"/>
        <v>8.0350000000000001</v>
      </c>
      <c r="M121" s="89">
        <f t="shared" si="23"/>
        <v>35</v>
      </c>
      <c r="N121" s="89">
        <f t="shared" si="24"/>
        <v>2</v>
      </c>
      <c r="O121" s="89">
        <f t="shared" si="25"/>
        <v>1</v>
      </c>
      <c r="P121" s="86">
        <f t="shared" si="26"/>
        <v>3</v>
      </c>
      <c r="Q121" s="91">
        <f>IF(P121=0,0.88,IF(P121=1,0.87,IF(P121=2,0.86,IF(P121=3,0.85))))</f>
        <v>0.85</v>
      </c>
      <c r="R121" s="91">
        <f t="shared" si="27"/>
        <v>6.8297499999999998</v>
      </c>
      <c r="S121" s="86" t="s">
        <v>3583</v>
      </c>
      <c r="T121" s="86" t="s">
        <v>3580</v>
      </c>
      <c r="U121" s="86" t="s">
        <v>3581</v>
      </c>
    </row>
    <row r="122" spans="1:21" s="94" customFormat="1" ht="13">
      <c r="A122" s="89">
        <v>110</v>
      </c>
      <c r="B122" s="95" t="s">
        <v>1366</v>
      </c>
      <c r="C122" s="95" t="s">
        <v>1367</v>
      </c>
      <c r="D122" s="96" t="s">
        <v>1368</v>
      </c>
      <c r="E122" s="89">
        <v>22</v>
      </c>
      <c r="F122" s="91">
        <v>10.36</v>
      </c>
      <c r="G122" s="86">
        <v>30</v>
      </c>
      <c r="H122" s="86" t="s">
        <v>2476</v>
      </c>
      <c r="I122" s="91">
        <v>4.8099999999999996</v>
      </c>
      <c r="J122" s="86">
        <v>5</v>
      </c>
      <c r="K122" s="86" t="s">
        <v>2475</v>
      </c>
      <c r="L122" s="92">
        <f t="shared" si="22"/>
        <v>7.5849999999999991</v>
      </c>
      <c r="M122" s="89">
        <f t="shared" si="23"/>
        <v>35</v>
      </c>
      <c r="N122" s="89">
        <f t="shared" si="24"/>
        <v>1</v>
      </c>
      <c r="O122" s="89">
        <f t="shared" si="25"/>
        <v>1</v>
      </c>
      <c r="P122" s="86">
        <f t="shared" si="26"/>
        <v>2</v>
      </c>
      <c r="Q122" s="91">
        <f>IF(P122=0,0.92,IF(P122=1,0.91,IF(P122=2,0.9,IF(P122=3,0.89))))</f>
        <v>0.9</v>
      </c>
      <c r="R122" s="91">
        <f t="shared" si="27"/>
        <v>6.8264999999999993</v>
      </c>
      <c r="S122" s="86" t="s">
        <v>3585</v>
      </c>
      <c r="T122" s="86" t="s">
        <v>3582</v>
      </c>
      <c r="U122" s="86" t="s">
        <v>3581</v>
      </c>
    </row>
    <row r="123" spans="1:21" s="94" customFormat="1" ht="13">
      <c r="A123" s="89">
        <v>111</v>
      </c>
      <c r="B123" s="90" t="s">
        <v>957</v>
      </c>
      <c r="C123" s="90" t="s">
        <v>911</v>
      </c>
      <c r="D123" s="89" t="s">
        <v>2846</v>
      </c>
      <c r="E123" s="89">
        <v>15</v>
      </c>
      <c r="F123" s="91">
        <v>10.63</v>
      </c>
      <c r="G123" s="86">
        <v>30</v>
      </c>
      <c r="H123" s="86" t="s">
        <v>2475</v>
      </c>
      <c r="I123" s="91">
        <v>3.07</v>
      </c>
      <c r="J123" s="86">
        <v>0</v>
      </c>
      <c r="K123" s="86" t="s">
        <v>2475</v>
      </c>
      <c r="L123" s="92">
        <f t="shared" si="22"/>
        <v>6.8500000000000005</v>
      </c>
      <c r="M123" s="89">
        <f t="shared" si="23"/>
        <v>30</v>
      </c>
      <c r="N123" s="89">
        <f t="shared" si="24"/>
        <v>0</v>
      </c>
      <c r="O123" s="89">
        <f t="shared" si="25"/>
        <v>1</v>
      </c>
      <c r="P123" s="86">
        <f t="shared" si="26"/>
        <v>1</v>
      </c>
      <c r="Q123" s="91">
        <f>IF(P123=0,1,IF(P123=1,0.99,IF(P123=2,0.98,IF(P123=3,0.97))))</f>
        <v>0.99</v>
      </c>
      <c r="R123" s="91">
        <f t="shared" si="27"/>
        <v>6.7815000000000003</v>
      </c>
      <c r="S123" s="86" t="s">
        <v>3580</v>
      </c>
      <c r="T123" s="86" t="s">
        <v>3583</v>
      </c>
      <c r="U123" s="86" t="s">
        <v>3581</v>
      </c>
    </row>
    <row r="124" spans="1:21" s="94" customFormat="1" ht="13">
      <c r="A124" s="89">
        <v>112</v>
      </c>
      <c r="B124" s="90" t="s">
        <v>57</v>
      </c>
      <c r="C124" s="90" t="s">
        <v>58</v>
      </c>
      <c r="D124" s="89" t="s">
        <v>2500</v>
      </c>
      <c r="E124" s="89">
        <v>1</v>
      </c>
      <c r="F124" s="91">
        <v>11.85</v>
      </c>
      <c r="G124" s="86">
        <v>30</v>
      </c>
      <c r="H124" s="86" t="s">
        <v>2476</v>
      </c>
      <c r="I124" s="91">
        <v>1.76</v>
      </c>
      <c r="J124" s="86">
        <v>0</v>
      </c>
      <c r="K124" s="86" t="s">
        <v>2475</v>
      </c>
      <c r="L124" s="92">
        <f t="shared" si="22"/>
        <v>6.8049999999999997</v>
      </c>
      <c r="M124" s="89">
        <f t="shared" si="23"/>
        <v>30</v>
      </c>
      <c r="N124" s="89">
        <f t="shared" si="24"/>
        <v>1</v>
      </c>
      <c r="O124" s="89">
        <f t="shared" si="25"/>
        <v>1</v>
      </c>
      <c r="P124" s="86">
        <f t="shared" si="26"/>
        <v>2</v>
      </c>
      <c r="Q124" s="91">
        <f>IF(P124=0,1,IF(P124=1,0.99,IF(P124=2,0.98,IF(P124=3,0.97))))</f>
        <v>0.98</v>
      </c>
      <c r="R124" s="91">
        <f t="shared" si="27"/>
        <v>6.6688999999999998</v>
      </c>
      <c r="S124" s="86" t="s">
        <v>3579</v>
      </c>
      <c r="T124" s="86" t="s">
        <v>3580</v>
      </c>
      <c r="U124" s="86" t="s">
        <v>3581</v>
      </c>
    </row>
    <row r="125" spans="1:21" s="94" customFormat="1" ht="13">
      <c r="A125" s="89">
        <v>113</v>
      </c>
      <c r="B125" s="90" t="s">
        <v>903</v>
      </c>
      <c r="C125" s="90" t="s">
        <v>944</v>
      </c>
      <c r="D125" s="89" t="s">
        <v>1853</v>
      </c>
      <c r="E125" s="89">
        <v>31</v>
      </c>
      <c r="F125" s="91">
        <v>10.02</v>
      </c>
      <c r="G125" s="86">
        <v>30</v>
      </c>
      <c r="H125" s="86" t="s">
        <v>2476</v>
      </c>
      <c r="I125" s="91">
        <v>4.32</v>
      </c>
      <c r="J125" s="86">
        <v>6</v>
      </c>
      <c r="K125" s="86" t="s">
        <v>2476</v>
      </c>
      <c r="L125" s="92">
        <f t="shared" si="22"/>
        <v>7.17</v>
      </c>
      <c r="M125" s="89">
        <f t="shared" si="23"/>
        <v>36</v>
      </c>
      <c r="N125" s="89">
        <f t="shared" si="24"/>
        <v>2</v>
      </c>
      <c r="O125" s="89">
        <f t="shared" si="25"/>
        <v>1</v>
      </c>
      <c r="P125" s="86">
        <f t="shared" si="26"/>
        <v>3</v>
      </c>
      <c r="Q125" s="91">
        <f>IF(P125=0,0.96,IF(P125=1,0.95,IF(P125=2,0.94,IF(P125=3,0.93))))</f>
        <v>0.93</v>
      </c>
      <c r="R125" s="91">
        <f t="shared" si="27"/>
        <v>6.6680999999999999</v>
      </c>
      <c r="S125" s="86"/>
      <c r="T125" s="86"/>
      <c r="U125" s="86"/>
    </row>
    <row r="126" spans="1:21" s="94" customFormat="1" ht="13">
      <c r="A126" s="89">
        <v>114</v>
      </c>
      <c r="B126" s="90" t="s">
        <v>1322</v>
      </c>
      <c r="C126" s="90" t="s">
        <v>1323</v>
      </c>
      <c r="D126" s="89" t="s">
        <v>2993</v>
      </c>
      <c r="E126" s="89">
        <v>21</v>
      </c>
      <c r="F126" s="91">
        <v>9.0299999999999994</v>
      </c>
      <c r="G126" s="86">
        <v>17</v>
      </c>
      <c r="H126" s="86" t="s">
        <v>2476</v>
      </c>
      <c r="I126" s="91">
        <v>3.82</v>
      </c>
      <c r="J126" s="86">
        <v>30</v>
      </c>
      <c r="K126" s="86" t="s">
        <v>2475</v>
      </c>
      <c r="L126" s="92">
        <f t="shared" si="22"/>
        <v>6.4249999999999998</v>
      </c>
      <c r="M126" s="89">
        <f t="shared" si="23"/>
        <v>47</v>
      </c>
      <c r="N126" s="89">
        <f t="shared" si="24"/>
        <v>1</v>
      </c>
      <c r="O126" s="89">
        <f t="shared" si="25"/>
        <v>1</v>
      </c>
      <c r="P126" s="86">
        <f t="shared" si="26"/>
        <v>2</v>
      </c>
      <c r="Q126" s="91">
        <f>IF(P126=0,1,IF(P126=1,0.99,IF(P126=2,0.98,IF(P126=3,0.97))))</f>
        <v>0.98</v>
      </c>
      <c r="R126" s="91">
        <f t="shared" si="27"/>
        <v>6.2965</v>
      </c>
      <c r="S126" s="86" t="s">
        <v>3583</v>
      </c>
      <c r="T126" s="86" t="s">
        <v>3580</v>
      </c>
      <c r="U126" s="86" t="s">
        <v>3581</v>
      </c>
    </row>
    <row r="127" spans="1:21" s="94" customFormat="1" ht="13">
      <c r="A127" s="89">
        <v>115</v>
      </c>
      <c r="B127" s="90" t="s">
        <v>483</v>
      </c>
      <c r="C127" s="90" t="s">
        <v>484</v>
      </c>
      <c r="D127" s="89" t="s">
        <v>485</v>
      </c>
      <c r="E127" s="89">
        <v>7</v>
      </c>
      <c r="F127" s="91">
        <v>5.29</v>
      </c>
      <c r="G127" s="86">
        <v>10</v>
      </c>
      <c r="H127" s="86" t="s">
        <v>2475</v>
      </c>
      <c r="I127" s="91">
        <v>9.2799999999999994</v>
      </c>
      <c r="J127" s="86">
        <v>22</v>
      </c>
      <c r="K127" s="86" t="s">
        <v>2476</v>
      </c>
      <c r="L127" s="92">
        <f t="shared" si="22"/>
        <v>7.2850000000000001</v>
      </c>
      <c r="M127" s="89">
        <f t="shared" si="23"/>
        <v>32</v>
      </c>
      <c r="N127" s="89">
        <f t="shared" si="24"/>
        <v>1</v>
      </c>
      <c r="O127" s="89">
        <f t="shared" si="25"/>
        <v>1</v>
      </c>
      <c r="P127" s="86">
        <f t="shared" si="26"/>
        <v>2</v>
      </c>
      <c r="Q127" s="91">
        <f>IF(P127=0,0.88,IF(P127=1,0.87,IF(P127=2,0.86,IF(P127=3,0.85))))</f>
        <v>0.86</v>
      </c>
      <c r="R127" s="91">
        <f t="shared" si="27"/>
        <v>6.2651000000000003</v>
      </c>
      <c r="S127" s="86" t="s">
        <v>3579</v>
      </c>
      <c r="T127" s="86" t="s">
        <v>3580</v>
      </c>
      <c r="U127" s="86" t="s">
        <v>3581</v>
      </c>
    </row>
    <row r="128" spans="1:21" s="94" customFormat="1" ht="13">
      <c r="A128" s="89">
        <v>116</v>
      </c>
      <c r="B128" s="90" t="s">
        <v>594</v>
      </c>
      <c r="C128" s="90" t="s">
        <v>3693</v>
      </c>
      <c r="D128" s="89" t="s">
        <v>595</v>
      </c>
      <c r="E128" s="89">
        <v>9</v>
      </c>
      <c r="F128" s="91">
        <v>8.89</v>
      </c>
      <c r="G128" s="86">
        <v>24</v>
      </c>
      <c r="H128" s="86" t="s">
        <v>2475</v>
      </c>
      <c r="I128" s="91">
        <v>3.81</v>
      </c>
      <c r="J128" s="86">
        <v>10</v>
      </c>
      <c r="K128" s="86" t="s">
        <v>2475</v>
      </c>
      <c r="L128" s="92">
        <f t="shared" si="22"/>
        <v>6.3500000000000005</v>
      </c>
      <c r="M128" s="89">
        <f t="shared" si="23"/>
        <v>34</v>
      </c>
      <c r="N128" s="89">
        <f t="shared" si="24"/>
        <v>0</v>
      </c>
      <c r="O128" s="89">
        <f t="shared" si="25"/>
        <v>1</v>
      </c>
      <c r="P128" s="86">
        <f t="shared" si="26"/>
        <v>1</v>
      </c>
      <c r="Q128" s="91">
        <f>IF(P128=0,0.96,IF(P128=1,0.95,IF(P128=2,0.94,IF(P128=3,0.93))))</f>
        <v>0.95</v>
      </c>
      <c r="R128" s="91">
        <f t="shared" si="27"/>
        <v>6.0325000000000006</v>
      </c>
      <c r="S128" s="86" t="s">
        <v>3579</v>
      </c>
      <c r="T128" s="86" t="s">
        <v>3580</v>
      </c>
      <c r="U128" s="86" t="s">
        <v>3581</v>
      </c>
    </row>
    <row r="129" spans="1:21" s="94" customFormat="1" ht="13">
      <c r="A129" s="89">
        <v>117</v>
      </c>
      <c r="B129" s="90" t="s">
        <v>787</v>
      </c>
      <c r="C129" s="90" t="s">
        <v>788</v>
      </c>
      <c r="D129" s="89" t="s">
        <v>789</v>
      </c>
      <c r="E129" s="89">
        <v>12</v>
      </c>
      <c r="F129" s="91">
        <v>10.09</v>
      </c>
      <c r="G129" s="86">
        <v>30</v>
      </c>
      <c r="H129" s="86" t="s">
        <v>2475</v>
      </c>
      <c r="I129" s="91">
        <v>2.2599999999999998</v>
      </c>
      <c r="J129" s="86">
        <v>0</v>
      </c>
      <c r="K129" s="86" t="s">
        <v>2475</v>
      </c>
      <c r="L129" s="92">
        <f t="shared" si="22"/>
        <v>6.1749999999999998</v>
      </c>
      <c r="M129" s="89">
        <f t="shared" ref="M129:M160" si="28">IF(L129&gt;=10,60,G129+J129)</f>
        <v>30</v>
      </c>
      <c r="N129" s="89">
        <f t="shared" si="24"/>
        <v>0</v>
      </c>
      <c r="O129" s="89">
        <f t="shared" si="25"/>
        <v>1</v>
      </c>
      <c r="P129" s="86">
        <f t="shared" ref="P129:P160" si="29">N129+O129</f>
        <v>1</v>
      </c>
      <c r="Q129" s="91">
        <f>IF(P129=0,0.96,IF(P129=1,0.95,IF(P129=2,0.94,IF(P129=3,0.93))))</f>
        <v>0.95</v>
      </c>
      <c r="R129" s="91">
        <f t="shared" ref="R129:R160" si="30">(L129*Q129)</f>
        <v>5.86625</v>
      </c>
      <c r="S129" s="86"/>
      <c r="T129" s="86"/>
      <c r="U129" s="86"/>
    </row>
    <row r="130" spans="1:21" s="94" customFormat="1" ht="13">
      <c r="A130" s="89">
        <v>118</v>
      </c>
      <c r="B130" s="95" t="s">
        <v>2055</v>
      </c>
      <c r="C130" s="95" t="s">
        <v>2056</v>
      </c>
      <c r="D130" s="89" t="s">
        <v>3373</v>
      </c>
      <c r="E130" s="89">
        <v>35</v>
      </c>
      <c r="F130" s="91">
        <v>10</v>
      </c>
      <c r="G130" s="86">
        <v>30</v>
      </c>
      <c r="H130" s="86" t="s">
        <v>2476</v>
      </c>
      <c r="I130" s="91">
        <v>1.84</v>
      </c>
      <c r="J130" s="86">
        <v>0</v>
      </c>
      <c r="K130" s="86" t="s">
        <v>2475</v>
      </c>
      <c r="L130" s="92">
        <f t="shared" si="22"/>
        <v>5.92</v>
      </c>
      <c r="M130" s="89">
        <f t="shared" si="28"/>
        <v>30</v>
      </c>
      <c r="N130" s="89">
        <f t="shared" si="24"/>
        <v>1</v>
      </c>
      <c r="O130" s="89">
        <f t="shared" si="25"/>
        <v>1</v>
      </c>
      <c r="P130" s="86">
        <f t="shared" si="29"/>
        <v>2</v>
      </c>
      <c r="Q130" s="91">
        <f>IF(P130=0,1,IF(P130=1,0.99,IF(P130=2,0.98,IF(P130=3,0.97))))</f>
        <v>0.98</v>
      </c>
      <c r="R130" s="91">
        <f t="shared" si="30"/>
        <v>5.8015999999999996</v>
      </c>
      <c r="S130" s="86" t="s">
        <v>3580</v>
      </c>
      <c r="T130" s="86" t="s">
        <v>3585</v>
      </c>
      <c r="U130" s="86" t="s">
        <v>3581</v>
      </c>
    </row>
    <row r="131" spans="1:21" s="145" customFormat="1"/>
  </sheetData>
  <mergeCells count="1">
    <mergeCell ref="A5:A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6:AYA998"/>
  <sheetViews>
    <sheetView topLeftCell="A915" workbookViewId="0">
      <selection activeCell="A933" sqref="A933:XFD998"/>
    </sheetView>
  </sheetViews>
  <sheetFormatPr baseColWidth="10" defaultRowHeight="14.5"/>
  <sheetData>
    <row r="6" spans="1:1327" s="78" customFormat="1" ht="13">
      <c r="A6" s="69" t="s">
        <v>3</v>
      </c>
      <c r="B6" s="70" t="s">
        <v>4</v>
      </c>
      <c r="C6" s="70" t="s">
        <v>5</v>
      </c>
      <c r="D6" s="69" t="s">
        <v>6</v>
      </c>
      <c r="E6" s="69" t="s">
        <v>7</v>
      </c>
      <c r="F6" s="71" t="s">
        <v>8</v>
      </c>
      <c r="G6" s="69" t="s">
        <v>9</v>
      </c>
      <c r="H6" s="69" t="s">
        <v>10</v>
      </c>
      <c r="I6" s="71" t="s">
        <v>11</v>
      </c>
      <c r="J6" s="69" t="s">
        <v>9</v>
      </c>
      <c r="K6" s="69" t="s">
        <v>12</v>
      </c>
      <c r="L6" s="71" t="s">
        <v>13</v>
      </c>
      <c r="M6" s="72" t="s">
        <v>18</v>
      </c>
      <c r="N6" s="73" t="s">
        <v>19</v>
      </c>
      <c r="O6" s="72" t="s">
        <v>20</v>
      </c>
      <c r="P6" s="74" t="s">
        <v>22</v>
      </c>
      <c r="Q6" s="75" t="s">
        <v>23</v>
      </c>
      <c r="R6" s="75" t="s">
        <v>24</v>
      </c>
      <c r="S6" s="69" t="s">
        <v>14</v>
      </c>
      <c r="T6" s="69" t="s">
        <v>15</v>
      </c>
      <c r="U6" s="69" t="s">
        <v>16</v>
      </c>
      <c r="V6" s="69" t="s">
        <v>17</v>
      </c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  <c r="IW6" s="77"/>
      <c r="IX6" s="77"/>
      <c r="IY6" s="77"/>
      <c r="IZ6" s="77"/>
      <c r="JA6" s="77"/>
      <c r="JB6" s="77"/>
      <c r="JC6" s="77"/>
      <c r="JD6" s="77"/>
      <c r="JE6" s="77"/>
      <c r="JF6" s="77"/>
      <c r="JG6" s="77"/>
      <c r="JH6" s="77"/>
      <c r="JI6" s="77"/>
      <c r="JJ6" s="77"/>
      <c r="JK6" s="77"/>
      <c r="JL6" s="77"/>
      <c r="JM6" s="77"/>
      <c r="JN6" s="77"/>
      <c r="JO6" s="77"/>
      <c r="JP6" s="77"/>
      <c r="JQ6" s="77"/>
      <c r="JR6" s="77"/>
      <c r="JS6" s="77"/>
      <c r="JT6" s="77"/>
      <c r="JU6" s="77"/>
      <c r="JV6" s="77"/>
      <c r="JW6" s="77"/>
      <c r="JX6" s="77"/>
      <c r="JY6" s="77"/>
      <c r="JZ6" s="77"/>
      <c r="KA6" s="77"/>
      <c r="KB6" s="77"/>
      <c r="KC6" s="77"/>
      <c r="KD6" s="77"/>
      <c r="KE6" s="77"/>
      <c r="KF6" s="77"/>
      <c r="KG6" s="77"/>
      <c r="KH6" s="77"/>
      <c r="KI6" s="77"/>
      <c r="KJ6" s="77"/>
      <c r="KK6" s="77"/>
      <c r="KL6" s="77"/>
      <c r="KM6" s="77"/>
      <c r="KN6" s="77"/>
      <c r="KO6" s="77"/>
      <c r="KP6" s="77"/>
      <c r="KQ6" s="77"/>
      <c r="KR6" s="77"/>
      <c r="KS6" s="77"/>
      <c r="KT6" s="77"/>
      <c r="KU6" s="77"/>
      <c r="KV6" s="77"/>
      <c r="KW6" s="77"/>
      <c r="KX6" s="77"/>
      <c r="KY6" s="77"/>
      <c r="KZ6" s="77"/>
      <c r="LA6" s="77"/>
      <c r="LB6" s="77"/>
      <c r="LC6" s="77"/>
      <c r="LD6" s="77"/>
      <c r="LE6" s="77"/>
      <c r="LF6" s="77"/>
      <c r="LG6" s="77"/>
      <c r="LH6" s="77"/>
      <c r="LI6" s="77"/>
      <c r="LJ6" s="77"/>
      <c r="LK6" s="77"/>
      <c r="LL6" s="77"/>
      <c r="LM6" s="77"/>
      <c r="LN6" s="77"/>
      <c r="LO6" s="77"/>
      <c r="LP6" s="77"/>
      <c r="LQ6" s="77"/>
      <c r="LR6" s="77"/>
      <c r="LS6" s="77"/>
      <c r="LT6" s="77"/>
      <c r="LU6" s="77"/>
      <c r="LV6" s="77"/>
      <c r="LW6" s="77"/>
      <c r="LX6" s="77"/>
      <c r="LY6" s="77"/>
      <c r="LZ6" s="77"/>
      <c r="MA6" s="77"/>
      <c r="MB6" s="77"/>
      <c r="MC6" s="77"/>
      <c r="MD6" s="77"/>
      <c r="ME6" s="77"/>
      <c r="MF6" s="77"/>
      <c r="MG6" s="77"/>
      <c r="MH6" s="77"/>
      <c r="MI6" s="77"/>
      <c r="MJ6" s="77"/>
      <c r="MK6" s="77"/>
      <c r="ML6" s="77"/>
      <c r="MM6" s="77"/>
      <c r="MN6" s="77"/>
      <c r="MO6" s="77"/>
      <c r="MP6" s="77"/>
      <c r="MQ6" s="77"/>
      <c r="MR6" s="77"/>
      <c r="MS6" s="77"/>
      <c r="MT6" s="77"/>
      <c r="MU6" s="77"/>
      <c r="MV6" s="77"/>
      <c r="MW6" s="77"/>
      <c r="MX6" s="77"/>
      <c r="MY6" s="77"/>
      <c r="MZ6" s="77"/>
      <c r="NA6" s="77"/>
      <c r="NB6" s="77"/>
      <c r="NC6" s="77"/>
      <c r="ND6" s="77"/>
      <c r="NE6" s="77"/>
      <c r="NF6" s="77"/>
      <c r="NG6" s="77"/>
      <c r="NH6" s="77"/>
      <c r="NI6" s="77"/>
      <c r="NJ6" s="77"/>
      <c r="NK6" s="77"/>
      <c r="NL6" s="77"/>
      <c r="NM6" s="77"/>
      <c r="NN6" s="77"/>
      <c r="NO6" s="77"/>
      <c r="NP6" s="77"/>
      <c r="NQ6" s="77"/>
      <c r="NR6" s="77"/>
      <c r="NS6" s="77"/>
      <c r="NT6" s="77"/>
      <c r="NU6" s="77"/>
      <c r="NV6" s="77"/>
      <c r="NW6" s="77"/>
      <c r="NX6" s="77"/>
      <c r="NY6" s="77"/>
      <c r="NZ6" s="77"/>
      <c r="OA6" s="77"/>
      <c r="OB6" s="77"/>
      <c r="OC6" s="77"/>
      <c r="OD6" s="77"/>
      <c r="OE6" s="77"/>
      <c r="OF6" s="77"/>
      <c r="OG6" s="77"/>
      <c r="OH6" s="77"/>
      <c r="OI6" s="77"/>
      <c r="OJ6" s="77"/>
      <c r="OK6" s="77"/>
      <c r="OL6" s="77"/>
      <c r="OM6" s="77"/>
      <c r="ON6" s="77"/>
      <c r="OO6" s="77"/>
      <c r="OP6" s="77"/>
      <c r="OQ6" s="77"/>
      <c r="OR6" s="77"/>
      <c r="OS6" s="77"/>
      <c r="OT6" s="77"/>
      <c r="OU6" s="77"/>
      <c r="OV6" s="77"/>
      <c r="OW6" s="77"/>
      <c r="OX6" s="77"/>
      <c r="OY6" s="77"/>
      <c r="OZ6" s="77"/>
      <c r="PA6" s="77"/>
      <c r="PB6" s="77"/>
      <c r="PC6" s="77"/>
      <c r="PD6" s="77"/>
      <c r="PE6" s="77"/>
      <c r="PF6" s="77"/>
      <c r="PG6" s="77"/>
      <c r="PH6" s="77"/>
      <c r="PI6" s="77"/>
      <c r="PJ6" s="77"/>
      <c r="PK6" s="77"/>
      <c r="PL6" s="77"/>
      <c r="PM6" s="77"/>
      <c r="PN6" s="77"/>
      <c r="PO6" s="77"/>
      <c r="PP6" s="77"/>
      <c r="PQ6" s="77"/>
      <c r="PR6" s="77"/>
      <c r="PS6" s="77"/>
      <c r="PT6" s="77"/>
      <c r="PU6" s="77"/>
      <c r="PV6" s="77"/>
      <c r="PW6" s="77"/>
      <c r="PX6" s="77"/>
      <c r="PY6" s="77"/>
      <c r="PZ6" s="77"/>
      <c r="QA6" s="77"/>
      <c r="QB6" s="77"/>
      <c r="QC6" s="77"/>
      <c r="QD6" s="77"/>
      <c r="QE6" s="77"/>
      <c r="QF6" s="77"/>
      <c r="QG6" s="77"/>
      <c r="QH6" s="77"/>
      <c r="QI6" s="77"/>
      <c r="QJ6" s="77"/>
      <c r="QK6" s="77"/>
      <c r="QL6" s="77"/>
      <c r="QM6" s="77"/>
      <c r="QN6" s="77"/>
      <c r="QO6" s="77"/>
      <c r="QP6" s="77"/>
      <c r="QQ6" s="77"/>
      <c r="QR6" s="77"/>
      <c r="QS6" s="77"/>
      <c r="QT6" s="77"/>
      <c r="QU6" s="77"/>
      <c r="QV6" s="77"/>
      <c r="QW6" s="77"/>
      <c r="QX6" s="77"/>
      <c r="QY6" s="77"/>
      <c r="QZ6" s="77"/>
      <c r="RA6" s="77"/>
      <c r="RB6" s="77"/>
      <c r="RC6" s="77"/>
      <c r="RD6" s="77"/>
      <c r="RE6" s="77"/>
      <c r="RF6" s="77"/>
      <c r="RG6" s="77"/>
      <c r="RH6" s="77"/>
      <c r="RI6" s="77"/>
      <c r="RJ6" s="77"/>
      <c r="RK6" s="77"/>
      <c r="RL6" s="77"/>
      <c r="RM6" s="77"/>
      <c r="RN6" s="77"/>
      <c r="RO6" s="77"/>
      <c r="RP6" s="77"/>
      <c r="RQ6" s="77"/>
      <c r="RR6" s="77"/>
      <c r="RS6" s="77"/>
      <c r="RT6" s="77"/>
      <c r="RU6" s="77"/>
      <c r="RV6" s="77"/>
      <c r="RW6" s="77"/>
      <c r="RX6" s="77"/>
      <c r="RY6" s="77"/>
      <c r="RZ6" s="77"/>
      <c r="SA6" s="77"/>
      <c r="SB6" s="77"/>
      <c r="SC6" s="77"/>
      <c r="SD6" s="77"/>
      <c r="SE6" s="77"/>
      <c r="SF6" s="77"/>
      <c r="SG6" s="77"/>
      <c r="SH6" s="77"/>
      <c r="SI6" s="77"/>
      <c r="SJ6" s="77"/>
      <c r="SK6" s="77"/>
      <c r="SL6" s="77"/>
      <c r="SM6" s="77"/>
      <c r="SN6" s="77"/>
      <c r="SO6" s="77"/>
      <c r="SP6" s="77"/>
      <c r="SQ6" s="77"/>
      <c r="SR6" s="77"/>
      <c r="SS6" s="77"/>
      <c r="ST6" s="77"/>
      <c r="SU6" s="77"/>
      <c r="SV6" s="77"/>
      <c r="SW6" s="77"/>
      <c r="SX6" s="77"/>
      <c r="SY6" s="77"/>
      <c r="SZ6" s="77"/>
      <c r="TA6" s="77"/>
      <c r="TB6" s="77"/>
      <c r="TC6" s="77"/>
      <c r="TD6" s="77"/>
      <c r="TE6" s="77"/>
      <c r="TF6" s="77"/>
      <c r="TG6" s="77"/>
      <c r="TH6" s="77"/>
      <c r="TI6" s="77"/>
      <c r="TJ6" s="77"/>
      <c r="TK6" s="77"/>
      <c r="TL6" s="77"/>
      <c r="TM6" s="77"/>
      <c r="TN6" s="77"/>
      <c r="TO6" s="77"/>
      <c r="TP6" s="77"/>
      <c r="TQ6" s="77"/>
      <c r="TR6" s="77"/>
      <c r="TS6" s="77"/>
      <c r="TT6" s="77"/>
      <c r="TU6" s="77"/>
      <c r="TV6" s="77"/>
      <c r="TW6" s="77"/>
      <c r="TX6" s="77"/>
      <c r="TY6" s="77"/>
      <c r="TZ6" s="77"/>
      <c r="UA6" s="77"/>
      <c r="UB6" s="77"/>
      <c r="UC6" s="77"/>
      <c r="UD6" s="77"/>
      <c r="UE6" s="77"/>
      <c r="UF6" s="77"/>
      <c r="UG6" s="77"/>
      <c r="UH6" s="77"/>
      <c r="UI6" s="77"/>
      <c r="UJ6" s="77"/>
      <c r="UK6" s="77"/>
      <c r="UL6" s="77"/>
      <c r="UM6" s="77"/>
      <c r="UN6" s="77"/>
      <c r="UO6" s="77"/>
      <c r="UP6" s="77"/>
      <c r="UQ6" s="77"/>
      <c r="UR6" s="77"/>
      <c r="US6" s="77"/>
      <c r="UT6" s="77"/>
      <c r="UU6" s="77"/>
      <c r="UV6" s="77"/>
      <c r="UW6" s="77"/>
      <c r="UX6" s="77"/>
      <c r="UY6" s="77"/>
      <c r="UZ6" s="77"/>
      <c r="VA6" s="77"/>
      <c r="VB6" s="77"/>
      <c r="VC6" s="77"/>
      <c r="VD6" s="77"/>
      <c r="VE6" s="77"/>
      <c r="VF6" s="77"/>
      <c r="VG6" s="77"/>
      <c r="VH6" s="77"/>
      <c r="VI6" s="77"/>
      <c r="VJ6" s="77"/>
      <c r="VK6" s="77"/>
      <c r="VL6" s="77"/>
      <c r="VM6" s="77"/>
      <c r="VN6" s="77"/>
      <c r="VO6" s="77"/>
      <c r="VP6" s="77"/>
      <c r="VQ6" s="77"/>
      <c r="VR6" s="77"/>
      <c r="VS6" s="77"/>
      <c r="VT6" s="77"/>
      <c r="VU6" s="77"/>
      <c r="VV6" s="77"/>
      <c r="VW6" s="77"/>
      <c r="VX6" s="77"/>
      <c r="VY6" s="77"/>
      <c r="VZ6" s="77"/>
      <c r="WA6" s="77"/>
      <c r="WB6" s="77"/>
      <c r="WC6" s="77"/>
      <c r="WD6" s="77"/>
      <c r="WE6" s="77"/>
      <c r="WF6" s="77"/>
      <c r="WG6" s="77"/>
      <c r="WH6" s="77"/>
      <c r="WI6" s="77"/>
      <c r="WJ6" s="77"/>
      <c r="WK6" s="77"/>
      <c r="WL6" s="77"/>
      <c r="WM6" s="77"/>
      <c r="WN6" s="77"/>
      <c r="WO6" s="77"/>
      <c r="WP6" s="77"/>
      <c r="WQ6" s="77"/>
      <c r="WR6" s="77"/>
      <c r="WS6" s="77"/>
      <c r="WT6" s="77"/>
      <c r="WU6" s="77"/>
      <c r="WV6" s="77"/>
      <c r="WW6" s="77"/>
      <c r="WX6" s="77"/>
      <c r="WY6" s="77"/>
      <c r="WZ6" s="77"/>
      <c r="XA6" s="77"/>
      <c r="XB6" s="77"/>
      <c r="XC6" s="77"/>
      <c r="XD6" s="77"/>
      <c r="XE6" s="77"/>
      <c r="XF6" s="77"/>
      <c r="XG6" s="77"/>
      <c r="XH6" s="77"/>
      <c r="XI6" s="77"/>
      <c r="XJ6" s="77"/>
      <c r="XK6" s="77"/>
      <c r="XL6" s="77"/>
      <c r="XM6" s="77"/>
      <c r="XN6" s="77"/>
      <c r="XO6" s="77"/>
      <c r="XP6" s="77"/>
      <c r="XQ6" s="77"/>
      <c r="XR6" s="77"/>
      <c r="XS6" s="77"/>
      <c r="XT6" s="77"/>
      <c r="XU6" s="77"/>
      <c r="XV6" s="77"/>
      <c r="XW6" s="77"/>
      <c r="XX6" s="77"/>
      <c r="XY6" s="77"/>
      <c r="XZ6" s="77"/>
      <c r="YA6" s="77"/>
      <c r="YB6" s="77"/>
      <c r="YC6" s="77"/>
      <c r="YD6" s="77"/>
      <c r="YE6" s="77"/>
      <c r="YF6" s="77"/>
      <c r="YG6" s="77"/>
      <c r="YH6" s="77"/>
      <c r="YI6" s="77"/>
      <c r="YJ6" s="77"/>
      <c r="YK6" s="77"/>
      <c r="YL6" s="77"/>
      <c r="YM6" s="77"/>
      <c r="YN6" s="77"/>
      <c r="YO6" s="77"/>
      <c r="YP6" s="77"/>
      <c r="YQ6" s="77"/>
      <c r="YR6" s="77"/>
      <c r="YS6" s="77"/>
      <c r="YT6" s="77"/>
      <c r="YU6" s="77"/>
      <c r="YV6" s="77"/>
      <c r="YW6" s="77"/>
      <c r="YX6" s="77"/>
      <c r="YY6" s="77"/>
      <c r="YZ6" s="77"/>
      <c r="ZA6" s="77"/>
      <c r="ZB6" s="77"/>
      <c r="ZC6" s="77"/>
      <c r="ZD6" s="77"/>
      <c r="ZE6" s="77"/>
      <c r="ZF6" s="77"/>
      <c r="ZG6" s="77"/>
      <c r="ZH6" s="77"/>
      <c r="ZI6" s="77"/>
      <c r="ZJ6" s="77"/>
      <c r="ZK6" s="77"/>
      <c r="ZL6" s="77"/>
      <c r="ZM6" s="77"/>
      <c r="ZN6" s="77"/>
      <c r="ZO6" s="77"/>
      <c r="ZP6" s="77"/>
      <c r="ZQ6" s="77"/>
      <c r="ZR6" s="77"/>
      <c r="ZS6" s="77"/>
      <c r="ZT6" s="77"/>
      <c r="ZU6" s="77"/>
      <c r="ZV6" s="77"/>
      <c r="ZW6" s="77"/>
      <c r="ZX6" s="77"/>
      <c r="ZY6" s="77"/>
      <c r="ZZ6" s="77"/>
      <c r="AAA6" s="77"/>
      <c r="AAB6" s="77"/>
      <c r="AAC6" s="77"/>
      <c r="AAD6" s="77"/>
      <c r="AAE6" s="77"/>
      <c r="AAF6" s="77"/>
      <c r="AAG6" s="77"/>
      <c r="AAH6" s="77"/>
      <c r="AAI6" s="77"/>
      <c r="AAJ6" s="77"/>
      <c r="AAK6" s="77"/>
      <c r="AAL6" s="77"/>
      <c r="AAM6" s="77"/>
      <c r="AAN6" s="77"/>
      <c r="AAO6" s="77"/>
      <c r="AAP6" s="77"/>
      <c r="AAQ6" s="77"/>
      <c r="AAR6" s="77"/>
      <c r="AAS6" s="77"/>
      <c r="AAT6" s="77"/>
      <c r="AAU6" s="77"/>
      <c r="AAV6" s="77"/>
      <c r="AAW6" s="77"/>
      <c r="AAX6" s="77"/>
      <c r="AAY6" s="77"/>
      <c r="AAZ6" s="77"/>
      <c r="ABA6" s="77"/>
      <c r="ABB6" s="77"/>
      <c r="ABC6" s="77"/>
      <c r="ABD6" s="77"/>
      <c r="ABE6" s="77"/>
      <c r="ABF6" s="77"/>
      <c r="ABG6" s="77"/>
      <c r="ABH6" s="77"/>
      <c r="ABI6" s="77"/>
      <c r="ABJ6" s="77"/>
      <c r="ABK6" s="77"/>
      <c r="ABL6" s="77"/>
      <c r="ABM6" s="77"/>
      <c r="ABN6" s="77"/>
      <c r="ABO6" s="77"/>
      <c r="ABP6" s="77"/>
      <c r="ABQ6" s="77"/>
      <c r="ABR6" s="77"/>
      <c r="ABS6" s="77"/>
      <c r="ABT6" s="77"/>
      <c r="ABU6" s="77"/>
      <c r="ABV6" s="77"/>
      <c r="ABW6" s="77"/>
      <c r="ABX6" s="77"/>
      <c r="ABY6" s="77"/>
      <c r="ABZ6" s="77"/>
      <c r="ACA6" s="77"/>
      <c r="ACB6" s="77"/>
      <c r="ACC6" s="77"/>
      <c r="ACD6" s="77"/>
      <c r="ACE6" s="77"/>
      <c r="ACF6" s="77"/>
      <c r="ACG6" s="77"/>
      <c r="ACH6" s="77"/>
      <c r="ACI6" s="77"/>
      <c r="ACJ6" s="77"/>
      <c r="ACK6" s="77"/>
      <c r="ACL6" s="77"/>
      <c r="ACM6" s="77"/>
      <c r="ACN6" s="77"/>
      <c r="ACO6" s="77"/>
      <c r="ACP6" s="77"/>
      <c r="ACQ6" s="77"/>
      <c r="ACR6" s="77"/>
      <c r="ACS6" s="77"/>
      <c r="ACT6" s="77"/>
      <c r="ACU6" s="77"/>
      <c r="ACV6" s="77"/>
      <c r="ACW6" s="77"/>
      <c r="ACX6" s="77"/>
      <c r="ACY6" s="77"/>
      <c r="ACZ6" s="77"/>
      <c r="ADA6" s="77"/>
      <c r="ADB6" s="77"/>
      <c r="ADC6" s="77"/>
      <c r="ADD6" s="77"/>
      <c r="ADE6" s="77"/>
      <c r="ADF6" s="77"/>
      <c r="ADG6" s="77"/>
      <c r="ADH6" s="77"/>
      <c r="ADI6" s="77"/>
      <c r="ADJ6" s="77"/>
      <c r="ADK6" s="77"/>
      <c r="ADL6" s="77"/>
      <c r="ADM6" s="77"/>
      <c r="ADN6" s="77"/>
      <c r="ADO6" s="77"/>
      <c r="ADP6" s="77"/>
      <c r="ADQ6" s="77"/>
      <c r="ADR6" s="77"/>
      <c r="ADS6" s="77"/>
      <c r="ADT6" s="77"/>
      <c r="ADU6" s="77"/>
      <c r="ADV6" s="77"/>
      <c r="ADW6" s="77"/>
      <c r="ADX6" s="77"/>
      <c r="ADY6" s="77"/>
      <c r="ADZ6" s="77"/>
      <c r="AEA6" s="77"/>
      <c r="AEB6" s="77"/>
      <c r="AEC6" s="77"/>
      <c r="AED6" s="77"/>
      <c r="AEE6" s="77"/>
      <c r="AEF6" s="77"/>
      <c r="AEG6" s="77"/>
      <c r="AEH6" s="77"/>
      <c r="AEI6" s="77"/>
      <c r="AEJ6" s="77"/>
      <c r="AEK6" s="77"/>
      <c r="AEL6" s="77"/>
      <c r="AEM6" s="77"/>
      <c r="AEN6" s="77"/>
      <c r="AEO6" s="77"/>
      <c r="AEP6" s="77"/>
      <c r="AEQ6" s="77"/>
      <c r="AER6" s="77"/>
      <c r="AES6" s="77"/>
      <c r="AET6" s="77"/>
      <c r="AEU6" s="77"/>
      <c r="AEV6" s="77"/>
      <c r="AEW6" s="77"/>
      <c r="AEX6" s="77"/>
      <c r="AEY6" s="77"/>
      <c r="AEZ6" s="77"/>
      <c r="AFA6" s="77"/>
      <c r="AFB6" s="77"/>
      <c r="AFC6" s="77"/>
      <c r="AFD6" s="77"/>
      <c r="AFE6" s="77"/>
      <c r="AFF6" s="77"/>
      <c r="AFG6" s="77"/>
      <c r="AFH6" s="77"/>
      <c r="AFI6" s="77"/>
      <c r="AFJ6" s="77"/>
      <c r="AFK6" s="77"/>
      <c r="AFL6" s="77"/>
      <c r="AFM6" s="77"/>
      <c r="AFN6" s="77"/>
      <c r="AFO6" s="77"/>
      <c r="AFP6" s="77"/>
      <c r="AFQ6" s="77"/>
      <c r="AFR6" s="77"/>
      <c r="AFS6" s="77"/>
      <c r="AFT6" s="77"/>
      <c r="AFU6" s="77"/>
      <c r="AFV6" s="77"/>
      <c r="AFW6" s="77"/>
      <c r="AFX6" s="77"/>
      <c r="AFY6" s="77"/>
      <c r="AFZ6" s="77"/>
      <c r="AGA6" s="77"/>
      <c r="AGB6" s="77"/>
      <c r="AGC6" s="77"/>
      <c r="AGD6" s="77"/>
      <c r="AGE6" s="77"/>
      <c r="AGF6" s="77"/>
      <c r="AGG6" s="77"/>
      <c r="AGH6" s="77"/>
      <c r="AGI6" s="77"/>
      <c r="AGJ6" s="77"/>
      <c r="AGK6" s="77"/>
      <c r="AGL6" s="77"/>
      <c r="AGM6" s="77"/>
      <c r="AGN6" s="77"/>
      <c r="AGO6" s="77"/>
      <c r="AGP6" s="77"/>
      <c r="AGQ6" s="77"/>
      <c r="AGR6" s="77"/>
      <c r="AGS6" s="77"/>
      <c r="AGT6" s="77"/>
      <c r="AGU6" s="77"/>
      <c r="AGV6" s="77"/>
      <c r="AGW6" s="77"/>
      <c r="AGX6" s="77"/>
      <c r="AGY6" s="77"/>
      <c r="AGZ6" s="77"/>
      <c r="AHA6" s="77"/>
      <c r="AHB6" s="77"/>
      <c r="AHC6" s="77"/>
      <c r="AHD6" s="77"/>
      <c r="AHE6" s="77"/>
      <c r="AHF6" s="77"/>
      <c r="AHG6" s="77"/>
      <c r="AHH6" s="77"/>
      <c r="AHI6" s="77"/>
      <c r="AHJ6" s="77"/>
      <c r="AHK6" s="77"/>
      <c r="AHL6" s="77"/>
      <c r="AHM6" s="77"/>
      <c r="AHN6" s="77"/>
      <c r="AHO6" s="77"/>
      <c r="AHP6" s="77"/>
      <c r="AHQ6" s="77"/>
      <c r="AHR6" s="77"/>
      <c r="AHS6" s="77"/>
      <c r="AHT6" s="77"/>
      <c r="AHU6" s="77"/>
      <c r="AHV6" s="77"/>
      <c r="AHW6" s="77"/>
      <c r="AHX6" s="77"/>
      <c r="AHY6" s="77"/>
      <c r="AHZ6" s="77"/>
      <c r="AIA6" s="77"/>
      <c r="AIB6" s="77"/>
      <c r="AIC6" s="77"/>
      <c r="AID6" s="77"/>
      <c r="AIE6" s="77"/>
      <c r="AIF6" s="77"/>
      <c r="AIG6" s="77"/>
      <c r="AIH6" s="77"/>
      <c r="AII6" s="77"/>
      <c r="AIJ6" s="77"/>
      <c r="AIK6" s="77"/>
      <c r="AIL6" s="77"/>
      <c r="AIM6" s="77"/>
      <c r="AIN6" s="77"/>
      <c r="AIO6" s="77"/>
      <c r="AIP6" s="77"/>
      <c r="AIQ6" s="77"/>
      <c r="AIR6" s="77"/>
      <c r="AIS6" s="77"/>
      <c r="AIT6" s="77"/>
      <c r="AIU6" s="77"/>
      <c r="AIV6" s="77"/>
      <c r="AIW6" s="77"/>
      <c r="AIX6" s="77"/>
      <c r="AIY6" s="77"/>
      <c r="AIZ6" s="77"/>
      <c r="AJA6" s="77"/>
      <c r="AJB6" s="77"/>
      <c r="AJC6" s="77"/>
      <c r="AJD6" s="77"/>
      <c r="AJE6" s="77"/>
      <c r="AJF6" s="77"/>
      <c r="AJG6" s="77"/>
      <c r="AJH6" s="77"/>
      <c r="AJI6" s="77"/>
      <c r="AJJ6" s="77"/>
      <c r="AJK6" s="77"/>
      <c r="AJL6" s="77"/>
      <c r="AJM6" s="77"/>
      <c r="AJN6" s="77"/>
      <c r="AJO6" s="77"/>
      <c r="AJP6" s="77"/>
      <c r="AJQ6" s="77"/>
      <c r="AJR6" s="77"/>
      <c r="AJS6" s="77"/>
      <c r="AJT6" s="77"/>
      <c r="AJU6" s="77"/>
      <c r="AJV6" s="77"/>
      <c r="AJW6" s="77"/>
      <c r="AJX6" s="77"/>
      <c r="AJY6" s="77"/>
      <c r="AJZ6" s="77"/>
      <c r="AKA6" s="77"/>
      <c r="AKB6" s="77"/>
      <c r="AKC6" s="77"/>
      <c r="AKD6" s="77"/>
      <c r="AKE6" s="77"/>
      <c r="AKF6" s="77"/>
      <c r="AKG6" s="77"/>
      <c r="AKH6" s="77"/>
      <c r="AKI6" s="77"/>
      <c r="AKJ6" s="77"/>
      <c r="AKK6" s="77"/>
      <c r="AKL6" s="77"/>
      <c r="AKM6" s="77"/>
      <c r="AKN6" s="77"/>
      <c r="AKO6" s="77"/>
      <c r="AKP6" s="77"/>
      <c r="AKQ6" s="77"/>
      <c r="AKR6" s="77"/>
      <c r="AKS6" s="77"/>
      <c r="AKT6" s="77"/>
      <c r="AKU6" s="77"/>
      <c r="AKV6" s="77"/>
      <c r="AKW6" s="77"/>
      <c r="AKX6" s="77"/>
      <c r="AKY6" s="77"/>
      <c r="AKZ6" s="77"/>
      <c r="ALA6" s="77"/>
      <c r="ALB6" s="77"/>
      <c r="ALC6" s="77"/>
      <c r="ALD6" s="77"/>
      <c r="ALE6" s="77"/>
      <c r="ALF6" s="77"/>
      <c r="ALG6" s="77"/>
      <c r="ALH6" s="77"/>
      <c r="ALI6" s="77"/>
      <c r="ALJ6" s="77"/>
      <c r="ALK6" s="77"/>
      <c r="ALL6" s="77"/>
      <c r="ALM6" s="77"/>
      <c r="ALN6" s="77"/>
      <c r="ALO6" s="77"/>
      <c r="ALP6" s="77"/>
      <c r="ALQ6" s="77"/>
      <c r="ALR6" s="77"/>
      <c r="ALS6" s="77"/>
      <c r="ALT6" s="77"/>
      <c r="ALU6" s="77"/>
      <c r="ALV6" s="77"/>
      <c r="ALW6" s="77"/>
      <c r="ALX6" s="77"/>
      <c r="ALY6" s="77"/>
      <c r="ALZ6" s="77"/>
      <c r="AMA6" s="77"/>
      <c r="AMB6" s="77"/>
      <c r="AMC6" s="77"/>
      <c r="AMD6" s="77"/>
      <c r="AME6" s="77"/>
      <c r="AMF6" s="77"/>
      <c r="AMG6" s="77"/>
      <c r="AMH6" s="77"/>
      <c r="AMI6" s="77"/>
      <c r="AMJ6" s="77"/>
      <c r="AMK6" s="77"/>
      <c r="AML6" s="77"/>
      <c r="AMM6" s="77"/>
      <c r="AMN6" s="77"/>
      <c r="AMO6" s="77"/>
      <c r="AMP6" s="77"/>
      <c r="AMQ6" s="77"/>
      <c r="AMR6" s="77"/>
      <c r="AMS6" s="77"/>
      <c r="AMT6" s="77"/>
      <c r="AMU6" s="77"/>
      <c r="AMV6" s="77"/>
      <c r="AMW6" s="77"/>
      <c r="AMX6" s="77"/>
      <c r="AMY6" s="77"/>
      <c r="AMZ6" s="77"/>
      <c r="ANA6" s="77"/>
      <c r="ANB6" s="77"/>
      <c r="ANC6" s="77"/>
      <c r="AND6" s="77"/>
      <c r="ANE6" s="77"/>
      <c r="ANF6" s="77"/>
      <c r="ANG6" s="77"/>
      <c r="ANH6" s="77"/>
      <c r="ANI6" s="77"/>
      <c r="ANJ6" s="77"/>
      <c r="ANK6" s="77"/>
      <c r="ANL6" s="77"/>
      <c r="ANM6" s="77"/>
      <c r="ANN6" s="77"/>
      <c r="ANO6" s="77"/>
      <c r="ANP6" s="77"/>
      <c r="ANQ6" s="77"/>
      <c r="ANR6" s="77"/>
      <c r="ANS6" s="77"/>
      <c r="ANT6" s="77"/>
      <c r="ANU6" s="77"/>
      <c r="ANV6" s="77"/>
      <c r="ANW6" s="77"/>
      <c r="ANX6" s="77"/>
      <c r="ANY6" s="77"/>
      <c r="ANZ6" s="77"/>
      <c r="AOA6" s="77"/>
      <c r="AOB6" s="77"/>
      <c r="AOC6" s="77"/>
      <c r="AOD6" s="77"/>
      <c r="AOE6" s="77"/>
      <c r="AOF6" s="77"/>
      <c r="AOG6" s="77"/>
      <c r="AOH6" s="77"/>
      <c r="AOI6" s="77"/>
      <c r="AOJ6" s="77"/>
      <c r="AOK6" s="77"/>
      <c r="AOL6" s="77"/>
      <c r="AOM6" s="77"/>
      <c r="AON6" s="77"/>
      <c r="AOO6" s="77"/>
      <c r="AOP6" s="77"/>
      <c r="AOQ6" s="77"/>
      <c r="AOR6" s="77"/>
      <c r="AOS6" s="77"/>
      <c r="AOT6" s="77"/>
      <c r="AOU6" s="77"/>
      <c r="AOV6" s="77"/>
      <c r="AOW6" s="77"/>
      <c r="AOX6" s="77"/>
      <c r="AOY6" s="77"/>
      <c r="AOZ6" s="77"/>
      <c r="APA6" s="77"/>
      <c r="APB6" s="77"/>
      <c r="APC6" s="77"/>
      <c r="APD6" s="77"/>
      <c r="APE6" s="77"/>
      <c r="APF6" s="77"/>
      <c r="APG6" s="77"/>
      <c r="APH6" s="77"/>
      <c r="API6" s="77"/>
      <c r="APJ6" s="77"/>
      <c r="APK6" s="77"/>
      <c r="APL6" s="77"/>
      <c r="APM6" s="77"/>
      <c r="APN6" s="77"/>
      <c r="APO6" s="77"/>
      <c r="APP6" s="77"/>
      <c r="APQ6" s="77"/>
      <c r="APR6" s="77"/>
      <c r="APS6" s="77"/>
      <c r="APT6" s="77"/>
      <c r="APU6" s="77"/>
      <c r="APV6" s="77"/>
      <c r="APW6" s="77"/>
      <c r="APX6" s="77"/>
      <c r="APY6" s="77"/>
      <c r="APZ6" s="77"/>
      <c r="AQA6" s="77"/>
      <c r="AQB6" s="77"/>
      <c r="AQC6" s="77"/>
      <c r="AQD6" s="77"/>
      <c r="AQE6" s="77"/>
      <c r="AQF6" s="77"/>
      <c r="AQG6" s="77"/>
      <c r="AQH6" s="77"/>
      <c r="AQI6" s="77"/>
      <c r="AQJ6" s="77"/>
      <c r="AQK6" s="77"/>
      <c r="AQL6" s="77"/>
      <c r="AQM6" s="77"/>
      <c r="AQN6" s="77"/>
      <c r="AQO6" s="77"/>
      <c r="AQP6" s="77"/>
      <c r="AQQ6" s="77"/>
      <c r="AQR6" s="77"/>
      <c r="AQS6" s="77"/>
      <c r="AQT6" s="77"/>
      <c r="AQU6" s="77"/>
      <c r="AQV6" s="77"/>
      <c r="AQW6" s="77"/>
      <c r="AQX6" s="77"/>
      <c r="AQY6" s="77"/>
      <c r="AQZ6" s="77"/>
      <c r="ARA6" s="77"/>
      <c r="ARB6" s="77"/>
      <c r="ARC6" s="77"/>
      <c r="ARD6" s="77"/>
      <c r="ARE6" s="77"/>
      <c r="ARF6" s="77"/>
      <c r="ARG6" s="77"/>
      <c r="ARH6" s="77"/>
      <c r="ARI6" s="77"/>
      <c r="ARJ6" s="77"/>
      <c r="ARK6" s="77"/>
      <c r="ARL6" s="77"/>
      <c r="ARM6" s="77"/>
      <c r="ARN6" s="77"/>
      <c r="ARO6" s="77"/>
      <c r="ARP6" s="77"/>
      <c r="ARQ6" s="77"/>
      <c r="ARR6" s="77"/>
      <c r="ARS6" s="77"/>
      <c r="ART6" s="77"/>
      <c r="ARU6" s="77"/>
      <c r="ARV6" s="77"/>
      <c r="ARW6" s="77"/>
      <c r="ARX6" s="77"/>
      <c r="ARY6" s="77"/>
      <c r="ARZ6" s="77"/>
      <c r="ASA6" s="77"/>
      <c r="ASB6" s="77"/>
      <c r="ASC6" s="77"/>
      <c r="ASD6" s="77"/>
      <c r="ASE6" s="77"/>
      <c r="ASF6" s="77"/>
      <c r="ASG6" s="77"/>
      <c r="ASH6" s="77"/>
      <c r="ASI6" s="77"/>
      <c r="ASJ6" s="77"/>
      <c r="ASK6" s="77"/>
      <c r="ASL6" s="77"/>
      <c r="ASM6" s="77"/>
      <c r="ASN6" s="77"/>
      <c r="ASO6" s="77"/>
      <c r="ASP6" s="77"/>
      <c r="ASQ6" s="77"/>
      <c r="ASR6" s="77"/>
      <c r="ASS6" s="77"/>
      <c r="AST6" s="77"/>
      <c r="ASU6" s="77"/>
      <c r="ASV6" s="77"/>
      <c r="ASW6" s="77"/>
      <c r="ASX6" s="77"/>
      <c r="ASY6" s="77"/>
      <c r="ASZ6" s="77"/>
      <c r="ATA6" s="77"/>
      <c r="ATB6" s="77"/>
      <c r="ATC6" s="77"/>
      <c r="ATD6" s="77"/>
      <c r="ATE6" s="77"/>
      <c r="ATF6" s="77"/>
      <c r="ATG6" s="77"/>
      <c r="ATH6" s="77"/>
      <c r="ATI6" s="77"/>
      <c r="ATJ6" s="77"/>
      <c r="ATK6" s="77"/>
      <c r="ATL6" s="77"/>
      <c r="ATM6" s="77"/>
      <c r="ATN6" s="77"/>
      <c r="ATO6" s="77"/>
      <c r="ATP6" s="77"/>
      <c r="ATQ6" s="77"/>
      <c r="ATR6" s="77"/>
      <c r="ATS6" s="77"/>
      <c r="ATT6" s="77"/>
      <c r="ATU6" s="77"/>
      <c r="ATV6" s="77"/>
      <c r="ATW6" s="77"/>
      <c r="ATX6" s="77"/>
      <c r="ATY6" s="77"/>
      <c r="ATZ6" s="77"/>
      <c r="AUA6" s="77"/>
      <c r="AUB6" s="77"/>
      <c r="AUC6" s="77"/>
      <c r="AUD6" s="77"/>
      <c r="AUE6" s="77"/>
      <c r="AUF6" s="77"/>
      <c r="AUG6" s="77"/>
      <c r="AUH6" s="77"/>
      <c r="AUI6" s="77"/>
      <c r="AUJ6" s="77"/>
      <c r="AUK6" s="77"/>
      <c r="AUL6" s="77"/>
      <c r="AUM6" s="77"/>
      <c r="AUN6" s="77"/>
      <c r="AUO6" s="77"/>
      <c r="AUP6" s="77"/>
      <c r="AUQ6" s="77"/>
      <c r="AUR6" s="77"/>
      <c r="AUS6" s="77"/>
      <c r="AUT6" s="77"/>
      <c r="AUU6" s="77"/>
      <c r="AUV6" s="77"/>
      <c r="AUW6" s="77"/>
      <c r="AUX6" s="77"/>
      <c r="AUY6" s="77"/>
      <c r="AUZ6" s="77"/>
      <c r="AVA6" s="77"/>
      <c r="AVB6" s="77"/>
      <c r="AVC6" s="77"/>
      <c r="AVD6" s="77"/>
      <c r="AVE6" s="77"/>
      <c r="AVF6" s="77"/>
      <c r="AVG6" s="77"/>
      <c r="AVH6" s="77"/>
      <c r="AVI6" s="77"/>
      <c r="AVJ6" s="77"/>
      <c r="AVK6" s="77"/>
      <c r="AVL6" s="77"/>
      <c r="AVM6" s="77"/>
      <c r="AVN6" s="77"/>
      <c r="AVO6" s="77"/>
      <c r="AVP6" s="77"/>
      <c r="AVQ6" s="77"/>
      <c r="AVR6" s="77"/>
      <c r="AVS6" s="77"/>
      <c r="AVT6" s="77"/>
      <c r="AVU6" s="77"/>
      <c r="AVV6" s="77"/>
      <c r="AVW6" s="77"/>
      <c r="AVX6" s="77"/>
      <c r="AVY6" s="77"/>
      <c r="AVZ6" s="77"/>
      <c r="AWA6" s="77"/>
      <c r="AWB6" s="77"/>
      <c r="AWC6" s="77"/>
      <c r="AWD6" s="77"/>
      <c r="AWE6" s="77"/>
      <c r="AWF6" s="77"/>
      <c r="AWG6" s="77"/>
      <c r="AWH6" s="77"/>
      <c r="AWI6" s="77"/>
      <c r="AWJ6" s="77"/>
      <c r="AWK6" s="77"/>
      <c r="AWL6" s="77"/>
      <c r="AWM6" s="77"/>
      <c r="AWN6" s="77"/>
      <c r="AWO6" s="77"/>
      <c r="AWP6" s="77"/>
      <c r="AWQ6" s="77"/>
      <c r="AWR6" s="77"/>
      <c r="AWS6" s="77"/>
      <c r="AWT6" s="77"/>
      <c r="AWU6" s="77"/>
      <c r="AWV6" s="77"/>
      <c r="AWW6" s="77"/>
      <c r="AWX6" s="77"/>
      <c r="AWY6" s="77"/>
      <c r="AWZ6" s="77"/>
      <c r="AXA6" s="77"/>
      <c r="AXB6" s="77"/>
      <c r="AXC6" s="77"/>
      <c r="AXD6" s="77"/>
      <c r="AXE6" s="77"/>
      <c r="AXF6" s="77"/>
      <c r="AXG6" s="77"/>
      <c r="AXH6" s="77"/>
      <c r="AXI6" s="77"/>
      <c r="AXJ6" s="77"/>
      <c r="AXK6" s="77"/>
      <c r="AXL6" s="77"/>
      <c r="AXM6" s="77"/>
      <c r="AXN6" s="77"/>
      <c r="AXO6" s="77"/>
      <c r="AXP6" s="77"/>
      <c r="AXQ6" s="77"/>
      <c r="AXR6" s="77"/>
      <c r="AXS6" s="77"/>
      <c r="AXT6" s="77"/>
      <c r="AXU6" s="77"/>
      <c r="AXV6" s="77"/>
      <c r="AXW6" s="77"/>
      <c r="AXX6" s="77"/>
      <c r="AXY6" s="77"/>
      <c r="AXZ6" s="77"/>
      <c r="AYA6" s="77"/>
    </row>
    <row r="7" spans="1:1327" s="109" customFormat="1" ht="13">
      <c r="A7" s="125">
        <v>1</v>
      </c>
      <c r="B7" s="126" t="s">
        <v>550</v>
      </c>
      <c r="C7" s="126" t="s">
        <v>275</v>
      </c>
      <c r="D7" s="125" t="s">
        <v>2689</v>
      </c>
      <c r="E7" s="125">
        <v>8</v>
      </c>
      <c r="F7" s="127">
        <v>17.36</v>
      </c>
      <c r="G7" s="128">
        <v>30</v>
      </c>
      <c r="H7" s="128" t="s">
        <v>2475</v>
      </c>
      <c r="I7" s="127">
        <v>16.760000000000002</v>
      </c>
      <c r="J7" s="128">
        <v>30</v>
      </c>
      <c r="K7" s="128" t="s">
        <v>2475</v>
      </c>
      <c r="L7" s="129">
        <f t="shared" ref="L7:L70" si="0">(F7+I7)/2</f>
        <v>17.060000000000002</v>
      </c>
      <c r="M7" s="125">
        <f t="shared" ref="M7:M70" si="1">IF(L7&gt;=10,60,G7+J7)</f>
        <v>60</v>
      </c>
      <c r="N7" s="125">
        <f t="shared" ref="N7:N70" si="2">IF(H7="ACC",0,1)+IF(K7="ACC",0,1)</f>
        <v>0</v>
      </c>
      <c r="O7" s="125">
        <f t="shared" ref="O7:O70" si="3">IF(F7&lt;10,1,(IF(I7&lt;10,1,0)))</f>
        <v>0</v>
      </c>
      <c r="P7" s="128">
        <f t="shared" ref="P7:P70" si="4">N7+O7</f>
        <v>0</v>
      </c>
      <c r="Q7" s="127">
        <f t="shared" ref="Q7:Q19" si="5">IF(P7=0,1,IF(P7=1,0.99,IF(P7=2,0.98,IF(P7=3,0.97))))</f>
        <v>1</v>
      </c>
      <c r="R7" s="127">
        <f t="shared" ref="R7:R70" si="6">(L7*Q7)</f>
        <v>17.060000000000002</v>
      </c>
      <c r="S7" s="130"/>
      <c r="T7" s="128" t="s">
        <v>3579</v>
      </c>
      <c r="U7" s="128" t="s">
        <v>3580</v>
      </c>
      <c r="V7" s="128" t="s">
        <v>3581</v>
      </c>
    </row>
    <row r="8" spans="1:1327" s="109" customFormat="1" ht="13">
      <c r="A8" s="125">
        <v>2</v>
      </c>
      <c r="B8" s="126" t="s">
        <v>1800</v>
      </c>
      <c r="C8" s="126" t="s">
        <v>129</v>
      </c>
      <c r="D8" s="125" t="s">
        <v>3224</v>
      </c>
      <c r="E8" s="125">
        <v>30</v>
      </c>
      <c r="F8" s="127">
        <v>16.84</v>
      </c>
      <c r="G8" s="128">
        <v>30</v>
      </c>
      <c r="H8" s="128" t="s">
        <v>2475</v>
      </c>
      <c r="I8" s="127">
        <v>15.99</v>
      </c>
      <c r="J8" s="128">
        <v>30</v>
      </c>
      <c r="K8" s="128" t="s">
        <v>2475</v>
      </c>
      <c r="L8" s="129">
        <f t="shared" si="0"/>
        <v>16.414999999999999</v>
      </c>
      <c r="M8" s="125">
        <f t="shared" si="1"/>
        <v>60</v>
      </c>
      <c r="N8" s="125">
        <f t="shared" si="2"/>
        <v>0</v>
      </c>
      <c r="O8" s="125">
        <f t="shared" si="3"/>
        <v>0</v>
      </c>
      <c r="P8" s="128">
        <f t="shared" si="4"/>
        <v>0</v>
      </c>
      <c r="Q8" s="127">
        <f t="shared" si="5"/>
        <v>1</v>
      </c>
      <c r="R8" s="127">
        <f t="shared" si="6"/>
        <v>16.414999999999999</v>
      </c>
      <c r="S8" s="130"/>
      <c r="T8" s="128" t="s">
        <v>3585</v>
      </c>
      <c r="U8" s="128" t="s">
        <v>3580</v>
      </c>
      <c r="V8" s="128" t="s">
        <v>3581</v>
      </c>
    </row>
    <row r="9" spans="1:1327" s="109" customFormat="1" ht="13">
      <c r="A9" s="125">
        <v>3</v>
      </c>
      <c r="B9" s="126" t="s">
        <v>2110</v>
      </c>
      <c r="C9" s="126" t="s">
        <v>2111</v>
      </c>
      <c r="D9" s="125" t="s">
        <v>3402</v>
      </c>
      <c r="E9" s="125">
        <v>36</v>
      </c>
      <c r="F9" s="127">
        <v>15.04</v>
      </c>
      <c r="G9" s="128">
        <v>30</v>
      </c>
      <c r="H9" s="128" t="s">
        <v>2475</v>
      </c>
      <c r="I9" s="127">
        <v>17.760000000000002</v>
      </c>
      <c r="J9" s="128">
        <v>30</v>
      </c>
      <c r="K9" s="128" t="s">
        <v>2475</v>
      </c>
      <c r="L9" s="129">
        <f t="shared" si="0"/>
        <v>16.399999999999999</v>
      </c>
      <c r="M9" s="125">
        <f t="shared" si="1"/>
        <v>60</v>
      </c>
      <c r="N9" s="125">
        <f t="shared" si="2"/>
        <v>0</v>
      </c>
      <c r="O9" s="125">
        <f t="shared" si="3"/>
        <v>0</v>
      </c>
      <c r="P9" s="128">
        <f t="shared" si="4"/>
        <v>0</v>
      </c>
      <c r="Q9" s="127">
        <f t="shared" si="5"/>
        <v>1</v>
      </c>
      <c r="R9" s="127">
        <f t="shared" si="6"/>
        <v>16.399999999999999</v>
      </c>
      <c r="S9" s="130"/>
      <c r="T9" s="128" t="s">
        <v>3581</v>
      </c>
      <c r="U9" s="128" t="s">
        <v>3585</v>
      </c>
      <c r="V9" s="128" t="s">
        <v>3580</v>
      </c>
    </row>
    <row r="10" spans="1:1327" s="109" customFormat="1" ht="13">
      <c r="A10" s="125">
        <v>4</v>
      </c>
      <c r="B10" s="126" t="s">
        <v>2080</v>
      </c>
      <c r="C10" s="126" t="s">
        <v>2081</v>
      </c>
      <c r="D10" s="125" t="s">
        <v>3382</v>
      </c>
      <c r="E10" s="125">
        <v>36</v>
      </c>
      <c r="F10" s="127">
        <v>16.39</v>
      </c>
      <c r="G10" s="128">
        <v>30</v>
      </c>
      <c r="H10" s="128" t="s">
        <v>2475</v>
      </c>
      <c r="I10" s="127">
        <v>15.57</v>
      </c>
      <c r="J10" s="128">
        <v>30</v>
      </c>
      <c r="K10" s="128" t="s">
        <v>2475</v>
      </c>
      <c r="L10" s="129">
        <f t="shared" si="0"/>
        <v>15.98</v>
      </c>
      <c r="M10" s="125">
        <f t="shared" si="1"/>
        <v>60</v>
      </c>
      <c r="N10" s="125">
        <f t="shared" si="2"/>
        <v>0</v>
      </c>
      <c r="O10" s="125">
        <f t="shared" si="3"/>
        <v>0</v>
      </c>
      <c r="P10" s="128">
        <f t="shared" si="4"/>
        <v>0</v>
      </c>
      <c r="Q10" s="127">
        <f t="shared" si="5"/>
        <v>1</v>
      </c>
      <c r="R10" s="127">
        <f t="shared" si="6"/>
        <v>15.98</v>
      </c>
      <c r="S10" s="130"/>
      <c r="T10" s="128" t="s">
        <v>3585</v>
      </c>
      <c r="U10" s="128" t="s">
        <v>3580</v>
      </c>
      <c r="V10" s="128" t="s">
        <v>3581</v>
      </c>
    </row>
    <row r="11" spans="1:1327" s="109" customFormat="1" ht="13">
      <c r="A11" s="125">
        <v>5</v>
      </c>
      <c r="B11" s="126" t="s">
        <v>776</v>
      </c>
      <c r="C11" s="126" t="s">
        <v>777</v>
      </c>
      <c r="D11" s="125" t="s">
        <v>2777</v>
      </c>
      <c r="E11" s="125">
        <v>12</v>
      </c>
      <c r="F11" s="127">
        <v>15.81</v>
      </c>
      <c r="G11" s="128">
        <v>30</v>
      </c>
      <c r="H11" s="128" t="s">
        <v>2475</v>
      </c>
      <c r="I11" s="127">
        <v>16.059999999999999</v>
      </c>
      <c r="J11" s="128">
        <v>30</v>
      </c>
      <c r="K11" s="128" t="s">
        <v>2475</v>
      </c>
      <c r="L11" s="129">
        <f t="shared" si="0"/>
        <v>15.934999999999999</v>
      </c>
      <c r="M11" s="125">
        <f t="shared" si="1"/>
        <v>60</v>
      </c>
      <c r="N11" s="125">
        <f t="shared" si="2"/>
        <v>0</v>
      </c>
      <c r="O11" s="125">
        <f t="shared" si="3"/>
        <v>0</v>
      </c>
      <c r="P11" s="128">
        <f t="shared" si="4"/>
        <v>0</v>
      </c>
      <c r="Q11" s="127">
        <f t="shared" si="5"/>
        <v>1</v>
      </c>
      <c r="R11" s="127">
        <f t="shared" si="6"/>
        <v>15.934999999999999</v>
      </c>
      <c r="S11" s="130"/>
      <c r="T11" s="128" t="s">
        <v>3579</v>
      </c>
      <c r="U11" s="128" t="s">
        <v>3580</v>
      </c>
      <c r="V11" s="128" t="s">
        <v>3581</v>
      </c>
    </row>
    <row r="12" spans="1:1327" s="109" customFormat="1" ht="13">
      <c r="A12" s="125">
        <v>6</v>
      </c>
      <c r="B12" s="126" t="s">
        <v>1541</v>
      </c>
      <c r="C12" s="126" t="s">
        <v>1542</v>
      </c>
      <c r="D12" s="125" t="s">
        <v>3092</v>
      </c>
      <c r="E12" s="125">
        <v>25</v>
      </c>
      <c r="F12" s="127">
        <v>15.81</v>
      </c>
      <c r="G12" s="128">
        <v>30</v>
      </c>
      <c r="H12" s="128" t="s">
        <v>2475</v>
      </c>
      <c r="I12" s="127">
        <v>15.54</v>
      </c>
      <c r="J12" s="128">
        <v>30</v>
      </c>
      <c r="K12" s="128" t="s">
        <v>2475</v>
      </c>
      <c r="L12" s="129">
        <f t="shared" si="0"/>
        <v>15.675000000000001</v>
      </c>
      <c r="M12" s="125">
        <f t="shared" si="1"/>
        <v>60</v>
      </c>
      <c r="N12" s="125">
        <f t="shared" si="2"/>
        <v>0</v>
      </c>
      <c r="O12" s="125">
        <f t="shared" si="3"/>
        <v>0</v>
      </c>
      <c r="P12" s="128">
        <f t="shared" si="4"/>
        <v>0</v>
      </c>
      <c r="Q12" s="127">
        <f t="shared" si="5"/>
        <v>1</v>
      </c>
      <c r="R12" s="127">
        <f t="shared" si="6"/>
        <v>15.675000000000001</v>
      </c>
      <c r="S12" s="130"/>
      <c r="T12" s="128" t="s">
        <v>3585</v>
      </c>
      <c r="U12" s="128" t="s">
        <v>3580</v>
      </c>
      <c r="V12" s="128" t="s">
        <v>3581</v>
      </c>
    </row>
    <row r="13" spans="1:1327" s="109" customFormat="1" ht="13">
      <c r="A13" s="125">
        <v>7</v>
      </c>
      <c r="B13" s="131" t="s">
        <v>2406</v>
      </c>
      <c r="C13" s="131" t="s">
        <v>2407</v>
      </c>
      <c r="D13" s="125" t="s">
        <v>2408</v>
      </c>
      <c r="E13" s="125">
        <v>42</v>
      </c>
      <c r="F13" s="127">
        <v>13.46</v>
      </c>
      <c r="G13" s="128">
        <v>30</v>
      </c>
      <c r="H13" s="128" t="s">
        <v>2475</v>
      </c>
      <c r="I13" s="127">
        <v>17.77</v>
      </c>
      <c r="J13" s="128">
        <v>30</v>
      </c>
      <c r="K13" s="128" t="s">
        <v>2475</v>
      </c>
      <c r="L13" s="129">
        <f t="shared" si="0"/>
        <v>15.615</v>
      </c>
      <c r="M13" s="125">
        <f t="shared" si="1"/>
        <v>60</v>
      </c>
      <c r="N13" s="125">
        <f t="shared" si="2"/>
        <v>0</v>
      </c>
      <c r="O13" s="125">
        <f t="shared" si="3"/>
        <v>0</v>
      </c>
      <c r="P13" s="128">
        <f t="shared" si="4"/>
        <v>0</v>
      </c>
      <c r="Q13" s="127">
        <f t="shared" si="5"/>
        <v>1</v>
      </c>
      <c r="R13" s="127">
        <f t="shared" si="6"/>
        <v>15.615</v>
      </c>
      <c r="S13" s="130"/>
      <c r="T13" s="128" t="s">
        <v>3585</v>
      </c>
      <c r="U13" s="128" t="s">
        <v>3581</v>
      </c>
      <c r="V13" s="128" t="s">
        <v>3580</v>
      </c>
    </row>
    <row r="14" spans="1:1327" s="109" customFormat="1" ht="13">
      <c r="A14" s="125">
        <v>8</v>
      </c>
      <c r="B14" s="126" t="s">
        <v>808</v>
      </c>
      <c r="C14" s="126" t="s">
        <v>809</v>
      </c>
      <c r="D14" s="125" t="s">
        <v>2791</v>
      </c>
      <c r="E14" s="125">
        <v>13</v>
      </c>
      <c r="F14" s="127">
        <v>14.67</v>
      </c>
      <c r="G14" s="128">
        <v>30</v>
      </c>
      <c r="H14" s="128" t="s">
        <v>2475</v>
      </c>
      <c r="I14" s="127">
        <v>16.55</v>
      </c>
      <c r="J14" s="128">
        <v>30</v>
      </c>
      <c r="K14" s="128" t="s">
        <v>2475</v>
      </c>
      <c r="L14" s="129">
        <f t="shared" si="0"/>
        <v>15.61</v>
      </c>
      <c r="M14" s="125">
        <f t="shared" si="1"/>
        <v>60</v>
      </c>
      <c r="N14" s="125">
        <f t="shared" si="2"/>
        <v>0</v>
      </c>
      <c r="O14" s="125">
        <f t="shared" si="3"/>
        <v>0</v>
      </c>
      <c r="P14" s="128">
        <f t="shared" si="4"/>
        <v>0</v>
      </c>
      <c r="Q14" s="127">
        <f t="shared" si="5"/>
        <v>1</v>
      </c>
      <c r="R14" s="127">
        <f t="shared" si="6"/>
        <v>15.61</v>
      </c>
      <c r="S14" s="130"/>
      <c r="T14" s="128" t="s">
        <v>3583</v>
      </c>
      <c r="U14" s="128" t="s">
        <v>3580</v>
      </c>
      <c r="V14" s="128" t="s">
        <v>3581</v>
      </c>
    </row>
    <row r="15" spans="1:1327" s="109" customFormat="1" ht="13">
      <c r="A15" s="125">
        <v>9</v>
      </c>
      <c r="B15" s="131" t="s">
        <v>2176</v>
      </c>
      <c r="C15" s="131" t="s">
        <v>2177</v>
      </c>
      <c r="D15" s="125" t="s">
        <v>3438</v>
      </c>
      <c r="E15" s="125">
        <v>37</v>
      </c>
      <c r="F15" s="127">
        <v>14.69</v>
      </c>
      <c r="G15" s="128">
        <v>30</v>
      </c>
      <c r="H15" s="128" t="s">
        <v>2475</v>
      </c>
      <c r="I15" s="127">
        <v>15.89</v>
      </c>
      <c r="J15" s="128">
        <v>30</v>
      </c>
      <c r="K15" s="128" t="s">
        <v>2475</v>
      </c>
      <c r="L15" s="129">
        <f t="shared" si="0"/>
        <v>15.29</v>
      </c>
      <c r="M15" s="125">
        <f t="shared" si="1"/>
        <v>60</v>
      </c>
      <c r="N15" s="125">
        <f t="shared" si="2"/>
        <v>0</v>
      </c>
      <c r="O15" s="125">
        <f t="shared" si="3"/>
        <v>0</v>
      </c>
      <c r="P15" s="128">
        <f t="shared" si="4"/>
        <v>0</v>
      </c>
      <c r="Q15" s="127">
        <f t="shared" si="5"/>
        <v>1</v>
      </c>
      <c r="R15" s="127">
        <f t="shared" si="6"/>
        <v>15.29</v>
      </c>
      <c r="S15" s="130"/>
      <c r="T15" s="128" t="s">
        <v>3585</v>
      </c>
      <c r="U15" s="128" t="s">
        <v>3580</v>
      </c>
      <c r="V15" s="128" t="s">
        <v>3581</v>
      </c>
    </row>
    <row r="16" spans="1:1327" s="109" customFormat="1" ht="13">
      <c r="A16" s="125">
        <v>10</v>
      </c>
      <c r="B16" s="131" t="s">
        <v>2399</v>
      </c>
      <c r="C16" s="131" t="s">
        <v>2400</v>
      </c>
      <c r="D16" s="125" t="s">
        <v>3572</v>
      </c>
      <c r="E16" s="125">
        <v>42</v>
      </c>
      <c r="F16" s="127">
        <v>13.42</v>
      </c>
      <c r="G16" s="128">
        <v>30</v>
      </c>
      <c r="H16" s="128" t="s">
        <v>2475</v>
      </c>
      <c r="I16" s="127">
        <v>17.079999999999998</v>
      </c>
      <c r="J16" s="128">
        <v>30</v>
      </c>
      <c r="K16" s="128" t="s">
        <v>2475</v>
      </c>
      <c r="L16" s="129">
        <f t="shared" si="0"/>
        <v>15.25</v>
      </c>
      <c r="M16" s="125">
        <f t="shared" si="1"/>
        <v>60</v>
      </c>
      <c r="N16" s="125">
        <f t="shared" si="2"/>
        <v>0</v>
      </c>
      <c r="O16" s="125">
        <f t="shared" si="3"/>
        <v>0</v>
      </c>
      <c r="P16" s="128">
        <f t="shared" si="4"/>
        <v>0</v>
      </c>
      <c r="Q16" s="127">
        <f t="shared" si="5"/>
        <v>1</v>
      </c>
      <c r="R16" s="127">
        <f t="shared" si="6"/>
        <v>15.25</v>
      </c>
      <c r="S16" s="130"/>
      <c r="T16" s="128" t="s">
        <v>3585</v>
      </c>
      <c r="U16" s="128" t="s">
        <v>3580</v>
      </c>
      <c r="V16" s="128" t="s">
        <v>3581</v>
      </c>
    </row>
    <row r="17" spans="1:22" s="109" customFormat="1" ht="13">
      <c r="A17" s="125">
        <v>11</v>
      </c>
      <c r="B17" s="126" t="s">
        <v>2105</v>
      </c>
      <c r="C17" s="126" t="s">
        <v>2106</v>
      </c>
      <c r="D17" s="125" t="s">
        <v>3400</v>
      </c>
      <c r="E17" s="125">
        <v>36</v>
      </c>
      <c r="F17" s="127">
        <v>13.04</v>
      </c>
      <c r="G17" s="128">
        <v>30</v>
      </c>
      <c r="H17" s="128" t="s">
        <v>2475</v>
      </c>
      <c r="I17" s="127">
        <v>16.41</v>
      </c>
      <c r="J17" s="128">
        <v>30</v>
      </c>
      <c r="K17" s="128" t="s">
        <v>2475</v>
      </c>
      <c r="L17" s="129">
        <f t="shared" si="0"/>
        <v>14.725</v>
      </c>
      <c r="M17" s="125">
        <f t="shared" si="1"/>
        <v>60</v>
      </c>
      <c r="N17" s="125">
        <f t="shared" si="2"/>
        <v>0</v>
      </c>
      <c r="O17" s="125">
        <f t="shared" si="3"/>
        <v>0</v>
      </c>
      <c r="P17" s="128">
        <f t="shared" si="4"/>
        <v>0</v>
      </c>
      <c r="Q17" s="127">
        <f t="shared" si="5"/>
        <v>1</v>
      </c>
      <c r="R17" s="127">
        <f t="shared" si="6"/>
        <v>14.725</v>
      </c>
      <c r="S17" s="130"/>
      <c r="T17" s="128" t="s">
        <v>3581</v>
      </c>
      <c r="U17" s="128" t="s">
        <v>3585</v>
      </c>
      <c r="V17" s="128" t="s">
        <v>3580</v>
      </c>
    </row>
    <row r="18" spans="1:22" s="109" customFormat="1" ht="13">
      <c r="A18" s="125">
        <v>12</v>
      </c>
      <c r="B18" s="131" t="s">
        <v>2401</v>
      </c>
      <c r="C18" s="131" t="s">
        <v>753</v>
      </c>
      <c r="D18" s="125" t="s">
        <v>3573</v>
      </c>
      <c r="E18" s="125">
        <v>42</v>
      </c>
      <c r="F18" s="127">
        <v>12.76</v>
      </c>
      <c r="G18" s="128">
        <v>30</v>
      </c>
      <c r="H18" s="128" t="s">
        <v>2475</v>
      </c>
      <c r="I18" s="127">
        <v>16.489999999999998</v>
      </c>
      <c r="J18" s="128">
        <v>30</v>
      </c>
      <c r="K18" s="128" t="s">
        <v>2475</v>
      </c>
      <c r="L18" s="129">
        <f t="shared" si="0"/>
        <v>14.625</v>
      </c>
      <c r="M18" s="125">
        <f t="shared" si="1"/>
        <v>60</v>
      </c>
      <c r="N18" s="125">
        <f t="shared" si="2"/>
        <v>0</v>
      </c>
      <c r="O18" s="125">
        <f t="shared" si="3"/>
        <v>0</v>
      </c>
      <c r="P18" s="128">
        <f t="shared" si="4"/>
        <v>0</v>
      </c>
      <c r="Q18" s="127">
        <f t="shared" si="5"/>
        <v>1</v>
      </c>
      <c r="R18" s="127">
        <f t="shared" si="6"/>
        <v>14.625</v>
      </c>
      <c r="S18" s="130"/>
      <c r="T18" s="128" t="s">
        <v>3581</v>
      </c>
      <c r="U18" s="128" t="s">
        <v>3580</v>
      </c>
      <c r="V18" s="128" t="s">
        <v>3585</v>
      </c>
    </row>
    <row r="19" spans="1:22" s="109" customFormat="1" ht="13">
      <c r="A19" s="125">
        <v>13</v>
      </c>
      <c r="B19" s="126" t="s">
        <v>99</v>
      </c>
      <c r="C19" s="126" t="s">
        <v>100</v>
      </c>
      <c r="D19" s="125" t="s">
        <v>2512</v>
      </c>
      <c r="E19" s="125">
        <v>2</v>
      </c>
      <c r="F19" s="127">
        <v>14.76</v>
      </c>
      <c r="G19" s="128">
        <v>30</v>
      </c>
      <c r="H19" s="128" t="s">
        <v>2475</v>
      </c>
      <c r="I19" s="127">
        <v>14.3</v>
      </c>
      <c r="J19" s="128">
        <v>30</v>
      </c>
      <c r="K19" s="128" t="s">
        <v>2475</v>
      </c>
      <c r="L19" s="129">
        <f t="shared" si="0"/>
        <v>14.530000000000001</v>
      </c>
      <c r="M19" s="125">
        <f t="shared" si="1"/>
        <v>60</v>
      </c>
      <c r="N19" s="125">
        <f t="shared" si="2"/>
        <v>0</v>
      </c>
      <c r="O19" s="125">
        <f t="shared" si="3"/>
        <v>0</v>
      </c>
      <c r="P19" s="128">
        <f t="shared" si="4"/>
        <v>0</v>
      </c>
      <c r="Q19" s="127">
        <f t="shared" si="5"/>
        <v>1</v>
      </c>
      <c r="R19" s="127">
        <f t="shared" si="6"/>
        <v>14.530000000000001</v>
      </c>
      <c r="S19" s="130"/>
      <c r="T19" s="128" t="s">
        <v>3579</v>
      </c>
      <c r="U19" s="128" t="s">
        <v>3580</v>
      </c>
      <c r="V19" s="128" t="s">
        <v>3581</v>
      </c>
    </row>
    <row r="20" spans="1:22" s="109" customFormat="1" ht="13">
      <c r="A20" s="125">
        <v>14</v>
      </c>
      <c r="B20" s="132" t="s">
        <v>78</v>
      </c>
      <c r="C20" s="132" t="s">
        <v>2008</v>
      </c>
      <c r="D20" s="125" t="s">
        <v>95</v>
      </c>
      <c r="E20" s="125">
        <v>34</v>
      </c>
      <c r="F20" s="127">
        <v>14.24</v>
      </c>
      <c r="G20" s="128">
        <v>30</v>
      </c>
      <c r="H20" s="128" t="s">
        <v>2475</v>
      </c>
      <c r="I20" s="127">
        <v>15.78</v>
      </c>
      <c r="J20" s="128">
        <v>30</v>
      </c>
      <c r="K20" s="128" t="s">
        <v>2475</v>
      </c>
      <c r="L20" s="129">
        <f t="shared" si="0"/>
        <v>15.01</v>
      </c>
      <c r="M20" s="125">
        <f t="shared" si="1"/>
        <v>60</v>
      </c>
      <c r="N20" s="125">
        <f t="shared" si="2"/>
        <v>0</v>
      </c>
      <c r="O20" s="125">
        <f t="shared" si="3"/>
        <v>0</v>
      </c>
      <c r="P20" s="128">
        <f t="shared" si="4"/>
        <v>0</v>
      </c>
      <c r="Q20" s="127">
        <f>IF(P20=0,0.96,IF(P20=1,0.95,IF(P20=2,0.94,IF(P20=3,0.93))))</f>
        <v>0.96</v>
      </c>
      <c r="R20" s="127">
        <f t="shared" si="6"/>
        <v>14.409599999999999</v>
      </c>
      <c r="S20" s="130"/>
      <c r="T20" s="128" t="s">
        <v>3580</v>
      </c>
      <c r="U20" s="128" t="s">
        <v>3585</v>
      </c>
      <c r="V20" s="128" t="s">
        <v>3581</v>
      </c>
    </row>
    <row r="21" spans="1:22" s="109" customFormat="1" ht="13">
      <c r="A21" s="125">
        <v>15</v>
      </c>
      <c r="B21" s="126" t="s">
        <v>2059</v>
      </c>
      <c r="C21" s="126" t="s">
        <v>2112</v>
      </c>
      <c r="D21" s="125" t="s">
        <v>3403</v>
      </c>
      <c r="E21" s="125">
        <v>36</v>
      </c>
      <c r="F21" s="127">
        <v>14</v>
      </c>
      <c r="G21" s="128">
        <v>30</v>
      </c>
      <c r="H21" s="128" t="s">
        <v>2475</v>
      </c>
      <c r="I21" s="127">
        <v>14.72</v>
      </c>
      <c r="J21" s="128">
        <v>30</v>
      </c>
      <c r="K21" s="128" t="s">
        <v>2475</v>
      </c>
      <c r="L21" s="129">
        <f t="shared" si="0"/>
        <v>14.36</v>
      </c>
      <c r="M21" s="125">
        <f t="shared" si="1"/>
        <v>60</v>
      </c>
      <c r="N21" s="125">
        <f t="shared" si="2"/>
        <v>0</v>
      </c>
      <c r="O21" s="125">
        <f t="shared" si="3"/>
        <v>0</v>
      </c>
      <c r="P21" s="128">
        <f t="shared" si="4"/>
        <v>0</v>
      </c>
      <c r="Q21" s="127">
        <f t="shared" ref="Q21:Q44" si="7">IF(P21=0,1,IF(P21=1,0.99,IF(P21=2,0.98,IF(P21=3,0.97))))</f>
        <v>1</v>
      </c>
      <c r="R21" s="127">
        <f t="shared" si="6"/>
        <v>14.36</v>
      </c>
      <c r="S21" s="130"/>
      <c r="T21" s="128" t="s">
        <v>3585</v>
      </c>
      <c r="U21" s="128" t="s">
        <v>3580</v>
      </c>
      <c r="V21" s="128" t="s">
        <v>3581</v>
      </c>
    </row>
    <row r="22" spans="1:22" s="109" customFormat="1" ht="13">
      <c r="A22" s="125">
        <v>16</v>
      </c>
      <c r="B22" s="131" t="s">
        <v>2208</v>
      </c>
      <c r="C22" s="131" t="s">
        <v>2209</v>
      </c>
      <c r="D22" s="133" t="s">
        <v>3454</v>
      </c>
      <c r="E22" s="125">
        <v>38</v>
      </c>
      <c r="F22" s="127">
        <v>13.77</v>
      </c>
      <c r="G22" s="128">
        <v>30</v>
      </c>
      <c r="H22" s="128" t="s">
        <v>2475</v>
      </c>
      <c r="I22" s="127">
        <v>14.92</v>
      </c>
      <c r="J22" s="128">
        <v>30</v>
      </c>
      <c r="K22" s="128" t="s">
        <v>2475</v>
      </c>
      <c r="L22" s="129">
        <f t="shared" si="0"/>
        <v>14.344999999999999</v>
      </c>
      <c r="M22" s="125">
        <f t="shared" si="1"/>
        <v>60</v>
      </c>
      <c r="N22" s="125">
        <f t="shared" si="2"/>
        <v>0</v>
      </c>
      <c r="O22" s="125">
        <f t="shared" si="3"/>
        <v>0</v>
      </c>
      <c r="P22" s="128">
        <f t="shared" si="4"/>
        <v>0</v>
      </c>
      <c r="Q22" s="127">
        <f t="shared" si="7"/>
        <v>1</v>
      </c>
      <c r="R22" s="127">
        <f t="shared" si="6"/>
        <v>14.344999999999999</v>
      </c>
      <c r="S22" s="130"/>
      <c r="T22" s="128" t="s">
        <v>3585</v>
      </c>
      <c r="U22" s="128" t="s">
        <v>3580</v>
      </c>
      <c r="V22" s="128" t="s">
        <v>3581</v>
      </c>
    </row>
    <row r="23" spans="1:22" s="109" customFormat="1" ht="13">
      <c r="A23" s="125">
        <v>17</v>
      </c>
      <c r="B23" s="134" t="s">
        <v>1755</v>
      </c>
      <c r="C23" s="134" t="s">
        <v>213</v>
      </c>
      <c r="D23" s="125" t="s">
        <v>3197</v>
      </c>
      <c r="E23" s="125">
        <v>29</v>
      </c>
      <c r="F23" s="127">
        <v>15.06</v>
      </c>
      <c r="G23" s="128">
        <v>30</v>
      </c>
      <c r="H23" s="128" t="s">
        <v>2475</v>
      </c>
      <c r="I23" s="127">
        <v>13.62</v>
      </c>
      <c r="J23" s="128">
        <v>30</v>
      </c>
      <c r="K23" s="128" t="s">
        <v>2475</v>
      </c>
      <c r="L23" s="129">
        <f t="shared" si="0"/>
        <v>14.34</v>
      </c>
      <c r="M23" s="125">
        <f t="shared" si="1"/>
        <v>60</v>
      </c>
      <c r="N23" s="125">
        <f t="shared" si="2"/>
        <v>0</v>
      </c>
      <c r="O23" s="125">
        <f t="shared" si="3"/>
        <v>0</v>
      </c>
      <c r="P23" s="128">
        <f t="shared" si="4"/>
        <v>0</v>
      </c>
      <c r="Q23" s="127">
        <f t="shared" si="7"/>
        <v>1</v>
      </c>
      <c r="R23" s="127">
        <f t="shared" si="6"/>
        <v>14.34</v>
      </c>
      <c r="S23" s="130"/>
      <c r="T23" s="128" t="s">
        <v>3585</v>
      </c>
      <c r="U23" s="128" t="s">
        <v>3582</v>
      </c>
      <c r="V23" s="128" t="s">
        <v>3581</v>
      </c>
    </row>
    <row r="24" spans="1:22" s="109" customFormat="1" ht="13">
      <c r="A24" s="125">
        <v>18</v>
      </c>
      <c r="B24" s="126" t="s">
        <v>1531</v>
      </c>
      <c r="C24" s="126" t="s">
        <v>188</v>
      </c>
      <c r="D24" s="125" t="s">
        <v>3087</v>
      </c>
      <c r="E24" s="125">
        <v>25</v>
      </c>
      <c r="F24" s="127">
        <v>15.62</v>
      </c>
      <c r="G24" s="128">
        <v>30</v>
      </c>
      <c r="H24" s="128" t="s">
        <v>2475</v>
      </c>
      <c r="I24" s="127">
        <v>13.04</v>
      </c>
      <c r="J24" s="128">
        <v>30</v>
      </c>
      <c r="K24" s="128" t="s">
        <v>2475</v>
      </c>
      <c r="L24" s="129">
        <f t="shared" si="0"/>
        <v>14.329999999999998</v>
      </c>
      <c r="M24" s="125">
        <f t="shared" si="1"/>
        <v>60</v>
      </c>
      <c r="N24" s="125">
        <f t="shared" si="2"/>
        <v>0</v>
      </c>
      <c r="O24" s="125">
        <f t="shared" si="3"/>
        <v>0</v>
      </c>
      <c r="P24" s="128">
        <f t="shared" si="4"/>
        <v>0</v>
      </c>
      <c r="Q24" s="127">
        <f t="shared" si="7"/>
        <v>1</v>
      </c>
      <c r="R24" s="127">
        <f t="shared" si="6"/>
        <v>14.329999999999998</v>
      </c>
      <c r="S24" s="130"/>
      <c r="T24" s="128" t="s">
        <v>3585</v>
      </c>
      <c r="U24" s="128" t="s">
        <v>3580</v>
      </c>
      <c r="V24" s="128" t="s">
        <v>3581</v>
      </c>
    </row>
    <row r="25" spans="1:22" s="109" customFormat="1" ht="13">
      <c r="A25" s="125">
        <v>19</v>
      </c>
      <c r="B25" s="126" t="s">
        <v>1482</v>
      </c>
      <c r="C25" s="126" t="s">
        <v>689</v>
      </c>
      <c r="D25" s="125" t="s">
        <v>3060</v>
      </c>
      <c r="E25" s="125">
        <v>24</v>
      </c>
      <c r="F25" s="127">
        <v>13.96</v>
      </c>
      <c r="G25" s="128">
        <v>30</v>
      </c>
      <c r="H25" s="128" t="s">
        <v>2475</v>
      </c>
      <c r="I25" s="127">
        <v>14.68</v>
      </c>
      <c r="J25" s="128">
        <v>30</v>
      </c>
      <c r="K25" s="128" t="s">
        <v>2475</v>
      </c>
      <c r="L25" s="129">
        <f t="shared" si="0"/>
        <v>14.32</v>
      </c>
      <c r="M25" s="125">
        <f t="shared" si="1"/>
        <v>60</v>
      </c>
      <c r="N25" s="125">
        <f t="shared" si="2"/>
        <v>0</v>
      </c>
      <c r="O25" s="125">
        <f t="shared" si="3"/>
        <v>0</v>
      </c>
      <c r="P25" s="128">
        <f t="shared" si="4"/>
        <v>0</v>
      </c>
      <c r="Q25" s="127">
        <f t="shared" si="7"/>
        <v>1</v>
      </c>
      <c r="R25" s="127">
        <f t="shared" si="6"/>
        <v>14.32</v>
      </c>
      <c r="S25" s="130"/>
      <c r="T25" s="128" t="s">
        <v>3585</v>
      </c>
      <c r="U25" s="128" t="s">
        <v>3580</v>
      </c>
      <c r="V25" s="128" t="s">
        <v>3581</v>
      </c>
    </row>
    <row r="26" spans="1:22" s="109" customFormat="1" ht="13">
      <c r="A26" s="125">
        <v>20</v>
      </c>
      <c r="B26" s="126" t="s">
        <v>1204</v>
      </c>
      <c r="C26" s="126" t="s">
        <v>275</v>
      </c>
      <c r="D26" s="125" t="s">
        <v>2949</v>
      </c>
      <c r="E26" s="125">
        <v>19</v>
      </c>
      <c r="F26" s="127">
        <v>14.69</v>
      </c>
      <c r="G26" s="128">
        <v>30</v>
      </c>
      <c r="H26" s="128" t="s">
        <v>2475</v>
      </c>
      <c r="I26" s="127">
        <v>13.94</v>
      </c>
      <c r="J26" s="128">
        <v>30</v>
      </c>
      <c r="K26" s="128" t="s">
        <v>2475</v>
      </c>
      <c r="L26" s="129">
        <f t="shared" si="0"/>
        <v>14.315</v>
      </c>
      <c r="M26" s="125">
        <f t="shared" si="1"/>
        <v>60</v>
      </c>
      <c r="N26" s="125">
        <f t="shared" si="2"/>
        <v>0</v>
      </c>
      <c r="O26" s="125">
        <f t="shared" si="3"/>
        <v>0</v>
      </c>
      <c r="P26" s="128">
        <f t="shared" si="4"/>
        <v>0</v>
      </c>
      <c r="Q26" s="127">
        <f t="shared" si="7"/>
        <v>1</v>
      </c>
      <c r="R26" s="127">
        <f t="shared" si="6"/>
        <v>14.315</v>
      </c>
      <c r="S26" s="130"/>
      <c r="T26" s="128" t="s">
        <v>3583</v>
      </c>
      <c r="U26" s="128" t="s">
        <v>3580</v>
      </c>
      <c r="V26" s="128" t="s">
        <v>3581</v>
      </c>
    </row>
    <row r="27" spans="1:22" s="109" customFormat="1" ht="13">
      <c r="A27" s="125">
        <v>21</v>
      </c>
      <c r="B27" s="126" t="s">
        <v>670</v>
      </c>
      <c r="C27" s="126" t="s">
        <v>671</v>
      </c>
      <c r="D27" s="125" t="s">
        <v>2737</v>
      </c>
      <c r="E27" s="125">
        <v>10</v>
      </c>
      <c r="F27" s="127">
        <v>14.71</v>
      </c>
      <c r="G27" s="128">
        <v>30</v>
      </c>
      <c r="H27" s="128" t="s">
        <v>2475</v>
      </c>
      <c r="I27" s="127">
        <v>13.88</v>
      </c>
      <c r="J27" s="128">
        <v>30</v>
      </c>
      <c r="K27" s="128" t="s">
        <v>2475</v>
      </c>
      <c r="L27" s="129">
        <f t="shared" si="0"/>
        <v>14.295000000000002</v>
      </c>
      <c r="M27" s="125">
        <f t="shared" si="1"/>
        <v>60</v>
      </c>
      <c r="N27" s="125">
        <f t="shared" si="2"/>
        <v>0</v>
      </c>
      <c r="O27" s="125">
        <f t="shared" si="3"/>
        <v>0</v>
      </c>
      <c r="P27" s="128">
        <f t="shared" si="4"/>
        <v>0</v>
      </c>
      <c r="Q27" s="127">
        <f t="shared" si="7"/>
        <v>1</v>
      </c>
      <c r="R27" s="127">
        <f t="shared" si="6"/>
        <v>14.295000000000002</v>
      </c>
      <c r="S27" s="130"/>
      <c r="T27" s="128" t="s">
        <v>3579</v>
      </c>
      <c r="U27" s="128" t="s">
        <v>3580</v>
      </c>
      <c r="V27" s="128" t="s">
        <v>3581</v>
      </c>
    </row>
    <row r="28" spans="1:22" s="109" customFormat="1" ht="13">
      <c r="A28" s="125">
        <v>22</v>
      </c>
      <c r="B28" s="126" t="s">
        <v>1112</v>
      </c>
      <c r="C28" s="126" t="s">
        <v>1113</v>
      </c>
      <c r="D28" s="125" t="s">
        <v>2911</v>
      </c>
      <c r="E28" s="125">
        <v>18</v>
      </c>
      <c r="F28" s="127">
        <v>14.07</v>
      </c>
      <c r="G28" s="128">
        <v>30</v>
      </c>
      <c r="H28" s="128" t="s">
        <v>2475</v>
      </c>
      <c r="I28" s="127">
        <v>14.43</v>
      </c>
      <c r="J28" s="128">
        <v>30</v>
      </c>
      <c r="K28" s="128" t="s">
        <v>2475</v>
      </c>
      <c r="L28" s="129">
        <f t="shared" si="0"/>
        <v>14.25</v>
      </c>
      <c r="M28" s="125">
        <f t="shared" si="1"/>
        <v>60</v>
      </c>
      <c r="N28" s="125">
        <f t="shared" si="2"/>
        <v>0</v>
      </c>
      <c r="O28" s="125">
        <f t="shared" si="3"/>
        <v>0</v>
      </c>
      <c r="P28" s="128">
        <f t="shared" si="4"/>
        <v>0</v>
      </c>
      <c r="Q28" s="127">
        <f t="shared" si="7"/>
        <v>1</v>
      </c>
      <c r="R28" s="127">
        <f t="shared" si="6"/>
        <v>14.25</v>
      </c>
      <c r="S28" s="130"/>
      <c r="T28" s="128" t="s">
        <v>3583</v>
      </c>
      <c r="U28" s="128" t="s">
        <v>3580</v>
      </c>
      <c r="V28" s="128" t="s">
        <v>3581</v>
      </c>
    </row>
    <row r="29" spans="1:22" s="109" customFormat="1" ht="13">
      <c r="A29" s="125">
        <v>23</v>
      </c>
      <c r="B29" s="126" t="s">
        <v>1228</v>
      </c>
      <c r="C29" s="126" t="s">
        <v>188</v>
      </c>
      <c r="D29" s="133" t="s">
        <v>2957</v>
      </c>
      <c r="E29" s="125">
        <v>20</v>
      </c>
      <c r="F29" s="127">
        <v>14.71</v>
      </c>
      <c r="G29" s="128">
        <v>30</v>
      </c>
      <c r="H29" s="128" t="s">
        <v>2475</v>
      </c>
      <c r="I29" s="127">
        <v>13.71</v>
      </c>
      <c r="J29" s="128">
        <v>30</v>
      </c>
      <c r="K29" s="128" t="s">
        <v>2475</v>
      </c>
      <c r="L29" s="129">
        <f t="shared" si="0"/>
        <v>14.21</v>
      </c>
      <c r="M29" s="125">
        <f t="shared" si="1"/>
        <v>60</v>
      </c>
      <c r="N29" s="125">
        <f t="shared" si="2"/>
        <v>0</v>
      </c>
      <c r="O29" s="125">
        <f t="shared" si="3"/>
        <v>0</v>
      </c>
      <c r="P29" s="128">
        <f t="shared" si="4"/>
        <v>0</v>
      </c>
      <c r="Q29" s="127">
        <f t="shared" si="7"/>
        <v>1</v>
      </c>
      <c r="R29" s="127">
        <f t="shared" si="6"/>
        <v>14.21</v>
      </c>
      <c r="S29" s="130"/>
      <c r="T29" s="128" t="s">
        <v>3583</v>
      </c>
      <c r="U29" s="128" t="s">
        <v>3580</v>
      </c>
      <c r="V29" s="128" t="s">
        <v>3581</v>
      </c>
    </row>
    <row r="30" spans="1:22" s="109" customFormat="1" ht="13">
      <c r="A30" s="125">
        <v>24</v>
      </c>
      <c r="B30" s="126" t="s">
        <v>681</v>
      </c>
      <c r="C30" s="126" t="s">
        <v>265</v>
      </c>
      <c r="D30" s="125" t="s">
        <v>2742</v>
      </c>
      <c r="E30" s="125">
        <v>11</v>
      </c>
      <c r="F30" s="127">
        <v>14.71</v>
      </c>
      <c r="G30" s="128">
        <v>30</v>
      </c>
      <c r="H30" s="128" t="s">
        <v>2475</v>
      </c>
      <c r="I30" s="127">
        <v>13.56</v>
      </c>
      <c r="J30" s="128">
        <v>30</v>
      </c>
      <c r="K30" s="128" t="s">
        <v>2475</v>
      </c>
      <c r="L30" s="129">
        <f t="shared" si="0"/>
        <v>14.135000000000002</v>
      </c>
      <c r="M30" s="125">
        <f t="shared" si="1"/>
        <v>60</v>
      </c>
      <c r="N30" s="125">
        <f t="shared" si="2"/>
        <v>0</v>
      </c>
      <c r="O30" s="125">
        <f t="shared" si="3"/>
        <v>0</v>
      </c>
      <c r="P30" s="128">
        <f t="shared" si="4"/>
        <v>0</v>
      </c>
      <c r="Q30" s="127">
        <f t="shared" si="7"/>
        <v>1</v>
      </c>
      <c r="R30" s="127">
        <f t="shared" si="6"/>
        <v>14.135000000000002</v>
      </c>
      <c r="S30" s="130"/>
      <c r="T30" s="128" t="s">
        <v>3579</v>
      </c>
      <c r="U30" s="128" t="s">
        <v>3580</v>
      </c>
      <c r="V30" s="128" t="s">
        <v>3581</v>
      </c>
    </row>
    <row r="31" spans="1:22" s="109" customFormat="1" ht="13">
      <c r="A31" s="125">
        <v>25</v>
      </c>
      <c r="B31" s="126" t="s">
        <v>1486</v>
      </c>
      <c r="C31" s="126" t="s">
        <v>1487</v>
      </c>
      <c r="D31" s="125" t="s">
        <v>3062</v>
      </c>
      <c r="E31" s="125">
        <v>24</v>
      </c>
      <c r="F31" s="127">
        <v>14.46</v>
      </c>
      <c r="G31" s="128">
        <v>30</v>
      </c>
      <c r="H31" s="128" t="s">
        <v>2475</v>
      </c>
      <c r="I31" s="127">
        <v>13.75</v>
      </c>
      <c r="J31" s="128">
        <v>30</v>
      </c>
      <c r="K31" s="128" t="s">
        <v>2475</v>
      </c>
      <c r="L31" s="129">
        <f t="shared" si="0"/>
        <v>14.105</v>
      </c>
      <c r="M31" s="125">
        <f t="shared" si="1"/>
        <v>60</v>
      </c>
      <c r="N31" s="125">
        <f t="shared" si="2"/>
        <v>0</v>
      </c>
      <c r="O31" s="125">
        <f t="shared" si="3"/>
        <v>0</v>
      </c>
      <c r="P31" s="128">
        <f t="shared" si="4"/>
        <v>0</v>
      </c>
      <c r="Q31" s="127">
        <f t="shared" si="7"/>
        <v>1</v>
      </c>
      <c r="R31" s="127">
        <f t="shared" si="6"/>
        <v>14.105</v>
      </c>
      <c r="S31" s="130"/>
      <c r="T31" s="128" t="s">
        <v>3585</v>
      </c>
      <c r="U31" s="128" t="s">
        <v>3580</v>
      </c>
      <c r="V31" s="128" t="s">
        <v>3581</v>
      </c>
    </row>
    <row r="32" spans="1:22" s="109" customFormat="1" ht="13">
      <c r="A32" s="125">
        <v>26</v>
      </c>
      <c r="B32" s="126" t="s">
        <v>1708</v>
      </c>
      <c r="C32" s="126" t="s">
        <v>1709</v>
      </c>
      <c r="D32" s="125" t="s">
        <v>3174</v>
      </c>
      <c r="E32" s="125">
        <v>28</v>
      </c>
      <c r="F32" s="127">
        <v>15.14</v>
      </c>
      <c r="G32" s="128">
        <v>30</v>
      </c>
      <c r="H32" s="128" t="s">
        <v>2475</v>
      </c>
      <c r="I32" s="127">
        <v>13.07</v>
      </c>
      <c r="J32" s="128">
        <v>30</v>
      </c>
      <c r="K32" s="128" t="s">
        <v>2475</v>
      </c>
      <c r="L32" s="129">
        <f t="shared" si="0"/>
        <v>14.105</v>
      </c>
      <c r="M32" s="125">
        <f t="shared" si="1"/>
        <v>60</v>
      </c>
      <c r="N32" s="125">
        <f t="shared" si="2"/>
        <v>0</v>
      </c>
      <c r="O32" s="125">
        <f t="shared" si="3"/>
        <v>0</v>
      </c>
      <c r="P32" s="128">
        <f t="shared" si="4"/>
        <v>0</v>
      </c>
      <c r="Q32" s="127">
        <f t="shared" si="7"/>
        <v>1</v>
      </c>
      <c r="R32" s="127">
        <f t="shared" si="6"/>
        <v>14.105</v>
      </c>
      <c r="S32" s="130"/>
      <c r="T32" s="128" t="s">
        <v>3585</v>
      </c>
      <c r="U32" s="128" t="s">
        <v>3580</v>
      </c>
      <c r="V32" s="128" t="s">
        <v>3581</v>
      </c>
    </row>
    <row r="33" spans="1:22" s="109" customFormat="1" ht="13">
      <c r="A33" s="125">
        <v>27</v>
      </c>
      <c r="B33" s="126" t="s">
        <v>1252</v>
      </c>
      <c r="C33" s="126" t="s">
        <v>1253</v>
      </c>
      <c r="D33" s="133" t="s">
        <v>2964</v>
      </c>
      <c r="E33" s="125">
        <v>20</v>
      </c>
      <c r="F33" s="127">
        <v>13.65</v>
      </c>
      <c r="G33" s="128">
        <v>30</v>
      </c>
      <c r="H33" s="128" t="s">
        <v>2475</v>
      </c>
      <c r="I33" s="127">
        <v>14.55</v>
      </c>
      <c r="J33" s="128">
        <v>30</v>
      </c>
      <c r="K33" s="128" t="s">
        <v>2475</v>
      </c>
      <c r="L33" s="129">
        <f t="shared" si="0"/>
        <v>14.100000000000001</v>
      </c>
      <c r="M33" s="125">
        <f t="shared" si="1"/>
        <v>60</v>
      </c>
      <c r="N33" s="125">
        <f t="shared" si="2"/>
        <v>0</v>
      </c>
      <c r="O33" s="125">
        <f t="shared" si="3"/>
        <v>0</v>
      </c>
      <c r="P33" s="128">
        <f t="shared" si="4"/>
        <v>0</v>
      </c>
      <c r="Q33" s="127">
        <f t="shared" si="7"/>
        <v>1</v>
      </c>
      <c r="R33" s="127">
        <f t="shared" si="6"/>
        <v>14.100000000000001</v>
      </c>
      <c r="S33" s="130"/>
      <c r="T33" s="128" t="s">
        <v>3583</v>
      </c>
      <c r="U33" s="128" t="s">
        <v>3580</v>
      </c>
      <c r="V33" s="128" t="s">
        <v>3581</v>
      </c>
    </row>
    <row r="34" spans="1:22" s="109" customFormat="1" ht="13">
      <c r="A34" s="125">
        <v>28</v>
      </c>
      <c r="B34" s="126" t="s">
        <v>1316</v>
      </c>
      <c r="C34" s="126" t="s">
        <v>1317</v>
      </c>
      <c r="D34" s="125" t="s">
        <v>2991</v>
      </c>
      <c r="E34" s="125">
        <v>21</v>
      </c>
      <c r="F34" s="127">
        <v>14.79</v>
      </c>
      <c r="G34" s="128">
        <v>30</v>
      </c>
      <c r="H34" s="128" t="s">
        <v>2475</v>
      </c>
      <c r="I34" s="127">
        <v>13.41</v>
      </c>
      <c r="J34" s="128">
        <v>30</v>
      </c>
      <c r="K34" s="128" t="s">
        <v>2475</v>
      </c>
      <c r="L34" s="129">
        <f t="shared" si="0"/>
        <v>14.1</v>
      </c>
      <c r="M34" s="125">
        <f t="shared" si="1"/>
        <v>60</v>
      </c>
      <c r="N34" s="125">
        <f t="shared" si="2"/>
        <v>0</v>
      </c>
      <c r="O34" s="125">
        <f t="shared" si="3"/>
        <v>0</v>
      </c>
      <c r="P34" s="128">
        <f t="shared" si="4"/>
        <v>0</v>
      </c>
      <c r="Q34" s="127">
        <f t="shared" si="7"/>
        <v>1</v>
      </c>
      <c r="R34" s="127">
        <f t="shared" si="6"/>
        <v>14.1</v>
      </c>
      <c r="S34" s="130"/>
      <c r="T34" s="128" t="s">
        <v>3583</v>
      </c>
      <c r="U34" s="128" t="s">
        <v>3580</v>
      </c>
      <c r="V34" s="128" t="s">
        <v>3581</v>
      </c>
    </row>
    <row r="35" spans="1:22" s="109" customFormat="1" ht="13">
      <c r="A35" s="125">
        <v>29</v>
      </c>
      <c r="B35" s="126" t="s">
        <v>1267</v>
      </c>
      <c r="C35" s="126" t="s">
        <v>1268</v>
      </c>
      <c r="D35" s="133" t="s">
        <v>2971</v>
      </c>
      <c r="E35" s="125">
        <v>20</v>
      </c>
      <c r="F35" s="127">
        <v>13.94</v>
      </c>
      <c r="G35" s="128">
        <v>30</v>
      </c>
      <c r="H35" s="128" t="s">
        <v>2475</v>
      </c>
      <c r="I35" s="127">
        <v>14.23</v>
      </c>
      <c r="J35" s="128">
        <v>30</v>
      </c>
      <c r="K35" s="128" t="s">
        <v>2475</v>
      </c>
      <c r="L35" s="129">
        <f t="shared" si="0"/>
        <v>14.085000000000001</v>
      </c>
      <c r="M35" s="125">
        <f t="shared" si="1"/>
        <v>60</v>
      </c>
      <c r="N35" s="125">
        <f t="shared" si="2"/>
        <v>0</v>
      </c>
      <c r="O35" s="125">
        <f t="shared" si="3"/>
        <v>0</v>
      </c>
      <c r="P35" s="128">
        <f t="shared" si="4"/>
        <v>0</v>
      </c>
      <c r="Q35" s="127">
        <f t="shared" si="7"/>
        <v>1</v>
      </c>
      <c r="R35" s="127">
        <f t="shared" si="6"/>
        <v>14.085000000000001</v>
      </c>
      <c r="S35" s="130"/>
      <c r="T35" s="128" t="s">
        <v>3583</v>
      </c>
      <c r="U35" s="128" t="s">
        <v>3580</v>
      </c>
      <c r="V35" s="128" t="s">
        <v>3581</v>
      </c>
    </row>
    <row r="36" spans="1:22" s="109" customFormat="1" ht="13">
      <c r="A36" s="125">
        <v>30</v>
      </c>
      <c r="B36" s="131" t="s">
        <v>2032</v>
      </c>
      <c r="C36" s="131" t="s">
        <v>261</v>
      </c>
      <c r="D36" s="125" t="s">
        <v>3358</v>
      </c>
      <c r="E36" s="125">
        <v>35</v>
      </c>
      <c r="F36" s="127">
        <v>14.21</v>
      </c>
      <c r="G36" s="128">
        <v>30</v>
      </c>
      <c r="H36" s="128" t="s">
        <v>2475</v>
      </c>
      <c r="I36" s="127">
        <v>13.84</v>
      </c>
      <c r="J36" s="128">
        <v>30</v>
      </c>
      <c r="K36" s="128" t="s">
        <v>2475</v>
      </c>
      <c r="L36" s="129">
        <f t="shared" si="0"/>
        <v>14.025</v>
      </c>
      <c r="M36" s="125">
        <f t="shared" si="1"/>
        <v>60</v>
      </c>
      <c r="N36" s="125">
        <f t="shared" si="2"/>
        <v>0</v>
      </c>
      <c r="O36" s="125">
        <f t="shared" si="3"/>
        <v>0</v>
      </c>
      <c r="P36" s="128">
        <f t="shared" si="4"/>
        <v>0</v>
      </c>
      <c r="Q36" s="127">
        <f t="shared" si="7"/>
        <v>1</v>
      </c>
      <c r="R36" s="127">
        <f t="shared" si="6"/>
        <v>14.025</v>
      </c>
      <c r="S36" s="130"/>
      <c r="T36" s="128" t="s">
        <v>3585</v>
      </c>
      <c r="U36" s="128" t="s">
        <v>3580</v>
      </c>
      <c r="V36" s="128" t="s">
        <v>3581</v>
      </c>
    </row>
    <row r="37" spans="1:22" s="109" customFormat="1" ht="13">
      <c r="A37" s="125">
        <v>31</v>
      </c>
      <c r="B37" s="131" t="s">
        <v>1884</v>
      </c>
      <c r="C37" s="131" t="s">
        <v>709</v>
      </c>
      <c r="D37" s="133" t="s">
        <v>3266</v>
      </c>
      <c r="E37" s="125">
        <v>32</v>
      </c>
      <c r="F37" s="127">
        <v>12.16</v>
      </c>
      <c r="G37" s="128">
        <v>30</v>
      </c>
      <c r="H37" s="128" t="s">
        <v>2475</v>
      </c>
      <c r="I37" s="127">
        <v>15.65</v>
      </c>
      <c r="J37" s="128">
        <v>30</v>
      </c>
      <c r="K37" s="128" t="s">
        <v>2475</v>
      </c>
      <c r="L37" s="129">
        <f t="shared" si="0"/>
        <v>13.905000000000001</v>
      </c>
      <c r="M37" s="125">
        <f t="shared" si="1"/>
        <v>60</v>
      </c>
      <c r="N37" s="125">
        <f t="shared" si="2"/>
        <v>0</v>
      </c>
      <c r="O37" s="125">
        <f t="shared" si="3"/>
        <v>0</v>
      </c>
      <c r="P37" s="128">
        <f t="shared" si="4"/>
        <v>0</v>
      </c>
      <c r="Q37" s="127">
        <f t="shared" si="7"/>
        <v>1</v>
      </c>
      <c r="R37" s="127">
        <f t="shared" si="6"/>
        <v>13.905000000000001</v>
      </c>
      <c r="S37" s="130"/>
      <c r="T37" s="128" t="s">
        <v>3585</v>
      </c>
      <c r="U37" s="128" t="s">
        <v>3580</v>
      </c>
      <c r="V37" s="128" t="s">
        <v>3581</v>
      </c>
    </row>
    <row r="38" spans="1:22" s="109" customFormat="1" ht="13">
      <c r="A38" s="125">
        <v>32</v>
      </c>
      <c r="B38" s="126" t="s">
        <v>1783</v>
      </c>
      <c r="C38" s="126" t="s">
        <v>604</v>
      </c>
      <c r="D38" s="125" t="s">
        <v>3216</v>
      </c>
      <c r="E38" s="125">
        <v>30</v>
      </c>
      <c r="F38" s="127">
        <v>14.77</v>
      </c>
      <c r="G38" s="128">
        <v>30</v>
      </c>
      <c r="H38" s="128" t="s">
        <v>2475</v>
      </c>
      <c r="I38" s="127">
        <v>12.91</v>
      </c>
      <c r="J38" s="128">
        <v>30</v>
      </c>
      <c r="K38" s="128" t="s">
        <v>2475</v>
      </c>
      <c r="L38" s="129">
        <f t="shared" si="0"/>
        <v>13.84</v>
      </c>
      <c r="M38" s="125">
        <f t="shared" si="1"/>
        <v>60</v>
      </c>
      <c r="N38" s="125">
        <f t="shared" si="2"/>
        <v>0</v>
      </c>
      <c r="O38" s="125">
        <f t="shared" si="3"/>
        <v>0</v>
      </c>
      <c r="P38" s="128">
        <f t="shared" si="4"/>
        <v>0</v>
      </c>
      <c r="Q38" s="127">
        <f t="shared" si="7"/>
        <v>1</v>
      </c>
      <c r="R38" s="127">
        <f t="shared" si="6"/>
        <v>13.84</v>
      </c>
      <c r="S38" s="130"/>
      <c r="T38" s="128" t="s">
        <v>3585</v>
      </c>
      <c r="U38" s="128" t="s">
        <v>3580</v>
      </c>
      <c r="V38" s="128" t="s">
        <v>3581</v>
      </c>
    </row>
    <row r="39" spans="1:22" s="109" customFormat="1" ht="13">
      <c r="A39" s="125">
        <v>33</v>
      </c>
      <c r="B39" s="126" t="s">
        <v>119</v>
      </c>
      <c r="C39" s="126" t="s">
        <v>3656</v>
      </c>
      <c r="D39" s="125" t="s">
        <v>120</v>
      </c>
      <c r="E39" s="125">
        <v>2</v>
      </c>
      <c r="F39" s="127">
        <v>13.6</v>
      </c>
      <c r="G39" s="128">
        <v>30</v>
      </c>
      <c r="H39" s="128" t="s">
        <v>2475</v>
      </c>
      <c r="I39" s="127">
        <v>14.05</v>
      </c>
      <c r="J39" s="128">
        <v>30</v>
      </c>
      <c r="K39" s="128" t="s">
        <v>2475</v>
      </c>
      <c r="L39" s="129">
        <f t="shared" si="0"/>
        <v>13.824999999999999</v>
      </c>
      <c r="M39" s="125">
        <f t="shared" si="1"/>
        <v>60</v>
      </c>
      <c r="N39" s="125">
        <f t="shared" si="2"/>
        <v>0</v>
      </c>
      <c r="O39" s="125">
        <f t="shared" si="3"/>
        <v>0</v>
      </c>
      <c r="P39" s="128">
        <f t="shared" si="4"/>
        <v>0</v>
      </c>
      <c r="Q39" s="127">
        <f t="shared" si="7"/>
        <v>1</v>
      </c>
      <c r="R39" s="127">
        <f t="shared" si="6"/>
        <v>13.824999999999999</v>
      </c>
      <c r="S39" s="130"/>
      <c r="T39" s="128" t="s">
        <v>3579</v>
      </c>
      <c r="U39" s="128" t="s">
        <v>3580</v>
      </c>
      <c r="V39" s="128" t="s">
        <v>3581</v>
      </c>
    </row>
    <row r="40" spans="1:22" s="109" customFormat="1" ht="13">
      <c r="A40" s="125">
        <v>34</v>
      </c>
      <c r="B40" s="126" t="s">
        <v>2380</v>
      </c>
      <c r="C40" s="126" t="s">
        <v>2381</v>
      </c>
      <c r="D40" s="125" t="s">
        <v>2382</v>
      </c>
      <c r="E40" s="125">
        <v>42</v>
      </c>
      <c r="F40" s="127">
        <v>12.37</v>
      </c>
      <c r="G40" s="128">
        <v>30</v>
      </c>
      <c r="H40" s="128" t="s">
        <v>2476</v>
      </c>
      <c r="I40" s="127">
        <v>15.33</v>
      </c>
      <c r="J40" s="128">
        <v>30</v>
      </c>
      <c r="K40" s="128" t="s">
        <v>2475</v>
      </c>
      <c r="L40" s="129">
        <f t="shared" si="0"/>
        <v>13.85</v>
      </c>
      <c r="M40" s="125">
        <f t="shared" si="1"/>
        <v>60</v>
      </c>
      <c r="N40" s="125">
        <f t="shared" si="2"/>
        <v>1</v>
      </c>
      <c r="O40" s="125">
        <f t="shared" si="3"/>
        <v>0</v>
      </c>
      <c r="P40" s="128">
        <f t="shared" si="4"/>
        <v>1</v>
      </c>
      <c r="Q40" s="127">
        <f t="shared" si="7"/>
        <v>0.99</v>
      </c>
      <c r="R40" s="127">
        <f t="shared" si="6"/>
        <v>13.711499999999999</v>
      </c>
      <c r="S40" s="130"/>
      <c r="T40" s="128" t="s">
        <v>3580</v>
      </c>
      <c r="U40" s="128" t="s">
        <v>3585</v>
      </c>
      <c r="V40" s="128" t="s">
        <v>3581</v>
      </c>
    </row>
    <row r="41" spans="1:22" s="109" customFormat="1" ht="13">
      <c r="A41" s="125">
        <v>35</v>
      </c>
      <c r="B41" s="126" t="s">
        <v>2311</v>
      </c>
      <c r="C41" s="126" t="s">
        <v>907</v>
      </c>
      <c r="D41" s="125" t="s">
        <v>3510</v>
      </c>
      <c r="E41" s="125">
        <v>40</v>
      </c>
      <c r="F41" s="127">
        <v>12.4</v>
      </c>
      <c r="G41" s="128">
        <v>30</v>
      </c>
      <c r="H41" s="128" t="s">
        <v>2475</v>
      </c>
      <c r="I41" s="127">
        <v>15</v>
      </c>
      <c r="J41" s="128">
        <v>30</v>
      </c>
      <c r="K41" s="128" t="s">
        <v>2475</v>
      </c>
      <c r="L41" s="129">
        <f t="shared" si="0"/>
        <v>13.7</v>
      </c>
      <c r="M41" s="125">
        <f t="shared" si="1"/>
        <v>60</v>
      </c>
      <c r="N41" s="125">
        <f t="shared" si="2"/>
        <v>0</v>
      </c>
      <c r="O41" s="125">
        <f t="shared" si="3"/>
        <v>0</v>
      </c>
      <c r="P41" s="128">
        <f t="shared" si="4"/>
        <v>0</v>
      </c>
      <c r="Q41" s="127">
        <f t="shared" si="7"/>
        <v>1</v>
      </c>
      <c r="R41" s="127">
        <f t="shared" si="6"/>
        <v>13.7</v>
      </c>
      <c r="S41" s="130"/>
      <c r="T41" s="128" t="s">
        <v>3585</v>
      </c>
      <c r="U41" s="128" t="s">
        <v>3580</v>
      </c>
      <c r="V41" s="128" t="s">
        <v>3581</v>
      </c>
    </row>
    <row r="42" spans="1:22" s="109" customFormat="1" ht="13">
      <c r="A42" s="125">
        <v>36</v>
      </c>
      <c r="B42" s="134" t="s">
        <v>1748</v>
      </c>
      <c r="C42" s="134" t="s">
        <v>313</v>
      </c>
      <c r="D42" s="125" t="s">
        <v>3195</v>
      </c>
      <c r="E42" s="125">
        <v>29</v>
      </c>
      <c r="F42" s="127">
        <v>15.27</v>
      </c>
      <c r="G42" s="128">
        <v>30</v>
      </c>
      <c r="H42" s="128" t="s">
        <v>2475</v>
      </c>
      <c r="I42" s="127">
        <v>12.11</v>
      </c>
      <c r="J42" s="128">
        <v>30</v>
      </c>
      <c r="K42" s="128" t="s">
        <v>2475</v>
      </c>
      <c r="L42" s="129">
        <f t="shared" si="0"/>
        <v>13.69</v>
      </c>
      <c r="M42" s="125">
        <f t="shared" si="1"/>
        <v>60</v>
      </c>
      <c r="N42" s="125">
        <f t="shared" si="2"/>
        <v>0</v>
      </c>
      <c r="O42" s="125">
        <f t="shared" si="3"/>
        <v>0</v>
      </c>
      <c r="P42" s="128">
        <f t="shared" si="4"/>
        <v>0</v>
      </c>
      <c r="Q42" s="127">
        <f t="shared" si="7"/>
        <v>1</v>
      </c>
      <c r="R42" s="127">
        <f t="shared" si="6"/>
        <v>13.69</v>
      </c>
      <c r="S42" s="130"/>
      <c r="T42" s="128" t="s">
        <v>3585</v>
      </c>
      <c r="U42" s="128" t="s">
        <v>3582</v>
      </c>
      <c r="V42" s="128" t="s">
        <v>3581</v>
      </c>
    </row>
    <row r="43" spans="1:22" s="109" customFormat="1" ht="13">
      <c r="A43" s="125">
        <v>37</v>
      </c>
      <c r="B43" s="126" t="s">
        <v>2310</v>
      </c>
      <c r="C43" s="126" t="s">
        <v>919</v>
      </c>
      <c r="D43" s="125" t="s">
        <v>3509</v>
      </c>
      <c r="E43" s="125">
        <v>40</v>
      </c>
      <c r="F43" s="127">
        <v>12.39</v>
      </c>
      <c r="G43" s="128">
        <v>30</v>
      </c>
      <c r="H43" s="128" t="s">
        <v>2475</v>
      </c>
      <c r="I43" s="127">
        <v>14.81</v>
      </c>
      <c r="J43" s="128">
        <v>30</v>
      </c>
      <c r="K43" s="128" t="s">
        <v>2475</v>
      </c>
      <c r="L43" s="129">
        <f t="shared" si="0"/>
        <v>13.600000000000001</v>
      </c>
      <c r="M43" s="125">
        <f t="shared" si="1"/>
        <v>60</v>
      </c>
      <c r="N43" s="125">
        <f t="shared" si="2"/>
        <v>0</v>
      </c>
      <c r="O43" s="125">
        <f t="shared" si="3"/>
        <v>0</v>
      </c>
      <c r="P43" s="128">
        <f t="shared" si="4"/>
        <v>0</v>
      </c>
      <c r="Q43" s="127">
        <f t="shared" si="7"/>
        <v>1</v>
      </c>
      <c r="R43" s="127">
        <f t="shared" si="6"/>
        <v>13.600000000000001</v>
      </c>
      <c r="S43" s="130"/>
      <c r="T43" s="128" t="s">
        <v>3585</v>
      </c>
      <c r="U43" s="128" t="s">
        <v>3580</v>
      </c>
      <c r="V43" s="128" t="s">
        <v>3581</v>
      </c>
    </row>
    <row r="44" spans="1:22" s="109" customFormat="1" ht="13">
      <c r="A44" s="125">
        <v>38</v>
      </c>
      <c r="B44" s="126" t="s">
        <v>1058</v>
      </c>
      <c r="C44" s="126" t="s">
        <v>1059</v>
      </c>
      <c r="D44" s="125" t="s">
        <v>2888</v>
      </c>
      <c r="E44" s="125">
        <v>17</v>
      </c>
      <c r="F44" s="127">
        <v>13.54</v>
      </c>
      <c r="G44" s="128">
        <v>30</v>
      </c>
      <c r="H44" s="128" t="s">
        <v>2475</v>
      </c>
      <c r="I44" s="127">
        <v>13.66</v>
      </c>
      <c r="J44" s="128">
        <v>30</v>
      </c>
      <c r="K44" s="128" t="s">
        <v>2475</v>
      </c>
      <c r="L44" s="129">
        <f t="shared" si="0"/>
        <v>13.6</v>
      </c>
      <c r="M44" s="125">
        <f t="shared" si="1"/>
        <v>60</v>
      </c>
      <c r="N44" s="125">
        <f t="shared" si="2"/>
        <v>0</v>
      </c>
      <c r="O44" s="125">
        <f t="shared" si="3"/>
        <v>0</v>
      </c>
      <c r="P44" s="128">
        <f t="shared" si="4"/>
        <v>0</v>
      </c>
      <c r="Q44" s="127">
        <f t="shared" si="7"/>
        <v>1</v>
      </c>
      <c r="R44" s="127">
        <f t="shared" si="6"/>
        <v>13.6</v>
      </c>
      <c r="S44" s="130"/>
      <c r="T44" s="128" t="s">
        <v>3583</v>
      </c>
      <c r="U44" s="128" t="s">
        <v>3580</v>
      </c>
      <c r="V44" s="128" t="s">
        <v>3581</v>
      </c>
    </row>
    <row r="45" spans="1:22" s="109" customFormat="1" ht="13">
      <c r="A45" s="125">
        <v>39</v>
      </c>
      <c r="B45" s="126" t="s">
        <v>896</v>
      </c>
      <c r="C45" s="126" t="s">
        <v>897</v>
      </c>
      <c r="D45" s="125" t="s">
        <v>898</v>
      </c>
      <c r="E45" s="125">
        <v>14</v>
      </c>
      <c r="F45" s="127">
        <v>14.67</v>
      </c>
      <c r="G45" s="128">
        <v>30</v>
      </c>
      <c r="H45" s="128" t="s">
        <v>2475</v>
      </c>
      <c r="I45" s="127">
        <v>13.654</v>
      </c>
      <c r="J45" s="128">
        <v>30</v>
      </c>
      <c r="K45" s="128" t="s">
        <v>2475</v>
      </c>
      <c r="L45" s="129">
        <f t="shared" si="0"/>
        <v>14.161999999999999</v>
      </c>
      <c r="M45" s="125">
        <f t="shared" si="1"/>
        <v>60</v>
      </c>
      <c r="N45" s="125">
        <f t="shared" si="2"/>
        <v>0</v>
      </c>
      <c r="O45" s="125">
        <f t="shared" si="3"/>
        <v>0</v>
      </c>
      <c r="P45" s="128">
        <f t="shared" si="4"/>
        <v>0</v>
      </c>
      <c r="Q45" s="127">
        <f>IF(P45=0,0.96,IF(P45=1,0.95,IF(P45=2,0.94,IF(P45=3,0.93))))</f>
        <v>0.96</v>
      </c>
      <c r="R45" s="127">
        <f t="shared" si="6"/>
        <v>13.595519999999999</v>
      </c>
      <c r="S45" s="130"/>
      <c r="T45" s="128" t="s">
        <v>3583</v>
      </c>
      <c r="U45" s="128" t="s">
        <v>3580</v>
      </c>
      <c r="V45" s="128" t="s">
        <v>3581</v>
      </c>
    </row>
    <row r="46" spans="1:22" s="109" customFormat="1" ht="13">
      <c r="A46" s="125">
        <v>40</v>
      </c>
      <c r="B46" s="126" t="s">
        <v>988</v>
      </c>
      <c r="C46" s="126" t="s">
        <v>298</v>
      </c>
      <c r="D46" s="125" t="s">
        <v>2859</v>
      </c>
      <c r="E46" s="125">
        <v>16</v>
      </c>
      <c r="F46" s="127">
        <v>14</v>
      </c>
      <c r="G46" s="128">
        <v>30</v>
      </c>
      <c r="H46" s="128" t="s">
        <v>2475</v>
      </c>
      <c r="I46" s="127">
        <v>13.16</v>
      </c>
      <c r="J46" s="128">
        <v>30</v>
      </c>
      <c r="K46" s="128" t="s">
        <v>2475</v>
      </c>
      <c r="L46" s="129">
        <f t="shared" si="0"/>
        <v>13.58</v>
      </c>
      <c r="M46" s="125">
        <f t="shared" si="1"/>
        <v>60</v>
      </c>
      <c r="N46" s="125">
        <f t="shared" si="2"/>
        <v>0</v>
      </c>
      <c r="O46" s="125">
        <f t="shared" si="3"/>
        <v>0</v>
      </c>
      <c r="P46" s="128">
        <f t="shared" si="4"/>
        <v>0</v>
      </c>
      <c r="Q46" s="127">
        <f t="shared" ref="Q46:Q76" si="8">IF(P46=0,1,IF(P46=1,0.99,IF(P46=2,0.98,IF(P46=3,0.97))))</f>
        <v>1</v>
      </c>
      <c r="R46" s="127">
        <f t="shared" si="6"/>
        <v>13.58</v>
      </c>
      <c r="S46" s="130"/>
      <c r="T46" s="128" t="s">
        <v>3583</v>
      </c>
      <c r="U46" s="128" t="s">
        <v>3580</v>
      </c>
      <c r="V46" s="128" t="s">
        <v>3581</v>
      </c>
    </row>
    <row r="47" spans="1:22" s="109" customFormat="1" ht="13">
      <c r="A47" s="125">
        <v>41</v>
      </c>
      <c r="B47" s="131" t="s">
        <v>2206</v>
      </c>
      <c r="C47" s="131" t="s">
        <v>1224</v>
      </c>
      <c r="D47" s="133" t="s">
        <v>3452</v>
      </c>
      <c r="E47" s="125">
        <v>38</v>
      </c>
      <c r="F47" s="127">
        <v>14.05</v>
      </c>
      <c r="G47" s="128">
        <v>30</v>
      </c>
      <c r="H47" s="128" t="s">
        <v>2475</v>
      </c>
      <c r="I47" s="127">
        <v>13.1</v>
      </c>
      <c r="J47" s="128">
        <v>30</v>
      </c>
      <c r="K47" s="128" t="s">
        <v>2475</v>
      </c>
      <c r="L47" s="129">
        <f t="shared" si="0"/>
        <v>13.574999999999999</v>
      </c>
      <c r="M47" s="125">
        <f t="shared" si="1"/>
        <v>60</v>
      </c>
      <c r="N47" s="125">
        <f t="shared" si="2"/>
        <v>0</v>
      </c>
      <c r="O47" s="125">
        <f t="shared" si="3"/>
        <v>0</v>
      </c>
      <c r="P47" s="128">
        <f t="shared" si="4"/>
        <v>0</v>
      </c>
      <c r="Q47" s="127">
        <f t="shared" si="8"/>
        <v>1</v>
      </c>
      <c r="R47" s="127">
        <f t="shared" si="6"/>
        <v>13.574999999999999</v>
      </c>
      <c r="S47" s="130"/>
      <c r="T47" s="128" t="s">
        <v>3585</v>
      </c>
      <c r="U47" s="128" t="s">
        <v>3580</v>
      </c>
      <c r="V47" s="128" t="s">
        <v>3581</v>
      </c>
    </row>
    <row r="48" spans="1:22" s="109" customFormat="1" ht="13">
      <c r="A48" s="125">
        <v>42</v>
      </c>
      <c r="B48" s="126" t="s">
        <v>31</v>
      </c>
      <c r="C48" s="126" t="s">
        <v>32</v>
      </c>
      <c r="D48" s="125" t="s">
        <v>2488</v>
      </c>
      <c r="E48" s="125">
        <v>1</v>
      </c>
      <c r="F48" s="127">
        <v>13.25</v>
      </c>
      <c r="G48" s="128">
        <v>30</v>
      </c>
      <c r="H48" s="128" t="s">
        <v>2475</v>
      </c>
      <c r="I48" s="127">
        <v>13.88</v>
      </c>
      <c r="J48" s="128">
        <v>30</v>
      </c>
      <c r="K48" s="128" t="s">
        <v>2475</v>
      </c>
      <c r="L48" s="129">
        <f t="shared" si="0"/>
        <v>13.565000000000001</v>
      </c>
      <c r="M48" s="125">
        <f t="shared" si="1"/>
        <v>60</v>
      </c>
      <c r="N48" s="125">
        <f t="shared" si="2"/>
        <v>0</v>
      </c>
      <c r="O48" s="125">
        <f t="shared" si="3"/>
        <v>0</v>
      </c>
      <c r="P48" s="128">
        <f t="shared" si="4"/>
        <v>0</v>
      </c>
      <c r="Q48" s="127">
        <f t="shared" si="8"/>
        <v>1</v>
      </c>
      <c r="R48" s="127">
        <f t="shared" si="6"/>
        <v>13.565000000000001</v>
      </c>
      <c r="S48" s="130"/>
      <c r="T48" s="128" t="s">
        <v>3579</v>
      </c>
      <c r="U48" s="128" t="s">
        <v>3580</v>
      </c>
      <c r="V48" s="128" t="s">
        <v>3581</v>
      </c>
    </row>
    <row r="49" spans="1:22" s="109" customFormat="1" ht="13">
      <c r="A49" s="125">
        <v>43</v>
      </c>
      <c r="B49" s="126" t="s">
        <v>353</v>
      </c>
      <c r="C49" s="126" t="s">
        <v>354</v>
      </c>
      <c r="D49" s="125" t="s">
        <v>2611</v>
      </c>
      <c r="E49" s="125">
        <v>5</v>
      </c>
      <c r="F49" s="127">
        <v>14.52</v>
      </c>
      <c r="G49" s="128">
        <v>30</v>
      </c>
      <c r="H49" s="128" t="s">
        <v>2475</v>
      </c>
      <c r="I49" s="127">
        <v>12.53</v>
      </c>
      <c r="J49" s="128">
        <v>30</v>
      </c>
      <c r="K49" s="128" t="s">
        <v>2475</v>
      </c>
      <c r="L49" s="129">
        <f t="shared" si="0"/>
        <v>13.524999999999999</v>
      </c>
      <c r="M49" s="125">
        <f t="shared" si="1"/>
        <v>60</v>
      </c>
      <c r="N49" s="125">
        <f t="shared" si="2"/>
        <v>0</v>
      </c>
      <c r="O49" s="125">
        <f t="shared" si="3"/>
        <v>0</v>
      </c>
      <c r="P49" s="128">
        <f t="shared" si="4"/>
        <v>0</v>
      </c>
      <c r="Q49" s="127">
        <f t="shared" si="8"/>
        <v>1</v>
      </c>
      <c r="R49" s="127">
        <f t="shared" si="6"/>
        <v>13.524999999999999</v>
      </c>
      <c r="S49" s="130"/>
      <c r="T49" s="128" t="s">
        <v>3579</v>
      </c>
      <c r="U49" s="128" t="s">
        <v>3580</v>
      </c>
      <c r="V49" s="128" t="s">
        <v>3581</v>
      </c>
    </row>
    <row r="50" spans="1:22" s="109" customFormat="1" ht="13">
      <c r="A50" s="125">
        <v>44</v>
      </c>
      <c r="B50" s="131" t="s">
        <v>2096</v>
      </c>
      <c r="C50" s="131" t="s">
        <v>2160</v>
      </c>
      <c r="D50" s="125" t="s">
        <v>3427</v>
      </c>
      <c r="E50" s="125">
        <v>37</v>
      </c>
      <c r="F50" s="127">
        <v>13.07</v>
      </c>
      <c r="G50" s="128">
        <v>30</v>
      </c>
      <c r="H50" s="128" t="s">
        <v>2475</v>
      </c>
      <c r="I50" s="127">
        <v>13.91</v>
      </c>
      <c r="J50" s="128">
        <v>30</v>
      </c>
      <c r="K50" s="128" t="s">
        <v>2475</v>
      </c>
      <c r="L50" s="129">
        <f t="shared" si="0"/>
        <v>13.49</v>
      </c>
      <c r="M50" s="125">
        <f t="shared" si="1"/>
        <v>60</v>
      </c>
      <c r="N50" s="125">
        <f t="shared" si="2"/>
        <v>0</v>
      </c>
      <c r="O50" s="125">
        <f t="shared" si="3"/>
        <v>0</v>
      </c>
      <c r="P50" s="128">
        <f t="shared" si="4"/>
        <v>0</v>
      </c>
      <c r="Q50" s="127">
        <f t="shared" si="8"/>
        <v>1</v>
      </c>
      <c r="R50" s="127">
        <f t="shared" si="6"/>
        <v>13.49</v>
      </c>
      <c r="S50" s="130"/>
      <c r="T50" s="128" t="s">
        <v>3585</v>
      </c>
      <c r="U50" s="128" t="s">
        <v>3580</v>
      </c>
      <c r="V50" s="128" t="s">
        <v>3581</v>
      </c>
    </row>
    <row r="51" spans="1:22" s="109" customFormat="1" ht="13">
      <c r="A51" s="125">
        <v>45</v>
      </c>
      <c r="B51" s="126" t="s">
        <v>2088</v>
      </c>
      <c r="C51" s="126" t="s">
        <v>1614</v>
      </c>
      <c r="D51" s="125" t="s">
        <v>3387</v>
      </c>
      <c r="E51" s="125">
        <v>36</v>
      </c>
      <c r="F51" s="127">
        <v>13.77</v>
      </c>
      <c r="G51" s="128">
        <v>30</v>
      </c>
      <c r="H51" s="128" t="s">
        <v>2475</v>
      </c>
      <c r="I51" s="127">
        <v>13.14</v>
      </c>
      <c r="J51" s="128">
        <v>30</v>
      </c>
      <c r="K51" s="128" t="s">
        <v>2475</v>
      </c>
      <c r="L51" s="129">
        <f t="shared" si="0"/>
        <v>13.455</v>
      </c>
      <c r="M51" s="125">
        <f t="shared" si="1"/>
        <v>60</v>
      </c>
      <c r="N51" s="125">
        <f t="shared" si="2"/>
        <v>0</v>
      </c>
      <c r="O51" s="125">
        <f t="shared" si="3"/>
        <v>0</v>
      </c>
      <c r="P51" s="128">
        <f t="shared" si="4"/>
        <v>0</v>
      </c>
      <c r="Q51" s="127">
        <f t="shared" si="8"/>
        <v>1</v>
      </c>
      <c r="R51" s="127">
        <f t="shared" si="6"/>
        <v>13.455</v>
      </c>
      <c r="S51" s="130"/>
      <c r="T51" s="128" t="s">
        <v>3585</v>
      </c>
      <c r="U51" s="128" t="s">
        <v>3580</v>
      </c>
      <c r="V51" s="128" t="s">
        <v>3581</v>
      </c>
    </row>
    <row r="52" spans="1:22" s="109" customFormat="1" ht="13">
      <c r="A52" s="125">
        <v>46</v>
      </c>
      <c r="B52" s="126" t="s">
        <v>312</v>
      </c>
      <c r="C52" s="126" t="s">
        <v>313</v>
      </c>
      <c r="D52" s="125" t="s">
        <v>2596</v>
      </c>
      <c r="E52" s="125">
        <v>5</v>
      </c>
      <c r="F52" s="127">
        <v>11.93</v>
      </c>
      <c r="G52" s="128">
        <v>30</v>
      </c>
      <c r="H52" s="128" t="s">
        <v>2475</v>
      </c>
      <c r="I52" s="127">
        <v>14.89</v>
      </c>
      <c r="J52" s="128">
        <v>30</v>
      </c>
      <c r="K52" s="128" t="s">
        <v>2475</v>
      </c>
      <c r="L52" s="129">
        <f t="shared" si="0"/>
        <v>13.41</v>
      </c>
      <c r="M52" s="125">
        <f t="shared" si="1"/>
        <v>60</v>
      </c>
      <c r="N52" s="125">
        <f t="shared" si="2"/>
        <v>0</v>
      </c>
      <c r="O52" s="125">
        <f t="shared" si="3"/>
        <v>0</v>
      </c>
      <c r="P52" s="128">
        <f t="shared" si="4"/>
        <v>0</v>
      </c>
      <c r="Q52" s="127">
        <f t="shared" si="8"/>
        <v>1</v>
      </c>
      <c r="R52" s="127">
        <f t="shared" si="6"/>
        <v>13.41</v>
      </c>
      <c r="S52" s="130"/>
      <c r="T52" s="128" t="s">
        <v>3580</v>
      </c>
      <c r="U52" s="128" t="s">
        <v>3583</v>
      </c>
      <c r="V52" s="128" t="s">
        <v>3581</v>
      </c>
    </row>
    <row r="53" spans="1:22" s="109" customFormat="1" ht="13">
      <c r="A53" s="125">
        <v>47</v>
      </c>
      <c r="B53" s="130" t="s">
        <v>2263</v>
      </c>
      <c r="C53" s="130" t="s">
        <v>437</v>
      </c>
      <c r="D53" s="125" t="s">
        <v>3481</v>
      </c>
      <c r="E53" s="125">
        <v>39</v>
      </c>
      <c r="F53" s="127">
        <v>12.52</v>
      </c>
      <c r="G53" s="128">
        <v>30</v>
      </c>
      <c r="H53" s="128" t="s">
        <v>2475</v>
      </c>
      <c r="I53" s="127">
        <v>14.29</v>
      </c>
      <c r="J53" s="128">
        <v>30</v>
      </c>
      <c r="K53" s="128" t="s">
        <v>2475</v>
      </c>
      <c r="L53" s="129">
        <f t="shared" si="0"/>
        <v>13.404999999999999</v>
      </c>
      <c r="M53" s="125">
        <f t="shared" si="1"/>
        <v>60</v>
      </c>
      <c r="N53" s="125">
        <f t="shared" si="2"/>
        <v>0</v>
      </c>
      <c r="O53" s="125">
        <f t="shared" si="3"/>
        <v>0</v>
      </c>
      <c r="P53" s="128">
        <f t="shared" si="4"/>
        <v>0</v>
      </c>
      <c r="Q53" s="127">
        <f t="shared" si="8"/>
        <v>1</v>
      </c>
      <c r="R53" s="127">
        <f t="shared" si="6"/>
        <v>13.404999999999999</v>
      </c>
      <c r="S53" s="130"/>
      <c r="T53" s="128" t="s">
        <v>3585</v>
      </c>
      <c r="U53" s="128" t="s">
        <v>3580</v>
      </c>
      <c r="V53" s="128" t="s">
        <v>3581</v>
      </c>
    </row>
    <row r="54" spans="1:22" s="109" customFormat="1" ht="13">
      <c r="A54" s="125">
        <v>48</v>
      </c>
      <c r="B54" s="126" t="s">
        <v>1988</v>
      </c>
      <c r="C54" s="126" t="s">
        <v>1546</v>
      </c>
      <c r="D54" s="125" t="s">
        <v>3330</v>
      </c>
      <c r="E54" s="125">
        <v>34</v>
      </c>
      <c r="F54" s="127">
        <v>12.61</v>
      </c>
      <c r="G54" s="128">
        <v>30</v>
      </c>
      <c r="H54" s="128" t="s">
        <v>2475</v>
      </c>
      <c r="I54" s="127">
        <v>14.12</v>
      </c>
      <c r="J54" s="128">
        <v>30</v>
      </c>
      <c r="K54" s="128" t="s">
        <v>2475</v>
      </c>
      <c r="L54" s="129">
        <f t="shared" si="0"/>
        <v>13.364999999999998</v>
      </c>
      <c r="M54" s="125">
        <f t="shared" si="1"/>
        <v>60</v>
      </c>
      <c r="N54" s="125">
        <f t="shared" si="2"/>
        <v>0</v>
      </c>
      <c r="O54" s="125">
        <f t="shared" si="3"/>
        <v>0</v>
      </c>
      <c r="P54" s="128">
        <f t="shared" si="4"/>
        <v>0</v>
      </c>
      <c r="Q54" s="127">
        <f t="shared" si="8"/>
        <v>1</v>
      </c>
      <c r="R54" s="127">
        <f t="shared" si="6"/>
        <v>13.364999999999998</v>
      </c>
      <c r="S54" s="130"/>
      <c r="T54" s="128" t="s">
        <v>3585</v>
      </c>
      <c r="U54" s="128" t="s">
        <v>3580</v>
      </c>
      <c r="V54" s="128" t="s">
        <v>3581</v>
      </c>
    </row>
    <row r="55" spans="1:22" s="109" customFormat="1" ht="13">
      <c r="A55" s="125">
        <v>49</v>
      </c>
      <c r="B55" s="126" t="s">
        <v>1855</v>
      </c>
      <c r="C55" s="126" t="s">
        <v>3590</v>
      </c>
      <c r="D55" s="125" t="s">
        <v>3254</v>
      </c>
      <c r="E55" s="125">
        <v>31</v>
      </c>
      <c r="F55" s="127">
        <v>14.52</v>
      </c>
      <c r="G55" s="128">
        <v>30</v>
      </c>
      <c r="H55" s="128" t="s">
        <v>2475</v>
      </c>
      <c r="I55" s="127">
        <v>12.06</v>
      </c>
      <c r="J55" s="128">
        <v>30</v>
      </c>
      <c r="K55" s="128" t="s">
        <v>2475</v>
      </c>
      <c r="L55" s="129">
        <f t="shared" si="0"/>
        <v>13.29</v>
      </c>
      <c r="M55" s="125">
        <f t="shared" si="1"/>
        <v>60</v>
      </c>
      <c r="N55" s="125">
        <f t="shared" si="2"/>
        <v>0</v>
      </c>
      <c r="O55" s="125">
        <f t="shared" si="3"/>
        <v>0</v>
      </c>
      <c r="P55" s="128">
        <f t="shared" si="4"/>
        <v>0</v>
      </c>
      <c r="Q55" s="127">
        <f t="shared" si="8"/>
        <v>1</v>
      </c>
      <c r="R55" s="127">
        <f t="shared" si="6"/>
        <v>13.29</v>
      </c>
      <c r="S55" s="130"/>
      <c r="T55" s="128" t="s">
        <v>3585</v>
      </c>
      <c r="U55" s="128" t="s">
        <v>3580</v>
      </c>
      <c r="V55" s="128" t="s">
        <v>3581</v>
      </c>
    </row>
    <row r="56" spans="1:22" s="109" customFormat="1" ht="13">
      <c r="A56" s="125">
        <v>50</v>
      </c>
      <c r="B56" s="126" t="s">
        <v>1934</v>
      </c>
      <c r="C56" s="126" t="s">
        <v>874</v>
      </c>
      <c r="D56" s="125" t="s">
        <v>3298</v>
      </c>
      <c r="E56" s="125">
        <v>33</v>
      </c>
      <c r="F56" s="127">
        <v>13.16</v>
      </c>
      <c r="G56" s="128">
        <v>30</v>
      </c>
      <c r="H56" s="128" t="s">
        <v>2475</v>
      </c>
      <c r="I56" s="127">
        <v>13.41</v>
      </c>
      <c r="J56" s="128">
        <v>30</v>
      </c>
      <c r="K56" s="128" t="s">
        <v>2475</v>
      </c>
      <c r="L56" s="129">
        <f t="shared" si="0"/>
        <v>13.285</v>
      </c>
      <c r="M56" s="125">
        <f t="shared" si="1"/>
        <v>60</v>
      </c>
      <c r="N56" s="125">
        <f t="shared" si="2"/>
        <v>0</v>
      </c>
      <c r="O56" s="125">
        <f t="shared" si="3"/>
        <v>0</v>
      </c>
      <c r="P56" s="128">
        <f t="shared" si="4"/>
        <v>0</v>
      </c>
      <c r="Q56" s="127">
        <f t="shared" si="8"/>
        <v>1</v>
      </c>
      <c r="R56" s="127">
        <f t="shared" si="6"/>
        <v>13.285</v>
      </c>
      <c r="S56" s="130"/>
      <c r="T56" s="128" t="s">
        <v>3585</v>
      </c>
      <c r="U56" s="128" t="s">
        <v>3580</v>
      </c>
      <c r="V56" s="128" t="s">
        <v>3581</v>
      </c>
    </row>
    <row r="57" spans="1:22" s="109" customFormat="1" ht="13">
      <c r="A57" s="125">
        <v>51</v>
      </c>
      <c r="B57" s="126" t="s">
        <v>155</v>
      </c>
      <c r="C57" s="126" t="s">
        <v>3657</v>
      </c>
      <c r="D57" s="125" t="s">
        <v>157</v>
      </c>
      <c r="E57" s="125">
        <v>2</v>
      </c>
      <c r="F57" s="127">
        <v>12.71</v>
      </c>
      <c r="G57" s="128">
        <v>30</v>
      </c>
      <c r="H57" s="128" t="s">
        <v>2475</v>
      </c>
      <c r="I57" s="127">
        <v>13.85</v>
      </c>
      <c r="J57" s="128">
        <v>30</v>
      </c>
      <c r="K57" s="128" t="s">
        <v>2475</v>
      </c>
      <c r="L57" s="129">
        <f t="shared" si="0"/>
        <v>13.280000000000001</v>
      </c>
      <c r="M57" s="125">
        <f t="shared" si="1"/>
        <v>60</v>
      </c>
      <c r="N57" s="125">
        <f t="shared" si="2"/>
        <v>0</v>
      </c>
      <c r="O57" s="125">
        <f t="shared" si="3"/>
        <v>0</v>
      </c>
      <c r="P57" s="128">
        <f t="shared" si="4"/>
        <v>0</v>
      </c>
      <c r="Q57" s="127">
        <f t="shared" si="8"/>
        <v>1</v>
      </c>
      <c r="R57" s="127">
        <f t="shared" si="6"/>
        <v>13.280000000000001</v>
      </c>
      <c r="S57" s="130"/>
      <c r="T57" s="128" t="s">
        <v>3579</v>
      </c>
      <c r="U57" s="128" t="s">
        <v>3580</v>
      </c>
      <c r="V57" s="128" t="s">
        <v>3581</v>
      </c>
    </row>
    <row r="58" spans="1:22" s="109" customFormat="1" ht="13">
      <c r="A58" s="125">
        <v>52</v>
      </c>
      <c r="B58" s="126" t="s">
        <v>2307</v>
      </c>
      <c r="C58" s="126" t="s">
        <v>275</v>
      </c>
      <c r="D58" s="125" t="s">
        <v>3506</v>
      </c>
      <c r="E58" s="125">
        <v>40</v>
      </c>
      <c r="F58" s="127">
        <v>11.88</v>
      </c>
      <c r="G58" s="128">
        <v>30</v>
      </c>
      <c r="H58" s="128" t="s">
        <v>2475</v>
      </c>
      <c r="I58" s="127">
        <v>14.65</v>
      </c>
      <c r="J58" s="128">
        <v>30</v>
      </c>
      <c r="K58" s="128" t="s">
        <v>2475</v>
      </c>
      <c r="L58" s="129">
        <f t="shared" si="0"/>
        <v>13.265000000000001</v>
      </c>
      <c r="M58" s="125">
        <f t="shared" si="1"/>
        <v>60</v>
      </c>
      <c r="N58" s="125">
        <f t="shared" si="2"/>
        <v>0</v>
      </c>
      <c r="O58" s="125">
        <f t="shared" si="3"/>
        <v>0</v>
      </c>
      <c r="P58" s="128">
        <f t="shared" si="4"/>
        <v>0</v>
      </c>
      <c r="Q58" s="127">
        <f t="shared" si="8"/>
        <v>1</v>
      </c>
      <c r="R58" s="127">
        <f t="shared" si="6"/>
        <v>13.265000000000001</v>
      </c>
      <c r="S58" s="130"/>
      <c r="T58" s="128" t="s">
        <v>3585</v>
      </c>
      <c r="U58" s="128" t="s">
        <v>3580</v>
      </c>
      <c r="V58" s="128" t="s">
        <v>3581</v>
      </c>
    </row>
    <row r="59" spans="1:22" s="109" customFormat="1" ht="13">
      <c r="A59" s="125">
        <v>53</v>
      </c>
      <c r="B59" s="126" t="s">
        <v>2118</v>
      </c>
      <c r="C59" s="126" t="s">
        <v>2119</v>
      </c>
      <c r="D59" s="125" t="s">
        <v>3407</v>
      </c>
      <c r="E59" s="125">
        <v>36</v>
      </c>
      <c r="F59" s="127">
        <v>13.21</v>
      </c>
      <c r="G59" s="128">
        <v>30</v>
      </c>
      <c r="H59" s="128" t="s">
        <v>2475</v>
      </c>
      <c r="I59" s="127">
        <v>13.28</v>
      </c>
      <c r="J59" s="128">
        <v>30</v>
      </c>
      <c r="K59" s="128" t="s">
        <v>2475</v>
      </c>
      <c r="L59" s="129">
        <f t="shared" si="0"/>
        <v>13.245000000000001</v>
      </c>
      <c r="M59" s="125">
        <f t="shared" si="1"/>
        <v>60</v>
      </c>
      <c r="N59" s="125">
        <f t="shared" si="2"/>
        <v>0</v>
      </c>
      <c r="O59" s="125">
        <f t="shared" si="3"/>
        <v>0</v>
      </c>
      <c r="P59" s="128">
        <f t="shared" si="4"/>
        <v>0</v>
      </c>
      <c r="Q59" s="127">
        <f t="shared" si="8"/>
        <v>1</v>
      </c>
      <c r="R59" s="127">
        <f t="shared" si="6"/>
        <v>13.245000000000001</v>
      </c>
      <c r="S59" s="130"/>
      <c r="T59" s="128" t="s">
        <v>3585</v>
      </c>
      <c r="U59" s="128" t="s">
        <v>3580</v>
      </c>
      <c r="V59" s="128" t="s">
        <v>3581</v>
      </c>
    </row>
    <row r="60" spans="1:22" s="109" customFormat="1" ht="13">
      <c r="A60" s="125">
        <v>54</v>
      </c>
      <c r="B60" s="126" t="s">
        <v>1174</v>
      </c>
      <c r="C60" s="126" t="s">
        <v>1978</v>
      </c>
      <c r="D60" s="125" t="s">
        <v>3325</v>
      </c>
      <c r="E60" s="125">
        <v>34</v>
      </c>
      <c r="F60" s="127">
        <v>13.18</v>
      </c>
      <c r="G60" s="128">
        <v>30</v>
      </c>
      <c r="H60" s="128" t="s">
        <v>2475</v>
      </c>
      <c r="I60" s="127">
        <v>13.2</v>
      </c>
      <c r="J60" s="128">
        <v>30</v>
      </c>
      <c r="K60" s="128" t="s">
        <v>2475</v>
      </c>
      <c r="L60" s="129">
        <f t="shared" si="0"/>
        <v>13.19</v>
      </c>
      <c r="M60" s="125">
        <f t="shared" si="1"/>
        <v>60</v>
      </c>
      <c r="N60" s="125">
        <f t="shared" si="2"/>
        <v>0</v>
      </c>
      <c r="O60" s="125">
        <f t="shared" si="3"/>
        <v>0</v>
      </c>
      <c r="P60" s="128">
        <f t="shared" si="4"/>
        <v>0</v>
      </c>
      <c r="Q60" s="127">
        <f t="shared" si="8"/>
        <v>1</v>
      </c>
      <c r="R60" s="127">
        <f t="shared" si="6"/>
        <v>13.19</v>
      </c>
      <c r="S60" s="130"/>
      <c r="T60" s="128" t="s">
        <v>3585</v>
      </c>
      <c r="U60" s="128" t="s">
        <v>3580</v>
      </c>
      <c r="V60" s="128" t="s">
        <v>3581</v>
      </c>
    </row>
    <row r="61" spans="1:22" s="109" customFormat="1" ht="13">
      <c r="A61" s="125">
        <v>55</v>
      </c>
      <c r="B61" s="126" t="s">
        <v>2315</v>
      </c>
      <c r="C61" s="126" t="s">
        <v>50</v>
      </c>
      <c r="D61" s="125" t="s">
        <v>3513</v>
      </c>
      <c r="E61" s="125">
        <v>40</v>
      </c>
      <c r="F61" s="127">
        <v>10.64</v>
      </c>
      <c r="G61" s="128">
        <v>30</v>
      </c>
      <c r="H61" s="128" t="s">
        <v>2475</v>
      </c>
      <c r="I61" s="127">
        <v>15.65</v>
      </c>
      <c r="J61" s="128">
        <v>30</v>
      </c>
      <c r="K61" s="128" t="s">
        <v>2475</v>
      </c>
      <c r="L61" s="129">
        <f t="shared" si="0"/>
        <v>13.145</v>
      </c>
      <c r="M61" s="125">
        <f t="shared" si="1"/>
        <v>60</v>
      </c>
      <c r="N61" s="125">
        <f t="shared" si="2"/>
        <v>0</v>
      </c>
      <c r="O61" s="125">
        <f t="shared" si="3"/>
        <v>0</v>
      </c>
      <c r="P61" s="128">
        <f t="shared" si="4"/>
        <v>0</v>
      </c>
      <c r="Q61" s="127">
        <f t="shared" si="8"/>
        <v>1</v>
      </c>
      <c r="R61" s="127">
        <f t="shared" si="6"/>
        <v>13.145</v>
      </c>
      <c r="S61" s="130"/>
      <c r="T61" s="128" t="s">
        <v>3585</v>
      </c>
      <c r="U61" s="128" t="s">
        <v>3580</v>
      </c>
      <c r="V61" s="128" t="s">
        <v>3581</v>
      </c>
    </row>
    <row r="62" spans="1:22" s="109" customFormat="1" ht="13">
      <c r="A62" s="125">
        <v>56</v>
      </c>
      <c r="B62" s="126" t="s">
        <v>635</v>
      </c>
      <c r="C62" s="126" t="s">
        <v>313</v>
      </c>
      <c r="D62" s="125" t="s">
        <v>2722</v>
      </c>
      <c r="E62" s="125">
        <v>10</v>
      </c>
      <c r="F62" s="127">
        <v>12.21</v>
      </c>
      <c r="G62" s="128">
        <v>30</v>
      </c>
      <c r="H62" s="128" t="s">
        <v>2475</v>
      </c>
      <c r="I62" s="127">
        <v>13.98</v>
      </c>
      <c r="J62" s="128">
        <v>30</v>
      </c>
      <c r="K62" s="128" t="s">
        <v>2475</v>
      </c>
      <c r="L62" s="129">
        <f t="shared" si="0"/>
        <v>13.095000000000001</v>
      </c>
      <c r="M62" s="125">
        <f t="shared" si="1"/>
        <v>60</v>
      </c>
      <c r="N62" s="125">
        <f t="shared" si="2"/>
        <v>0</v>
      </c>
      <c r="O62" s="125">
        <f t="shared" si="3"/>
        <v>0</v>
      </c>
      <c r="P62" s="128">
        <f t="shared" si="4"/>
        <v>0</v>
      </c>
      <c r="Q62" s="127">
        <f t="shared" si="8"/>
        <v>1</v>
      </c>
      <c r="R62" s="127">
        <f t="shared" si="6"/>
        <v>13.095000000000001</v>
      </c>
      <c r="S62" s="130"/>
      <c r="T62" s="128" t="s">
        <v>3579</v>
      </c>
      <c r="U62" s="128" t="s">
        <v>3580</v>
      </c>
      <c r="V62" s="128" t="s">
        <v>3581</v>
      </c>
    </row>
    <row r="63" spans="1:22" s="109" customFormat="1" ht="13">
      <c r="A63" s="125">
        <v>57</v>
      </c>
      <c r="B63" s="134" t="s">
        <v>1592</v>
      </c>
      <c r="C63" s="134" t="s">
        <v>1191</v>
      </c>
      <c r="D63" s="125" t="s">
        <v>3116</v>
      </c>
      <c r="E63" s="125">
        <v>26</v>
      </c>
      <c r="F63" s="127">
        <v>12.39</v>
      </c>
      <c r="G63" s="128">
        <v>30</v>
      </c>
      <c r="H63" s="128" t="s">
        <v>2475</v>
      </c>
      <c r="I63" s="127">
        <v>13.79</v>
      </c>
      <c r="J63" s="128">
        <v>30</v>
      </c>
      <c r="K63" s="128" t="s">
        <v>2475</v>
      </c>
      <c r="L63" s="129">
        <f t="shared" si="0"/>
        <v>13.09</v>
      </c>
      <c r="M63" s="125">
        <f t="shared" si="1"/>
        <v>60</v>
      </c>
      <c r="N63" s="125">
        <f t="shared" si="2"/>
        <v>0</v>
      </c>
      <c r="O63" s="125">
        <f t="shared" si="3"/>
        <v>0</v>
      </c>
      <c r="P63" s="128">
        <f t="shared" si="4"/>
        <v>0</v>
      </c>
      <c r="Q63" s="127">
        <f t="shared" si="8"/>
        <v>1</v>
      </c>
      <c r="R63" s="127">
        <f t="shared" si="6"/>
        <v>13.09</v>
      </c>
      <c r="S63" s="130"/>
      <c r="T63" s="128" t="s">
        <v>3585</v>
      </c>
      <c r="U63" s="128" t="s">
        <v>3582</v>
      </c>
      <c r="V63" s="128" t="s">
        <v>3581</v>
      </c>
    </row>
    <row r="64" spans="1:22" s="109" customFormat="1" ht="13">
      <c r="A64" s="125">
        <v>58</v>
      </c>
      <c r="B64" s="134" t="s">
        <v>1612</v>
      </c>
      <c r="C64" s="134" t="s">
        <v>86</v>
      </c>
      <c r="D64" s="125" t="s">
        <v>3123</v>
      </c>
      <c r="E64" s="125">
        <v>26</v>
      </c>
      <c r="F64" s="127">
        <v>14.38</v>
      </c>
      <c r="G64" s="128">
        <v>30</v>
      </c>
      <c r="H64" s="128" t="s">
        <v>2475</v>
      </c>
      <c r="I64" s="127">
        <v>11.8</v>
      </c>
      <c r="J64" s="128">
        <v>30</v>
      </c>
      <c r="K64" s="128" t="s">
        <v>2475</v>
      </c>
      <c r="L64" s="129">
        <f t="shared" si="0"/>
        <v>13.09</v>
      </c>
      <c r="M64" s="125">
        <f t="shared" si="1"/>
        <v>60</v>
      </c>
      <c r="N64" s="125">
        <f t="shared" si="2"/>
        <v>0</v>
      </c>
      <c r="O64" s="125">
        <f t="shared" si="3"/>
        <v>0</v>
      </c>
      <c r="P64" s="128">
        <f t="shared" si="4"/>
        <v>0</v>
      </c>
      <c r="Q64" s="127">
        <f t="shared" si="8"/>
        <v>1</v>
      </c>
      <c r="R64" s="127">
        <f t="shared" si="6"/>
        <v>13.09</v>
      </c>
      <c r="S64" s="130"/>
      <c r="T64" s="128" t="s">
        <v>3585</v>
      </c>
      <c r="U64" s="128" t="s">
        <v>3582</v>
      </c>
      <c r="V64" s="128" t="s">
        <v>3581</v>
      </c>
    </row>
    <row r="65" spans="1:22" s="109" customFormat="1" ht="13">
      <c r="A65" s="125">
        <v>59</v>
      </c>
      <c r="B65" s="131" t="s">
        <v>1389</v>
      </c>
      <c r="C65" s="131" t="s">
        <v>174</v>
      </c>
      <c r="D65" s="133" t="s">
        <v>3040</v>
      </c>
      <c r="E65" s="125">
        <v>23</v>
      </c>
      <c r="F65" s="127">
        <v>13.44</v>
      </c>
      <c r="G65" s="128">
        <v>30</v>
      </c>
      <c r="H65" s="128" t="s">
        <v>2475</v>
      </c>
      <c r="I65" s="127">
        <v>12.72</v>
      </c>
      <c r="J65" s="128">
        <v>30</v>
      </c>
      <c r="K65" s="128" t="s">
        <v>2475</v>
      </c>
      <c r="L65" s="129">
        <f t="shared" si="0"/>
        <v>13.08</v>
      </c>
      <c r="M65" s="125">
        <f t="shared" si="1"/>
        <v>60</v>
      </c>
      <c r="N65" s="125">
        <f t="shared" si="2"/>
        <v>0</v>
      </c>
      <c r="O65" s="125">
        <f t="shared" si="3"/>
        <v>0</v>
      </c>
      <c r="P65" s="128">
        <f t="shared" si="4"/>
        <v>0</v>
      </c>
      <c r="Q65" s="127">
        <f t="shared" si="8"/>
        <v>1</v>
      </c>
      <c r="R65" s="127">
        <f t="shared" si="6"/>
        <v>13.08</v>
      </c>
      <c r="S65" s="130"/>
      <c r="T65" s="128" t="s">
        <v>3585</v>
      </c>
      <c r="U65" s="128" t="s">
        <v>3580</v>
      </c>
      <c r="V65" s="128" t="s">
        <v>3581</v>
      </c>
    </row>
    <row r="66" spans="1:22" s="109" customFormat="1" ht="13">
      <c r="A66" s="125">
        <v>60</v>
      </c>
      <c r="B66" s="126" t="s">
        <v>835</v>
      </c>
      <c r="C66" s="126" t="s">
        <v>298</v>
      </c>
      <c r="D66" s="125" t="s">
        <v>2803</v>
      </c>
      <c r="E66" s="125">
        <v>13</v>
      </c>
      <c r="F66" s="127">
        <v>13.79</v>
      </c>
      <c r="G66" s="128">
        <v>30</v>
      </c>
      <c r="H66" s="128" t="s">
        <v>2475</v>
      </c>
      <c r="I66" s="127">
        <v>12.36</v>
      </c>
      <c r="J66" s="128">
        <v>30</v>
      </c>
      <c r="K66" s="128" t="s">
        <v>2475</v>
      </c>
      <c r="L66" s="129">
        <f t="shared" si="0"/>
        <v>13.074999999999999</v>
      </c>
      <c r="M66" s="125">
        <f t="shared" si="1"/>
        <v>60</v>
      </c>
      <c r="N66" s="125">
        <f t="shared" si="2"/>
        <v>0</v>
      </c>
      <c r="O66" s="125">
        <f t="shared" si="3"/>
        <v>0</v>
      </c>
      <c r="P66" s="128">
        <f t="shared" si="4"/>
        <v>0</v>
      </c>
      <c r="Q66" s="127">
        <f t="shared" si="8"/>
        <v>1</v>
      </c>
      <c r="R66" s="127">
        <f t="shared" si="6"/>
        <v>13.074999999999999</v>
      </c>
      <c r="S66" s="130"/>
      <c r="T66" s="128" t="s">
        <v>3583</v>
      </c>
      <c r="U66" s="128" t="s">
        <v>3580</v>
      </c>
      <c r="V66" s="128" t="s">
        <v>3581</v>
      </c>
    </row>
    <row r="67" spans="1:22" s="109" customFormat="1" ht="13">
      <c r="A67" s="125">
        <v>61</v>
      </c>
      <c r="B67" s="131" t="s">
        <v>1420</v>
      </c>
      <c r="C67" s="131" t="s">
        <v>149</v>
      </c>
      <c r="D67" s="133" t="s">
        <v>3029</v>
      </c>
      <c r="E67" s="125">
        <v>23</v>
      </c>
      <c r="F67" s="127">
        <v>14.07</v>
      </c>
      <c r="G67" s="128">
        <v>30</v>
      </c>
      <c r="H67" s="128" t="s">
        <v>2475</v>
      </c>
      <c r="I67" s="127">
        <v>12.08</v>
      </c>
      <c r="J67" s="128">
        <v>30</v>
      </c>
      <c r="K67" s="128" t="s">
        <v>2475</v>
      </c>
      <c r="L67" s="129">
        <f t="shared" si="0"/>
        <v>13.074999999999999</v>
      </c>
      <c r="M67" s="125">
        <f t="shared" si="1"/>
        <v>60</v>
      </c>
      <c r="N67" s="125">
        <f t="shared" si="2"/>
        <v>0</v>
      </c>
      <c r="O67" s="125">
        <f t="shared" si="3"/>
        <v>0</v>
      </c>
      <c r="P67" s="128">
        <f t="shared" si="4"/>
        <v>0</v>
      </c>
      <c r="Q67" s="127">
        <f t="shared" si="8"/>
        <v>1</v>
      </c>
      <c r="R67" s="127">
        <f t="shared" si="6"/>
        <v>13.074999999999999</v>
      </c>
      <c r="S67" s="130"/>
      <c r="T67" s="128" t="s">
        <v>3585</v>
      </c>
      <c r="U67" s="128" t="s">
        <v>3580</v>
      </c>
      <c r="V67" s="128" t="s">
        <v>3581</v>
      </c>
    </row>
    <row r="68" spans="1:22" s="109" customFormat="1" ht="13">
      <c r="A68" s="125">
        <v>62</v>
      </c>
      <c r="B68" s="126" t="s">
        <v>778</v>
      </c>
      <c r="C68" s="126" t="s">
        <v>779</v>
      </c>
      <c r="D68" s="125" t="s">
        <v>2778</v>
      </c>
      <c r="E68" s="125">
        <v>12</v>
      </c>
      <c r="F68" s="127">
        <v>13.14</v>
      </c>
      <c r="G68" s="128">
        <v>30</v>
      </c>
      <c r="H68" s="128" t="s">
        <v>2475</v>
      </c>
      <c r="I68" s="127">
        <v>12.99</v>
      </c>
      <c r="J68" s="128">
        <v>30</v>
      </c>
      <c r="K68" s="128" t="s">
        <v>2475</v>
      </c>
      <c r="L68" s="129">
        <f t="shared" si="0"/>
        <v>13.065000000000001</v>
      </c>
      <c r="M68" s="125">
        <f t="shared" si="1"/>
        <v>60</v>
      </c>
      <c r="N68" s="125">
        <f t="shared" si="2"/>
        <v>0</v>
      </c>
      <c r="O68" s="125">
        <f t="shared" si="3"/>
        <v>0</v>
      </c>
      <c r="P68" s="128">
        <f t="shared" si="4"/>
        <v>0</v>
      </c>
      <c r="Q68" s="127">
        <f t="shared" si="8"/>
        <v>1</v>
      </c>
      <c r="R68" s="127">
        <f t="shared" si="6"/>
        <v>13.065000000000001</v>
      </c>
      <c r="S68" s="130"/>
      <c r="T68" s="128" t="s">
        <v>3579</v>
      </c>
      <c r="U68" s="128" t="s">
        <v>3580</v>
      </c>
      <c r="V68" s="128" t="s">
        <v>3581</v>
      </c>
    </row>
    <row r="69" spans="1:22" s="109" customFormat="1" ht="13">
      <c r="A69" s="125">
        <v>63</v>
      </c>
      <c r="B69" s="126" t="s">
        <v>1265</v>
      </c>
      <c r="C69" s="126" t="s">
        <v>1266</v>
      </c>
      <c r="D69" s="133" t="s">
        <v>2970</v>
      </c>
      <c r="E69" s="125">
        <v>20</v>
      </c>
      <c r="F69" s="127">
        <v>14.2</v>
      </c>
      <c r="G69" s="128">
        <v>30</v>
      </c>
      <c r="H69" s="128" t="s">
        <v>2475</v>
      </c>
      <c r="I69" s="127">
        <v>11.89</v>
      </c>
      <c r="J69" s="128">
        <v>30</v>
      </c>
      <c r="K69" s="128" t="s">
        <v>2475</v>
      </c>
      <c r="L69" s="129">
        <f t="shared" si="0"/>
        <v>13.045</v>
      </c>
      <c r="M69" s="125">
        <f t="shared" si="1"/>
        <v>60</v>
      </c>
      <c r="N69" s="125">
        <f t="shared" si="2"/>
        <v>0</v>
      </c>
      <c r="O69" s="125">
        <f t="shared" si="3"/>
        <v>0</v>
      </c>
      <c r="P69" s="128">
        <f t="shared" si="4"/>
        <v>0</v>
      </c>
      <c r="Q69" s="127">
        <f t="shared" si="8"/>
        <v>1</v>
      </c>
      <c r="R69" s="127">
        <f t="shared" si="6"/>
        <v>13.045</v>
      </c>
      <c r="S69" s="130"/>
      <c r="T69" s="128" t="s">
        <v>3583</v>
      </c>
      <c r="U69" s="128" t="s">
        <v>3580</v>
      </c>
      <c r="V69" s="128" t="s">
        <v>3581</v>
      </c>
    </row>
    <row r="70" spans="1:22" s="109" customFormat="1" ht="13">
      <c r="A70" s="125">
        <v>64</v>
      </c>
      <c r="B70" s="131" t="s">
        <v>2254</v>
      </c>
      <c r="C70" s="131" t="s">
        <v>188</v>
      </c>
      <c r="D70" s="133" t="s">
        <v>3476</v>
      </c>
      <c r="E70" s="125">
        <v>39</v>
      </c>
      <c r="F70" s="127">
        <v>11.74</v>
      </c>
      <c r="G70" s="128">
        <v>30</v>
      </c>
      <c r="H70" s="128" t="s">
        <v>2475</v>
      </c>
      <c r="I70" s="127">
        <v>14.35</v>
      </c>
      <c r="J70" s="128">
        <v>30</v>
      </c>
      <c r="K70" s="128" t="s">
        <v>2475</v>
      </c>
      <c r="L70" s="129">
        <f t="shared" si="0"/>
        <v>13.045</v>
      </c>
      <c r="M70" s="125">
        <f t="shared" si="1"/>
        <v>60</v>
      </c>
      <c r="N70" s="125">
        <f t="shared" si="2"/>
        <v>0</v>
      </c>
      <c r="O70" s="125">
        <f t="shared" si="3"/>
        <v>0</v>
      </c>
      <c r="P70" s="128">
        <f t="shared" si="4"/>
        <v>0</v>
      </c>
      <c r="Q70" s="127">
        <f t="shared" si="8"/>
        <v>1</v>
      </c>
      <c r="R70" s="127">
        <f t="shared" si="6"/>
        <v>13.045</v>
      </c>
      <c r="S70" s="130"/>
      <c r="T70" s="128" t="s">
        <v>3585</v>
      </c>
      <c r="U70" s="128" t="s">
        <v>3580</v>
      </c>
      <c r="V70" s="128" t="s">
        <v>3581</v>
      </c>
    </row>
    <row r="71" spans="1:22" s="109" customFormat="1" ht="13">
      <c r="A71" s="125">
        <v>65</v>
      </c>
      <c r="B71" s="130" t="s">
        <v>2273</v>
      </c>
      <c r="C71" s="130" t="s">
        <v>2274</v>
      </c>
      <c r="D71" s="125" t="s">
        <v>3489</v>
      </c>
      <c r="E71" s="125">
        <v>39</v>
      </c>
      <c r="F71" s="127">
        <v>10.98</v>
      </c>
      <c r="G71" s="128">
        <v>30</v>
      </c>
      <c r="H71" s="128" t="s">
        <v>2476</v>
      </c>
      <c r="I71" s="127">
        <v>15.35</v>
      </c>
      <c r="J71" s="128">
        <v>30</v>
      </c>
      <c r="K71" s="128" t="s">
        <v>2475</v>
      </c>
      <c r="L71" s="129">
        <f t="shared" ref="L71:L134" si="9">(F71+I71)/2</f>
        <v>13.164999999999999</v>
      </c>
      <c r="M71" s="125">
        <f t="shared" ref="M71:M134" si="10">IF(L71&gt;=10,60,G71+J71)</f>
        <v>60</v>
      </c>
      <c r="N71" s="125">
        <f t="shared" ref="N71:N134" si="11">IF(H71="ACC",0,1)+IF(K71="ACC",0,1)</f>
        <v>1</v>
      </c>
      <c r="O71" s="125">
        <f t="shared" ref="O71:O134" si="12">IF(F71&lt;10,1,(IF(I71&lt;10,1,0)))</f>
        <v>0</v>
      </c>
      <c r="P71" s="128">
        <f t="shared" ref="P71:P134" si="13">N71+O71</f>
        <v>1</v>
      </c>
      <c r="Q71" s="127">
        <f t="shared" si="8"/>
        <v>0.99</v>
      </c>
      <c r="R71" s="127">
        <f t="shared" ref="R71:R134" si="14">(L71*Q71)</f>
        <v>13.033349999999999</v>
      </c>
      <c r="S71" s="130"/>
      <c r="T71" s="128" t="s">
        <v>3585</v>
      </c>
      <c r="U71" s="128" t="s">
        <v>3580</v>
      </c>
      <c r="V71" s="128" t="s">
        <v>3581</v>
      </c>
    </row>
    <row r="72" spans="1:22" s="109" customFormat="1" ht="13">
      <c r="A72" s="125">
        <v>66</v>
      </c>
      <c r="B72" s="126" t="s">
        <v>500</v>
      </c>
      <c r="C72" s="126" t="s">
        <v>28</v>
      </c>
      <c r="D72" s="125" t="s">
        <v>2669</v>
      </c>
      <c r="E72" s="125">
        <v>8</v>
      </c>
      <c r="F72" s="127">
        <v>12.01</v>
      </c>
      <c r="G72" s="128">
        <v>30</v>
      </c>
      <c r="H72" s="128" t="s">
        <v>2475</v>
      </c>
      <c r="I72" s="127">
        <v>14.05</v>
      </c>
      <c r="J72" s="128">
        <v>30</v>
      </c>
      <c r="K72" s="128" t="s">
        <v>2475</v>
      </c>
      <c r="L72" s="129">
        <f t="shared" si="9"/>
        <v>13.030000000000001</v>
      </c>
      <c r="M72" s="125">
        <f t="shared" si="10"/>
        <v>60</v>
      </c>
      <c r="N72" s="125">
        <f t="shared" si="11"/>
        <v>0</v>
      </c>
      <c r="O72" s="125">
        <f t="shared" si="12"/>
        <v>0</v>
      </c>
      <c r="P72" s="128">
        <f t="shared" si="13"/>
        <v>0</v>
      </c>
      <c r="Q72" s="127">
        <f t="shared" si="8"/>
        <v>1</v>
      </c>
      <c r="R72" s="127">
        <f t="shared" si="14"/>
        <v>13.030000000000001</v>
      </c>
      <c r="S72" s="130"/>
      <c r="T72" s="128" t="s">
        <v>3579</v>
      </c>
      <c r="U72" s="128" t="s">
        <v>3580</v>
      </c>
      <c r="V72" s="128" t="s">
        <v>3581</v>
      </c>
    </row>
    <row r="73" spans="1:22" s="109" customFormat="1" ht="13">
      <c r="A73" s="125">
        <v>67</v>
      </c>
      <c r="B73" s="131" t="s">
        <v>2252</v>
      </c>
      <c r="C73" s="131" t="s">
        <v>2253</v>
      </c>
      <c r="D73" s="125" t="s">
        <v>3475</v>
      </c>
      <c r="E73" s="125">
        <v>39</v>
      </c>
      <c r="F73" s="127">
        <v>12.95</v>
      </c>
      <c r="G73" s="128">
        <v>30</v>
      </c>
      <c r="H73" s="128" t="s">
        <v>2475</v>
      </c>
      <c r="I73" s="127">
        <v>13.08</v>
      </c>
      <c r="J73" s="128">
        <v>30</v>
      </c>
      <c r="K73" s="128" t="s">
        <v>2475</v>
      </c>
      <c r="L73" s="129">
        <f t="shared" si="9"/>
        <v>13.015000000000001</v>
      </c>
      <c r="M73" s="125">
        <f t="shared" si="10"/>
        <v>60</v>
      </c>
      <c r="N73" s="125">
        <f t="shared" si="11"/>
        <v>0</v>
      </c>
      <c r="O73" s="125">
        <f t="shared" si="12"/>
        <v>0</v>
      </c>
      <c r="P73" s="128">
        <f t="shared" si="13"/>
        <v>0</v>
      </c>
      <c r="Q73" s="127">
        <f t="shared" si="8"/>
        <v>1</v>
      </c>
      <c r="R73" s="127">
        <f t="shared" si="14"/>
        <v>13.015000000000001</v>
      </c>
      <c r="S73" s="130"/>
      <c r="T73" s="128" t="s">
        <v>3581</v>
      </c>
      <c r="U73" s="128" t="s">
        <v>3585</v>
      </c>
      <c r="V73" s="128" t="s">
        <v>3581</v>
      </c>
    </row>
    <row r="74" spans="1:22" s="109" customFormat="1" ht="13">
      <c r="A74" s="125">
        <v>68</v>
      </c>
      <c r="B74" s="126" t="s">
        <v>312</v>
      </c>
      <c r="C74" s="126" t="s">
        <v>1939</v>
      </c>
      <c r="D74" s="125" t="s">
        <v>3301</v>
      </c>
      <c r="E74" s="125">
        <v>33</v>
      </c>
      <c r="F74" s="127">
        <v>13.31</v>
      </c>
      <c r="G74" s="128">
        <v>30</v>
      </c>
      <c r="H74" s="128" t="s">
        <v>2475</v>
      </c>
      <c r="I74" s="127">
        <v>12.69</v>
      </c>
      <c r="J74" s="128">
        <v>30</v>
      </c>
      <c r="K74" s="128" t="s">
        <v>2475</v>
      </c>
      <c r="L74" s="129">
        <f t="shared" si="9"/>
        <v>13</v>
      </c>
      <c r="M74" s="125">
        <f t="shared" si="10"/>
        <v>60</v>
      </c>
      <c r="N74" s="125">
        <f t="shared" si="11"/>
        <v>0</v>
      </c>
      <c r="O74" s="125">
        <f t="shared" si="12"/>
        <v>0</v>
      </c>
      <c r="P74" s="128">
        <f t="shared" si="13"/>
        <v>0</v>
      </c>
      <c r="Q74" s="127">
        <f t="shared" si="8"/>
        <v>1</v>
      </c>
      <c r="R74" s="127">
        <f t="shared" si="14"/>
        <v>13</v>
      </c>
      <c r="S74" s="130"/>
      <c r="T74" s="128" t="s">
        <v>3585</v>
      </c>
      <c r="U74" s="128" t="s">
        <v>3580</v>
      </c>
      <c r="V74" s="128" t="s">
        <v>3581</v>
      </c>
    </row>
    <row r="75" spans="1:22" s="109" customFormat="1" ht="13">
      <c r="A75" s="125">
        <v>69</v>
      </c>
      <c r="B75" s="126" t="s">
        <v>2318</v>
      </c>
      <c r="C75" s="126" t="s">
        <v>911</v>
      </c>
      <c r="D75" s="125" t="s">
        <v>3514</v>
      </c>
      <c r="E75" s="125">
        <v>40</v>
      </c>
      <c r="F75" s="127">
        <v>12.08</v>
      </c>
      <c r="G75" s="128">
        <v>30</v>
      </c>
      <c r="H75" s="128" t="s">
        <v>2475</v>
      </c>
      <c r="I75" s="127">
        <v>13.92</v>
      </c>
      <c r="J75" s="128">
        <v>30</v>
      </c>
      <c r="K75" s="128" t="s">
        <v>2475</v>
      </c>
      <c r="L75" s="129">
        <f t="shared" si="9"/>
        <v>13</v>
      </c>
      <c r="M75" s="125">
        <f t="shared" si="10"/>
        <v>60</v>
      </c>
      <c r="N75" s="125">
        <f t="shared" si="11"/>
        <v>0</v>
      </c>
      <c r="O75" s="125">
        <f t="shared" si="12"/>
        <v>0</v>
      </c>
      <c r="P75" s="128">
        <f t="shared" si="13"/>
        <v>0</v>
      </c>
      <c r="Q75" s="127">
        <f t="shared" si="8"/>
        <v>1</v>
      </c>
      <c r="R75" s="127">
        <f t="shared" si="14"/>
        <v>13</v>
      </c>
      <c r="S75" s="130"/>
      <c r="T75" s="128" t="s">
        <v>3585</v>
      </c>
      <c r="U75" s="128" t="s">
        <v>3580</v>
      </c>
      <c r="V75" s="128" t="s">
        <v>3581</v>
      </c>
    </row>
    <row r="76" spans="1:22" s="109" customFormat="1" ht="13">
      <c r="A76" s="125">
        <v>70</v>
      </c>
      <c r="B76" s="126" t="s">
        <v>1859</v>
      </c>
      <c r="C76" s="126" t="s">
        <v>408</v>
      </c>
      <c r="D76" s="125" t="s">
        <v>3258</v>
      </c>
      <c r="E76" s="125">
        <v>31</v>
      </c>
      <c r="F76" s="127">
        <v>14.32</v>
      </c>
      <c r="G76" s="128">
        <v>30</v>
      </c>
      <c r="H76" s="128" t="s">
        <v>2475</v>
      </c>
      <c r="I76" s="127">
        <v>11.67</v>
      </c>
      <c r="J76" s="128">
        <v>30</v>
      </c>
      <c r="K76" s="128" t="s">
        <v>2475</v>
      </c>
      <c r="L76" s="129">
        <f t="shared" si="9"/>
        <v>12.995000000000001</v>
      </c>
      <c r="M76" s="125">
        <f t="shared" si="10"/>
        <v>60</v>
      </c>
      <c r="N76" s="125">
        <f t="shared" si="11"/>
        <v>0</v>
      </c>
      <c r="O76" s="125">
        <f t="shared" si="12"/>
        <v>0</v>
      </c>
      <c r="P76" s="128">
        <f t="shared" si="13"/>
        <v>0</v>
      </c>
      <c r="Q76" s="127">
        <f t="shared" si="8"/>
        <v>1</v>
      </c>
      <c r="R76" s="127">
        <f t="shared" si="14"/>
        <v>12.995000000000001</v>
      </c>
      <c r="S76" s="130"/>
      <c r="T76" s="128" t="s">
        <v>3585</v>
      </c>
      <c r="U76" s="128" t="s">
        <v>3580</v>
      </c>
      <c r="V76" s="128" t="s">
        <v>3581</v>
      </c>
    </row>
    <row r="77" spans="1:22" s="109" customFormat="1" ht="13">
      <c r="A77" s="125">
        <v>71</v>
      </c>
      <c r="B77" s="134" t="s">
        <v>1599</v>
      </c>
      <c r="C77" s="134" t="s">
        <v>1600</v>
      </c>
      <c r="D77" s="125" t="s">
        <v>1601</v>
      </c>
      <c r="E77" s="125">
        <v>26</v>
      </c>
      <c r="F77" s="127">
        <v>12.98</v>
      </c>
      <c r="G77" s="128">
        <v>30</v>
      </c>
      <c r="H77" s="128" t="s">
        <v>2475</v>
      </c>
      <c r="I77" s="127">
        <v>13.98</v>
      </c>
      <c r="J77" s="128">
        <v>30</v>
      </c>
      <c r="K77" s="128" t="s">
        <v>2475</v>
      </c>
      <c r="L77" s="129">
        <f t="shared" si="9"/>
        <v>13.48</v>
      </c>
      <c r="M77" s="125">
        <f t="shared" si="10"/>
        <v>60</v>
      </c>
      <c r="N77" s="125">
        <f t="shared" si="11"/>
        <v>0</v>
      </c>
      <c r="O77" s="125">
        <f t="shared" si="12"/>
        <v>0</v>
      </c>
      <c r="P77" s="128">
        <f t="shared" si="13"/>
        <v>0</v>
      </c>
      <c r="Q77" s="127">
        <f>IF(P77=0,0.96,IF(P77=1,0.95,IF(P77=2,0.94,IF(P77=3,0.93))))</f>
        <v>0.96</v>
      </c>
      <c r="R77" s="127">
        <f t="shared" si="14"/>
        <v>12.940799999999999</v>
      </c>
      <c r="S77" s="130"/>
      <c r="T77" s="128" t="s">
        <v>3585</v>
      </c>
      <c r="U77" s="128" t="s">
        <v>3582</v>
      </c>
      <c r="V77" s="128" t="s">
        <v>3581</v>
      </c>
    </row>
    <row r="78" spans="1:22" s="109" customFormat="1" ht="13">
      <c r="A78" s="125">
        <v>72</v>
      </c>
      <c r="B78" s="126" t="s">
        <v>255</v>
      </c>
      <c r="C78" s="126" t="s">
        <v>3658</v>
      </c>
      <c r="D78" s="125" t="s">
        <v>256</v>
      </c>
      <c r="E78" s="125">
        <v>4</v>
      </c>
      <c r="F78" s="127">
        <v>13.14</v>
      </c>
      <c r="G78" s="128">
        <v>30</v>
      </c>
      <c r="H78" s="128" t="s">
        <v>2475</v>
      </c>
      <c r="I78" s="127">
        <v>12.72</v>
      </c>
      <c r="J78" s="128">
        <v>30</v>
      </c>
      <c r="K78" s="128" t="s">
        <v>2475</v>
      </c>
      <c r="L78" s="129">
        <f t="shared" si="9"/>
        <v>12.93</v>
      </c>
      <c r="M78" s="125">
        <f t="shared" si="10"/>
        <v>60</v>
      </c>
      <c r="N78" s="125">
        <f t="shared" si="11"/>
        <v>0</v>
      </c>
      <c r="O78" s="125">
        <f t="shared" si="12"/>
        <v>0</v>
      </c>
      <c r="P78" s="128">
        <f t="shared" si="13"/>
        <v>0</v>
      </c>
      <c r="Q78" s="127">
        <f t="shared" ref="Q78:Q92" si="15">IF(P78=0,1,IF(P78=1,0.99,IF(P78=2,0.98,IF(P78=3,0.97))))</f>
        <v>1</v>
      </c>
      <c r="R78" s="127">
        <f t="shared" si="14"/>
        <v>12.93</v>
      </c>
      <c r="S78" s="130"/>
      <c r="T78" s="128" t="s">
        <v>3579</v>
      </c>
      <c r="U78" s="128" t="s">
        <v>3580</v>
      </c>
      <c r="V78" s="128" t="s">
        <v>3581</v>
      </c>
    </row>
    <row r="79" spans="1:22" s="109" customFormat="1" ht="13">
      <c r="A79" s="125">
        <v>73</v>
      </c>
      <c r="B79" s="126" t="s">
        <v>2464</v>
      </c>
      <c r="C79" s="126" t="s">
        <v>26</v>
      </c>
      <c r="D79" s="125" t="s">
        <v>2485</v>
      </c>
      <c r="E79" s="125">
        <v>1</v>
      </c>
      <c r="F79" s="127">
        <v>12.34</v>
      </c>
      <c r="G79" s="128">
        <v>30</v>
      </c>
      <c r="H79" s="128" t="s">
        <v>2475</v>
      </c>
      <c r="I79" s="127">
        <v>13.45</v>
      </c>
      <c r="J79" s="128">
        <v>30</v>
      </c>
      <c r="K79" s="128" t="s">
        <v>2475</v>
      </c>
      <c r="L79" s="129">
        <f t="shared" si="9"/>
        <v>12.895</v>
      </c>
      <c r="M79" s="125">
        <f t="shared" si="10"/>
        <v>60</v>
      </c>
      <c r="N79" s="125">
        <f t="shared" si="11"/>
        <v>0</v>
      </c>
      <c r="O79" s="125">
        <f t="shared" si="12"/>
        <v>0</v>
      </c>
      <c r="P79" s="128">
        <f t="shared" si="13"/>
        <v>0</v>
      </c>
      <c r="Q79" s="127">
        <f t="shared" si="15"/>
        <v>1</v>
      </c>
      <c r="R79" s="127">
        <f t="shared" si="14"/>
        <v>12.895</v>
      </c>
      <c r="S79" s="130"/>
      <c r="T79" s="128" t="s">
        <v>3579</v>
      </c>
      <c r="U79" s="128" t="s">
        <v>3580</v>
      </c>
      <c r="V79" s="128" t="s">
        <v>3581</v>
      </c>
    </row>
    <row r="80" spans="1:22" s="109" customFormat="1" ht="13">
      <c r="A80" s="125">
        <v>74</v>
      </c>
      <c r="B80" s="126" t="s">
        <v>1065</v>
      </c>
      <c r="C80" s="126" t="s">
        <v>1046</v>
      </c>
      <c r="D80" s="125" t="s">
        <v>2892</v>
      </c>
      <c r="E80" s="125">
        <v>17</v>
      </c>
      <c r="F80" s="127">
        <v>11.24</v>
      </c>
      <c r="G80" s="128">
        <v>30</v>
      </c>
      <c r="H80" s="128" t="s">
        <v>2475</v>
      </c>
      <c r="I80" s="127">
        <v>14.51</v>
      </c>
      <c r="J80" s="128">
        <v>30</v>
      </c>
      <c r="K80" s="128" t="s">
        <v>2475</v>
      </c>
      <c r="L80" s="129">
        <f t="shared" si="9"/>
        <v>12.875</v>
      </c>
      <c r="M80" s="125">
        <f t="shared" si="10"/>
        <v>60</v>
      </c>
      <c r="N80" s="125">
        <f t="shared" si="11"/>
        <v>0</v>
      </c>
      <c r="O80" s="125">
        <f t="shared" si="12"/>
        <v>0</v>
      </c>
      <c r="P80" s="128">
        <f t="shared" si="13"/>
        <v>0</v>
      </c>
      <c r="Q80" s="127">
        <f t="shared" si="15"/>
        <v>1</v>
      </c>
      <c r="R80" s="127">
        <f t="shared" si="14"/>
        <v>12.875</v>
      </c>
      <c r="S80" s="130"/>
      <c r="T80" s="128" t="s">
        <v>3583</v>
      </c>
      <c r="U80" s="128" t="s">
        <v>3580</v>
      </c>
      <c r="V80" s="128" t="s">
        <v>3581</v>
      </c>
    </row>
    <row r="81" spans="1:22" s="109" customFormat="1" ht="13">
      <c r="A81" s="125">
        <v>75</v>
      </c>
      <c r="B81" s="126" t="s">
        <v>55</v>
      </c>
      <c r="C81" s="126" t="s">
        <v>56</v>
      </c>
      <c r="D81" s="125" t="s">
        <v>2499</v>
      </c>
      <c r="E81" s="125">
        <v>1</v>
      </c>
      <c r="F81" s="127">
        <v>14.11</v>
      </c>
      <c r="G81" s="128">
        <v>30</v>
      </c>
      <c r="H81" s="128" t="s">
        <v>2475</v>
      </c>
      <c r="I81" s="127">
        <v>11.58</v>
      </c>
      <c r="J81" s="128">
        <v>30</v>
      </c>
      <c r="K81" s="128" t="s">
        <v>2475</v>
      </c>
      <c r="L81" s="129">
        <f t="shared" si="9"/>
        <v>12.844999999999999</v>
      </c>
      <c r="M81" s="125">
        <f t="shared" si="10"/>
        <v>60</v>
      </c>
      <c r="N81" s="125">
        <f t="shared" si="11"/>
        <v>0</v>
      </c>
      <c r="O81" s="125">
        <f t="shared" si="12"/>
        <v>0</v>
      </c>
      <c r="P81" s="128">
        <f t="shared" si="13"/>
        <v>0</v>
      </c>
      <c r="Q81" s="127">
        <f t="shared" si="15"/>
        <v>1</v>
      </c>
      <c r="R81" s="127">
        <f t="shared" si="14"/>
        <v>12.844999999999999</v>
      </c>
      <c r="S81" s="130"/>
      <c r="T81" s="128" t="s">
        <v>3579</v>
      </c>
      <c r="U81" s="128" t="s">
        <v>3580</v>
      </c>
      <c r="V81" s="128" t="s">
        <v>3581</v>
      </c>
    </row>
    <row r="82" spans="1:22" s="109" customFormat="1" ht="13">
      <c r="A82" s="125">
        <v>76</v>
      </c>
      <c r="B82" s="126" t="s">
        <v>983</v>
      </c>
      <c r="C82" s="126" t="s">
        <v>112</v>
      </c>
      <c r="D82" s="125" t="s">
        <v>2857</v>
      </c>
      <c r="E82" s="125">
        <v>15</v>
      </c>
      <c r="F82" s="127">
        <v>11.58</v>
      </c>
      <c r="G82" s="128">
        <v>30</v>
      </c>
      <c r="H82" s="128" t="s">
        <v>2475</v>
      </c>
      <c r="I82" s="127">
        <v>14.11</v>
      </c>
      <c r="J82" s="128">
        <v>30</v>
      </c>
      <c r="K82" s="128" t="s">
        <v>2475</v>
      </c>
      <c r="L82" s="129">
        <f t="shared" si="9"/>
        <v>12.844999999999999</v>
      </c>
      <c r="M82" s="125">
        <f t="shared" si="10"/>
        <v>60</v>
      </c>
      <c r="N82" s="125">
        <f t="shared" si="11"/>
        <v>0</v>
      </c>
      <c r="O82" s="125">
        <f t="shared" si="12"/>
        <v>0</v>
      </c>
      <c r="P82" s="128">
        <f t="shared" si="13"/>
        <v>0</v>
      </c>
      <c r="Q82" s="127">
        <f t="shared" si="15"/>
        <v>1</v>
      </c>
      <c r="R82" s="127">
        <f t="shared" si="14"/>
        <v>12.844999999999999</v>
      </c>
      <c r="S82" s="130"/>
      <c r="T82" s="128" t="s">
        <v>3583</v>
      </c>
      <c r="U82" s="128" t="s">
        <v>3580</v>
      </c>
      <c r="V82" s="128" t="s">
        <v>3581</v>
      </c>
    </row>
    <row r="83" spans="1:22" s="109" customFormat="1" ht="13">
      <c r="A83" s="125">
        <v>77</v>
      </c>
      <c r="B83" s="131" t="s">
        <v>2039</v>
      </c>
      <c r="C83" s="131" t="s">
        <v>205</v>
      </c>
      <c r="D83" s="125" t="s">
        <v>3363</v>
      </c>
      <c r="E83" s="125">
        <v>35</v>
      </c>
      <c r="F83" s="127">
        <v>12.34</v>
      </c>
      <c r="G83" s="128">
        <v>30</v>
      </c>
      <c r="H83" s="128" t="s">
        <v>2475</v>
      </c>
      <c r="I83" s="127">
        <v>13.31</v>
      </c>
      <c r="J83" s="128">
        <v>30</v>
      </c>
      <c r="K83" s="128" t="s">
        <v>2475</v>
      </c>
      <c r="L83" s="129">
        <f t="shared" si="9"/>
        <v>12.824999999999999</v>
      </c>
      <c r="M83" s="125">
        <f t="shared" si="10"/>
        <v>60</v>
      </c>
      <c r="N83" s="125">
        <f t="shared" si="11"/>
        <v>0</v>
      </c>
      <c r="O83" s="125">
        <f t="shared" si="12"/>
        <v>0</v>
      </c>
      <c r="P83" s="128">
        <f t="shared" si="13"/>
        <v>0</v>
      </c>
      <c r="Q83" s="127">
        <f t="shared" si="15"/>
        <v>1</v>
      </c>
      <c r="R83" s="127">
        <f t="shared" si="14"/>
        <v>12.824999999999999</v>
      </c>
      <c r="S83" s="130"/>
      <c r="T83" s="128" t="s">
        <v>3585</v>
      </c>
      <c r="U83" s="128" t="s">
        <v>3580</v>
      </c>
      <c r="V83" s="128" t="s">
        <v>3581</v>
      </c>
    </row>
    <row r="84" spans="1:22" s="109" customFormat="1" ht="13">
      <c r="A84" s="125">
        <v>78</v>
      </c>
      <c r="B84" s="131" t="s">
        <v>2201</v>
      </c>
      <c r="C84" s="131" t="s">
        <v>1230</v>
      </c>
      <c r="D84" s="133" t="s">
        <v>3449</v>
      </c>
      <c r="E84" s="125">
        <v>38</v>
      </c>
      <c r="F84" s="127">
        <v>12.82</v>
      </c>
      <c r="G84" s="128">
        <v>30</v>
      </c>
      <c r="H84" s="128" t="s">
        <v>2476</v>
      </c>
      <c r="I84" s="127">
        <v>13.01</v>
      </c>
      <c r="J84" s="128">
        <v>30</v>
      </c>
      <c r="K84" s="128" t="s">
        <v>2475</v>
      </c>
      <c r="L84" s="129">
        <f t="shared" si="9"/>
        <v>12.914999999999999</v>
      </c>
      <c r="M84" s="125">
        <f t="shared" si="10"/>
        <v>60</v>
      </c>
      <c r="N84" s="125">
        <f t="shared" si="11"/>
        <v>1</v>
      </c>
      <c r="O84" s="125">
        <f t="shared" si="12"/>
        <v>0</v>
      </c>
      <c r="P84" s="128">
        <f t="shared" si="13"/>
        <v>1</v>
      </c>
      <c r="Q84" s="127">
        <f t="shared" si="15"/>
        <v>0.99</v>
      </c>
      <c r="R84" s="127">
        <f t="shared" si="14"/>
        <v>12.785849999999998</v>
      </c>
      <c r="S84" s="130"/>
      <c r="T84" s="128" t="s">
        <v>3585</v>
      </c>
      <c r="U84" s="128" t="s">
        <v>3580</v>
      </c>
      <c r="V84" s="128" t="s">
        <v>3581</v>
      </c>
    </row>
    <row r="85" spans="1:22" s="109" customFormat="1" ht="13">
      <c r="A85" s="125">
        <v>79</v>
      </c>
      <c r="B85" s="126" t="s">
        <v>833</v>
      </c>
      <c r="C85" s="126" t="s">
        <v>834</v>
      </c>
      <c r="D85" s="125" t="s">
        <v>2802</v>
      </c>
      <c r="E85" s="125">
        <v>13</v>
      </c>
      <c r="F85" s="127">
        <v>11.16</v>
      </c>
      <c r="G85" s="128">
        <v>30</v>
      </c>
      <c r="H85" s="128" t="s">
        <v>2475</v>
      </c>
      <c r="I85" s="127">
        <v>14.39</v>
      </c>
      <c r="J85" s="128">
        <v>30</v>
      </c>
      <c r="K85" s="128" t="s">
        <v>2475</v>
      </c>
      <c r="L85" s="129">
        <f t="shared" si="9"/>
        <v>12.775</v>
      </c>
      <c r="M85" s="125">
        <f t="shared" si="10"/>
        <v>60</v>
      </c>
      <c r="N85" s="125">
        <f t="shared" si="11"/>
        <v>0</v>
      </c>
      <c r="O85" s="125">
        <f t="shared" si="12"/>
        <v>0</v>
      </c>
      <c r="P85" s="128">
        <f t="shared" si="13"/>
        <v>0</v>
      </c>
      <c r="Q85" s="127">
        <f t="shared" si="15"/>
        <v>1</v>
      </c>
      <c r="R85" s="127">
        <f t="shared" si="14"/>
        <v>12.775</v>
      </c>
      <c r="S85" s="130"/>
      <c r="T85" s="128" t="s">
        <v>3583</v>
      </c>
      <c r="U85" s="128" t="s">
        <v>3580</v>
      </c>
      <c r="V85" s="128" t="s">
        <v>3581</v>
      </c>
    </row>
    <row r="86" spans="1:22" s="109" customFormat="1" ht="13">
      <c r="A86" s="125">
        <v>80</v>
      </c>
      <c r="B86" s="131" t="s">
        <v>2271</v>
      </c>
      <c r="C86" s="131" t="s">
        <v>2205</v>
      </c>
      <c r="D86" s="133" t="s">
        <v>3487</v>
      </c>
      <c r="E86" s="125">
        <v>39</v>
      </c>
      <c r="F86" s="127">
        <v>11.13</v>
      </c>
      <c r="G86" s="128">
        <v>30</v>
      </c>
      <c r="H86" s="128" t="s">
        <v>2475</v>
      </c>
      <c r="I86" s="127">
        <v>14.38</v>
      </c>
      <c r="J86" s="128">
        <v>30</v>
      </c>
      <c r="K86" s="128" t="s">
        <v>2475</v>
      </c>
      <c r="L86" s="129">
        <f t="shared" si="9"/>
        <v>12.755000000000001</v>
      </c>
      <c r="M86" s="125">
        <f t="shared" si="10"/>
        <v>60</v>
      </c>
      <c r="N86" s="125">
        <f t="shared" si="11"/>
        <v>0</v>
      </c>
      <c r="O86" s="125">
        <f t="shared" si="12"/>
        <v>0</v>
      </c>
      <c r="P86" s="128">
        <f t="shared" si="13"/>
        <v>0</v>
      </c>
      <c r="Q86" s="127">
        <f t="shared" si="15"/>
        <v>1</v>
      </c>
      <c r="R86" s="127">
        <f t="shared" si="14"/>
        <v>12.755000000000001</v>
      </c>
      <c r="S86" s="130"/>
      <c r="T86" s="128" t="s">
        <v>3585</v>
      </c>
      <c r="U86" s="128" t="s">
        <v>3580</v>
      </c>
      <c r="V86" s="128" t="s">
        <v>3581</v>
      </c>
    </row>
    <row r="87" spans="1:22" s="109" customFormat="1" ht="13">
      <c r="A87" s="125">
        <v>81</v>
      </c>
      <c r="B87" s="126" t="s">
        <v>643</v>
      </c>
      <c r="C87" s="126" t="s">
        <v>116</v>
      </c>
      <c r="D87" s="125" t="s">
        <v>2726</v>
      </c>
      <c r="E87" s="125">
        <v>10</v>
      </c>
      <c r="F87" s="127">
        <v>11.8</v>
      </c>
      <c r="G87" s="128">
        <v>30</v>
      </c>
      <c r="H87" s="128" t="s">
        <v>2475</v>
      </c>
      <c r="I87" s="127">
        <v>13.66</v>
      </c>
      <c r="J87" s="128">
        <v>30</v>
      </c>
      <c r="K87" s="128" t="s">
        <v>2475</v>
      </c>
      <c r="L87" s="129">
        <f t="shared" si="9"/>
        <v>12.73</v>
      </c>
      <c r="M87" s="125">
        <f t="shared" si="10"/>
        <v>60</v>
      </c>
      <c r="N87" s="125">
        <f t="shared" si="11"/>
        <v>0</v>
      </c>
      <c r="O87" s="125">
        <f t="shared" si="12"/>
        <v>0</v>
      </c>
      <c r="P87" s="128">
        <f t="shared" si="13"/>
        <v>0</v>
      </c>
      <c r="Q87" s="127">
        <f t="shared" si="15"/>
        <v>1</v>
      </c>
      <c r="R87" s="127">
        <f t="shared" si="14"/>
        <v>12.73</v>
      </c>
      <c r="S87" s="130"/>
      <c r="T87" s="128" t="s">
        <v>3579</v>
      </c>
      <c r="U87" s="128" t="s">
        <v>3580</v>
      </c>
      <c r="V87" s="128" t="s">
        <v>3581</v>
      </c>
    </row>
    <row r="88" spans="1:22" s="109" customFormat="1" ht="13">
      <c r="A88" s="125">
        <v>82</v>
      </c>
      <c r="B88" s="126" t="s">
        <v>1287</v>
      </c>
      <c r="C88" s="126" t="s">
        <v>1288</v>
      </c>
      <c r="D88" s="125" t="s">
        <v>2977</v>
      </c>
      <c r="E88" s="125">
        <v>21</v>
      </c>
      <c r="F88" s="127">
        <v>12.47</v>
      </c>
      <c r="G88" s="128">
        <v>30</v>
      </c>
      <c r="H88" s="128" t="s">
        <v>2475</v>
      </c>
      <c r="I88" s="127">
        <v>12.98</v>
      </c>
      <c r="J88" s="128">
        <v>30</v>
      </c>
      <c r="K88" s="128" t="s">
        <v>2475</v>
      </c>
      <c r="L88" s="129">
        <f t="shared" si="9"/>
        <v>12.725000000000001</v>
      </c>
      <c r="M88" s="125">
        <f t="shared" si="10"/>
        <v>60</v>
      </c>
      <c r="N88" s="125">
        <f t="shared" si="11"/>
        <v>0</v>
      </c>
      <c r="O88" s="125">
        <f t="shared" si="12"/>
        <v>0</v>
      </c>
      <c r="P88" s="128">
        <f t="shared" si="13"/>
        <v>0</v>
      </c>
      <c r="Q88" s="127">
        <f t="shared" si="15"/>
        <v>1</v>
      </c>
      <c r="R88" s="127">
        <f t="shared" si="14"/>
        <v>12.725000000000001</v>
      </c>
      <c r="S88" s="130"/>
      <c r="T88" s="128" t="s">
        <v>3583</v>
      </c>
      <c r="U88" s="128" t="s">
        <v>3580</v>
      </c>
      <c r="V88" s="128" t="s">
        <v>3581</v>
      </c>
    </row>
    <row r="89" spans="1:22" s="109" customFormat="1" ht="13">
      <c r="A89" s="125">
        <v>83</v>
      </c>
      <c r="B89" s="126" t="s">
        <v>1166</v>
      </c>
      <c r="C89" s="126" t="s">
        <v>995</v>
      </c>
      <c r="D89" s="125" t="s">
        <v>2934</v>
      </c>
      <c r="E89" s="125">
        <v>18</v>
      </c>
      <c r="F89" s="127">
        <v>13.74</v>
      </c>
      <c r="G89" s="128">
        <v>30</v>
      </c>
      <c r="H89" s="128" t="s">
        <v>2475</v>
      </c>
      <c r="I89" s="127">
        <v>11.69</v>
      </c>
      <c r="J89" s="128">
        <v>30</v>
      </c>
      <c r="K89" s="128" t="s">
        <v>2475</v>
      </c>
      <c r="L89" s="129">
        <f t="shared" si="9"/>
        <v>12.715</v>
      </c>
      <c r="M89" s="125">
        <f t="shared" si="10"/>
        <v>60</v>
      </c>
      <c r="N89" s="125">
        <f t="shared" si="11"/>
        <v>0</v>
      </c>
      <c r="O89" s="125">
        <f t="shared" si="12"/>
        <v>0</v>
      </c>
      <c r="P89" s="128">
        <f t="shared" si="13"/>
        <v>0</v>
      </c>
      <c r="Q89" s="127">
        <f t="shared" si="15"/>
        <v>1</v>
      </c>
      <c r="R89" s="127">
        <f t="shared" si="14"/>
        <v>12.715</v>
      </c>
      <c r="S89" s="130"/>
      <c r="T89" s="128" t="s">
        <v>3583</v>
      </c>
      <c r="U89" s="128" t="s">
        <v>3581</v>
      </c>
      <c r="V89" s="128" t="s">
        <v>3580</v>
      </c>
    </row>
    <row r="90" spans="1:22" s="109" customFormat="1" ht="13">
      <c r="A90" s="125">
        <v>84</v>
      </c>
      <c r="B90" s="126" t="s">
        <v>622</v>
      </c>
      <c r="C90" s="126" t="s">
        <v>623</v>
      </c>
      <c r="D90" s="125" t="s">
        <v>2719</v>
      </c>
      <c r="E90" s="125">
        <v>10</v>
      </c>
      <c r="F90" s="127">
        <v>11.26</v>
      </c>
      <c r="G90" s="128">
        <v>30</v>
      </c>
      <c r="H90" s="128" t="s">
        <v>2475</v>
      </c>
      <c r="I90" s="127">
        <v>14.15</v>
      </c>
      <c r="J90" s="128">
        <v>30</v>
      </c>
      <c r="K90" s="128" t="s">
        <v>2475</v>
      </c>
      <c r="L90" s="129">
        <f t="shared" si="9"/>
        <v>12.705</v>
      </c>
      <c r="M90" s="125">
        <f t="shared" si="10"/>
        <v>60</v>
      </c>
      <c r="N90" s="125">
        <f t="shared" si="11"/>
        <v>0</v>
      </c>
      <c r="O90" s="125">
        <f t="shared" si="12"/>
        <v>0</v>
      </c>
      <c r="P90" s="128">
        <f t="shared" si="13"/>
        <v>0</v>
      </c>
      <c r="Q90" s="127">
        <f t="shared" si="15"/>
        <v>1</v>
      </c>
      <c r="R90" s="127">
        <f t="shared" si="14"/>
        <v>12.705</v>
      </c>
      <c r="S90" s="130"/>
      <c r="T90" s="128" t="s">
        <v>3579</v>
      </c>
      <c r="U90" s="128" t="s">
        <v>3580</v>
      </c>
      <c r="V90" s="128" t="s">
        <v>3581</v>
      </c>
    </row>
    <row r="91" spans="1:22" s="109" customFormat="1" ht="13">
      <c r="A91" s="125">
        <v>85</v>
      </c>
      <c r="B91" s="126" t="s">
        <v>2284</v>
      </c>
      <c r="C91" s="126" t="s">
        <v>205</v>
      </c>
      <c r="D91" s="125" t="s">
        <v>3524</v>
      </c>
      <c r="E91" s="125">
        <v>40</v>
      </c>
      <c r="F91" s="127">
        <v>11.74</v>
      </c>
      <c r="G91" s="128">
        <v>30</v>
      </c>
      <c r="H91" s="128" t="s">
        <v>2475</v>
      </c>
      <c r="I91" s="127">
        <v>13.61</v>
      </c>
      <c r="J91" s="128">
        <v>30</v>
      </c>
      <c r="K91" s="128" t="s">
        <v>2475</v>
      </c>
      <c r="L91" s="129">
        <f t="shared" si="9"/>
        <v>12.675000000000001</v>
      </c>
      <c r="M91" s="125">
        <f t="shared" si="10"/>
        <v>60</v>
      </c>
      <c r="N91" s="125">
        <f t="shared" si="11"/>
        <v>0</v>
      </c>
      <c r="O91" s="125">
        <f t="shared" si="12"/>
        <v>0</v>
      </c>
      <c r="P91" s="128">
        <f t="shared" si="13"/>
        <v>0</v>
      </c>
      <c r="Q91" s="127">
        <f t="shared" si="15"/>
        <v>1</v>
      </c>
      <c r="R91" s="127">
        <f t="shared" si="14"/>
        <v>12.675000000000001</v>
      </c>
      <c r="S91" s="130"/>
      <c r="T91" s="128" t="s">
        <v>3585</v>
      </c>
      <c r="U91" s="128" t="s">
        <v>3580</v>
      </c>
      <c r="V91" s="128" t="s">
        <v>3581</v>
      </c>
    </row>
    <row r="92" spans="1:22" s="109" customFormat="1" ht="13">
      <c r="A92" s="125">
        <v>86</v>
      </c>
      <c r="B92" s="131" t="s">
        <v>2032</v>
      </c>
      <c r="C92" s="131" t="s">
        <v>2033</v>
      </c>
      <c r="D92" s="125" t="s">
        <v>3359</v>
      </c>
      <c r="E92" s="125">
        <v>35</v>
      </c>
      <c r="F92" s="127">
        <v>13.06</v>
      </c>
      <c r="G92" s="128">
        <v>30</v>
      </c>
      <c r="H92" s="128" t="s">
        <v>2476</v>
      </c>
      <c r="I92" s="127">
        <v>12.46</v>
      </c>
      <c r="J92" s="128">
        <v>30</v>
      </c>
      <c r="K92" s="128" t="s">
        <v>2475</v>
      </c>
      <c r="L92" s="129">
        <f t="shared" si="9"/>
        <v>12.760000000000002</v>
      </c>
      <c r="M92" s="125">
        <f t="shared" si="10"/>
        <v>60</v>
      </c>
      <c r="N92" s="125">
        <f t="shared" si="11"/>
        <v>1</v>
      </c>
      <c r="O92" s="125">
        <f t="shared" si="12"/>
        <v>0</v>
      </c>
      <c r="P92" s="128">
        <f t="shared" si="13"/>
        <v>1</v>
      </c>
      <c r="Q92" s="127">
        <f t="shared" si="15"/>
        <v>0.99</v>
      </c>
      <c r="R92" s="127">
        <f t="shared" si="14"/>
        <v>12.632400000000002</v>
      </c>
      <c r="S92" s="130"/>
      <c r="T92" s="128" t="s">
        <v>3585</v>
      </c>
      <c r="U92" s="128" t="s">
        <v>3580</v>
      </c>
      <c r="V92" s="128" t="s">
        <v>3581</v>
      </c>
    </row>
    <row r="93" spans="1:22" s="109" customFormat="1" ht="13">
      <c r="A93" s="125">
        <v>87</v>
      </c>
      <c r="B93" s="126" t="s">
        <v>1686</v>
      </c>
      <c r="C93" s="126" t="s">
        <v>1687</v>
      </c>
      <c r="D93" s="125" t="s">
        <v>1688</v>
      </c>
      <c r="E93" s="125">
        <v>28</v>
      </c>
      <c r="F93" s="127">
        <v>10.36</v>
      </c>
      <c r="G93" s="128">
        <v>30</v>
      </c>
      <c r="H93" s="128" t="s">
        <v>2476</v>
      </c>
      <c r="I93" s="127">
        <v>16.489999999999998</v>
      </c>
      <c r="J93" s="128">
        <v>30</v>
      </c>
      <c r="K93" s="128" t="s">
        <v>2476</v>
      </c>
      <c r="L93" s="129">
        <f t="shared" si="9"/>
        <v>13.424999999999999</v>
      </c>
      <c r="M93" s="125">
        <f t="shared" si="10"/>
        <v>60</v>
      </c>
      <c r="N93" s="125">
        <f t="shared" si="11"/>
        <v>2</v>
      </c>
      <c r="O93" s="125">
        <f t="shared" si="12"/>
        <v>0</v>
      </c>
      <c r="P93" s="128">
        <f t="shared" si="13"/>
        <v>2</v>
      </c>
      <c r="Q93" s="127">
        <f>IF(P93=0,0.96,IF(P93=1,0.95,IF(P93=2,0.94,IF(P93=3,0.93))))</f>
        <v>0.94</v>
      </c>
      <c r="R93" s="127">
        <f t="shared" si="14"/>
        <v>12.619499999999999</v>
      </c>
      <c r="S93" s="130"/>
      <c r="T93" s="128" t="s">
        <v>3585</v>
      </c>
      <c r="U93" s="128" t="s">
        <v>3580</v>
      </c>
      <c r="V93" s="128" t="s">
        <v>3581</v>
      </c>
    </row>
    <row r="94" spans="1:22" s="109" customFormat="1" ht="13">
      <c r="A94" s="125">
        <v>88</v>
      </c>
      <c r="B94" s="126" t="s">
        <v>939</v>
      </c>
      <c r="C94" s="126" t="s">
        <v>940</v>
      </c>
      <c r="D94" s="125" t="s">
        <v>2839</v>
      </c>
      <c r="E94" s="125">
        <v>15</v>
      </c>
      <c r="F94" s="127">
        <v>12.702</v>
      </c>
      <c r="G94" s="128">
        <v>30</v>
      </c>
      <c r="H94" s="128" t="s">
        <v>2475</v>
      </c>
      <c r="I94" s="127">
        <v>12.51</v>
      </c>
      <c r="J94" s="128">
        <v>30</v>
      </c>
      <c r="K94" s="128" t="s">
        <v>2475</v>
      </c>
      <c r="L94" s="129">
        <f t="shared" si="9"/>
        <v>12.606</v>
      </c>
      <c r="M94" s="125">
        <f t="shared" si="10"/>
        <v>60</v>
      </c>
      <c r="N94" s="125">
        <f t="shared" si="11"/>
        <v>0</v>
      </c>
      <c r="O94" s="125">
        <f t="shared" si="12"/>
        <v>0</v>
      </c>
      <c r="P94" s="128">
        <f t="shared" si="13"/>
        <v>0</v>
      </c>
      <c r="Q94" s="127">
        <f t="shared" ref="Q94:Q109" si="16">IF(P94=0,1,IF(P94=1,0.99,IF(P94=2,0.98,IF(P94=3,0.97))))</f>
        <v>1</v>
      </c>
      <c r="R94" s="127">
        <f t="shared" si="14"/>
        <v>12.606</v>
      </c>
      <c r="S94" s="130"/>
      <c r="T94" s="128" t="s">
        <v>3583</v>
      </c>
      <c r="U94" s="128" t="s">
        <v>3580</v>
      </c>
      <c r="V94" s="128" t="s">
        <v>3581</v>
      </c>
    </row>
    <row r="95" spans="1:22" s="109" customFormat="1" ht="13">
      <c r="A95" s="125">
        <v>89</v>
      </c>
      <c r="B95" s="134" t="s">
        <v>1609</v>
      </c>
      <c r="C95" s="134" t="s">
        <v>278</v>
      </c>
      <c r="D95" s="125" t="s">
        <v>3122</v>
      </c>
      <c r="E95" s="125">
        <v>26</v>
      </c>
      <c r="F95" s="127">
        <v>12.22</v>
      </c>
      <c r="G95" s="128">
        <v>30</v>
      </c>
      <c r="H95" s="128" t="s">
        <v>2475</v>
      </c>
      <c r="I95" s="127">
        <v>12.99</v>
      </c>
      <c r="J95" s="128">
        <v>30</v>
      </c>
      <c r="K95" s="128" t="s">
        <v>2475</v>
      </c>
      <c r="L95" s="129">
        <f t="shared" si="9"/>
        <v>12.605</v>
      </c>
      <c r="M95" s="125">
        <f t="shared" si="10"/>
        <v>60</v>
      </c>
      <c r="N95" s="125">
        <f t="shared" si="11"/>
        <v>0</v>
      </c>
      <c r="O95" s="125">
        <f t="shared" si="12"/>
        <v>0</v>
      </c>
      <c r="P95" s="128">
        <f t="shared" si="13"/>
        <v>0</v>
      </c>
      <c r="Q95" s="127">
        <f t="shared" si="16"/>
        <v>1</v>
      </c>
      <c r="R95" s="127">
        <f t="shared" si="14"/>
        <v>12.605</v>
      </c>
      <c r="S95" s="130"/>
      <c r="T95" s="128" t="s">
        <v>3585</v>
      </c>
      <c r="U95" s="128" t="s">
        <v>3582</v>
      </c>
      <c r="V95" s="128" t="s">
        <v>3581</v>
      </c>
    </row>
    <row r="96" spans="1:22" s="109" customFormat="1" ht="13">
      <c r="A96" s="125">
        <v>90</v>
      </c>
      <c r="B96" s="126" t="s">
        <v>673</v>
      </c>
      <c r="C96" s="126" t="s">
        <v>674</v>
      </c>
      <c r="D96" s="125" t="s">
        <v>2739</v>
      </c>
      <c r="E96" s="125">
        <v>11</v>
      </c>
      <c r="F96" s="127">
        <v>13.23</v>
      </c>
      <c r="G96" s="128">
        <v>30</v>
      </c>
      <c r="H96" s="128" t="s">
        <v>2475</v>
      </c>
      <c r="I96" s="127">
        <v>11.97</v>
      </c>
      <c r="J96" s="128">
        <v>30</v>
      </c>
      <c r="K96" s="128" t="s">
        <v>2475</v>
      </c>
      <c r="L96" s="129">
        <f t="shared" si="9"/>
        <v>12.600000000000001</v>
      </c>
      <c r="M96" s="125">
        <f t="shared" si="10"/>
        <v>60</v>
      </c>
      <c r="N96" s="125">
        <f t="shared" si="11"/>
        <v>0</v>
      </c>
      <c r="O96" s="125">
        <f t="shared" si="12"/>
        <v>0</v>
      </c>
      <c r="P96" s="128">
        <f t="shared" si="13"/>
        <v>0</v>
      </c>
      <c r="Q96" s="127">
        <f t="shared" si="16"/>
        <v>1</v>
      </c>
      <c r="R96" s="127">
        <f t="shared" si="14"/>
        <v>12.600000000000001</v>
      </c>
      <c r="S96" s="130"/>
      <c r="T96" s="128" t="s">
        <v>3579</v>
      </c>
      <c r="U96" s="128" t="s">
        <v>3580</v>
      </c>
      <c r="V96" s="128" t="s">
        <v>3581</v>
      </c>
    </row>
    <row r="97" spans="1:22" s="109" customFormat="1" ht="13">
      <c r="A97" s="125">
        <v>91</v>
      </c>
      <c r="B97" s="126" t="s">
        <v>1486</v>
      </c>
      <c r="C97" s="126" t="s">
        <v>417</v>
      </c>
      <c r="D97" s="125" t="s">
        <v>3061</v>
      </c>
      <c r="E97" s="125">
        <v>24</v>
      </c>
      <c r="F97" s="127">
        <v>11.59</v>
      </c>
      <c r="G97" s="128">
        <v>30</v>
      </c>
      <c r="H97" s="128" t="s">
        <v>2475</v>
      </c>
      <c r="I97" s="127">
        <v>13.56</v>
      </c>
      <c r="J97" s="128">
        <v>30</v>
      </c>
      <c r="K97" s="128" t="s">
        <v>2475</v>
      </c>
      <c r="L97" s="129">
        <f t="shared" si="9"/>
        <v>12.574999999999999</v>
      </c>
      <c r="M97" s="125">
        <f t="shared" si="10"/>
        <v>60</v>
      </c>
      <c r="N97" s="125">
        <f t="shared" si="11"/>
        <v>0</v>
      </c>
      <c r="O97" s="125">
        <f t="shared" si="12"/>
        <v>0</v>
      </c>
      <c r="P97" s="128">
        <f t="shared" si="13"/>
        <v>0</v>
      </c>
      <c r="Q97" s="127">
        <f t="shared" si="16"/>
        <v>1</v>
      </c>
      <c r="R97" s="127">
        <f t="shared" si="14"/>
        <v>12.574999999999999</v>
      </c>
      <c r="S97" s="130"/>
      <c r="T97" s="128" t="s">
        <v>3585</v>
      </c>
      <c r="U97" s="128" t="s">
        <v>3580</v>
      </c>
      <c r="V97" s="128" t="s">
        <v>3581</v>
      </c>
    </row>
    <row r="98" spans="1:22" s="109" customFormat="1" ht="13">
      <c r="A98" s="125">
        <v>92</v>
      </c>
      <c r="B98" s="126" t="s">
        <v>1467</v>
      </c>
      <c r="C98" s="126" t="s">
        <v>1468</v>
      </c>
      <c r="D98" s="125" t="s">
        <v>3050</v>
      </c>
      <c r="E98" s="125">
        <v>24</v>
      </c>
      <c r="F98" s="127">
        <v>11.69</v>
      </c>
      <c r="G98" s="128">
        <v>30</v>
      </c>
      <c r="H98" s="128" t="s">
        <v>2475</v>
      </c>
      <c r="I98" s="127">
        <v>13.44</v>
      </c>
      <c r="J98" s="128">
        <v>30</v>
      </c>
      <c r="K98" s="128" t="s">
        <v>2475</v>
      </c>
      <c r="L98" s="129">
        <f t="shared" si="9"/>
        <v>12.565</v>
      </c>
      <c r="M98" s="125">
        <f t="shared" si="10"/>
        <v>60</v>
      </c>
      <c r="N98" s="125">
        <f t="shared" si="11"/>
        <v>0</v>
      </c>
      <c r="O98" s="125">
        <f t="shared" si="12"/>
        <v>0</v>
      </c>
      <c r="P98" s="128">
        <f t="shared" si="13"/>
        <v>0</v>
      </c>
      <c r="Q98" s="127">
        <f t="shared" si="16"/>
        <v>1</v>
      </c>
      <c r="R98" s="127">
        <f t="shared" si="14"/>
        <v>12.565</v>
      </c>
      <c r="S98" s="130"/>
      <c r="T98" s="128" t="s">
        <v>3585</v>
      </c>
      <c r="U98" s="128" t="s">
        <v>3580</v>
      </c>
      <c r="V98" s="128" t="s">
        <v>3581</v>
      </c>
    </row>
    <row r="99" spans="1:22" s="109" customFormat="1" ht="13">
      <c r="A99" s="125">
        <v>93</v>
      </c>
      <c r="B99" s="126" t="s">
        <v>79</v>
      </c>
      <c r="C99" s="126" t="s">
        <v>80</v>
      </c>
      <c r="D99" s="125" t="s">
        <v>2508</v>
      </c>
      <c r="E99" s="125">
        <v>1</v>
      </c>
      <c r="F99" s="127">
        <v>13.47</v>
      </c>
      <c r="G99" s="128">
        <v>30</v>
      </c>
      <c r="H99" s="128" t="s">
        <v>2475</v>
      </c>
      <c r="I99" s="127">
        <v>11.62</v>
      </c>
      <c r="J99" s="128">
        <v>30</v>
      </c>
      <c r="K99" s="128" t="s">
        <v>2475</v>
      </c>
      <c r="L99" s="129">
        <f t="shared" si="9"/>
        <v>12.545</v>
      </c>
      <c r="M99" s="125">
        <f t="shared" si="10"/>
        <v>60</v>
      </c>
      <c r="N99" s="125">
        <f t="shared" si="11"/>
        <v>0</v>
      </c>
      <c r="O99" s="125">
        <f t="shared" si="12"/>
        <v>0</v>
      </c>
      <c r="P99" s="128">
        <f t="shared" si="13"/>
        <v>0</v>
      </c>
      <c r="Q99" s="127">
        <f t="shared" si="16"/>
        <v>1</v>
      </c>
      <c r="R99" s="127">
        <f t="shared" si="14"/>
        <v>12.545</v>
      </c>
      <c r="S99" s="130"/>
      <c r="T99" s="128" t="s">
        <v>3579</v>
      </c>
      <c r="U99" s="128" t="s">
        <v>3580</v>
      </c>
      <c r="V99" s="128" t="s">
        <v>3581</v>
      </c>
    </row>
    <row r="100" spans="1:22" s="109" customFormat="1" ht="13">
      <c r="A100" s="125">
        <v>94</v>
      </c>
      <c r="B100" s="126" t="s">
        <v>1942</v>
      </c>
      <c r="C100" s="126" t="s">
        <v>1943</v>
      </c>
      <c r="D100" s="125" t="s">
        <v>3303</v>
      </c>
      <c r="E100" s="125">
        <v>33</v>
      </c>
      <c r="F100" s="127">
        <v>10.33</v>
      </c>
      <c r="G100" s="128">
        <v>30</v>
      </c>
      <c r="H100" s="128" t="s">
        <v>2475</v>
      </c>
      <c r="I100" s="127">
        <v>14.73</v>
      </c>
      <c r="J100" s="128">
        <v>30</v>
      </c>
      <c r="K100" s="128" t="s">
        <v>2475</v>
      </c>
      <c r="L100" s="129">
        <f t="shared" si="9"/>
        <v>12.530000000000001</v>
      </c>
      <c r="M100" s="125">
        <f t="shared" si="10"/>
        <v>60</v>
      </c>
      <c r="N100" s="125">
        <f t="shared" si="11"/>
        <v>0</v>
      </c>
      <c r="O100" s="125">
        <f t="shared" si="12"/>
        <v>0</v>
      </c>
      <c r="P100" s="128">
        <f t="shared" si="13"/>
        <v>0</v>
      </c>
      <c r="Q100" s="127">
        <f t="shared" si="16"/>
        <v>1</v>
      </c>
      <c r="R100" s="127">
        <f t="shared" si="14"/>
        <v>12.530000000000001</v>
      </c>
      <c r="S100" s="130"/>
      <c r="T100" s="128" t="s">
        <v>3585</v>
      </c>
      <c r="U100" s="128" t="s">
        <v>3580</v>
      </c>
      <c r="V100" s="128" t="s">
        <v>3581</v>
      </c>
    </row>
    <row r="101" spans="1:22" s="109" customFormat="1" ht="13">
      <c r="A101" s="125">
        <v>95</v>
      </c>
      <c r="B101" s="126" t="s">
        <v>923</v>
      </c>
      <c r="C101" s="126" t="s">
        <v>924</v>
      </c>
      <c r="D101" s="125" t="s">
        <v>2832</v>
      </c>
      <c r="E101" s="125">
        <v>14</v>
      </c>
      <c r="F101" s="127">
        <v>11.92</v>
      </c>
      <c r="G101" s="128">
        <v>30</v>
      </c>
      <c r="H101" s="128" t="s">
        <v>2476</v>
      </c>
      <c r="I101" s="127">
        <v>13.34</v>
      </c>
      <c r="J101" s="128">
        <v>30</v>
      </c>
      <c r="K101" s="128" t="s">
        <v>2475</v>
      </c>
      <c r="L101" s="129">
        <f t="shared" si="9"/>
        <v>12.629999999999999</v>
      </c>
      <c r="M101" s="125">
        <f t="shared" si="10"/>
        <v>60</v>
      </c>
      <c r="N101" s="125">
        <f t="shared" si="11"/>
        <v>1</v>
      </c>
      <c r="O101" s="125">
        <f t="shared" si="12"/>
        <v>0</v>
      </c>
      <c r="P101" s="128">
        <f t="shared" si="13"/>
        <v>1</v>
      </c>
      <c r="Q101" s="127">
        <f t="shared" si="16"/>
        <v>0.99</v>
      </c>
      <c r="R101" s="127">
        <f t="shared" si="14"/>
        <v>12.503699999999998</v>
      </c>
      <c r="S101" s="130"/>
      <c r="T101" s="128" t="s">
        <v>3583</v>
      </c>
      <c r="U101" s="128" t="s">
        <v>3580</v>
      </c>
      <c r="V101" s="128" t="s">
        <v>3581</v>
      </c>
    </row>
    <row r="102" spans="1:22" s="109" customFormat="1" ht="13">
      <c r="A102" s="125">
        <v>96</v>
      </c>
      <c r="B102" s="126" t="s">
        <v>1221</v>
      </c>
      <c r="C102" s="126" t="s">
        <v>1222</v>
      </c>
      <c r="D102" s="133" t="s">
        <v>2953</v>
      </c>
      <c r="E102" s="125">
        <v>20</v>
      </c>
      <c r="F102" s="127">
        <v>10.81</v>
      </c>
      <c r="G102" s="128">
        <v>30</v>
      </c>
      <c r="H102" s="128" t="s">
        <v>2475</v>
      </c>
      <c r="I102" s="127">
        <v>14.19</v>
      </c>
      <c r="J102" s="128">
        <v>30</v>
      </c>
      <c r="K102" s="128" t="s">
        <v>2475</v>
      </c>
      <c r="L102" s="129">
        <f t="shared" si="9"/>
        <v>12.5</v>
      </c>
      <c r="M102" s="125">
        <f t="shared" si="10"/>
        <v>60</v>
      </c>
      <c r="N102" s="125">
        <f t="shared" si="11"/>
        <v>0</v>
      </c>
      <c r="O102" s="125">
        <f t="shared" si="12"/>
        <v>0</v>
      </c>
      <c r="P102" s="128">
        <f t="shared" si="13"/>
        <v>0</v>
      </c>
      <c r="Q102" s="127">
        <f t="shared" si="16"/>
        <v>1</v>
      </c>
      <c r="R102" s="127">
        <f t="shared" si="14"/>
        <v>12.5</v>
      </c>
      <c r="S102" s="130"/>
      <c r="T102" s="128" t="s">
        <v>3583</v>
      </c>
      <c r="U102" s="128" t="s">
        <v>3580</v>
      </c>
      <c r="V102" s="128" t="s">
        <v>3581</v>
      </c>
    </row>
    <row r="103" spans="1:22" s="109" customFormat="1" ht="13">
      <c r="A103" s="125">
        <v>97</v>
      </c>
      <c r="B103" s="126" t="s">
        <v>584</v>
      </c>
      <c r="C103" s="126" t="s">
        <v>585</v>
      </c>
      <c r="D103" s="125" t="s">
        <v>2700</v>
      </c>
      <c r="E103" s="125">
        <v>9</v>
      </c>
      <c r="F103" s="127">
        <v>13.2</v>
      </c>
      <c r="G103" s="128">
        <v>30</v>
      </c>
      <c r="H103" s="128" t="s">
        <v>2475</v>
      </c>
      <c r="I103" s="127">
        <v>11.79</v>
      </c>
      <c r="J103" s="128">
        <v>30</v>
      </c>
      <c r="K103" s="128" t="s">
        <v>2475</v>
      </c>
      <c r="L103" s="129">
        <f t="shared" si="9"/>
        <v>12.494999999999999</v>
      </c>
      <c r="M103" s="125">
        <f t="shared" si="10"/>
        <v>60</v>
      </c>
      <c r="N103" s="125">
        <f t="shared" si="11"/>
        <v>0</v>
      </c>
      <c r="O103" s="125">
        <f t="shared" si="12"/>
        <v>0</v>
      </c>
      <c r="P103" s="128">
        <f t="shared" si="13"/>
        <v>0</v>
      </c>
      <c r="Q103" s="127">
        <f t="shared" si="16"/>
        <v>1</v>
      </c>
      <c r="R103" s="127">
        <f t="shared" si="14"/>
        <v>12.494999999999999</v>
      </c>
      <c r="S103" s="130"/>
      <c r="T103" s="128" t="s">
        <v>3579</v>
      </c>
      <c r="U103" s="128" t="s">
        <v>3580</v>
      </c>
      <c r="V103" s="128" t="s">
        <v>3581</v>
      </c>
    </row>
    <row r="104" spans="1:22" s="109" customFormat="1" ht="13">
      <c r="A104" s="125">
        <v>98</v>
      </c>
      <c r="B104" s="126" t="s">
        <v>264</v>
      </c>
      <c r="C104" s="126" t="s">
        <v>265</v>
      </c>
      <c r="D104" s="125" t="s">
        <v>2574</v>
      </c>
      <c r="E104" s="125">
        <v>4</v>
      </c>
      <c r="F104" s="127">
        <v>13</v>
      </c>
      <c r="G104" s="128">
        <v>30</v>
      </c>
      <c r="H104" s="128" t="s">
        <v>2476</v>
      </c>
      <c r="I104" s="127">
        <v>12.22</v>
      </c>
      <c r="J104" s="128">
        <v>30</v>
      </c>
      <c r="K104" s="128" t="s">
        <v>2475</v>
      </c>
      <c r="L104" s="129">
        <f t="shared" si="9"/>
        <v>12.61</v>
      </c>
      <c r="M104" s="125">
        <f t="shared" si="10"/>
        <v>60</v>
      </c>
      <c r="N104" s="125">
        <f t="shared" si="11"/>
        <v>1</v>
      </c>
      <c r="O104" s="125">
        <f t="shared" si="12"/>
        <v>0</v>
      </c>
      <c r="P104" s="128">
        <f t="shared" si="13"/>
        <v>1</v>
      </c>
      <c r="Q104" s="127">
        <f t="shared" si="16"/>
        <v>0.99</v>
      </c>
      <c r="R104" s="127">
        <f t="shared" si="14"/>
        <v>12.483899999999998</v>
      </c>
      <c r="S104" s="130"/>
      <c r="T104" s="128" t="s">
        <v>3579</v>
      </c>
      <c r="U104" s="128" t="s">
        <v>3580</v>
      </c>
      <c r="V104" s="128" t="s">
        <v>3581</v>
      </c>
    </row>
    <row r="105" spans="1:22" s="109" customFormat="1" ht="13">
      <c r="A105" s="125">
        <v>99</v>
      </c>
      <c r="B105" s="131" t="s">
        <v>1908</v>
      </c>
      <c r="C105" s="131" t="s">
        <v>926</v>
      </c>
      <c r="D105" s="133" t="s">
        <v>3283</v>
      </c>
      <c r="E105" s="125">
        <v>32</v>
      </c>
      <c r="F105" s="127">
        <v>13</v>
      </c>
      <c r="G105" s="128">
        <v>30</v>
      </c>
      <c r="H105" s="128" t="s">
        <v>2475</v>
      </c>
      <c r="I105" s="127">
        <v>11.91</v>
      </c>
      <c r="J105" s="128">
        <v>30</v>
      </c>
      <c r="K105" s="128" t="s">
        <v>2475</v>
      </c>
      <c r="L105" s="129">
        <f t="shared" si="9"/>
        <v>12.455</v>
      </c>
      <c r="M105" s="125">
        <f t="shared" si="10"/>
        <v>60</v>
      </c>
      <c r="N105" s="125">
        <f t="shared" si="11"/>
        <v>0</v>
      </c>
      <c r="O105" s="125">
        <f t="shared" si="12"/>
        <v>0</v>
      </c>
      <c r="P105" s="128">
        <f t="shared" si="13"/>
        <v>0</v>
      </c>
      <c r="Q105" s="127">
        <f t="shared" si="16"/>
        <v>1</v>
      </c>
      <c r="R105" s="127">
        <f t="shared" si="14"/>
        <v>12.455</v>
      </c>
      <c r="S105" s="130"/>
      <c r="T105" s="128" t="s">
        <v>3585</v>
      </c>
      <c r="U105" s="128" t="s">
        <v>3580</v>
      </c>
      <c r="V105" s="128" t="s">
        <v>3581</v>
      </c>
    </row>
    <row r="106" spans="1:22" s="109" customFormat="1" ht="13">
      <c r="A106" s="125">
        <v>100</v>
      </c>
      <c r="B106" s="126" t="s">
        <v>130</v>
      </c>
      <c r="C106" s="126" t="s">
        <v>131</v>
      </c>
      <c r="D106" s="125" t="s">
        <v>2524</v>
      </c>
      <c r="E106" s="125">
        <v>2</v>
      </c>
      <c r="F106" s="127">
        <v>13.01</v>
      </c>
      <c r="G106" s="128">
        <v>30</v>
      </c>
      <c r="H106" s="128" t="s">
        <v>2475</v>
      </c>
      <c r="I106" s="127">
        <v>11.89</v>
      </c>
      <c r="J106" s="128">
        <v>30</v>
      </c>
      <c r="K106" s="128" t="s">
        <v>2475</v>
      </c>
      <c r="L106" s="129">
        <f t="shared" si="9"/>
        <v>12.45</v>
      </c>
      <c r="M106" s="125">
        <f t="shared" si="10"/>
        <v>60</v>
      </c>
      <c r="N106" s="125">
        <f t="shared" si="11"/>
        <v>0</v>
      </c>
      <c r="O106" s="125">
        <f t="shared" si="12"/>
        <v>0</v>
      </c>
      <c r="P106" s="128">
        <f t="shared" si="13"/>
        <v>0</v>
      </c>
      <c r="Q106" s="127">
        <f t="shared" si="16"/>
        <v>1</v>
      </c>
      <c r="R106" s="127">
        <f t="shared" si="14"/>
        <v>12.45</v>
      </c>
      <c r="S106" s="130"/>
      <c r="T106" s="128" t="s">
        <v>3579</v>
      </c>
      <c r="U106" s="128" t="s">
        <v>3580</v>
      </c>
      <c r="V106" s="128" t="s">
        <v>3581</v>
      </c>
    </row>
    <row r="107" spans="1:22" s="109" customFormat="1" ht="13">
      <c r="A107" s="125">
        <v>101</v>
      </c>
      <c r="B107" s="126" t="s">
        <v>821</v>
      </c>
      <c r="C107" s="126" t="s">
        <v>621</v>
      </c>
      <c r="D107" s="125" t="s">
        <v>2796</v>
      </c>
      <c r="E107" s="125">
        <v>13</v>
      </c>
      <c r="F107" s="127">
        <v>13.24</v>
      </c>
      <c r="G107" s="128">
        <v>30</v>
      </c>
      <c r="H107" s="128" t="s">
        <v>2475</v>
      </c>
      <c r="I107" s="127">
        <v>11.64</v>
      </c>
      <c r="J107" s="128">
        <v>30</v>
      </c>
      <c r="K107" s="128" t="s">
        <v>2475</v>
      </c>
      <c r="L107" s="129">
        <f t="shared" si="9"/>
        <v>12.440000000000001</v>
      </c>
      <c r="M107" s="125">
        <f t="shared" si="10"/>
        <v>60</v>
      </c>
      <c r="N107" s="125">
        <f t="shared" si="11"/>
        <v>0</v>
      </c>
      <c r="O107" s="125">
        <f t="shared" si="12"/>
        <v>0</v>
      </c>
      <c r="P107" s="128">
        <f t="shared" si="13"/>
        <v>0</v>
      </c>
      <c r="Q107" s="127">
        <f t="shared" si="16"/>
        <v>1</v>
      </c>
      <c r="R107" s="127">
        <f t="shared" si="14"/>
        <v>12.440000000000001</v>
      </c>
      <c r="S107" s="130"/>
      <c r="T107" s="128" t="s">
        <v>3583</v>
      </c>
      <c r="U107" s="128" t="s">
        <v>3580</v>
      </c>
      <c r="V107" s="128" t="s">
        <v>3581</v>
      </c>
    </row>
    <row r="108" spans="1:22" s="109" customFormat="1" ht="13">
      <c r="A108" s="125">
        <v>102</v>
      </c>
      <c r="B108" s="126" t="s">
        <v>1469</v>
      </c>
      <c r="C108" s="126" t="s">
        <v>1470</v>
      </c>
      <c r="D108" s="125" t="s">
        <v>3051</v>
      </c>
      <c r="E108" s="125">
        <v>24</v>
      </c>
      <c r="F108" s="127">
        <v>11.27</v>
      </c>
      <c r="G108" s="128">
        <v>30</v>
      </c>
      <c r="H108" s="128" t="s">
        <v>2475</v>
      </c>
      <c r="I108" s="127">
        <v>13.6</v>
      </c>
      <c r="J108" s="128">
        <v>30</v>
      </c>
      <c r="K108" s="128" t="s">
        <v>2475</v>
      </c>
      <c r="L108" s="129">
        <f t="shared" si="9"/>
        <v>12.434999999999999</v>
      </c>
      <c r="M108" s="125">
        <f t="shared" si="10"/>
        <v>60</v>
      </c>
      <c r="N108" s="125">
        <f t="shared" si="11"/>
        <v>0</v>
      </c>
      <c r="O108" s="125">
        <f t="shared" si="12"/>
        <v>0</v>
      </c>
      <c r="P108" s="128">
        <f t="shared" si="13"/>
        <v>0</v>
      </c>
      <c r="Q108" s="127">
        <f t="shared" si="16"/>
        <v>1</v>
      </c>
      <c r="R108" s="127">
        <f t="shared" si="14"/>
        <v>12.434999999999999</v>
      </c>
      <c r="S108" s="130"/>
      <c r="T108" s="128" t="s">
        <v>3585</v>
      </c>
      <c r="U108" s="128" t="s">
        <v>3581</v>
      </c>
      <c r="V108" s="128" t="s">
        <v>3580</v>
      </c>
    </row>
    <row r="109" spans="1:22" s="109" customFormat="1" ht="13">
      <c r="A109" s="125">
        <v>103</v>
      </c>
      <c r="B109" s="131" t="s">
        <v>1905</v>
      </c>
      <c r="C109" s="131" t="s">
        <v>1906</v>
      </c>
      <c r="D109" s="133" t="s">
        <v>3281</v>
      </c>
      <c r="E109" s="125">
        <v>32</v>
      </c>
      <c r="F109" s="127">
        <v>12.74</v>
      </c>
      <c r="G109" s="128">
        <v>30</v>
      </c>
      <c r="H109" s="128" t="s">
        <v>2475</v>
      </c>
      <c r="I109" s="127">
        <v>12.36</v>
      </c>
      <c r="J109" s="128">
        <v>30</v>
      </c>
      <c r="K109" s="128" t="s">
        <v>2476</v>
      </c>
      <c r="L109" s="129">
        <f t="shared" si="9"/>
        <v>12.55</v>
      </c>
      <c r="M109" s="125">
        <f t="shared" si="10"/>
        <v>60</v>
      </c>
      <c r="N109" s="125">
        <f t="shared" si="11"/>
        <v>1</v>
      </c>
      <c r="O109" s="125">
        <f t="shared" si="12"/>
        <v>0</v>
      </c>
      <c r="P109" s="128">
        <f t="shared" si="13"/>
        <v>1</v>
      </c>
      <c r="Q109" s="127">
        <f t="shared" si="16"/>
        <v>0.99</v>
      </c>
      <c r="R109" s="127">
        <f t="shared" si="14"/>
        <v>12.4245</v>
      </c>
      <c r="S109" s="130"/>
      <c r="T109" s="128" t="s">
        <v>3585</v>
      </c>
      <c r="U109" s="128" t="s">
        <v>3581</v>
      </c>
      <c r="V109" s="128" t="s">
        <v>3580</v>
      </c>
    </row>
    <row r="110" spans="1:22" s="109" customFormat="1" ht="13">
      <c r="A110" s="125">
        <v>104</v>
      </c>
      <c r="B110" s="126" t="s">
        <v>1239</v>
      </c>
      <c r="C110" s="126" t="s">
        <v>1240</v>
      </c>
      <c r="D110" s="133" t="s">
        <v>1241</v>
      </c>
      <c r="E110" s="125">
        <v>20</v>
      </c>
      <c r="F110" s="127">
        <v>11.73</v>
      </c>
      <c r="G110" s="128">
        <v>30</v>
      </c>
      <c r="H110" s="128" t="s">
        <v>2475</v>
      </c>
      <c r="I110" s="127">
        <v>14.13</v>
      </c>
      <c r="J110" s="128">
        <v>30</v>
      </c>
      <c r="K110" s="128" t="s">
        <v>2475</v>
      </c>
      <c r="L110" s="129">
        <f t="shared" si="9"/>
        <v>12.93</v>
      </c>
      <c r="M110" s="125">
        <f t="shared" si="10"/>
        <v>60</v>
      </c>
      <c r="N110" s="125">
        <f t="shared" si="11"/>
        <v>0</v>
      </c>
      <c r="O110" s="125">
        <f t="shared" si="12"/>
        <v>0</v>
      </c>
      <c r="P110" s="128">
        <f t="shared" si="13"/>
        <v>0</v>
      </c>
      <c r="Q110" s="127">
        <f>IF(P110=0,0.96,IF(P110=1,0.95,IF(P110=2,0.94,IF(P110=3,0.93))))</f>
        <v>0.96</v>
      </c>
      <c r="R110" s="127">
        <f t="shared" si="14"/>
        <v>12.412799999999999</v>
      </c>
      <c r="S110" s="130"/>
      <c r="T110" s="128" t="s">
        <v>3583</v>
      </c>
      <c r="U110" s="128" t="s">
        <v>3580</v>
      </c>
      <c r="V110" s="128" t="s">
        <v>3581</v>
      </c>
    </row>
    <row r="111" spans="1:22" s="109" customFormat="1" ht="13">
      <c r="A111" s="125">
        <v>105</v>
      </c>
      <c r="B111" s="126" t="s">
        <v>231</v>
      </c>
      <c r="C111" s="126" t="s">
        <v>232</v>
      </c>
      <c r="D111" s="125" t="s">
        <v>2565</v>
      </c>
      <c r="E111" s="125">
        <v>4</v>
      </c>
      <c r="F111" s="127">
        <v>13.12</v>
      </c>
      <c r="G111" s="128">
        <v>30</v>
      </c>
      <c r="H111" s="128" t="s">
        <v>2475</v>
      </c>
      <c r="I111" s="127">
        <v>11.69</v>
      </c>
      <c r="J111" s="128">
        <v>30</v>
      </c>
      <c r="K111" s="128" t="s">
        <v>2475</v>
      </c>
      <c r="L111" s="129">
        <f t="shared" si="9"/>
        <v>12.404999999999999</v>
      </c>
      <c r="M111" s="125">
        <f t="shared" si="10"/>
        <v>60</v>
      </c>
      <c r="N111" s="125">
        <f t="shared" si="11"/>
        <v>0</v>
      </c>
      <c r="O111" s="125">
        <f t="shared" si="12"/>
        <v>0</v>
      </c>
      <c r="P111" s="128">
        <f t="shared" si="13"/>
        <v>0</v>
      </c>
      <c r="Q111" s="127">
        <f>IF(P111=0,1,IF(P111=1,0.99,IF(P111=2,0.98,IF(P111=3,0.97))))</f>
        <v>1</v>
      </c>
      <c r="R111" s="127">
        <f t="shared" si="14"/>
        <v>12.404999999999999</v>
      </c>
      <c r="S111" s="130"/>
      <c r="T111" s="128" t="s">
        <v>3579</v>
      </c>
      <c r="U111" s="128" t="s">
        <v>3580</v>
      </c>
      <c r="V111" s="128" t="s">
        <v>3581</v>
      </c>
    </row>
    <row r="112" spans="1:22" s="109" customFormat="1" ht="13">
      <c r="A112" s="125">
        <v>106</v>
      </c>
      <c r="B112" s="126" t="s">
        <v>984</v>
      </c>
      <c r="C112" s="126" t="s">
        <v>985</v>
      </c>
      <c r="D112" s="125" t="s">
        <v>2858</v>
      </c>
      <c r="E112" s="125">
        <v>15</v>
      </c>
      <c r="F112" s="127">
        <v>12.91</v>
      </c>
      <c r="G112" s="128">
        <v>30</v>
      </c>
      <c r="H112" s="128" t="s">
        <v>2475</v>
      </c>
      <c r="I112" s="127">
        <v>11.83</v>
      </c>
      <c r="J112" s="128">
        <v>30</v>
      </c>
      <c r="K112" s="128" t="s">
        <v>2475</v>
      </c>
      <c r="L112" s="129">
        <f t="shared" si="9"/>
        <v>12.370000000000001</v>
      </c>
      <c r="M112" s="125">
        <f t="shared" si="10"/>
        <v>60</v>
      </c>
      <c r="N112" s="125">
        <f t="shared" si="11"/>
        <v>0</v>
      </c>
      <c r="O112" s="125">
        <f t="shared" si="12"/>
        <v>0</v>
      </c>
      <c r="P112" s="128">
        <f t="shared" si="13"/>
        <v>0</v>
      </c>
      <c r="Q112" s="127">
        <f>IF(P112=0,1,IF(P112=1,0.99,IF(P112=2,0.98,IF(P112=3,0.97))))</f>
        <v>1</v>
      </c>
      <c r="R112" s="127">
        <f t="shared" si="14"/>
        <v>12.370000000000001</v>
      </c>
      <c r="S112" s="130"/>
      <c r="T112" s="128" t="s">
        <v>3583</v>
      </c>
      <c r="U112" s="128" t="s">
        <v>3580</v>
      </c>
      <c r="V112" s="128" t="s">
        <v>3581</v>
      </c>
    </row>
    <row r="113" spans="1:22" s="109" customFormat="1" ht="13">
      <c r="A113" s="125">
        <v>107</v>
      </c>
      <c r="B113" s="126" t="s">
        <v>708</v>
      </c>
      <c r="C113" s="126" t="s">
        <v>709</v>
      </c>
      <c r="D113" s="125" t="s">
        <v>2753</v>
      </c>
      <c r="E113" s="125">
        <v>11</v>
      </c>
      <c r="F113" s="127">
        <v>12.4</v>
      </c>
      <c r="G113" s="128">
        <v>30</v>
      </c>
      <c r="H113" s="128" t="s">
        <v>2475</v>
      </c>
      <c r="I113" s="127">
        <v>12.33</v>
      </c>
      <c r="J113" s="128">
        <v>30</v>
      </c>
      <c r="K113" s="128" t="s">
        <v>2475</v>
      </c>
      <c r="L113" s="129">
        <f t="shared" si="9"/>
        <v>12.365</v>
      </c>
      <c r="M113" s="125">
        <f t="shared" si="10"/>
        <v>60</v>
      </c>
      <c r="N113" s="125">
        <f t="shared" si="11"/>
        <v>0</v>
      </c>
      <c r="O113" s="125">
        <f t="shared" si="12"/>
        <v>0</v>
      </c>
      <c r="P113" s="128">
        <f t="shared" si="13"/>
        <v>0</v>
      </c>
      <c r="Q113" s="127">
        <f>IF(P113=0,1,IF(P113=1,0.99,IF(P113=2,0.98,IF(P113=3,0.97))))</f>
        <v>1</v>
      </c>
      <c r="R113" s="127">
        <f t="shared" si="14"/>
        <v>12.365</v>
      </c>
      <c r="S113" s="130"/>
      <c r="T113" s="128" t="s">
        <v>3579</v>
      </c>
      <c r="U113" s="128" t="s">
        <v>3580</v>
      </c>
      <c r="V113" s="128" t="s">
        <v>3581</v>
      </c>
    </row>
    <row r="114" spans="1:22" s="109" customFormat="1" ht="13">
      <c r="A114" s="125">
        <v>108</v>
      </c>
      <c r="B114" s="131" t="s">
        <v>676</v>
      </c>
      <c r="C114" s="131" t="s">
        <v>677</v>
      </c>
      <c r="D114" s="125" t="s">
        <v>678</v>
      </c>
      <c r="E114" s="125">
        <v>11</v>
      </c>
      <c r="F114" s="127">
        <v>12.64</v>
      </c>
      <c r="G114" s="128">
        <v>30</v>
      </c>
      <c r="H114" s="128" t="s">
        <v>2475</v>
      </c>
      <c r="I114" s="127">
        <v>13.11</v>
      </c>
      <c r="J114" s="128">
        <v>30</v>
      </c>
      <c r="K114" s="128" t="s">
        <v>2475</v>
      </c>
      <c r="L114" s="129">
        <f t="shared" si="9"/>
        <v>12.875</v>
      </c>
      <c r="M114" s="125">
        <f t="shared" si="10"/>
        <v>60</v>
      </c>
      <c r="N114" s="125">
        <f t="shared" si="11"/>
        <v>0</v>
      </c>
      <c r="O114" s="125">
        <f t="shared" si="12"/>
        <v>0</v>
      </c>
      <c r="P114" s="128">
        <f t="shared" si="13"/>
        <v>0</v>
      </c>
      <c r="Q114" s="127">
        <f>IF(P114=0,0.96,IF(P114=1,0.95,IF(P114=2,0.94,IF(P114=3,0.93))))</f>
        <v>0.96</v>
      </c>
      <c r="R114" s="127">
        <f t="shared" si="14"/>
        <v>12.36</v>
      </c>
      <c r="S114" s="130"/>
      <c r="T114" s="128" t="s">
        <v>3579</v>
      </c>
      <c r="U114" s="128" t="s">
        <v>3580</v>
      </c>
      <c r="V114" s="128" t="s">
        <v>3581</v>
      </c>
    </row>
    <row r="115" spans="1:22" s="109" customFormat="1" ht="13">
      <c r="A115" s="125">
        <v>109</v>
      </c>
      <c r="B115" s="126" t="s">
        <v>2395</v>
      </c>
      <c r="C115" s="126" t="s">
        <v>2396</v>
      </c>
      <c r="D115" s="125" t="s">
        <v>2397</v>
      </c>
      <c r="E115" s="125">
        <v>42</v>
      </c>
      <c r="F115" s="127">
        <v>11.01</v>
      </c>
      <c r="G115" s="128">
        <v>30</v>
      </c>
      <c r="H115" s="128" t="s">
        <v>2476</v>
      </c>
      <c r="I115" s="127">
        <v>13.93</v>
      </c>
      <c r="J115" s="128">
        <v>30</v>
      </c>
      <c r="K115" s="128" t="s">
        <v>2475</v>
      </c>
      <c r="L115" s="129">
        <f t="shared" si="9"/>
        <v>12.469999999999999</v>
      </c>
      <c r="M115" s="125">
        <f t="shared" si="10"/>
        <v>60</v>
      </c>
      <c r="N115" s="125">
        <f t="shared" si="11"/>
        <v>1</v>
      </c>
      <c r="O115" s="125">
        <f t="shared" si="12"/>
        <v>0</v>
      </c>
      <c r="P115" s="128">
        <f t="shared" si="13"/>
        <v>1</v>
      </c>
      <c r="Q115" s="127">
        <f>IF(P115=0,1,IF(P115=1,0.99,IF(P115=2,0.98,IF(P115=3,0.97))))</f>
        <v>0.99</v>
      </c>
      <c r="R115" s="127">
        <f t="shared" si="14"/>
        <v>12.345299999999998</v>
      </c>
      <c r="S115" s="130"/>
      <c r="T115" s="128" t="s">
        <v>3580</v>
      </c>
      <c r="U115" s="128" t="s">
        <v>3585</v>
      </c>
      <c r="V115" s="128" t="s">
        <v>3581</v>
      </c>
    </row>
    <row r="116" spans="1:22" s="109" customFormat="1" ht="13">
      <c r="A116" s="125">
        <v>110</v>
      </c>
      <c r="B116" s="126" t="s">
        <v>932</v>
      </c>
      <c r="C116" s="126" t="s">
        <v>64</v>
      </c>
      <c r="D116" s="125" t="s">
        <v>933</v>
      </c>
      <c r="E116" s="125">
        <v>15</v>
      </c>
      <c r="F116" s="127">
        <v>13.44</v>
      </c>
      <c r="G116" s="128">
        <v>30</v>
      </c>
      <c r="H116" s="128" t="s">
        <v>2475</v>
      </c>
      <c r="I116" s="127">
        <v>12.24</v>
      </c>
      <c r="J116" s="128">
        <v>30</v>
      </c>
      <c r="K116" s="128" t="s">
        <v>2475</v>
      </c>
      <c r="L116" s="129">
        <f t="shared" si="9"/>
        <v>12.84</v>
      </c>
      <c r="M116" s="125">
        <f t="shared" si="10"/>
        <v>60</v>
      </c>
      <c r="N116" s="125">
        <f t="shared" si="11"/>
        <v>0</v>
      </c>
      <c r="O116" s="125">
        <f t="shared" si="12"/>
        <v>0</v>
      </c>
      <c r="P116" s="128">
        <f t="shared" si="13"/>
        <v>0</v>
      </c>
      <c r="Q116" s="127">
        <f>IF(P116=0,0.96,IF(P116=1,0.95,IF(P116=2,0.94,IF(P116=3,0.93))))</f>
        <v>0.96</v>
      </c>
      <c r="R116" s="127">
        <f t="shared" si="14"/>
        <v>12.3264</v>
      </c>
      <c r="S116" s="130"/>
      <c r="T116" s="128" t="s">
        <v>3583</v>
      </c>
      <c r="U116" s="128" t="s">
        <v>3580</v>
      </c>
      <c r="V116" s="128" t="s">
        <v>3581</v>
      </c>
    </row>
    <row r="117" spans="1:22" s="109" customFormat="1" ht="13">
      <c r="A117" s="125">
        <v>111</v>
      </c>
      <c r="B117" s="131" t="s">
        <v>2051</v>
      </c>
      <c r="C117" s="131" t="s">
        <v>2052</v>
      </c>
      <c r="D117" s="125" t="s">
        <v>3372</v>
      </c>
      <c r="E117" s="125">
        <v>35</v>
      </c>
      <c r="F117" s="127">
        <v>10.65</v>
      </c>
      <c r="G117" s="128">
        <v>30</v>
      </c>
      <c r="H117" s="128" t="s">
        <v>2475</v>
      </c>
      <c r="I117" s="127">
        <v>13.99</v>
      </c>
      <c r="J117" s="128">
        <v>30</v>
      </c>
      <c r="K117" s="128" t="s">
        <v>2475</v>
      </c>
      <c r="L117" s="129">
        <f t="shared" si="9"/>
        <v>12.32</v>
      </c>
      <c r="M117" s="125">
        <f t="shared" si="10"/>
        <v>60</v>
      </c>
      <c r="N117" s="125">
        <f t="shared" si="11"/>
        <v>0</v>
      </c>
      <c r="O117" s="125">
        <f t="shared" si="12"/>
        <v>0</v>
      </c>
      <c r="P117" s="128">
        <f t="shared" si="13"/>
        <v>0</v>
      </c>
      <c r="Q117" s="127">
        <f t="shared" ref="Q117:Q165" si="17">IF(P117=0,1,IF(P117=1,0.99,IF(P117=2,0.98,IF(P117=3,0.97))))</f>
        <v>1</v>
      </c>
      <c r="R117" s="127">
        <f t="shared" si="14"/>
        <v>12.32</v>
      </c>
      <c r="S117" s="130"/>
      <c r="T117" s="128" t="s">
        <v>3585</v>
      </c>
      <c r="U117" s="128" t="s">
        <v>3580</v>
      </c>
      <c r="V117" s="128" t="s">
        <v>3581</v>
      </c>
    </row>
    <row r="118" spans="1:22" s="109" customFormat="1" ht="13">
      <c r="A118" s="125">
        <v>112</v>
      </c>
      <c r="B118" s="131" t="s">
        <v>2230</v>
      </c>
      <c r="C118" s="131" t="s">
        <v>2231</v>
      </c>
      <c r="D118" s="133" t="s">
        <v>3465</v>
      </c>
      <c r="E118" s="125">
        <v>38</v>
      </c>
      <c r="F118" s="127">
        <v>12.32</v>
      </c>
      <c r="G118" s="128">
        <v>30</v>
      </c>
      <c r="H118" s="128" t="s">
        <v>2475</v>
      </c>
      <c r="I118" s="127">
        <v>12.31</v>
      </c>
      <c r="J118" s="128">
        <v>30</v>
      </c>
      <c r="K118" s="128" t="s">
        <v>2475</v>
      </c>
      <c r="L118" s="129">
        <f t="shared" si="9"/>
        <v>12.315000000000001</v>
      </c>
      <c r="M118" s="125">
        <f t="shared" si="10"/>
        <v>60</v>
      </c>
      <c r="N118" s="125">
        <f t="shared" si="11"/>
        <v>0</v>
      </c>
      <c r="O118" s="125">
        <f t="shared" si="12"/>
        <v>0</v>
      </c>
      <c r="P118" s="128">
        <f t="shared" si="13"/>
        <v>0</v>
      </c>
      <c r="Q118" s="127">
        <f t="shared" si="17"/>
        <v>1</v>
      </c>
      <c r="R118" s="127">
        <f t="shared" si="14"/>
        <v>12.315000000000001</v>
      </c>
      <c r="S118" s="130"/>
      <c r="T118" s="128" t="s">
        <v>3585</v>
      </c>
      <c r="U118" s="128" t="s">
        <v>3580</v>
      </c>
      <c r="V118" s="128" t="s">
        <v>3581</v>
      </c>
    </row>
    <row r="119" spans="1:22" s="109" customFormat="1" ht="13">
      <c r="A119" s="125">
        <v>113</v>
      </c>
      <c r="B119" s="131" t="s">
        <v>2284</v>
      </c>
      <c r="C119" s="131" t="s">
        <v>419</v>
      </c>
      <c r="D119" s="133" t="s">
        <v>3495</v>
      </c>
      <c r="E119" s="125">
        <v>39</v>
      </c>
      <c r="F119" s="127">
        <v>11.14</v>
      </c>
      <c r="G119" s="128">
        <v>30</v>
      </c>
      <c r="H119" s="128" t="s">
        <v>2475</v>
      </c>
      <c r="I119" s="127">
        <v>13.44</v>
      </c>
      <c r="J119" s="128">
        <v>30</v>
      </c>
      <c r="K119" s="128" t="s">
        <v>2475</v>
      </c>
      <c r="L119" s="129">
        <f t="shared" si="9"/>
        <v>12.29</v>
      </c>
      <c r="M119" s="125">
        <f t="shared" si="10"/>
        <v>60</v>
      </c>
      <c r="N119" s="125">
        <f t="shared" si="11"/>
        <v>0</v>
      </c>
      <c r="O119" s="125">
        <f t="shared" si="12"/>
        <v>0</v>
      </c>
      <c r="P119" s="128">
        <f t="shared" si="13"/>
        <v>0</v>
      </c>
      <c r="Q119" s="127">
        <f t="shared" si="17"/>
        <v>1</v>
      </c>
      <c r="R119" s="127">
        <f t="shared" si="14"/>
        <v>12.29</v>
      </c>
      <c r="S119" s="130"/>
      <c r="T119" s="128" t="s">
        <v>3585</v>
      </c>
      <c r="U119" s="128" t="s">
        <v>3580</v>
      </c>
      <c r="V119" s="128" t="s">
        <v>3581</v>
      </c>
    </row>
    <row r="120" spans="1:22" s="109" customFormat="1" ht="13">
      <c r="A120" s="125">
        <v>114</v>
      </c>
      <c r="B120" s="126" t="s">
        <v>1005</v>
      </c>
      <c r="C120" s="126" t="s">
        <v>406</v>
      </c>
      <c r="D120" s="125" t="s">
        <v>2863</v>
      </c>
      <c r="E120" s="125">
        <v>16</v>
      </c>
      <c r="F120" s="127">
        <v>12.16</v>
      </c>
      <c r="G120" s="128">
        <v>30</v>
      </c>
      <c r="H120" s="128" t="s">
        <v>2475</v>
      </c>
      <c r="I120" s="127">
        <v>12.36</v>
      </c>
      <c r="J120" s="128">
        <v>30</v>
      </c>
      <c r="K120" s="128" t="s">
        <v>2475</v>
      </c>
      <c r="L120" s="129">
        <f t="shared" si="9"/>
        <v>12.26</v>
      </c>
      <c r="M120" s="125">
        <f t="shared" si="10"/>
        <v>60</v>
      </c>
      <c r="N120" s="125">
        <f t="shared" si="11"/>
        <v>0</v>
      </c>
      <c r="O120" s="125">
        <f t="shared" si="12"/>
        <v>0</v>
      </c>
      <c r="P120" s="128">
        <f t="shared" si="13"/>
        <v>0</v>
      </c>
      <c r="Q120" s="127">
        <f t="shared" si="17"/>
        <v>1</v>
      </c>
      <c r="R120" s="127">
        <f t="shared" si="14"/>
        <v>12.26</v>
      </c>
      <c r="S120" s="130"/>
      <c r="T120" s="128" t="s">
        <v>3583</v>
      </c>
      <c r="U120" s="128" t="s">
        <v>3580</v>
      </c>
      <c r="V120" s="128" t="s">
        <v>3581</v>
      </c>
    </row>
    <row r="121" spans="1:22" s="109" customFormat="1" ht="13">
      <c r="A121" s="125">
        <v>115</v>
      </c>
      <c r="B121" s="126" t="s">
        <v>943</v>
      </c>
      <c r="C121" s="126" t="s">
        <v>944</v>
      </c>
      <c r="D121" s="125" t="s">
        <v>2841</v>
      </c>
      <c r="E121" s="125">
        <v>15</v>
      </c>
      <c r="F121" s="127">
        <v>11.11</v>
      </c>
      <c r="G121" s="128">
        <v>30</v>
      </c>
      <c r="H121" s="128" t="s">
        <v>2475</v>
      </c>
      <c r="I121" s="127">
        <v>13.36</v>
      </c>
      <c r="J121" s="128">
        <v>30</v>
      </c>
      <c r="K121" s="128" t="s">
        <v>2475</v>
      </c>
      <c r="L121" s="129">
        <f t="shared" si="9"/>
        <v>12.234999999999999</v>
      </c>
      <c r="M121" s="125">
        <f t="shared" si="10"/>
        <v>60</v>
      </c>
      <c r="N121" s="125">
        <f t="shared" si="11"/>
        <v>0</v>
      </c>
      <c r="O121" s="125">
        <f t="shared" si="12"/>
        <v>0</v>
      </c>
      <c r="P121" s="128">
        <f t="shared" si="13"/>
        <v>0</v>
      </c>
      <c r="Q121" s="127">
        <f t="shared" si="17"/>
        <v>1</v>
      </c>
      <c r="R121" s="127">
        <f t="shared" si="14"/>
        <v>12.234999999999999</v>
      </c>
      <c r="S121" s="130"/>
      <c r="T121" s="128" t="s">
        <v>3583</v>
      </c>
      <c r="U121" s="128" t="s">
        <v>3580</v>
      </c>
      <c r="V121" s="128" t="s">
        <v>3581</v>
      </c>
    </row>
    <row r="122" spans="1:22" s="109" customFormat="1" ht="13">
      <c r="A122" s="125">
        <v>116</v>
      </c>
      <c r="B122" s="126" t="s">
        <v>562</v>
      </c>
      <c r="C122" s="126" t="s">
        <v>564</v>
      </c>
      <c r="D122" s="125" t="s">
        <v>2694</v>
      </c>
      <c r="E122" s="125">
        <v>9</v>
      </c>
      <c r="F122" s="127">
        <v>11.17</v>
      </c>
      <c r="G122" s="128">
        <v>30</v>
      </c>
      <c r="H122" s="128" t="s">
        <v>2475</v>
      </c>
      <c r="I122" s="127">
        <v>13.29</v>
      </c>
      <c r="J122" s="128">
        <v>30</v>
      </c>
      <c r="K122" s="128" t="s">
        <v>2475</v>
      </c>
      <c r="L122" s="129">
        <f t="shared" si="9"/>
        <v>12.23</v>
      </c>
      <c r="M122" s="125">
        <f t="shared" si="10"/>
        <v>60</v>
      </c>
      <c r="N122" s="125">
        <f t="shared" si="11"/>
        <v>0</v>
      </c>
      <c r="O122" s="125">
        <f t="shared" si="12"/>
        <v>0</v>
      </c>
      <c r="P122" s="128">
        <f t="shared" si="13"/>
        <v>0</v>
      </c>
      <c r="Q122" s="127">
        <f t="shared" si="17"/>
        <v>1</v>
      </c>
      <c r="R122" s="127">
        <f t="shared" si="14"/>
        <v>12.23</v>
      </c>
      <c r="S122" s="130"/>
      <c r="T122" s="128" t="s">
        <v>3579</v>
      </c>
      <c r="U122" s="128" t="s">
        <v>3580</v>
      </c>
      <c r="V122" s="128" t="s">
        <v>3581</v>
      </c>
    </row>
    <row r="123" spans="1:22" s="109" customFormat="1" ht="13">
      <c r="A123" s="125">
        <v>117</v>
      </c>
      <c r="B123" s="126" t="s">
        <v>750</v>
      </c>
      <c r="C123" s="126" t="s">
        <v>751</v>
      </c>
      <c r="D123" s="125" t="s">
        <v>2771</v>
      </c>
      <c r="E123" s="125">
        <v>12</v>
      </c>
      <c r="F123" s="127">
        <v>12.67</v>
      </c>
      <c r="G123" s="128">
        <v>30</v>
      </c>
      <c r="H123" s="128" t="s">
        <v>2475</v>
      </c>
      <c r="I123" s="127">
        <v>11.78</v>
      </c>
      <c r="J123" s="128">
        <v>30</v>
      </c>
      <c r="K123" s="128" t="s">
        <v>2475</v>
      </c>
      <c r="L123" s="129">
        <f t="shared" si="9"/>
        <v>12.225</v>
      </c>
      <c r="M123" s="125">
        <f t="shared" si="10"/>
        <v>60</v>
      </c>
      <c r="N123" s="125">
        <f t="shared" si="11"/>
        <v>0</v>
      </c>
      <c r="O123" s="125">
        <f t="shared" si="12"/>
        <v>0</v>
      </c>
      <c r="P123" s="128">
        <f t="shared" si="13"/>
        <v>0</v>
      </c>
      <c r="Q123" s="127">
        <f t="shared" si="17"/>
        <v>1</v>
      </c>
      <c r="R123" s="127">
        <f t="shared" si="14"/>
        <v>12.225</v>
      </c>
      <c r="S123" s="130"/>
      <c r="T123" s="128" t="s">
        <v>3579</v>
      </c>
      <c r="U123" s="128" t="s">
        <v>3580</v>
      </c>
      <c r="V123" s="128" t="s">
        <v>3581</v>
      </c>
    </row>
    <row r="124" spans="1:22" s="109" customFormat="1" ht="13">
      <c r="A124" s="125">
        <v>118</v>
      </c>
      <c r="B124" s="126" t="s">
        <v>257</v>
      </c>
      <c r="C124" s="126" t="s">
        <v>3659</v>
      </c>
      <c r="D124" s="125" t="s">
        <v>259</v>
      </c>
      <c r="E124" s="125">
        <v>4</v>
      </c>
      <c r="F124" s="127">
        <v>10.1</v>
      </c>
      <c r="G124" s="128">
        <v>30</v>
      </c>
      <c r="H124" s="128" t="s">
        <v>2475</v>
      </c>
      <c r="I124" s="127">
        <v>14.3</v>
      </c>
      <c r="J124" s="128">
        <v>30</v>
      </c>
      <c r="K124" s="128" t="s">
        <v>2475</v>
      </c>
      <c r="L124" s="129">
        <f t="shared" si="9"/>
        <v>12.2</v>
      </c>
      <c r="M124" s="125">
        <f t="shared" si="10"/>
        <v>60</v>
      </c>
      <c r="N124" s="125">
        <f t="shared" si="11"/>
        <v>0</v>
      </c>
      <c r="O124" s="125">
        <f t="shared" si="12"/>
        <v>0</v>
      </c>
      <c r="P124" s="128">
        <f t="shared" si="13"/>
        <v>0</v>
      </c>
      <c r="Q124" s="127">
        <f t="shared" si="17"/>
        <v>1</v>
      </c>
      <c r="R124" s="127">
        <f t="shared" si="14"/>
        <v>12.2</v>
      </c>
      <c r="S124" s="130"/>
      <c r="T124" s="128" t="s">
        <v>3579</v>
      </c>
      <c r="U124" s="128" t="s">
        <v>3580</v>
      </c>
      <c r="V124" s="128" t="s">
        <v>3581</v>
      </c>
    </row>
    <row r="125" spans="1:22" s="109" customFormat="1" ht="13">
      <c r="A125" s="125">
        <v>119</v>
      </c>
      <c r="B125" s="126" t="s">
        <v>1504</v>
      </c>
      <c r="C125" s="126" t="s">
        <v>64</v>
      </c>
      <c r="D125" s="125" t="s">
        <v>3073</v>
      </c>
      <c r="E125" s="125">
        <v>24</v>
      </c>
      <c r="F125" s="127">
        <v>12.18</v>
      </c>
      <c r="G125" s="128">
        <v>30</v>
      </c>
      <c r="H125" s="128" t="s">
        <v>2475</v>
      </c>
      <c r="I125" s="127">
        <v>12.44</v>
      </c>
      <c r="J125" s="128">
        <v>30</v>
      </c>
      <c r="K125" s="128" t="s">
        <v>2476</v>
      </c>
      <c r="L125" s="129">
        <f t="shared" si="9"/>
        <v>12.309999999999999</v>
      </c>
      <c r="M125" s="125">
        <f t="shared" si="10"/>
        <v>60</v>
      </c>
      <c r="N125" s="125">
        <f t="shared" si="11"/>
        <v>1</v>
      </c>
      <c r="O125" s="125">
        <f t="shared" si="12"/>
        <v>0</v>
      </c>
      <c r="P125" s="128">
        <f t="shared" si="13"/>
        <v>1</v>
      </c>
      <c r="Q125" s="127">
        <f t="shared" si="17"/>
        <v>0.99</v>
      </c>
      <c r="R125" s="127">
        <f t="shared" si="14"/>
        <v>12.186899999999998</v>
      </c>
      <c r="S125" s="130"/>
      <c r="T125" s="128" t="s">
        <v>3585</v>
      </c>
      <c r="U125" s="128" t="s">
        <v>3580</v>
      </c>
      <c r="V125" s="128" t="s">
        <v>3581</v>
      </c>
    </row>
    <row r="126" spans="1:22" s="109" customFormat="1" ht="13">
      <c r="A126" s="125">
        <v>120</v>
      </c>
      <c r="B126" s="126" t="s">
        <v>774</v>
      </c>
      <c r="C126" s="126" t="s">
        <v>775</v>
      </c>
      <c r="D126" s="125" t="s">
        <v>2776</v>
      </c>
      <c r="E126" s="125">
        <v>12</v>
      </c>
      <c r="F126" s="127">
        <v>13.35</v>
      </c>
      <c r="G126" s="128">
        <v>30</v>
      </c>
      <c r="H126" s="128" t="s">
        <v>2475</v>
      </c>
      <c r="I126" s="127">
        <v>10.99</v>
      </c>
      <c r="J126" s="128">
        <v>30</v>
      </c>
      <c r="K126" s="128" t="s">
        <v>2475</v>
      </c>
      <c r="L126" s="129">
        <f t="shared" si="9"/>
        <v>12.17</v>
      </c>
      <c r="M126" s="125">
        <f t="shared" si="10"/>
        <v>60</v>
      </c>
      <c r="N126" s="125">
        <f t="shared" si="11"/>
        <v>0</v>
      </c>
      <c r="O126" s="125">
        <f t="shared" si="12"/>
        <v>0</v>
      </c>
      <c r="P126" s="128">
        <f t="shared" si="13"/>
        <v>0</v>
      </c>
      <c r="Q126" s="127">
        <f t="shared" si="17"/>
        <v>1</v>
      </c>
      <c r="R126" s="127">
        <f t="shared" si="14"/>
        <v>12.17</v>
      </c>
      <c r="S126" s="130"/>
      <c r="T126" s="128" t="s">
        <v>3579</v>
      </c>
      <c r="U126" s="128" t="s">
        <v>3580</v>
      </c>
      <c r="V126" s="128" t="s">
        <v>3581</v>
      </c>
    </row>
    <row r="127" spans="1:22" s="109" customFormat="1" ht="13">
      <c r="A127" s="125">
        <v>121</v>
      </c>
      <c r="B127" s="126" t="s">
        <v>859</v>
      </c>
      <c r="C127" s="126" t="s">
        <v>508</v>
      </c>
      <c r="D127" s="125" t="s">
        <v>2814</v>
      </c>
      <c r="E127" s="125">
        <v>14</v>
      </c>
      <c r="F127" s="127">
        <v>12.04</v>
      </c>
      <c r="G127" s="128">
        <v>30</v>
      </c>
      <c r="H127" s="128" t="s">
        <v>2475</v>
      </c>
      <c r="I127" s="127">
        <v>12.28</v>
      </c>
      <c r="J127" s="128">
        <v>30</v>
      </c>
      <c r="K127" s="128" t="s">
        <v>2475</v>
      </c>
      <c r="L127" s="129">
        <f t="shared" si="9"/>
        <v>12.16</v>
      </c>
      <c r="M127" s="125">
        <f t="shared" si="10"/>
        <v>60</v>
      </c>
      <c r="N127" s="125">
        <f t="shared" si="11"/>
        <v>0</v>
      </c>
      <c r="O127" s="125">
        <f t="shared" si="12"/>
        <v>0</v>
      </c>
      <c r="P127" s="128">
        <f t="shared" si="13"/>
        <v>0</v>
      </c>
      <c r="Q127" s="127">
        <f t="shared" si="17"/>
        <v>1</v>
      </c>
      <c r="R127" s="127">
        <f t="shared" si="14"/>
        <v>12.16</v>
      </c>
      <c r="S127" s="130"/>
      <c r="T127" s="128" t="s">
        <v>3583</v>
      </c>
      <c r="U127" s="128" t="s">
        <v>3580</v>
      </c>
      <c r="V127" s="128" t="s">
        <v>3581</v>
      </c>
    </row>
    <row r="128" spans="1:22" s="109" customFormat="1" ht="13">
      <c r="A128" s="125">
        <v>122</v>
      </c>
      <c r="B128" s="126" t="s">
        <v>1995</v>
      </c>
      <c r="C128" s="126" t="s">
        <v>188</v>
      </c>
      <c r="D128" s="125" t="s">
        <v>3335</v>
      </c>
      <c r="E128" s="125">
        <v>34</v>
      </c>
      <c r="F128" s="127">
        <v>10.84</v>
      </c>
      <c r="G128" s="128">
        <v>30</v>
      </c>
      <c r="H128" s="128" t="s">
        <v>2475</v>
      </c>
      <c r="I128" s="127">
        <v>13.46</v>
      </c>
      <c r="J128" s="128">
        <v>30</v>
      </c>
      <c r="K128" s="128" t="s">
        <v>2475</v>
      </c>
      <c r="L128" s="129">
        <f t="shared" si="9"/>
        <v>12.15</v>
      </c>
      <c r="M128" s="125">
        <f t="shared" si="10"/>
        <v>60</v>
      </c>
      <c r="N128" s="125">
        <f t="shared" si="11"/>
        <v>0</v>
      </c>
      <c r="O128" s="125">
        <f t="shared" si="12"/>
        <v>0</v>
      </c>
      <c r="P128" s="128">
        <f t="shared" si="13"/>
        <v>0</v>
      </c>
      <c r="Q128" s="127">
        <f t="shared" si="17"/>
        <v>1</v>
      </c>
      <c r="R128" s="127">
        <f t="shared" si="14"/>
        <v>12.15</v>
      </c>
      <c r="S128" s="130"/>
      <c r="T128" s="128" t="s">
        <v>3585</v>
      </c>
      <c r="U128" s="128" t="s">
        <v>3580</v>
      </c>
      <c r="V128" s="128" t="s">
        <v>3581</v>
      </c>
    </row>
    <row r="129" spans="1:22" s="109" customFormat="1" ht="13">
      <c r="A129" s="125">
        <v>123</v>
      </c>
      <c r="B129" s="126" t="s">
        <v>964</v>
      </c>
      <c r="C129" s="126" t="s">
        <v>965</v>
      </c>
      <c r="D129" s="125" t="s">
        <v>2850</v>
      </c>
      <c r="E129" s="125">
        <v>15</v>
      </c>
      <c r="F129" s="127">
        <v>12.72</v>
      </c>
      <c r="G129" s="128">
        <v>30</v>
      </c>
      <c r="H129" s="128" t="s">
        <v>2476</v>
      </c>
      <c r="I129" s="127">
        <v>11.82</v>
      </c>
      <c r="J129" s="128">
        <v>30</v>
      </c>
      <c r="K129" s="128" t="s">
        <v>2475</v>
      </c>
      <c r="L129" s="129">
        <f t="shared" si="9"/>
        <v>12.27</v>
      </c>
      <c r="M129" s="125">
        <f t="shared" si="10"/>
        <v>60</v>
      </c>
      <c r="N129" s="125">
        <f t="shared" si="11"/>
        <v>1</v>
      </c>
      <c r="O129" s="125">
        <f t="shared" si="12"/>
        <v>0</v>
      </c>
      <c r="P129" s="128">
        <f t="shared" si="13"/>
        <v>1</v>
      </c>
      <c r="Q129" s="127">
        <f t="shared" si="17"/>
        <v>0.99</v>
      </c>
      <c r="R129" s="127">
        <f t="shared" si="14"/>
        <v>12.1473</v>
      </c>
      <c r="S129" s="130"/>
      <c r="T129" s="128" t="s">
        <v>3583</v>
      </c>
      <c r="U129" s="128" t="s">
        <v>3580</v>
      </c>
      <c r="V129" s="128" t="s">
        <v>3581</v>
      </c>
    </row>
    <row r="130" spans="1:22" s="109" customFormat="1" ht="13">
      <c r="A130" s="125">
        <v>124</v>
      </c>
      <c r="B130" s="126" t="s">
        <v>68</v>
      </c>
      <c r="C130" s="126" t="s">
        <v>69</v>
      </c>
      <c r="D130" s="125" t="s">
        <v>2505</v>
      </c>
      <c r="E130" s="125">
        <v>1</v>
      </c>
      <c r="F130" s="127">
        <v>12.04</v>
      </c>
      <c r="G130" s="128">
        <v>30</v>
      </c>
      <c r="H130" s="128" t="s">
        <v>2475</v>
      </c>
      <c r="I130" s="127">
        <v>12.24</v>
      </c>
      <c r="J130" s="128">
        <v>30</v>
      </c>
      <c r="K130" s="128" t="s">
        <v>2475</v>
      </c>
      <c r="L130" s="129">
        <f t="shared" si="9"/>
        <v>12.14</v>
      </c>
      <c r="M130" s="125">
        <f t="shared" si="10"/>
        <v>60</v>
      </c>
      <c r="N130" s="125">
        <f t="shared" si="11"/>
        <v>0</v>
      </c>
      <c r="O130" s="125">
        <f t="shared" si="12"/>
        <v>0</v>
      </c>
      <c r="P130" s="128">
        <f t="shared" si="13"/>
        <v>0</v>
      </c>
      <c r="Q130" s="127">
        <f t="shared" si="17"/>
        <v>1</v>
      </c>
      <c r="R130" s="127">
        <f t="shared" si="14"/>
        <v>12.14</v>
      </c>
      <c r="S130" s="130"/>
      <c r="T130" s="128" t="s">
        <v>3579</v>
      </c>
      <c r="U130" s="128" t="s">
        <v>3581</v>
      </c>
      <c r="V130" s="128" t="s">
        <v>3582</v>
      </c>
    </row>
    <row r="131" spans="1:22" s="109" customFormat="1" ht="13">
      <c r="A131" s="125">
        <v>125</v>
      </c>
      <c r="B131" s="131" t="s">
        <v>2028</v>
      </c>
      <c r="C131" s="131" t="s">
        <v>2029</v>
      </c>
      <c r="D131" s="125" t="s">
        <v>3355</v>
      </c>
      <c r="E131" s="125">
        <v>35</v>
      </c>
      <c r="F131" s="127">
        <v>11.59</v>
      </c>
      <c r="G131" s="128">
        <v>30</v>
      </c>
      <c r="H131" s="128" t="s">
        <v>2475</v>
      </c>
      <c r="I131" s="127">
        <v>12.69</v>
      </c>
      <c r="J131" s="128">
        <v>30</v>
      </c>
      <c r="K131" s="128" t="s">
        <v>2475</v>
      </c>
      <c r="L131" s="129">
        <f t="shared" si="9"/>
        <v>12.14</v>
      </c>
      <c r="M131" s="125">
        <f t="shared" si="10"/>
        <v>60</v>
      </c>
      <c r="N131" s="125">
        <f t="shared" si="11"/>
        <v>0</v>
      </c>
      <c r="O131" s="125">
        <f t="shared" si="12"/>
        <v>0</v>
      </c>
      <c r="P131" s="128">
        <f t="shared" si="13"/>
        <v>0</v>
      </c>
      <c r="Q131" s="127">
        <f t="shared" si="17"/>
        <v>1</v>
      </c>
      <c r="R131" s="127">
        <f t="shared" si="14"/>
        <v>12.14</v>
      </c>
      <c r="S131" s="130"/>
      <c r="T131" s="128" t="s">
        <v>3585</v>
      </c>
      <c r="U131" s="128" t="s">
        <v>3580</v>
      </c>
      <c r="V131" s="128" t="s">
        <v>3581</v>
      </c>
    </row>
    <row r="132" spans="1:22" s="109" customFormat="1" ht="13">
      <c r="A132" s="125">
        <v>126</v>
      </c>
      <c r="B132" s="126" t="s">
        <v>451</v>
      </c>
      <c r="C132" s="126" t="s">
        <v>452</v>
      </c>
      <c r="D132" s="125" t="s">
        <v>2652</v>
      </c>
      <c r="E132" s="125">
        <v>7</v>
      </c>
      <c r="F132" s="127">
        <v>12.11</v>
      </c>
      <c r="G132" s="128">
        <v>30</v>
      </c>
      <c r="H132" s="128" t="s">
        <v>2475</v>
      </c>
      <c r="I132" s="127">
        <v>12.16</v>
      </c>
      <c r="J132" s="128">
        <v>30</v>
      </c>
      <c r="K132" s="128" t="s">
        <v>2475</v>
      </c>
      <c r="L132" s="129">
        <f t="shared" si="9"/>
        <v>12.135</v>
      </c>
      <c r="M132" s="125">
        <f t="shared" si="10"/>
        <v>60</v>
      </c>
      <c r="N132" s="125">
        <f t="shared" si="11"/>
        <v>0</v>
      </c>
      <c r="O132" s="125">
        <f t="shared" si="12"/>
        <v>0</v>
      </c>
      <c r="P132" s="128">
        <f t="shared" si="13"/>
        <v>0</v>
      </c>
      <c r="Q132" s="127">
        <f t="shared" si="17"/>
        <v>1</v>
      </c>
      <c r="R132" s="127">
        <f t="shared" si="14"/>
        <v>12.135</v>
      </c>
      <c r="S132" s="130"/>
      <c r="T132" s="128" t="s">
        <v>3579</v>
      </c>
      <c r="U132" s="128" t="s">
        <v>3580</v>
      </c>
      <c r="V132" s="128" t="s">
        <v>3581</v>
      </c>
    </row>
    <row r="133" spans="1:22" s="109" customFormat="1" ht="13">
      <c r="A133" s="125">
        <v>127</v>
      </c>
      <c r="B133" s="131" t="s">
        <v>2369</v>
      </c>
      <c r="C133" s="131" t="s">
        <v>2370</v>
      </c>
      <c r="D133" s="125" t="s">
        <v>3557</v>
      </c>
      <c r="E133" s="125">
        <v>42</v>
      </c>
      <c r="F133" s="127">
        <v>10.61</v>
      </c>
      <c r="G133" s="128">
        <v>30</v>
      </c>
      <c r="H133" s="128" t="s">
        <v>2476</v>
      </c>
      <c r="I133" s="127">
        <v>13.81</v>
      </c>
      <c r="J133" s="128">
        <v>30</v>
      </c>
      <c r="K133" s="128" t="s">
        <v>2475</v>
      </c>
      <c r="L133" s="129">
        <f t="shared" si="9"/>
        <v>12.21</v>
      </c>
      <c r="M133" s="125">
        <f t="shared" si="10"/>
        <v>60</v>
      </c>
      <c r="N133" s="125">
        <f t="shared" si="11"/>
        <v>1</v>
      </c>
      <c r="O133" s="125">
        <f t="shared" si="12"/>
        <v>0</v>
      </c>
      <c r="P133" s="128">
        <f t="shared" si="13"/>
        <v>1</v>
      </c>
      <c r="Q133" s="127">
        <f t="shared" si="17"/>
        <v>0.99</v>
      </c>
      <c r="R133" s="127">
        <f t="shared" si="14"/>
        <v>12.087900000000001</v>
      </c>
      <c r="S133" s="130"/>
      <c r="T133" s="128" t="s">
        <v>3585</v>
      </c>
      <c r="U133" s="128" t="s">
        <v>3580</v>
      </c>
      <c r="V133" s="128" t="s">
        <v>3581</v>
      </c>
    </row>
    <row r="134" spans="1:22" s="109" customFormat="1" ht="13">
      <c r="A134" s="125">
        <v>128</v>
      </c>
      <c r="B134" s="126" t="s">
        <v>212</v>
      </c>
      <c r="C134" s="126" t="s">
        <v>213</v>
      </c>
      <c r="D134" s="125" t="s">
        <v>2558</v>
      </c>
      <c r="E134" s="125">
        <v>3</v>
      </c>
      <c r="F134" s="127">
        <v>11.59</v>
      </c>
      <c r="G134" s="128">
        <v>30</v>
      </c>
      <c r="H134" s="128" t="s">
        <v>2475</v>
      </c>
      <c r="I134" s="127">
        <v>12.57</v>
      </c>
      <c r="J134" s="128">
        <v>30</v>
      </c>
      <c r="K134" s="128" t="s">
        <v>2475</v>
      </c>
      <c r="L134" s="129">
        <f t="shared" si="9"/>
        <v>12.08</v>
      </c>
      <c r="M134" s="125">
        <f t="shared" si="10"/>
        <v>60</v>
      </c>
      <c r="N134" s="125">
        <f t="shared" si="11"/>
        <v>0</v>
      </c>
      <c r="O134" s="125">
        <f t="shared" si="12"/>
        <v>0</v>
      </c>
      <c r="P134" s="128">
        <f t="shared" si="13"/>
        <v>0</v>
      </c>
      <c r="Q134" s="127">
        <f t="shared" si="17"/>
        <v>1</v>
      </c>
      <c r="R134" s="127">
        <f t="shared" si="14"/>
        <v>12.08</v>
      </c>
      <c r="S134" s="130"/>
      <c r="T134" s="128" t="s">
        <v>3579</v>
      </c>
      <c r="U134" s="128" t="s">
        <v>3580</v>
      </c>
      <c r="V134" s="128" t="s">
        <v>3581</v>
      </c>
    </row>
    <row r="135" spans="1:22" s="109" customFormat="1" ht="13">
      <c r="A135" s="125">
        <v>129</v>
      </c>
      <c r="B135" s="126" t="s">
        <v>229</v>
      </c>
      <c r="C135" s="126" t="s">
        <v>230</v>
      </c>
      <c r="D135" s="125" t="s">
        <v>2564</v>
      </c>
      <c r="E135" s="125">
        <v>3</v>
      </c>
      <c r="F135" s="127">
        <v>12.09</v>
      </c>
      <c r="G135" s="128">
        <v>30</v>
      </c>
      <c r="H135" s="128" t="s">
        <v>2475</v>
      </c>
      <c r="I135" s="127">
        <v>12.06</v>
      </c>
      <c r="J135" s="128">
        <v>30</v>
      </c>
      <c r="K135" s="128" t="s">
        <v>2475</v>
      </c>
      <c r="L135" s="129">
        <f t="shared" ref="L135:L198" si="18">(F135+I135)/2</f>
        <v>12.074999999999999</v>
      </c>
      <c r="M135" s="125">
        <f t="shared" ref="M135:M198" si="19">IF(L135&gt;=10,60,G135+J135)</f>
        <v>60</v>
      </c>
      <c r="N135" s="125">
        <f t="shared" ref="N135:N198" si="20">IF(H135="ACC",0,1)+IF(K135="ACC",0,1)</f>
        <v>0</v>
      </c>
      <c r="O135" s="125">
        <f t="shared" ref="O135:O198" si="21">IF(F135&lt;10,1,(IF(I135&lt;10,1,0)))</f>
        <v>0</v>
      </c>
      <c r="P135" s="128">
        <f t="shared" ref="P135:P198" si="22">N135+O135</f>
        <v>0</v>
      </c>
      <c r="Q135" s="127">
        <f t="shared" si="17"/>
        <v>1</v>
      </c>
      <c r="R135" s="127">
        <f t="shared" ref="R135:R198" si="23">(L135*Q135)</f>
        <v>12.074999999999999</v>
      </c>
      <c r="S135" s="130"/>
      <c r="T135" s="128" t="s">
        <v>3579</v>
      </c>
      <c r="U135" s="128" t="s">
        <v>3580</v>
      </c>
      <c r="V135" s="128" t="s">
        <v>3581</v>
      </c>
    </row>
    <row r="136" spans="1:22" s="109" customFormat="1" ht="13">
      <c r="A136" s="125">
        <v>130</v>
      </c>
      <c r="B136" s="126" t="s">
        <v>395</v>
      </c>
      <c r="C136" s="126" t="s">
        <v>396</v>
      </c>
      <c r="D136" s="125" t="s">
        <v>2626</v>
      </c>
      <c r="E136" s="125">
        <v>6</v>
      </c>
      <c r="F136" s="127">
        <v>12.89</v>
      </c>
      <c r="G136" s="128">
        <v>30</v>
      </c>
      <c r="H136" s="128" t="s">
        <v>2475</v>
      </c>
      <c r="I136" s="127">
        <v>11.26</v>
      </c>
      <c r="J136" s="128">
        <v>30</v>
      </c>
      <c r="K136" s="128" t="s">
        <v>2475</v>
      </c>
      <c r="L136" s="129">
        <f t="shared" si="18"/>
        <v>12.074999999999999</v>
      </c>
      <c r="M136" s="125">
        <f t="shared" si="19"/>
        <v>60</v>
      </c>
      <c r="N136" s="125">
        <f t="shared" si="20"/>
        <v>0</v>
      </c>
      <c r="O136" s="125">
        <f t="shared" si="21"/>
        <v>0</v>
      </c>
      <c r="P136" s="128">
        <f t="shared" si="22"/>
        <v>0</v>
      </c>
      <c r="Q136" s="127">
        <f t="shared" si="17"/>
        <v>1</v>
      </c>
      <c r="R136" s="127">
        <f t="shared" si="23"/>
        <v>12.074999999999999</v>
      </c>
      <c r="S136" s="130"/>
      <c r="T136" s="128" t="s">
        <v>3579</v>
      </c>
      <c r="U136" s="128" t="s">
        <v>3580</v>
      </c>
      <c r="V136" s="128" t="s">
        <v>3581</v>
      </c>
    </row>
    <row r="137" spans="1:22" s="109" customFormat="1" ht="13">
      <c r="A137" s="125">
        <v>131</v>
      </c>
      <c r="B137" s="131" t="s">
        <v>1392</v>
      </c>
      <c r="C137" s="131" t="s">
        <v>1393</v>
      </c>
      <c r="D137" s="133" t="s">
        <v>3016</v>
      </c>
      <c r="E137" s="125">
        <v>22</v>
      </c>
      <c r="F137" s="127">
        <v>12.26</v>
      </c>
      <c r="G137" s="128">
        <v>30</v>
      </c>
      <c r="H137" s="128" t="s">
        <v>2475</v>
      </c>
      <c r="I137" s="127">
        <v>11.89</v>
      </c>
      <c r="J137" s="128">
        <v>30</v>
      </c>
      <c r="K137" s="128" t="s">
        <v>2475</v>
      </c>
      <c r="L137" s="129">
        <f t="shared" si="18"/>
        <v>12.074999999999999</v>
      </c>
      <c r="M137" s="125">
        <f t="shared" si="19"/>
        <v>60</v>
      </c>
      <c r="N137" s="125">
        <f t="shared" si="20"/>
        <v>0</v>
      </c>
      <c r="O137" s="125">
        <f t="shared" si="21"/>
        <v>0</v>
      </c>
      <c r="P137" s="128">
        <f t="shared" si="22"/>
        <v>0</v>
      </c>
      <c r="Q137" s="127">
        <f t="shared" si="17"/>
        <v>1</v>
      </c>
      <c r="R137" s="127">
        <f t="shared" si="23"/>
        <v>12.074999999999999</v>
      </c>
      <c r="S137" s="130"/>
      <c r="T137" s="128" t="s">
        <v>3585</v>
      </c>
      <c r="U137" s="128" t="s">
        <v>3582</v>
      </c>
      <c r="V137" s="128" t="s">
        <v>3581</v>
      </c>
    </row>
    <row r="138" spans="1:22" s="109" customFormat="1" ht="13">
      <c r="A138" s="125">
        <v>132</v>
      </c>
      <c r="B138" s="126" t="s">
        <v>769</v>
      </c>
      <c r="C138" s="126" t="s">
        <v>770</v>
      </c>
      <c r="D138" s="125" t="s">
        <v>2775</v>
      </c>
      <c r="E138" s="125">
        <v>12</v>
      </c>
      <c r="F138" s="127">
        <v>10.91</v>
      </c>
      <c r="G138" s="128">
        <v>30</v>
      </c>
      <c r="H138" s="128" t="s">
        <v>2475</v>
      </c>
      <c r="I138" s="127">
        <v>13.2</v>
      </c>
      <c r="J138" s="128">
        <v>30</v>
      </c>
      <c r="K138" s="128" t="s">
        <v>2475</v>
      </c>
      <c r="L138" s="129">
        <f t="shared" si="18"/>
        <v>12.055</v>
      </c>
      <c r="M138" s="125">
        <f t="shared" si="19"/>
        <v>60</v>
      </c>
      <c r="N138" s="125">
        <f t="shared" si="20"/>
        <v>0</v>
      </c>
      <c r="O138" s="125">
        <f t="shared" si="21"/>
        <v>0</v>
      </c>
      <c r="P138" s="128">
        <f t="shared" si="22"/>
        <v>0</v>
      </c>
      <c r="Q138" s="127">
        <f t="shared" si="17"/>
        <v>1</v>
      </c>
      <c r="R138" s="127">
        <f t="shared" si="23"/>
        <v>12.055</v>
      </c>
      <c r="S138" s="130"/>
      <c r="T138" s="128" t="s">
        <v>3579</v>
      </c>
      <c r="U138" s="128" t="s">
        <v>3580</v>
      </c>
      <c r="V138" s="128" t="s">
        <v>3581</v>
      </c>
    </row>
    <row r="139" spans="1:22" s="109" customFormat="1" ht="13">
      <c r="A139" s="125">
        <v>133</v>
      </c>
      <c r="B139" s="126" t="s">
        <v>504</v>
      </c>
      <c r="C139" s="126" t="s">
        <v>505</v>
      </c>
      <c r="D139" s="125" t="s">
        <v>2673</v>
      </c>
      <c r="E139" s="125">
        <v>8</v>
      </c>
      <c r="F139" s="127">
        <v>12.48</v>
      </c>
      <c r="G139" s="128">
        <v>30</v>
      </c>
      <c r="H139" s="128" t="s">
        <v>2475</v>
      </c>
      <c r="I139" s="127">
        <v>11.61</v>
      </c>
      <c r="J139" s="128">
        <v>30</v>
      </c>
      <c r="K139" s="128" t="s">
        <v>2475</v>
      </c>
      <c r="L139" s="129">
        <f t="shared" si="18"/>
        <v>12.045</v>
      </c>
      <c r="M139" s="125">
        <f t="shared" si="19"/>
        <v>60</v>
      </c>
      <c r="N139" s="125">
        <f t="shared" si="20"/>
        <v>0</v>
      </c>
      <c r="O139" s="125">
        <f t="shared" si="21"/>
        <v>0</v>
      </c>
      <c r="P139" s="128">
        <f t="shared" si="22"/>
        <v>0</v>
      </c>
      <c r="Q139" s="127">
        <f t="shared" si="17"/>
        <v>1</v>
      </c>
      <c r="R139" s="127">
        <f t="shared" si="23"/>
        <v>12.045</v>
      </c>
      <c r="S139" s="130"/>
      <c r="T139" s="128" t="s">
        <v>3579</v>
      </c>
      <c r="U139" s="128" t="s">
        <v>3580</v>
      </c>
      <c r="V139" s="128" t="s">
        <v>3581</v>
      </c>
    </row>
    <row r="140" spans="1:22" s="109" customFormat="1" ht="13">
      <c r="A140" s="125">
        <v>134</v>
      </c>
      <c r="B140" s="126" t="s">
        <v>1019</v>
      </c>
      <c r="C140" s="126" t="s">
        <v>305</v>
      </c>
      <c r="D140" s="125" t="s">
        <v>2871</v>
      </c>
      <c r="E140" s="125">
        <v>16</v>
      </c>
      <c r="F140" s="127">
        <v>12.26</v>
      </c>
      <c r="G140" s="128">
        <v>30</v>
      </c>
      <c r="H140" s="128" t="s">
        <v>2475</v>
      </c>
      <c r="I140" s="127">
        <v>11.83</v>
      </c>
      <c r="J140" s="128">
        <v>30</v>
      </c>
      <c r="K140" s="128" t="s">
        <v>2475</v>
      </c>
      <c r="L140" s="129">
        <f t="shared" si="18"/>
        <v>12.045</v>
      </c>
      <c r="M140" s="125">
        <f t="shared" si="19"/>
        <v>60</v>
      </c>
      <c r="N140" s="125">
        <f t="shared" si="20"/>
        <v>0</v>
      </c>
      <c r="O140" s="125">
        <f t="shared" si="21"/>
        <v>0</v>
      </c>
      <c r="P140" s="128">
        <f t="shared" si="22"/>
        <v>0</v>
      </c>
      <c r="Q140" s="127">
        <f t="shared" si="17"/>
        <v>1</v>
      </c>
      <c r="R140" s="127">
        <f t="shared" si="23"/>
        <v>12.045</v>
      </c>
      <c r="S140" s="130"/>
      <c r="T140" s="128" t="s">
        <v>3583</v>
      </c>
      <c r="U140" s="128" t="s">
        <v>3580</v>
      </c>
      <c r="V140" s="128" t="s">
        <v>3581</v>
      </c>
    </row>
    <row r="141" spans="1:22" s="109" customFormat="1" ht="13">
      <c r="A141" s="125">
        <v>135</v>
      </c>
      <c r="B141" s="126" t="s">
        <v>684</v>
      </c>
      <c r="C141" s="126" t="s">
        <v>685</v>
      </c>
      <c r="D141" s="125" t="s">
        <v>2744</v>
      </c>
      <c r="E141" s="125">
        <v>11</v>
      </c>
      <c r="F141" s="127">
        <v>13.12</v>
      </c>
      <c r="G141" s="128">
        <v>30</v>
      </c>
      <c r="H141" s="128" t="s">
        <v>2475</v>
      </c>
      <c r="I141" s="127">
        <v>10.96</v>
      </c>
      <c r="J141" s="128">
        <v>30</v>
      </c>
      <c r="K141" s="128" t="s">
        <v>2475</v>
      </c>
      <c r="L141" s="129">
        <f t="shared" si="18"/>
        <v>12.04</v>
      </c>
      <c r="M141" s="125">
        <f t="shared" si="19"/>
        <v>60</v>
      </c>
      <c r="N141" s="125">
        <f t="shared" si="20"/>
        <v>0</v>
      </c>
      <c r="O141" s="125">
        <f t="shared" si="21"/>
        <v>0</v>
      </c>
      <c r="P141" s="128">
        <f t="shared" si="22"/>
        <v>0</v>
      </c>
      <c r="Q141" s="127">
        <f t="shared" si="17"/>
        <v>1</v>
      </c>
      <c r="R141" s="127">
        <f t="shared" si="23"/>
        <v>12.04</v>
      </c>
      <c r="S141" s="130"/>
      <c r="T141" s="128" t="s">
        <v>3579</v>
      </c>
      <c r="U141" s="128" t="s">
        <v>3580</v>
      </c>
      <c r="V141" s="128" t="s">
        <v>3581</v>
      </c>
    </row>
    <row r="142" spans="1:22" s="109" customFormat="1" ht="13">
      <c r="A142" s="125">
        <v>136</v>
      </c>
      <c r="B142" s="134" t="s">
        <v>1605</v>
      </c>
      <c r="C142" s="134" t="s">
        <v>1606</v>
      </c>
      <c r="D142" s="125" t="s">
        <v>3120</v>
      </c>
      <c r="E142" s="125">
        <v>26</v>
      </c>
      <c r="F142" s="127">
        <v>13.59</v>
      </c>
      <c r="G142" s="128">
        <v>30</v>
      </c>
      <c r="H142" s="128" t="s">
        <v>2475</v>
      </c>
      <c r="I142" s="127">
        <v>10.49</v>
      </c>
      <c r="J142" s="128">
        <v>30</v>
      </c>
      <c r="K142" s="128" t="s">
        <v>2475</v>
      </c>
      <c r="L142" s="129">
        <f t="shared" si="18"/>
        <v>12.04</v>
      </c>
      <c r="M142" s="125">
        <f t="shared" si="19"/>
        <v>60</v>
      </c>
      <c r="N142" s="125">
        <f t="shared" si="20"/>
        <v>0</v>
      </c>
      <c r="O142" s="125">
        <f t="shared" si="21"/>
        <v>0</v>
      </c>
      <c r="P142" s="128">
        <f t="shared" si="22"/>
        <v>0</v>
      </c>
      <c r="Q142" s="127">
        <f t="shared" si="17"/>
        <v>1</v>
      </c>
      <c r="R142" s="127">
        <f t="shared" si="23"/>
        <v>12.04</v>
      </c>
      <c r="S142" s="130"/>
      <c r="T142" s="128" t="s">
        <v>3585</v>
      </c>
      <c r="U142" s="128" t="s">
        <v>3582</v>
      </c>
      <c r="V142" s="128" t="s">
        <v>3581</v>
      </c>
    </row>
    <row r="143" spans="1:22" s="109" customFormat="1" ht="13">
      <c r="A143" s="125">
        <v>137</v>
      </c>
      <c r="B143" s="126" t="s">
        <v>1703</v>
      </c>
      <c r="C143" s="126" t="s">
        <v>508</v>
      </c>
      <c r="D143" s="125" t="s">
        <v>3171</v>
      </c>
      <c r="E143" s="125">
        <v>28</v>
      </c>
      <c r="F143" s="127">
        <v>11.13</v>
      </c>
      <c r="G143" s="128">
        <v>30</v>
      </c>
      <c r="H143" s="128" t="s">
        <v>2476</v>
      </c>
      <c r="I143" s="127">
        <v>13.14</v>
      </c>
      <c r="J143" s="128">
        <v>30</v>
      </c>
      <c r="K143" s="128" t="s">
        <v>2475</v>
      </c>
      <c r="L143" s="129">
        <f t="shared" si="18"/>
        <v>12.135000000000002</v>
      </c>
      <c r="M143" s="125">
        <f t="shared" si="19"/>
        <v>60</v>
      </c>
      <c r="N143" s="125">
        <f t="shared" si="20"/>
        <v>1</v>
      </c>
      <c r="O143" s="125">
        <f t="shared" si="21"/>
        <v>0</v>
      </c>
      <c r="P143" s="128">
        <f t="shared" si="22"/>
        <v>1</v>
      </c>
      <c r="Q143" s="127">
        <f t="shared" si="17"/>
        <v>0.99</v>
      </c>
      <c r="R143" s="127">
        <f t="shared" si="23"/>
        <v>12.013650000000002</v>
      </c>
      <c r="S143" s="130"/>
      <c r="T143" s="128" t="s">
        <v>3580</v>
      </c>
      <c r="U143" s="128" t="s">
        <v>3585</v>
      </c>
      <c r="V143" s="128" t="s">
        <v>3581</v>
      </c>
    </row>
    <row r="144" spans="1:22" s="109" customFormat="1" ht="13">
      <c r="A144" s="125">
        <v>138</v>
      </c>
      <c r="B144" s="126" t="s">
        <v>138</v>
      </c>
      <c r="C144" s="126" t="s">
        <v>139</v>
      </c>
      <c r="D144" s="125" t="s">
        <v>2529</v>
      </c>
      <c r="E144" s="125">
        <v>2</v>
      </c>
      <c r="F144" s="127">
        <v>11.37</v>
      </c>
      <c r="G144" s="128">
        <v>30</v>
      </c>
      <c r="H144" s="128" t="s">
        <v>2475</v>
      </c>
      <c r="I144" s="127">
        <v>12.63</v>
      </c>
      <c r="J144" s="128">
        <v>30</v>
      </c>
      <c r="K144" s="128" t="s">
        <v>2475</v>
      </c>
      <c r="L144" s="129">
        <f t="shared" si="18"/>
        <v>12</v>
      </c>
      <c r="M144" s="125">
        <f t="shared" si="19"/>
        <v>60</v>
      </c>
      <c r="N144" s="125">
        <f t="shared" si="20"/>
        <v>0</v>
      </c>
      <c r="O144" s="125">
        <f t="shared" si="21"/>
        <v>0</v>
      </c>
      <c r="P144" s="128">
        <f t="shared" si="22"/>
        <v>0</v>
      </c>
      <c r="Q144" s="127">
        <f t="shared" si="17"/>
        <v>1</v>
      </c>
      <c r="R144" s="127">
        <f t="shared" si="23"/>
        <v>12</v>
      </c>
      <c r="S144" s="130"/>
      <c r="T144" s="128" t="s">
        <v>3579</v>
      </c>
      <c r="U144" s="128" t="s">
        <v>3580</v>
      </c>
      <c r="V144" s="128" t="s">
        <v>3581</v>
      </c>
    </row>
    <row r="145" spans="1:22" s="109" customFormat="1" ht="13">
      <c r="A145" s="125">
        <v>139</v>
      </c>
      <c r="B145" s="126" t="s">
        <v>739</v>
      </c>
      <c r="C145" s="126" t="s">
        <v>740</v>
      </c>
      <c r="D145" s="125" t="s">
        <v>2764</v>
      </c>
      <c r="E145" s="125">
        <v>11</v>
      </c>
      <c r="F145" s="127">
        <v>10.51</v>
      </c>
      <c r="G145" s="128">
        <v>30</v>
      </c>
      <c r="H145" s="128" t="s">
        <v>2475</v>
      </c>
      <c r="I145" s="127">
        <v>13.48</v>
      </c>
      <c r="J145" s="128">
        <v>30</v>
      </c>
      <c r="K145" s="128" t="s">
        <v>2475</v>
      </c>
      <c r="L145" s="129">
        <f t="shared" si="18"/>
        <v>11.995000000000001</v>
      </c>
      <c r="M145" s="125">
        <f t="shared" si="19"/>
        <v>60</v>
      </c>
      <c r="N145" s="125">
        <f t="shared" si="20"/>
        <v>0</v>
      </c>
      <c r="O145" s="125">
        <f t="shared" si="21"/>
        <v>0</v>
      </c>
      <c r="P145" s="128">
        <f t="shared" si="22"/>
        <v>0</v>
      </c>
      <c r="Q145" s="127">
        <f t="shared" si="17"/>
        <v>1</v>
      </c>
      <c r="R145" s="127">
        <f t="shared" si="23"/>
        <v>11.995000000000001</v>
      </c>
      <c r="S145" s="130"/>
      <c r="T145" s="128" t="s">
        <v>3579</v>
      </c>
      <c r="U145" s="128" t="s">
        <v>3580</v>
      </c>
      <c r="V145" s="128" t="s">
        <v>3581</v>
      </c>
    </row>
    <row r="146" spans="1:22" s="109" customFormat="1" ht="13">
      <c r="A146" s="125">
        <v>140</v>
      </c>
      <c r="B146" s="126" t="s">
        <v>1794</v>
      </c>
      <c r="C146" s="126" t="s">
        <v>290</v>
      </c>
      <c r="D146" s="125" t="s">
        <v>3221</v>
      </c>
      <c r="E146" s="125">
        <v>30</v>
      </c>
      <c r="F146" s="127">
        <v>11.14</v>
      </c>
      <c r="G146" s="128">
        <v>30</v>
      </c>
      <c r="H146" s="128" t="s">
        <v>2475</v>
      </c>
      <c r="I146" s="127">
        <v>12.85</v>
      </c>
      <c r="J146" s="128">
        <v>30</v>
      </c>
      <c r="K146" s="128" t="s">
        <v>2475</v>
      </c>
      <c r="L146" s="129">
        <f t="shared" si="18"/>
        <v>11.995000000000001</v>
      </c>
      <c r="M146" s="125">
        <f t="shared" si="19"/>
        <v>60</v>
      </c>
      <c r="N146" s="125">
        <f t="shared" si="20"/>
        <v>0</v>
      </c>
      <c r="O146" s="125">
        <f t="shared" si="21"/>
        <v>0</v>
      </c>
      <c r="P146" s="128">
        <f t="shared" si="22"/>
        <v>0</v>
      </c>
      <c r="Q146" s="127">
        <f t="shared" si="17"/>
        <v>1</v>
      </c>
      <c r="R146" s="127">
        <f t="shared" si="23"/>
        <v>11.995000000000001</v>
      </c>
      <c r="S146" s="130"/>
      <c r="T146" s="128" t="s">
        <v>3585</v>
      </c>
      <c r="U146" s="128" t="s">
        <v>3580</v>
      </c>
      <c r="V146" s="128" t="s">
        <v>3581</v>
      </c>
    </row>
    <row r="147" spans="1:22" s="109" customFormat="1" ht="13">
      <c r="A147" s="125">
        <v>141</v>
      </c>
      <c r="B147" s="126" t="s">
        <v>268</v>
      </c>
      <c r="C147" s="126" t="s">
        <v>269</v>
      </c>
      <c r="D147" s="125" t="s">
        <v>2576</v>
      </c>
      <c r="E147" s="125">
        <v>4</v>
      </c>
      <c r="F147" s="127">
        <v>11.62</v>
      </c>
      <c r="G147" s="128">
        <v>30</v>
      </c>
      <c r="H147" s="128" t="s">
        <v>2475</v>
      </c>
      <c r="I147" s="127">
        <v>12.35</v>
      </c>
      <c r="J147" s="128">
        <v>30</v>
      </c>
      <c r="K147" s="128" t="s">
        <v>2475</v>
      </c>
      <c r="L147" s="129">
        <f t="shared" si="18"/>
        <v>11.984999999999999</v>
      </c>
      <c r="M147" s="125">
        <f t="shared" si="19"/>
        <v>60</v>
      </c>
      <c r="N147" s="125">
        <f t="shared" si="20"/>
        <v>0</v>
      </c>
      <c r="O147" s="125">
        <f t="shared" si="21"/>
        <v>0</v>
      </c>
      <c r="P147" s="128">
        <f t="shared" si="22"/>
        <v>0</v>
      </c>
      <c r="Q147" s="127">
        <f t="shared" si="17"/>
        <v>1</v>
      </c>
      <c r="R147" s="127">
        <f t="shared" si="23"/>
        <v>11.984999999999999</v>
      </c>
      <c r="S147" s="130"/>
      <c r="T147" s="128" t="s">
        <v>3579</v>
      </c>
      <c r="U147" s="128" t="s">
        <v>3580</v>
      </c>
      <c r="V147" s="128" t="s">
        <v>3581</v>
      </c>
    </row>
    <row r="148" spans="1:22" s="109" customFormat="1" ht="13">
      <c r="A148" s="125">
        <v>142</v>
      </c>
      <c r="B148" s="131" t="s">
        <v>3599</v>
      </c>
      <c r="C148" s="131" t="s">
        <v>1226</v>
      </c>
      <c r="D148" s="133" t="s">
        <v>3006</v>
      </c>
      <c r="E148" s="125">
        <v>22</v>
      </c>
      <c r="F148" s="127">
        <v>13.12</v>
      </c>
      <c r="G148" s="128">
        <v>30</v>
      </c>
      <c r="H148" s="128" t="s">
        <v>2475</v>
      </c>
      <c r="I148" s="127">
        <v>10.82</v>
      </c>
      <c r="J148" s="128">
        <v>30</v>
      </c>
      <c r="K148" s="128" t="s">
        <v>2475</v>
      </c>
      <c r="L148" s="129">
        <f t="shared" si="18"/>
        <v>11.969999999999999</v>
      </c>
      <c r="M148" s="125">
        <f t="shared" si="19"/>
        <v>60</v>
      </c>
      <c r="N148" s="125">
        <f t="shared" si="20"/>
        <v>0</v>
      </c>
      <c r="O148" s="125">
        <f t="shared" si="21"/>
        <v>0</v>
      </c>
      <c r="P148" s="128">
        <f t="shared" si="22"/>
        <v>0</v>
      </c>
      <c r="Q148" s="127">
        <f t="shared" si="17"/>
        <v>1</v>
      </c>
      <c r="R148" s="127">
        <f t="shared" si="23"/>
        <v>11.969999999999999</v>
      </c>
      <c r="S148" s="130"/>
      <c r="T148" s="128" t="s">
        <v>3585</v>
      </c>
      <c r="U148" s="128" t="s">
        <v>3581</v>
      </c>
      <c r="V148" s="128" t="s">
        <v>3582</v>
      </c>
    </row>
    <row r="149" spans="1:22" s="109" customFormat="1" ht="13">
      <c r="A149" s="125">
        <v>143</v>
      </c>
      <c r="B149" s="126" t="s">
        <v>404</v>
      </c>
      <c r="C149" s="126" t="s">
        <v>302</v>
      </c>
      <c r="D149" s="125" t="s">
        <v>2629</v>
      </c>
      <c r="E149" s="125">
        <v>6</v>
      </c>
      <c r="F149" s="127">
        <v>11.39</v>
      </c>
      <c r="G149" s="128">
        <v>30</v>
      </c>
      <c r="H149" s="128" t="s">
        <v>2475</v>
      </c>
      <c r="I149" s="127">
        <v>12.52</v>
      </c>
      <c r="J149" s="128">
        <v>30</v>
      </c>
      <c r="K149" s="128" t="s">
        <v>2475</v>
      </c>
      <c r="L149" s="129">
        <f t="shared" si="18"/>
        <v>11.955</v>
      </c>
      <c r="M149" s="125">
        <f t="shared" si="19"/>
        <v>60</v>
      </c>
      <c r="N149" s="125">
        <f t="shared" si="20"/>
        <v>0</v>
      </c>
      <c r="O149" s="125">
        <f t="shared" si="21"/>
        <v>0</v>
      </c>
      <c r="P149" s="128">
        <f t="shared" si="22"/>
        <v>0</v>
      </c>
      <c r="Q149" s="127">
        <f t="shared" si="17"/>
        <v>1</v>
      </c>
      <c r="R149" s="127">
        <f t="shared" si="23"/>
        <v>11.955</v>
      </c>
      <c r="S149" s="130"/>
      <c r="T149" s="128" t="s">
        <v>3579</v>
      </c>
      <c r="U149" s="128" t="s">
        <v>3580</v>
      </c>
      <c r="V149" s="128" t="s">
        <v>3581</v>
      </c>
    </row>
    <row r="150" spans="1:22" s="109" customFormat="1" ht="13">
      <c r="A150" s="125">
        <v>144</v>
      </c>
      <c r="B150" s="126" t="s">
        <v>977</v>
      </c>
      <c r="C150" s="126" t="s">
        <v>298</v>
      </c>
      <c r="D150" s="125" t="s">
        <v>2855</v>
      </c>
      <c r="E150" s="125">
        <v>15</v>
      </c>
      <c r="F150" s="127">
        <v>12.09</v>
      </c>
      <c r="G150" s="128">
        <v>30</v>
      </c>
      <c r="H150" s="128" t="s">
        <v>2475</v>
      </c>
      <c r="I150" s="127">
        <v>11.81</v>
      </c>
      <c r="J150" s="128">
        <v>30</v>
      </c>
      <c r="K150" s="128" t="s">
        <v>2475</v>
      </c>
      <c r="L150" s="129">
        <f t="shared" si="18"/>
        <v>11.95</v>
      </c>
      <c r="M150" s="125">
        <f t="shared" si="19"/>
        <v>60</v>
      </c>
      <c r="N150" s="125">
        <f t="shared" si="20"/>
        <v>0</v>
      </c>
      <c r="O150" s="125">
        <f t="shared" si="21"/>
        <v>0</v>
      </c>
      <c r="P150" s="128">
        <f t="shared" si="22"/>
        <v>0</v>
      </c>
      <c r="Q150" s="127">
        <f t="shared" si="17"/>
        <v>1</v>
      </c>
      <c r="R150" s="127">
        <f t="shared" si="23"/>
        <v>11.95</v>
      </c>
      <c r="S150" s="130"/>
      <c r="T150" s="128" t="s">
        <v>3583</v>
      </c>
      <c r="U150" s="128" t="s">
        <v>3580</v>
      </c>
      <c r="V150" s="128" t="s">
        <v>3581</v>
      </c>
    </row>
    <row r="151" spans="1:22" s="109" customFormat="1" ht="13">
      <c r="A151" s="125">
        <v>145</v>
      </c>
      <c r="B151" s="131" t="s">
        <v>1265</v>
      </c>
      <c r="C151" s="131" t="s">
        <v>657</v>
      </c>
      <c r="D151" s="133" t="s">
        <v>3492</v>
      </c>
      <c r="E151" s="125">
        <v>39</v>
      </c>
      <c r="F151" s="127">
        <v>12.45</v>
      </c>
      <c r="G151" s="128">
        <v>30</v>
      </c>
      <c r="H151" s="128" t="s">
        <v>2476</v>
      </c>
      <c r="I151" s="127">
        <v>11.68</v>
      </c>
      <c r="J151" s="128">
        <v>30</v>
      </c>
      <c r="K151" s="128" t="s">
        <v>2475</v>
      </c>
      <c r="L151" s="129">
        <f t="shared" si="18"/>
        <v>12.065</v>
      </c>
      <c r="M151" s="125">
        <f t="shared" si="19"/>
        <v>60</v>
      </c>
      <c r="N151" s="125">
        <f t="shared" si="20"/>
        <v>1</v>
      </c>
      <c r="O151" s="125">
        <f t="shared" si="21"/>
        <v>0</v>
      </c>
      <c r="P151" s="128">
        <f t="shared" si="22"/>
        <v>1</v>
      </c>
      <c r="Q151" s="127">
        <f t="shared" si="17"/>
        <v>0.99</v>
      </c>
      <c r="R151" s="127">
        <f t="shared" si="23"/>
        <v>11.94435</v>
      </c>
      <c r="S151" s="130"/>
      <c r="T151" s="128" t="s">
        <v>3585</v>
      </c>
      <c r="U151" s="128" t="s">
        <v>3580</v>
      </c>
      <c r="V151" s="128" t="s">
        <v>3581</v>
      </c>
    </row>
    <row r="152" spans="1:22" s="109" customFormat="1" ht="13">
      <c r="A152" s="125">
        <v>146</v>
      </c>
      <c r="B152" s="134" t="s">
        <v>1735</v>
      </c>
      <c r="C152" s="134" t="s">
        <v>298</v>
      </c>
      <c r="D152" s="125" t="s">
        <v>3188</v>
      </c>
      <c r="E152" s="125">
        <v>29</v>
      </c>
      <c r="F152" s="127">
        <v>12.1</v>
      </c>
      <c r="G152" s="128">
        <v>30</v>
      </c>
      <c r="H152" s="128" t="s">
        <v>2475</v>
      </c>
      <c r="I152" s="127">
        <v>11.74</v>
      </c>
      <c r="J152" s="128">
        <v>30</v>
      </c>
      <c r="K152" s="128" t="s">
        <v>2475</v>
      </c>
      <c r="L152" s="129">
        <f t="shared" si="18"/>
        <v>11.92</v>
      </c>
      <c r="M152" s="125">
        <f t="shared" si="19"/>
        <v>60</v>
      </c>
      <c r="N152" s="125">
        <f t="shared" si="20"/>
        <v>0</v>
      </c>
      <c r="O152" s="125">
        <f t="shared" si="21"/>
        <v>0</v>
      </c>
      <c r="P152" s="128">
        <f t="shared" si="22"/>
        <v>0</v>
      </c>
      <c r="Q152" s="127">
        <f t="shared" si="17"/>
        <v>1</v>
      </c>
      <c r="R152" s="127">
        <f t="shared" si="23"/>
        <v>11.92</v>
      </c>
      <c r="S152" s="130"/>
      <c r="T152" s="128" t="s">
        <v>3585</v>
      </c>
      <c r="U152" s="128" t="s">
        <v>3582</v>
      </c>
      <c r="V152" s="128" t="s">
        <v>3581</v>
      </c>
    </row>
    <row r="153" spans="1:22" s="109" customFormat="1" ht="13">
      <c r="A153" s="125">
        <v>147</v>
      </c>
      <c r="B153" s="131" t="s">
        <v>1401</v>
      </c>
      <c r="C153" s="131" t="s">
        <v>60</v>
      </c>
      <c r="D153" s="133" t="s">
        <v>3019</v>
      </c>
      <c r="E153" s="125">
        <v>23</v>
      </c>
      <c r="F153" s="127">
        <v>13.49</v>
      </c>
      <c r="G153" s="128">
        <v>30</v>
      </c>
      <c r="H153" s="128" t="s">
        <v>2475</v>
      </c>
      <c r="I153" s="127">
        <v>10.31</v>
      </c>
      <c r="J153" s="128">
        <v>30</v>
      </c>
      <c r="K153" s="128" t="s">
        <v>2475</v>
      </c>
      <c r="L153" s="129">
        <f t="shared" si="18"/>
        <v>11.9</v>
      </c>
      <c r="M153" s="125">
        <f t="shared" si="19"/>
        <v>60</v>
      </c>
      <c r="N153" s="125">
        <f t="shared" si="20"/>
        <v>0</v>
      </c>
      <c r="O153" s="125">
        <f t="shared" si="21"/>
        <v>0</v>
      </c>
      <c r="P153" s="128">
        <f t="shared" si="22"/>
        <v>0</v>
      </c>
      <c r="Q153" s="127">
        <f t="shared" si="17"/>
        <v>1</v>
      </c>
      <c r="R153" s="127">
        <f t="shared" si="23"/>
        <v>11.9</v>
      </c>
      <c r="S153" s="130"/>
      <c r="T153" s="128" t="s">
        <v>3585</v>
      </c>
      <c r="U153" s="128" t="s">
        <v>3580</v>
      </c>
      <c r="V153" s="128" t="s">
        <v>3581</v>
      </c>
    </row>
    <row r="154" spans="1:22" s="109" customFormat="1" ht="13">
      <c r="A154" s="125">
        <v>148</v>
      </c>
      <c r="B154" s="131" t="s">
        <v>2169</v>
      </c>
      <c r="C154" s="131" t="s">
        <v>634</v>
      </c>
      <c r="D154" s="125" t="s">
        <v>3434</v>
      </c>
      <c r="E154" s="125">
        <v>37</v>
      </c>
      <c r="F154" s="127">
        <v>12.51</v>
      </c>
      <c r="G154" s="128">
        <v>30</v>
      </c>
      <c r="H154" s="128" t="s">
        <v>2476</v>
      </c>
      <c r="I154" s="127">
        <v>11.53</v>
      </c>
      <c r="J154" s="128">
        <v>30</v>
      </c>
      <c r="K154" s="128" t="s">
        <v>2475</v>
      </c>
      <c r="L154" s="129">
        <f t="shared" si="18"/>
        <v>12.02</v>
      </c>
      <c r="M154" s="125">
        <f t="shared" si="19"/>
        <v>60</v>
      </c>
      <c r="N154" s="125">
        <f t="shared" si="20"/>
        <v>1</v>
      </c>
      <c r="O154" s="125">
        <f t="shared" si="21"/>
        <v>0</v>
      </c>
      <c r="P154" s="128">
        <f t="shared" si="22"/>
        <v>1</v>
      </c>
      <c r="Q154" s="127">
        <f t="shared" si="17"/>
        <v>0.99</v>
      </c>
      <c r="R154" s="127">
        <f t="shared" si="23"/>
        <v>11.899799999999999</v>
      </c>
      <c r="S154" s="130"/>
      <c r="T154" s="128" t="s">
        <v>3585</v>
      </c>
      <c r="U154" s="128" t="s">
        <v>3580</v>
      </c>
      <c r="V154" s="128" t="s">
        <v>3581</v>
      </c>
    </row>
    <row r="155" spans="1:22" s="109" customFormat="1" ht="13">
      <c r="A155" s="125">
        <v>149</v>
      </c>
      <c r="B155" s="126" t="s">
        <v>566</v>
      </c>
      <c r="C155" s="126" t="s">
        <v>567</v>
      </c>
      <c r="D155" s="125" t="s">
        <v>2696</v>
      </c>
      <c r="E155" s="125">
        <v>9</v>
      </c>
      <c r="F155" s="127">
        <v>11.41</v>
      </c>
      <c r="G155" s="128">
        <v>30</v>
      </c>
      <c r="H155" s="128" t="s">
        <v>2476</v>
      </c>
      <c r="I155" s="127">
        <v>12.85</v>
      </c>
      <c r="J155" s="128">
        <v>30</v>
      </c>
      <c r="K155" s="128" t="s">
        <v>2476</v>
      </c>
      <c r="L155" s="129">
        <f t="shared" si="18"/>
        <v>12.129999999999999</v>
      </c>
      <c r="M155" s="125">
        <f t="shared" si="19"/>
        <v>60</v>
      </c>
      <c r="N155" s="125">
        <f t="shared" si="20"/>
        <v>2</v>
      </c>
      <c r="O155" s="125">
        <f t="shared" si="21"/>
        <v>0</v>
      </c>
      <c r="P155" s="128">
        <f t="shared" si="22"/>
        <v>2</v>
      </c>
      <c r="Q155" s="127">
        <f t="shared" si="17"/>
        <v>0.98</v>
      </c>
      <c r="R155" s="127">
        <f t="shared" si="23"/>
        <v>11.8874</v>
      </c>
      <c r="S155" s="130"/>
      <c r="T155" s="128" t="s">
        <v>3579</v>
      </c>
      <c r="U155" s="128" t="s">
        <v>3581</v>
      </c>
      <c r="V155" s="128" t="s">
        <v>3580</v>
      </c>
    </row>
    <row r="156" spans="1:22" s="109" customFormat="1" ht="13">
      <c r="A156" s="125">
        <v>150</v>
      </c>
      <c r="B156" s="126" t="s">
        <v>244</v>
      </c>
      <c r="C156" s="126" t="s">
        <v>245</v>
      </c>
      <c r="D156" s="125" t="s">
        <v>2570</v>
      </c>
      <c r="E156" s="125">
        <v>4</v>
      </c>
      <c r="F156" s="127">
        <v>11.8</v>
      </c>
      <c r="G156" s="128">
        <v>30</v>
      </c>
      <c r="H156" s="128" t="s">
        <v>2475</v>
      </c>
      <c r="I156" s="127">
        <v>11.97</v>
      </c>
      <c r="J156" s="128">
        <v>30</v>
      </c>
      <c r="K156" s="128" t="s">
        <v>2475</v>
      </c>
      <c r="L156" s="129">
        <f t="shared" si="18"/>
        <v>11.885000000000002</v>
      </c>
      <c r="M156" s="125">
        <f t="shared" si="19"/>
        <v>60</v>
      </c>
      <c r="N156" s="125">
        <f t="shared" si="20"/>
        <v>0</v>
      </c>
      <c r="O156" s="125">
        <f t="shared" si="21"/>
        <v>0</v>
      </c>
      <c r="P156" s="128">
        <f t="shared" si="22"/>
        <v>0</v>
      </c>
      <c r="Q156" s="127">
        <f t="shared" si="17"/>
        <v>1</v>
      </c>
      <c r="R156" s="127">
        <f t="shared" si="23"/>
        <v>11.885000000000002</v>
      </c>
      <c r="S156" s="130"/>
      <c r="T156" s="128" t="s">
        <v>3580</v>
      </c>
      <c r="U156" s="128" t="s">
        <v>3584</v>
      </c>
      <c r="V156" s="128" t="s">
        <v>3581</v>
      </c>
    </row>
    <row r="157" spans="1:22" s="109" customFormat="1" ht="13">
      <c r="A157" s="125">
        <v>151</v>
      </c>
      <c r="B157" s="134" t="s">
        <v>1771</v>
      </c>
      <c r="C157" s="134" t="s">
        <v>1772</v>
      </c>
      <c r="D157" s="125" t="s">
        <v>3208</v>
      </c>
      <c r="E157" s="125">
        <v>29</v>
      </c>
      <c r="F157" s="127">
        <v>12.63</v>
      </c>
      <c r="G157" s="128">
        <v>30</v>
      </c>
      <c r="H157" s="128" t="s">
        <v>2475</v>
      </c>
      <c r="I157" s="127">
        <v>11.13</v>
      </c>
      <c r="J157" s="128">
        <v>30</v>
      </c>
      <c r="K157" s="128" t="s">
        <v>2475</v>
      </c>
      <c r="L157" s="129">
        <f t="shared" si="18"/>
        <v>11.88</v>
      </c>
      <c r="M157" s="125">
        <f t="shared" si="19"/>
        <v>60</v>
      </c>
      <c r="N157" s="125">
        <f t="shared" si="20"/>
        <v>0</v>
      </c>
      <c r="O157" s="125">
        <f t="shared" si="21"/>
        <v>0</v>
      </c>
      <c r="P157" s="128">
        <f t="shared" si="22"/>
        <v>0</v>
      </c>
      <c r="Q157" s="127">
        <f t="shared" si="17"/>
        <v>1</v>
      </c>
      <c r="R157" s="127">
        <f t="shared" si="23"/>
        <v>11.88</v>
      </c>
      <c r="S157" s="130"/>
      <c r="T157" s="128" t="s">
        <v>3585</v>
      </c>
      <c r="U157" s="128" t="s">
        <v>3582</v>
      </c>
      <c r="V157" s="128" t="s">
        <v>3581</v>
      </c>
    </row>
    <row r="158" spans="1:22" s="109" customFormat="1" ht="13">
      <c r="A158" s="125">
        <v>152</v>
      </c>
      <c r="B158" s="126" t="s">
        <v>462</v>
      </c>
      <c r="C158" s="126" t="s">
        <v>463</v>
      </c>
      <c r="D158" s="125" t="s">
        <v>2658</v>
      </c>
      <c r="E158" s="125">
        <v>7</v>
      </c>
      <c r="F158" s="127">
        <v>12.16</v>
      </c>
      <c r="G158" s="128">
        <v>30</v>
      </c>
      <c r="H158" s="128" t="s">
        <v>2476</v>
      </c>
      <c r="I158" s="127">
        <v>11.84</v>
      </c>
      <c r="J158" s="128">
        <v>30</v>
      </c>
      <c r="K158" s="128" t="s">
        <v>2475</v>
      </c>
      <c r="L158" s="129">
        <f t="shared" si="18"/>
        <v>12</v>
      </c>
      <c r="M158" s="125">
        <f t="shared" si="19"/>
        <v>60</v>
      </c>
      <c r="N158" s="125">
        <f t="shared" si="20"/>
        <v>1</v>
      </c>
      <c r="O158" s="125">
        <f t="shared" si="21"/>
        <v>0</v>
      </c>
      <c r="P158" s="128">
        <f t="shared" si="22"/>
        <v>1</v>
      </c>
      <c r="Q158" s="127">
        <f t="shared" si="17"/>
        <v>0.99</v>
      </c>
      <c r="R158" s="127">
        <f t="shared" si="23"/>
        <v>11.879999999999999</v>
      </c>
      <c r="S158" s="130"/>
      <c r="T158" s="128" t="s">
        <v>3579</v>
      </c>
      <c r="U158" s="128" t="s">
        <v>3580</v>
      </c>
      <c r="V158" s="128" t="s">
        <v>3581</v>
      </c>
    </row>
    <row r="159" spans="1:22" s="109" customFormat="1" ht="13">
      <c r="A159" s="125">
        <v>153</v>
      </c>
      <c r="B159" s="131" t="s">
        <v>2241</v>
      </c>
      <c r="C159" s="131" t="s">
        <v>2242</v>
      </c>
      <c r="D159" s="133" t="s">
        <v>3468</v>
      </c>
      <c r="E159" s="125">
        <v>39</v>
      </c>
      <c r="F159" s="127">
        <v>12.74</v>
      </c>
      <c r="G159" s="128">
        <v>30</v>
      </c>
      <c r="H159" s="128" t="s">
        <v>2475</v>
      </c>
      <c r="I159" s="127">
        <v>11.02</v>
      </c>
      <c r="J159" s="128">
        <v>30</v>
      </c>
      <c r="K159" s="128" t="s">
        <v>2475</v>
      </c>
      <c r="L159" s="129">
        <f t="shared" si="18"/>
        <v>11.879999999999999</v>
      </c>
      <c r="M159" s="125">
        <f t="shared" si="19"/>
        <v>60</v>
      </c>
      <c r="N159" s="125">
        <f t="shared" si="20"/>
        <v>0</v>
      </c>
      <c r="O159" s="125">
        <f t="shared" si="21"/>
        <v>0</v>
      </c>
      <c r="P159" s="128">
        <f t="shared" si="22"/>
        <v>0</v>
      </c>
      <c r="Q159" s="127">
        <f t="shared" si="17"/>
        <v>1</v>
      </c>
      <c r="R159" s="127">
        <f t="shared" si="23"/>
        <v>11.879999999999999</v>
      </c>
      <c r="S159" s="130"/>
      <c r="T159" s="128" t="s">
        <v>3585</v>
      </c>
      <c r="U159" s="128" t="s">
        <v>3580</v>
      </c>
      <c r="V159" s="128" t="s">
        <v>3581</v>
      </c>
    </row>
    <row r="160" spans="1:22" s="109" customFormat="1" ht="13">
      <c r="A160" s="125">
        <v>154</v>
      </c>
      <c r="B160" s="126" t="s">
        <v>1847</v>
      </c>
      <c r="C160" s="126" t="s">
        <v>1010</v>
      </c>
      <c r="D160" s="125" t="s">
        <v>3247</v>
      </c>
      <c r="E160" s="125">
        <v>31</v>
      </c>
      <c r="F160" s="127">
        <v>14.03</v>
      </c>
      <c r="G160" s="128">
        <v>30</v>
      </c>
      <c r="H160" s="128" t="s">
        <v>2475</v>
      </c>
      <c r="I160" s="127">
        <v>9.8800000000000008</v>
      </c>
      <c r="J160" s="128">
        <v>22</v>
      </c>
      <c r="K160" s="128" t="s">
        <v>2475</v>
      </c>
      <c r="L160" s="129">
        <f t="shared" si="18"/>
        <v>11.955</v>
      </c>
      <c r="M160" s="125">
        <f t="shared" si="19"/>
        <v>60</v>
      </c>
      <c r="N160" s="125">
        <f t="shared" si="20"/>
        <v>0</v>
      </c>
      <c r="O160" s="125">
        <f t="shared" si="21"/>
        <v>1</v>
      </c>
      <c r="P160" s="128">
        <f t="shared" si="22"/>
        <v>1</v>
      </c>
      <c r="Q160" s="127">
        <f t="shared" si="17"/>
        <v>0.99</v>
      </c>
      <c r="R160" s="127">
        <f t="shared" si="23"/>
        <v>11.83545</v>
      </c>
      <c r="S160" s="130"/>
      <c r="T160" s="128" t="s">
        <v>3585</v>
      </c>
      <c r="U160" s="128" t="s">
        <v>3580</v>
      </c>
      <c r="V160" s="128" t="s">
        <v>3581</v>
      </c>
    </row>
    <row r="161" spans="1:22" s="109" customFormat="1" ht="13">
      <c r="A161" s="125">
        <v>155</v>
      </c>
      <c r="B161" s="126" t="s">
        <v>1019</v>
      </c>
      <c r="C161" s="126" t="s">
        <v>1020</v>
      </c>
      <c r="D161" s="125" t="s">
        <v>2870</v>
      </c>
      <c r="E161" s="125">
        <v>16</v>
      </c>
      <c r="F161" s="127">
        <v>12</v>
      </c>
      <c r="G161" s="128">
        <v>30</v>
      </c>
      <c r="H161" s="128" t="s">
        <v>2475</v>
      </c>
      <c r="I161" s="127">
        <v>11.65</v>
      </c>
      <c r="J161" s="128">
        <v>30</v>
      </c>
      <c r="K161" s="128" t="s">
        <v>2475</v>
      </c>
      <c r="L161" s="129">
        <f t="shared" si="18"/>
        <v>11.824999999999999</v>
      </c>
      <c r="M161" s="125">
        <f t="shared" si="19"/>
        <v>60</v>
      </c>
      <c r="N161" s="125">
        <f t="shared" si="20"/>
        <v>0</v>
      </c>
      <c r="O161" s="125">
        <f t="shared" si="21"/>
        <v>0</v>
      </c>
      <c r="P161" s="128">
        <f t="shared" si="22"/>
        <v>0</v>
      </c>
      <c r="Q161" s="127">
        <f t="shared" si="17"/>
        <v>1</v>
      </c>
      <c r="R161" s="127">
        <f t="shared" si="23"/>
        <v>11.824999999999999</v>
      </c>
      <c r="S161" s="130"/>
      <c r="T161" s="128" t="s">
        <v>3583</v>
      </c>
      <c r="U161" s="128" t="s">
        <v>3580</v>
      </c>
      <c r="V161" s="128" t="s">
        <v>3581</v>
      </c>
    </row>
    <row r="162" spans="1:22" s="109" customFormat="1" ht="13">
      <c r="A162" s="125">
        <v>156</v>
      </c>
      <c r="B162" s="126" t="s">
        <v>2302</v>
      </c>
      <c r="C162" s="126" t="s">
        <v>2303</v>
      </c>
      <c r="D162" s="125" t="s">
        <v>3501</v>
      </c>
      <c r="E162" s="125">
        <v>40</v>
      </c>
      <c r="F162" s="127">
        <v>11.06</v>
      </c>
      <c r="G162" s="128">
        <v>30</v>
      </c>
      <c r="H162" s="128" t="s">
        <v>2475</v>
      </c>
      <c r="I162" s="127">
        <v>12.59</v>
      </c>
      <c r="J162" s="128">
        <v>30</v>
      </c>
      <c r="K162" s="128" t="s">
        <v>2475</v>
      </c>
      <c r="L162" s="129">
        <f t="shared" si="18"/>
        <v>11.824999999999999</v>
      </c>
      <c r="M162" s="125">
        <f t="shared" si="19"/>
        <v>60</v>
      </c>
      <c r="N162" s="125">
        <f t="shared" si="20"/>
        <v>0</v>
      </c>
      <c r="O162" s="125">
        <f t="shared" si="21"/>
        <v>0</v>
      </c>
      <c r="P162" s="128">
        <f t="shared" si="22"/>
        <v>0</v>
      </c>
      <c r="Q162" s="127">
        <f t="shared" si="17"/>
        <v>1</v>
      </c>
      <c r="R162" s="127">
        <f t="shared" si="23"/>
        <v>11.824999999999999</v>
      </c>
      <c r="S162" s="130"/>
      <c r="T162" s="128" t="s">
        <v>3585</v>
      </c>
      <c r="U162" s="128" t="s">
        <v>3580</v>
      </c>
      <c r="V162" s="128" t="s">
        <v>3581</v>
      </c>
    </row>
    <row r="163" spans="1:22" s="109" customFormat="1" ht="13">
      <c r="A163" s="125">
        <v>157</v>
      </c>
      <c r="B163" s="126" t="s">
        <v>1025</v>
      </c>
      <c r="C163" s="126" t="s">
        <v>1026</v>
      </c>
      <c r="D163" s="125" t="s">
        <v>2875</v>
      </c>
      <c r="E163" s="125">
        <v>16</v>
      </c>
      <c r="F163" s="127">
        <v>12.33</v>
      </c>
      <c r="G163" s="128">
        <v>30</v>
      </c>
      <c r="H163" s="128" t="s">
        <v>2476</v>
      </c>
      <c r="I163" s="127">
        <v>11.54</v>
      </c>
      <c r="J163" s="128">
        <v>30</v>
      </c>
      <c r="K163" s="128" t="s">
        <v>2475</v>
      </c>
      <c r="L163" s="129">
        <f t="shared" si="18"/>
        <v>11.934999999999999</v>
      </c>
      <c r="M163" s="125">
        <f t="shared" si="19"/>
        <v>60</v>
      </c>
      <c r="N163" s="125">
        <f t="shared" si="20"/>
        <v>1</v>
      </c>
      <c r="O163" s="125">
        <f t="shared" si="21"/>
        <v>0</v>
      </c>
      <c r="P163" s="128">
        <f t="shared" si="22"/>
        <v>1</v>
      </c>
      <c r="Q163" s="127">
        <f t="shared" si="17"/>
        <v>0.99</v>
      </c>
      <c r="R163" s="127">
        <f t="shared" si="23"/>
        <v>11.815649999999998</v>
      </c>
      <c r="S163" s="130"/>
      <c r="T163" s="128" t="s">
        <v>3583</v>
      </c>
      <c r="U163" s="128" t="s">
        <v>3580</v>
      </c>
      <c r="V163" s="128" t="s">
        <v>3581</v>
      </c>
    </row>
    <row r="164" spans="1:22" s="109" customFormat="1" ht="13">
      <c r="A164" s="125">
        <v>158</v>
      </c>
      <c r="B164" s="126" t="s">
        <v>620</v>
      </c>
      <c r="C164" s="126" t="s">
        <v>621</v>
      </c>
      <c r="D164" s="125" t="s">
        <v>2718</v>
      </c>
      <c r="E164" s="125">
        <v>10</v>
      </c>
      <c r="F164" s="127">
        <v>11.3</v>
      </c>
      <c r="G164" s="128">
        <v>30</v>
      </c>
      <c r="H164" s="128" t="s">
        <v>2476</v>
      </c>
      <c r="I164" s="127">
        <v>12.81</v>
      </c>
      <c r="J164" s="128">
        <v>30</v>
      </c>
      <c r="K164" s="128" t="s">
        <v>2476</v>
      </c>
      <c r="L164" s="129">
        <f t="shared" si="18"/>
        <v>12.055</v>
      </c>
      <c r="M164" s="125">
        <f t="shared" si="19"/>
        <v>60</v>
      </c>
      <c r="N164" s="125">
        <f t="shared" si="20"/>
        <v>2</v>
      </c>
      <c r="O164" s="125">
        <f t="shared" si="21"/>
        <v>0</v>
      </c>
      <c r="P164" s="128">
        <f t="shared" si="22"/>
        <v>2</v>
      </c>
      <c r="Q164" s="127">
        <f t="shared" si="17"/>
        <v>0.98</v>
      </c>
      <c r="R164" s="127">
        <f t="shared" si="23"/>
        <v>11.8139</v>
      </c>
      <c r="S164" s="130"/>
      <c r="T164" s="128" t="s">
        <v>3579</v>
      </c>
      <c r="U164" s="128" t="s">
        <v>3580</v>
      </c>
      <c r="V164" s="128" t="s">
        <v>3581</v>
      </c>
    </row>
    <row r="165" spans="1:22" s="109" customFormat="1" ht="13">
      <c r="A165" s="125">
        <v>159</v>
      </c>
      <c r="B165" s="126" t="s">
        <v>1125</v>
      </c>
      <c r="C165" s="126" t="s">
        <v>621</v>
      </c>
      <c r="D165" s="125" t="s">
        <v>2919</v>
      </c>
      <c r="E165" s="125">
        <v>18</v>
      </c>
      <c r="F165" s="127">
        <v>11.83</v>
      </c>
      <c r="G165" s="128">
        <v>30</v>
      </c>
      <c r="H165" s="128" t="s">
        <v>2476</v>
      </c>
      <c r="I165" s="127">
        <v>12.03</v>
      </c>
      <c r="J165" s="128">
        <v>30</v>
      </c>
      <c r="K165" s="128" t="s">
        <v>2475</v>
      </c>
      <c r="L165" s="129">
        <f t="shared" si="18"/>
        <v>11.93</v>
      </c>
      <c r="M165" s="125">
        <f t="shared" si="19"/>
        <v>60</v>
      </c>
      <c r="N165" s="125">
        <f t="shared" si="20"/>
        <v>1</v>
      </c>
      <c r="O165" s="125">
        <f t="shared" si="21"/>
        <v>0</v>
      </c>
      <c r="P165" s="128">
        <f t="shared" si="22"/>
        <v>1</v>
      </c>
      <c r="Q165" s="127">
        <f t="shared" si="17"/>
        <v>0.99</v>
      </c>
      <c r="R165" s="127">
        <f t="shared" si="23"/>
        <v>11.810699999999999</v>
      </c>
      <c r="S165" s="130"/>
      <c r="T165" s="128" t="s">
        <v>3583</v>
      </c>
      <c r="U165" s="128" t="s">
        <v>3580</v>
      </c>
      <c r="V165" s="128" t="s">
        <v>3581</v>
      </c>
    </row>
    <row r="166" spans="1:22" s="109" customFormat="1" ht="13">
      <c r="A166" s="125">
        <v>160</v>
      </c>
      <c r="B166" s="126" t="s">
        <v>2072</v>
      </c>
      <c r="C166" s="126" t="s">
        <v>2073</v>
      </c>
      <c r="D166" s="125" t="s">
        <v>2074</v>
      </c>
      <c r="E166" s="125">
        <v>36</v>
      </c>
      <c r="F166" s="127">
        <v>12.11</v>
      </c>
      <c r="G166" s="128">
        <v>30</v>
      </c>
      <c r="H166" s="128" t="s">
        <v>2475</v>
      </c>
      <c r="I166" s="127">
        <v>12.49</v>
      </c>
      <c r="J166" s="128">
        <v>30</v>
      </c>
      <c r="K166" s="128" t="s">
        <v>2475</v>
      </c>
      <c r="L166" s="129">
        <f t="shared" si="18"/>
        <v>12.3</v>
      </c>
      <c r="M166" s="125">
        <f t="shared" si="19"/>
        <v>60</v>
      </c>
      <c r="N166" s="125">
        <f t="shared" si="20"/>
        <v>0</v>
      </c>
      <c r="O166" s="125">
        <f t="shared" si="21"/>
        <v>0</v>
      </c>
      <c r="P166" s="128">
        <f t="shared" si="22"/>
        <v>0</v>
      </c>
      <c r="Q166" s="127">
        <f>IF(P166=0,0.96,IF(P166=1,0.95,IF(P166=2,0.94,IF(P166=3,0.93))))</f>
        <v>0.96</v>
      </c>
      <c r="R166" s="127">
        <f t="shared" si="23"/>
        <v>11.808</v>
      </c>
      <c r="S166" s="130"/>
      <c r="T166" s="128" t="s">
        <v>3585</v>
      </c>
      <c r="U166" s="128" t="s">
        <v>3580</v>
      </c>
      <c r="V166" s="128" t="s">
        <v>3581</v>
      </c>
    </row>
    <row r="167" spans="1:22" s="109" customFormat="1" ht="13">
      <c r="A167" s="125">
        <v>161</v>
      </c>
      <c r="B167" s="126" t="s">
        <v>1720</v>
      </c>
      <c r="C167" s="126" t="s">
        <v>275</v>
      </c>
      <c r="D167" s="125" t="s">
        <v>3179</v>
      </c>
      <c r="E167" s="125">
        <v>28</v>
      </c>
      <c r="F167" s="127">
        <v>13</v>
      </c>
      <c r="G167" s="128">
        <v>30</v>
      </c>
      <c r="H167" s="128" t="s">
        <v>2475</v>
      </c>
      <c r="I167" s="127">
        <v>10.85</v>
      </c>
      <c r="J167" s="128">
        <v>30</v>
      </c>
      <c r="K167" s="128" t="s">
        <v>2476</v>
      </c>
      <c r="L167" s="129">
        <f t="shared" si="18"/>
        <v>11.925000000000001</v>
      </c>
      <c r="M167" s="125">
        <f t="shared" si="19"/>
        <v>60</v>
      </c>
      <c r="N167" s="125">
        <f t="shared" si="20"/>
        <v>1</v>
      </c>
      <c r="O167" s="125">
        <f t="shared" si="21"/>
        <v>0</v>
      </c>
      <c r="P167" s="128">
        <f t="shared" si="22"/>
        <v>1</v>
      </c>
      <c r="Q167" s="127">
        <f t="shared" ref="Q167:Q173" si="24">IF(P167=0,1,IF(P167=1,0.99,IF(P167=2,0.98,IF(P167=3,0.97))))</f>
        <v>0.99</v>
      </c>
      <c r="R167" s="127">
        <f t="shared" si="23"/>
        <v>11.80575</v>
      </c>
      <c r="S167" s="130"/>
      <c r="T167" s="128" t="s">
        <v>3585</v>
      </c>
      <c r="U167" s="128" t="s">
        <v>3580</v>
      </c>
      <c r="V167" s="128" t="s">
        <v>3581</v>
      </c>
    </row>
    <row r="168" spans="1:22" s="109" customFormat="1" ht="13">
      <c r="A168" s="125">
        <v>162</v>
      </c>
      <c r="B168" s="126" t="s">
        <v>1526</v>
      </c>
      <c r="C168" s="126" t="s">
        <v>290</v>
      </c>
      <c r="D168" s="125" t="s">
        <v>3085</v>
      </c>
      <c r="E168" s="125">
        <v>25</v>
      </c>
      <c r="F168" s="127">
        <v>12.23</v>
      </c>
      <c r="G168" s="128">
        <v>30</v>
      </c>
      <c r="H168" s="128" t="s">
        <v>2475</v>
      </c>
      <c r="I168" s="127">
        <v>11.38</v>
      </c>
      <c r="J168" s="128">
        <v>30</v>
      </c>
      <c r="K168" s="128" t="s">
        <v>2475</v>
      </c>
      <c r="L168" s="129">
        <f t="shared" si="18"/>
        <v>11.805</v>
      </c>
      <c r="M168" s="125">
        <f t="shared" si="19"/>
        <v>60</v>
      </c>
      <c r="N168" s="125">
        <f t="shared" si="20"/>
        <v>0</v>
      </c>
      <c r="O168" s="125">
        <f t="shared" si="21"/>
        <v>0</v>
      </c>
      <c r="P168" s="128">
        <f t="shared" si="22"/>
        <v>0</v>
      </c>
      <c r="Q168" s="127">
        <f t="shared" si="24"/>
        <v>1</v>
      </c>
      <c r="R168" s="127">
        <f t="shared" si="23"/>
        <v>11.805</v>
      </c>
      <c r="S168" s="130"/>
      <c r="T168" s="128" t="s">
        <v>3585</v>
      </c>
      <c r="U168" s="128" t="s">
        <v>3580</v>
      </c>
      <c r="V168" s="128" t="s">
        <v>3581</v>
      </c>
    </row>
    <row r="169" spans="1:22" s="109" customFormat="1" ht="13">
      <c r="A169" s="125">
        <v>163</v>
      </c>
      <c r="B169" s="131" t="s">
        <v>2394</v>
      </c>
      <c r="C169" s="131" t="s">
        <v>302</v>
      </c>
      <c r="D169" s="125" t="s">
        <v>3570</v>
      </c>
      <c r="E169" s="125">
        <v>42</v>
      </c>
      <c r="F169" s="127">
        <v>10.76</v>
      </c>
      <c r="G169" s="128">
        <v>30</v>
      </c>
      <c r="H169" s="128" t="s">
        <v>2475</v>
      </c>
      <c r="I169" s="127">
        <v>12.85</v>
      </c>
      <c r="J169" s="128">
        <v>30</v>
      </c>
      <c r="K169" s="128" t="s">
        <v>2475</v>
      </c>
      <c r="L169" s="129">
        <f t="shared" si="18"/>
        <v>11.805</v>
      </c>
      <c r="M169" s="125">
        <f t="shared" si="19"/>
        <v>60</v>
      </c>
      <c r="N169" s="125">
        <f t="shared" si="20"/>
        <v>0</v>
      </c>
      <c r="O169" s="125">
        <f t="shared" si="21"/>
        <v>0</v>
      </c>
      <c r="P169" s="128">
        <f t="shared" si="22"/>
        <v>0</v>
      </c>
      <c r="Q169" s="127">
        <f t="shared" si="24"/>
        <v>1</v>
      </c>
      <c r="R169" s="127">
        <f t="shared" si="23"/>
        <v>11.805</v>
      </c>
      <c r="S169" s="130"/>
      <c r="T169" s="128" t="s">
        <v>3585</v>
      </c>
      <c r="U169" s="128" t="s">
        <v>3580</v>
      </c>
      <c r="V169" s="128" t="s">
        <v>3581</v>
      </c>
    </row>
    <row r="170" spans="1:22" s="109" customFormat="1" ht="13">
      <c r="A170" s="125">
        <v>164</v>
      </c>
      <c r="B170" s="126" t="s">
        <v>1851</v>
      </c>
      <c r="C170" s="126" t="s">
        <v>707</v>
      </c>
      <c r="D170" s="125" t="s">
        <v>3251</v>
      </c>
      <c r="E170" s="125">
        <v>31</v>
      </c>
      <c r="F170" s="127">
        <v>12.32</v>
      </c>
      <c r="G170" s="128">
        <v>30</v>
      </c>
      <c r="H170" s="128" t="s">
        <v>2476</v>
      </c>
      <c r="I170" s="127">
        <v>11.76</v>
      </c>
      <c r="J170" s="128">
        <v>30</v>
      </c>
      <c r="K170" s="128" t="s">
        <v>2476</v>
      </c>
      <c r="L170" s="129">
        <f t="shared" si="18"/>
        <v>12.04</v>
      </c>
      <c r="M170" s="125">
        <f t="shared" si="19"/>
        <v>60</v>
      </c>
      <c r="N170" s="125">
        <f t="shared" si="20"/>
        <v>2</v>
      </c>
      <c r="O170" s="125">
        <f t="shared" si="21"/>
        <v>0</v>
      </c>
      <c r="P170" s="128">
        <f t="shared" si="22"/>
        <v>2</v>
      </c>
      <c r="Q170" s="127">
        <f t="shared" si="24"/>
        <v>0.98</v>
      </c>
      <c r="R170" s="127">
        <f t="shared" si="23"/>
        <v>11.799199999999999</v>
      </c>
      <c r="S170" s="130"/>
      <c r="T170" s="128" t="s">
        <v>3585</v>
      </c>
      <c r="U170" s="128" t="s">
        <v>3580</v>
      </c>
      <c r="V170" s="128" t="s">
        <v>3581</v>
      </c>
    </row>
    <row r="171" spans="1:22" s="109" customFormat="1" ht="13">
      <c r="A171" s="125">
        <v>165</v>
      </c>
      <c r="B171" s="126" t="s">
        <v>545</v>
      </c>
      <c r="C171" s="126" t="s">
        <v>546</v>
      </c>
      <c r="D171" s="125" t="s">
        <v>2686</v>
      </c>
      <c r="E171" s="125">
        <v>8</v>
      </c>
      <c r="F171" s="127">
        <v>13.35</v>
      </c>
      <c r="G171" s="128">
        <v>30</v>
      </c>
      <c r="H171" s="128" t="s">
        <v>2475</v>
      </c>
      <c r="I171" s="127">
        <v>10.220000000000001</v>
      </c>
      <c r="J171" s="128">
        <v>30</v>
      </c>
      <c r="K171" s="128" t="s">
        <v>2475</v>
      </c>
      <c r="L171" s="129">
        <f t="shared" si="18"/>
        <v>11.785</v>
      </c>
      <c r="M171" s="125">
        <f t="shared" si="19"/>
        <v>60</v>
      </c>
      <c r="N171" s="125">
        <f t="shared" si="20"/>
        <v>0</v>
      </c>
      <c r="O171" s="125">
        <f t="shared" si="21"/>
        <v>0</v>
      </c>
      <c r="P171" s="128">
        <f t="shared" si="22"/>
        <v>0</v>
      </c>
      <c r="Q171" s="127">
        <f t="shared" si="24"/>
        <v>1</v>
      </c>
      <c r="R171" s="127">
        <f t="shared" si="23"/>
        <v>11.785</v>
      </c>
      <c r="S171" s="130"/>
      <c r="T171" s="128" t="s">
        <v>3579</v>
      </c>
      <c r="U171" s="128" t="s">
        <v>3580</v>
      </c>
      <c r="V171" s="128" t="s">
        <v>3581</v>
      </c>
    </row>
    <row r="172" spans="1:22" s="109" customFormat="1" ht="13">
      <c r="A172" s="125">
        <v>166</v>
      </c>
      <c r="B172" s="126" t="s">
        <v>2306</v>
      </c>
      <c r="C172" s="126" t="s">
        <v>1743</v>
      </c>
      <c r="D172" s="125" t="s">
        <v>3505</v>
      </c>
      <c r="E172" s="125">
        <v>40</v>
      </c>
      <c r="F172" s="127">
        <v>10.43</v>
      </c>
      <c r="G172" s="128">
        <v>30</v>
      </c>
      <c r="H172" s="128" t="s">
        <v>2475</v>
      </c>
      <c r="I172" s="127">
        <v>13.14</v>
      </c>
      <c r="J172" s="128">
        <v>30</v>
      </c>
      <c r="K172" s="128" t="s">
        <v>2475</v>
      </c>
      <c r="L172" s="129">
        <f t="shared" si="18"/>
        <v>11.785</v>
      </c>
      <c r="M172" s="125">
        <f t="shared" si="19"/>
        <v>60</v>
      </c>
      <c r="N172" s="125">
        <f t="shared" si="20"/>
        <v>0</v>
      </c>
      <c r="O172" s="125">
        <f t="shared" si="21"/>
        <v>0</v>
      </c>
      <c r="P172" s="128">
        <f t="shared" si="22"/>
        <v>0</v>
      </c>
      <c r="Q172" s="127">
        <f t="shared" si="24"/>
        <v>1</v>
      </c>
      <c r="R172" s="127">
        <f t="shared" si="23"/>
        <v>11.785</v>
      </c>
      <c r="S172" s="130"/>
      <c r="T172" s="128" t="s">
        <v>3585</v>
      </c>
      <c r="U172" s="128" t="s">
        <v>3580</v>
      </c>
      <c r="V172" s="128" t="s">
        <v>3581</v>
      </c>
    </row>
    <row r="173" spans="1:22" s="109" customFormat="1" ht="13">
      <c r="A173" s="125">
        <v>167</v>
      </c>
      <c r="B173" s="126" t="s">
        <v>286</v>
      </c>
      <c r="C173" s="126" t="s">
        <v>3660</v>
      </c>
      <c r="D173" s="125" t="s">
        <v>288</v>
      </c>
      <c r="E173" s="125">
        <v>4</v>
      </c>
      <c r="F173" s="127">
        <v>9.94</v>
      </c>
      <c r="G173" s="128">
        <v>16</v>
      </c>
      <c r="H173" s="128" t="s">
        <v>2476</v>
      </c>
      <c r="I173" s="127">
        <v>14.11</v>
      </c>
      <c r="J173" s="128">
        <v>30</v>
      </c>
      <c r="K173" s="128" t="s">
        <v>2475</v>
      </c>
      <c r="L173" s="129">
        <f t="shared" si="18"/>
        <v>12.024999999999999</v>
      </c>
      <c r="M173" s="125">
        <f t="shared" si="19"/>
        <v>60</v>
      </c>
      <c r="N173" s="125">
        <f t="shared" si="20"/>
        <v>1</v>
      </c>
      <c r="O173" s="125">
        <f t="shared" si="21"/>
        <v>1</v>
      </c>
      <c r="P173" s="128">
        <f t="shared" si="22"/>
        <v>2</v>
      </c>
      <c r="Q173" s="127">
        <f t="shared" si="24"/>
        <v>0.98</v>
      </c>
      <c r="R173" s="127">
        <f t="shared" si="23"/>
        <v>11.784499999999998</v>
      </c>
      <c r="S173" s="130"/>
      <c r="T173" s="128" t="s">
        <v>3579</v>
      </c>
      <c r="U173" s="128" t="s">
        <v>3580</v>
      </c>
      <c r="V173" s="128" t="s">
        <v>3581</v>
      </c>
    </row>
    <row r="174" spans="1:22" s="109" customFormat="1" ht="13">
      <c r="A174" s="125">
        <v>168</v>
      </c>
      <c r="B174" s="131" t="s">
        <v>2218</v>
      </c>
      <c r="C174" s="131" t="s">
        <v>2203</v>
      </c>
      <c r="D174" s="133" t="s">
        <v>2219</v>
      </c>
      <c r="E174" s="125">
        <v>38</v>
      </c>
      <c r="F174" s="127">
        <v>13.12</v>
      </c>
      <c r="G174" s="128">
        <v>30</v>
      </c>
      <c r="H174" s="128" t="s">
        <v>2475</v>
      </c>
      <c r="I174" s="127">
        <v>12.49</v>
      </c>
      <c r="J174" s="128">
        <v>30</v>
      </c>
      <c r="K174" s="128" t="s">
        <v>2475</v>
      </c>
      <c r="L174" s="129">
        <f t="shared" si="18"/>
        <v>12.805</v>
      </c>
      <c r="M174" s="125">
        <f t="shared" si="19"/>
        <v>60</v>
      </c>
      <c r="N174" s="125">
        <f t="shared" si="20"/>
        <v>0</v>
      </c>
      <c r="O174" s="125">
        <f t="shared" si="21"/>
        <v>0</v>
      </c>
      <c r="P174" s="128">
        <f t="shared" si="22"/>
        <v>0</v>
      </c>
      <c r="Q174" s="127">
        <f>IF(P174=0,0.92,IF(P174=1,0.91,IF(P174=2,0.9,IF(P174=3,0.89))))</f>
        <v>0.92</v>
      </c>
      <c r="R174" s="127">
        <f t="shared" si="23"/>
        <v>11.7806</v>
      </c>
      <c r="S174" s="130"/>
      <c r="T174" s="128" t="s">
        <v>3585</v>
      </c>
      <c r="U174" s="128" t="s">
        <v>3580</v>
      </c>
      <c r="V174" s="128" t="s">
        <v>3581</v>
      </c>
    </row>
    <row r="175" spans="1:22" s="109" customFormat="1" ht="13">
      <c r="A175" s="125">
        <v>169</v>
      </c>
      <c r="B175" s="126" t="s">
        <v>435</v>
      </c>
      <c r="C175" s="126" t="s">
        <v>60</v>
      </c>
      <c r="D175" s="125" t="s">
        <v>2646</v>
      </c>
      <c r="E175" s="125">
        <v>7</v>
      </c>
      <c r="F175" s="127">
        <v>12.56</v>
      </c>
      <c r="G175" s="128">
        <v>30</v>
      </c>
      <c r="H175" s="128" t="s">
        <v>2475</v>
      </c>
      <c r="I175" s="127">
        <v>10.96</v>
      </c>
      <c r="J175" s="128">
        <v>30</v>
      </c>
      <c r="K175" s="128" t="s">
        <v>2475</v>
      </c>
      <c r="L175" s="129">
        <f t="shared" si="18"/>
        <v>11.760000000000002</v>
      </c>
      <c r="M175" s="125">
        <f t="shared" si="19"/>
        <v>60</v>
      </c>
      <c r="N175" s="125">
        <f t="shared" si="20"/>
        <v>0</v>
      </c>
      <c r="O175" s="125">
        <f t="shared" si="21"/>
        <v>0</v>
      </c>
      <c r="P175" s="128">
        <f t="shared" si="22"/>
        <v>0</v>
      </c>
      <c r="Q175" s="127">
        <f t="shared" ref="Q175:Q210" si="25">IF(P175=0,1,IF(P175=1,0.99,IF(P175=2,0.98,IF(P175=3,0.97))))</f>
        <v>1</v>
      </c>
      <c r="R175" s="127">
        <f t="shared" si="23"/>
        <v>11.760000000000002</v>
      </c>
      <c r="S175" s="130"/>
      <c r="T175" s="128" t="s">
        <v>3579</v>
      </c>
      <c r="U175" s="128" t="s">
        <v>3580</v>
      </c>
      <c r="V175" s="128" t="s">
        <v>3581</v>
      </c>
    </row>
    <row r="176" spans="1:22" s="109" customFormat="1" ht="13">
      <c r="A176" s="125">
        <v>170</v>
      </c>
      <c r="B176" s="126" t="s">
        <v>1227</v>
      </c>
      <c r="C176" s="126" t="s">
        <v>979</v>
      </c>
      <c r="D176" s="133" t="s">
        <v>2956</v>
      </c>
      <c r="E176" s="125">
        <v>20</v>
      </c>
      <c r="F176" s="127">
        <v>11.85</v>
      </c>
      <c r="G176" s="128">
        <v>30</v>
      </c>
      <c r="H176" s="128" t="s">
        <v>2475</v>
      </c>
      <c r="I176" s="127">
        <v>11.66</v>
      </c>
      <c r="J176" s="128">
        <v>30</v>
      </c>
      <c r="K176" s="128" t="s">
        <v>2475</v>
      </c>
      <c r="L176" s="129">
        <f t="shared" si="18"/>
        <v>11.754999999999999</v>
      </c>
      <c r="M176" s="125">
        <f t="shared" si="19"/>
        <v>60</v>
      </c>
      <c r="N176" s="125">
        <f t="shared" si="20"/>
        <v>0</v>
      </c>
      <c r="O176" s="125">
        <f t="shared" si="21"/>
        <v>0</v>
      </c>
      <c r="P176" s="128">
        <f t="shared" si="22"/>
        <v>0</v>
      </c>
      <c r="Q176" s="127">
        <f t="shared" si="25"/>
        <v>1</v>
      </c>
      <c r="R176" s="127">
        <f t="shared" si="23"/>
        <v>11.754999999999999</v>
      </c>
      <c r="S176" s="130"/>
      <c r="T176" s="128" t="s">
        <v>3583</v>
      </c>
      <c r="U176" s="128" t="s">
        <v>3580</v>
      </c>
      <c r="V176" s="128" t="s">
        <v>3581</v>
      </c>
    </row>
    <row r="177" spans="1:22" s="109" customFormat="1" ht="13">
      <c r="A177" s="125">
        <v>171</v>
      </c>
      <c r="B177" s="126" t="s">
        <v>799</v>
      </c>
      <c r="C177" s="126" t="s">
        <v>100</v>
      </c>
      <c r="D177" s="125" t="s">
        <v>2787</v>
      </c>
      <c r="E177" s="125">
        <v>12</v>
      </c>
      <c r="F177" s="127">
        <v>11.78</v>
      </c>
      <c r="G177" s="128">
        <v>30</v>
      </c>
      <c r="H177" s="128" t="s">
        <v>2475</v>
      </c>
      <c r="I177" s="127">
        <v>11.72</v>
      </c>
      <c r="J177" s="128">
        <v>30</v>
      </c>
      <c r="K177" s="128" t="s">
        <v>2475</v>
      </c>
      <c r="L177" s="129">
        <f t="shared" si="18"/>
        <v>11.75</v>
      </c>
      <c r="M177" s="125">
        <f t="shared" si="19"/>
        <v>60</v>
      </c>
      <c r="N177" s="125">
        <f t="shared" si="20"/>
        <v>0</v>
      </c>
      <c r="O177" s="125">
        <f t="shared" si="21"/>
        <v>0</v>
      </c>
      <c r="P177" s="128">
        <f t="shared" si="22"/>
        <v>0</v>
      </c>
      <c r="Q177" s="127">
        <f t="shared" si="25"/>
        <v>1</v>
      </c>
      <c r="R177" s="127">
        <f t="shared" si="23"/>
        <v>11.75</v>
      </c>
      <c r="S177" s="130"/>
      <c r="T177" s="128" t="s">
        <v>3579</v>
      </c>
      <c r="U177" s="128" t="s">
        <v>3580</v>
      </c>
      <c r="V177" s="128" t="s">
        <v>3581</v>
      </c>
    </row>
    <row r="178" spans="1:22" s="109" customFormat="1" ht="13">
      <c r="A178" s="125">
        <v>172</v>
      </c>
      <c r="B178" s="131" t="s">
        <v>2276</v>
      </c>
      <c r="C178" s="131" t="s">
        <v>936</v>
      </c>
      <c r="D178" s="133" t="s">
        <v>3491</v>
      </c>
      <c r="E178" s="125">
        <v>39</v>
      </c>
      <c r="F178" s="127">
        <v>12.12</v>
      </c>
      <c r="G178" s="128">
        <v>30</v>
      </c>
      <c r="H178" s="128" t="s">
        <v>2475</v>
      </c>
      <c r="I178" s="127">
        <v>11.38</v>
      </c>
      <c r="J178" s="128">
        <v>30</v>
      </c>
      <c r="K178" s="128" t="s">
        <v>2475</v>
      </c>
      <c r="L178" s="129">
        <f t="shared" si="18"/>
        <v>11.75</v>
      </c>
      <c r="M178" s="125">
        <f t="shared" si="19"/>
        <v>60</v>
      </c>
      <c r="N178" s="125">
        <f t="shared" si="20"/>
        <v>0</v>
      </c>
      <c r="O178" s="125">
        <f t="shared" si="21"/>
        <v>0</v>
      </c>
      <c r="P178" s="128">
        <f t="shared" si="22"/>
        <v>0</v>
      </c>
      <c r="Q178" s="127">
        <f t="shared" si="25"/>
        <v>1</v>
      </c>
      <c r="R178" s="127">
        <f t="shared" si="23"/>
        <v>11.75</v>
      </c>
      <c r="S178" s="130"/>
      <c r="T178" s="128" t="s">
        <v>3585</v>
      </c>
      <c r="U178" s="128" t="s">
        <v>3580</v>
      </c>
      <c r="V178" s="128" t="s">
        <v>3581</v>
      </c>
    </row>
    <row r="179" spans="1:22" s="109" customFormat="1" ht="13">
      <c r="A179" s="125">
        <v>173</v>
      </c>
      <c r="B179" s="126" t="s">
        <v>1933</v>
      </c>
      <c r="C179" s="126" t="s">
        <v>265</v>
      </c>
      <c r="D179" s="125" t="s">
        <v>3297</v>
      </c>
      <c r="E179" s="125">
        <v>33</v>
      </c>
      <c r="F179" s="127">
        <v>12.28</v>
      </c>
      <c r="G179" s="128">
        <v>30</v>
      </c>
      <c r="H179" s="128" t="s">
        <v>2475</v>
      </c>
      <c r="I179" s="127">
        <v>11.21</v>
      </c>
      <c r="J179" s="128">
        <v>30</v>
      </c>
      <c r="K179" s="128" t="s">
        <v>2475</v>
      </c>
      <c r="L179" s="129">
        <f t="shared" si="18"/>
        <v>11.745000000000001</v>
      </c>
      <c r="M179" s="125">
        <f t="shared" si="19"/>
        <v>60</v>
      </c>
      <c r="N179" s="125">
        <f t="shared" si="20"/>
        <v>0</v>
      </c>
      <c r="O179" s="125">
        <f t="shared" si="21"/>
        <v>0</v>
      </c>
      <c r="P179" s="128">
        <f t="shared" si="22"/>
        <v>0</v>
      </c>
      <c r="Q179" s="127">
        <f t="shared" si="25"/>
        <v>1</v>
      </c>
      <c r="R179" s="127">
        <f t="shared" si="23"/>
        <v>11.745000000000001</v>
      </c>
      <c r="S179" s="130"/>
      <c r="T179" s="128" t="s">
        <v>3585</v>
      </c>
      <c r="U179" s="128" t="s">
        <v>3580</v>
      </c>
      <c r="V179" s="128" t="s">
        <v>3581</v>
      </c>
    </row>
    <row r="180" spans="1:22" s="109" customFormat="1" ht="13">
      <c r="A180" s="125">
        <v>174</v>
      </c>
      <c r="B180" s="134" t="s">
        <v>1742</v>
      </c>
      <c r="C180" s="134" t="s">
        <v>1743</v>
      </c>
      <c r="D180" s="125" t="s">
        <v>3192</v>
      </c>
      <c r="E180" s="125">
        <v>29</v>
      </c>
      <c r="F180" s="127">
        <v>13.2</v>
      </c>
      <c r="G180" s="128">
        <v>30</v>
      </c>
      <c r="H180" s="128" t="s">
        <v>2475</v>
      </c>
      <c r="I180" s="127">
        <v>10.26</v>
      </c>
      <c r="J180" s="128">
        <v>30</v>
      </c>
      <c r="K180" s="128" t="s">
        <v>2475</v>
      </c>
      <c r="L180" s="129">
        <f t="shared" si="18"/>
        <v>11.73</v>
      </c>
      <c r="M180" s="125">
        <f t="shared" si="19"/>
        <v>60</v>
      </c>
      <c r="N180" s="125">
        <f t="shared" si="20"/>
        <v>0</v>
      </c>
      <c r="O180" s="125">
        <f t="shared" si="21"/>
        <v>0</v>
      </c>
      <c r="P180" s="128">
        <f t="shared" si="22"/>
        <v>0</v>
      </c>
      <c r="Q180" s="127">
        <f t="shared" si="25"/>
        <v>1</v>
      </c>
      <c r="R180" s="127">
        <f t="shared" si="23"/>
        <v>11.73</v>
      </c>
      <c r="S180" s="130"/>
      <c r="T180" s="128" t="s">
        <v>3585</v>
      </c>
      <c r="U180" s="128" t="s">
        <v>3582</v>
      </c>
      <c r="V180" s="128" t="s">
        <v>3581</v>
      </c>
    </row>
    <row r="181" spans="1:22" s="109" customFormat="1" ht="13">
      <c r="A181" s="125">
        <v>175</v>
      </c>
      <c r="B181" s="131" t="s">
        <v>1439</v>
      </c>
      <c r="C181" s="131" t="s">
        <v>213</v>
      </c>
      <c r="D181" s="133" t="s">
        <v>3036</v>
      </c>
      <c r="E181" s="125">
        <v>23</v>
      </c>
      <c r="F181" s="127">
        <v>13.29</v>
      </c>
      <c r="G181" s="128">
        <v>30</v>
      </c>
      <c r="H181" s="128" t="s">
        <v>2475</v>
      </c>
      <c r="I181" s="127">
        <v>10.15</v>
      </c>
      <c r="J181" s="128">
        <v>30</v>
      </c>
      <c r="K181" s="128" t="s">
        <v>2475</v>
      </c>
      <c r="L181" s="129">
        <f t="shared" si="18"/>
        <v>11.719999999999999</v>
      </c>
      <c r="M181" s="125">
        <f t="shared" si="19"/>
        <v>60</v>
      </c>
      <c r="N181" s="125">
        <f t="shared" si="20"/>
        <v>0</v>
      </c>
      <c r="O181" s="125">
        <f t="shared" si="21"/>
        <v>0</v>
      </c>
      <c r="P181" s="128">
        <f t="shared" si="22"/>
        <v>0</v>
      </c>
      <c r="Q181" s="127">
        <f t="shared" si="25"/>
        <v>1</v>
      </c>
      <c r="R181" s="127">
        <f t="shared" si="23"/>
        <v>11.719999999999999</v>
      </c>
      <c r="S181" s="130"/>
      <c r="T181" s="128" t="s">
        <v>3585</v>
      </c>
      <c r="U181" s="128" t="s">
        <v>3580</v>
      </c>
      <c r="V181" s="128" t="s">
        <v>3581</v>
      </c>
    </row>
    <row r="182" spans="1:22" s="109" customFormat="1" ht="17.149999999999999" customHeight="1">
      <c r="A182" s="125">
        <v>176</v>
      </c>
      <c r="B182" s="126" t="s">
        <v>1165</v>
      </c>
      <c r="C182" s="126" t="s">
        <v>64</v>
      </c>
      <c r="D182" s="125" t="s">
        <v>2933</v>
      </c>
      <c r="E182" s="125">
        <v>18</v>
      </c>
      <c r="F182" s="127">
        <v>11.28</v>
      </c>
      <c r="G182" s="128">
        <v>30</v>
      </c>
      <c r="H182" s="128" t="s">
        <v>2475</v>
      </c>
      <c r="I182" s="127">
        <v>12.15</v>
      </c>
      <c r="J182" s="128">
        <v>30</v>
      </c>
      <c r="K182" s="128" t="s">
        <v>2475</v>
      </c>
      <c r="L182" s="129">
        <f t="shared" si="18"/>
        <v>11.715</v>
      </c>
      <c r="M182" s="125">
        <f t="shared" si="19"/>
        <v>60</v>
      </c>
      <c r="N182" s="125">
        <f t="shared" si="20"/>
        <v>0</v>
      </c>
      <c r="O182" s="125">
        <f t="shared" si="21"/>
        <v>0</v>
      </c>
      <c r="P182" s="128">
        <f t="shared" si="22"/>
        <v>0</v>
      </c>
      <c r="Q182" s="127">
        <f t="shared" si="25"/>
        <v>1</v>
      </c>
      <c r="R182" s="127">
        <f t="shared" si="23"/>
        <v>11.715</v>
      </c>
      <c r="S182" s="130"/>
      <c r="T182" s="128" t="s">
        <v>3583</v>
      </c>
      <c r="U182" s="128" t="s">
        <v>3580</v>
      </c>
      <c r="V182" s="128" t="s">
        <v>3581</v>
      </c>
    </row>
    <row r="183" spans="1:22" s="109" customFormat="1" ht="13">
      <c r="A183" s="125">
        <v>177</v>
      </c>
      <c r="B183" s="126" t="s">
        <v>1946</v>
      </c>
      <c r="C183" s="126" t="s">
        <v>1947</v>
      </c>
      <c r="D183" s="125" t="s">
        <v>3306</v>
      </c>
      <c r="E183" s="125">
        <v>33</v>
      </c>
      <c r="F183" s="127">
        <v>13.14</v>
      </c>
      <c r="G183" s="128">
        <v>30</v>
      </c>
      <c r="H183" s="128" t="s">
        <v>2475</v>
      </c>
      <c r="I183" s="127">
        <v>10.29</v>
      </c>
      <c r="J183" s="128">
        <v>30</v>
      </c>
      <c r="K183" s="128" t="s">
        <v>2475</v>
      </c>
      <c r="L183" s="129">
        <f t="shared" si="18"/>
        <v>11.715</v>
      </c>
      <c r="M183" s="125">
        <f t="shared" si="19"/>
        <v>60</v>
      </c>
      <c r="N183" s="125">
        <f t="shared" si="20"/>
        <v>0</v>
      </c>
      <c r="O183" s="125">
        <f t="shared" si="21"/>
        <v>0</v>
      </c>
      <c r="P183" s="128">
        <f t="shared" si="22"/>
        <v>0</v>
      </c>
      <c r="Q183" s="127">
        <f t="shared" si="25"/>
        <v>1</v>
      </c>
      <c r="R183" s="127">
        <f t="shared" si="23"/>
        <v>11.715</v>
      </c>
      <c r="S183" s="130"/>
      <c r="T183" s="128" t="s">
        <v>3585</v>
      </c>
      <c r="U183" s="128" t="s">
        <v>3580</v>
      </c>
      <c r="V183" s="128" t="s">
        <v>3581</v>
      </c>
    </row>
    <row r="184" spans="1:22" s="109" customFormat="1" ht="13">
      <c r="A184" s="125">
        <v>178</v>
      </c>
      <c r="B184" s="126" t="s">
        <v>1489</v>
      </c>
      <c r="C184" s="126" t="s">
        <v>1490</v>
      </c>
      <c r="D184" s="125" t="s">
        <v>3064</v>
      </c>
      <c r="E184" s="125">
        <v>24</v>
      </c>
      <c r="F184" s="127">
        <v>11.83</v>
      </c>
      <c r="G184" s="128">
        <v>30</v>
      </c>
      <c r="H184" s="128" t="s">
        <v>2476</v>
      </c>
      <c r="I184" s="127">
        <v>11.83</v>
      </c>
      <c r="J184" s="128">
        <v>30</v>
      </c>
      <c r="K184" s="128" t="s">
        <v>2475</v>
      </c>
      <c r="L184" s="129">
        <f t="shared" si="18"/>
        <v>11.83</v>
      </c>
      <c r="M184" s="125">
        <f t="shared" si="19"/>
        <v>60</v>
      </c>
      <c r="N184" s="125">
        <f t="shared" si="20"/>
        <v>1</v>
      </c>
      <c r="O184" s="125">
        <f t="shared" si="21"/>
        <v>0</v>
      </c>
      <c r="P184" s="128">
        <f t="shared" si="22"/>
        <v>1</v>
      </c>
      <c r="Q184" s="127">
        <f t="shared" si="25"/>
        <v>0.99</v>
      </c>
      <c r="R184" s="127">
        <f t="shared" si="23"/>
        <v>11.7117</v>
      </c>
      <c r="S184" s="130"/>
      <c r="T184" s="128" t="s">
        <v>3585</v>
      </c>
      <c r="U184" s="128" t="s">
        <v>3580</v>
      </c>
      <c r="V184" s="128" t="s">
        <v>3581</v>
      </c>
    </row>
    <row r="185" spans="1:22" s="109" customFormat="1" ht="13">
      <c r="A185" s="125">
        <v>179</v>
      </c>
      <c r="B185" s="126" t="s">
        <v>577</v>
      </c>
      <c r="C185" s="126" t="s">
        <v>578</v>
      </c>
      <c r="D185" s="125" t="s">
        <v>2698</v>
      </c>
      <c r="E185" s="125">
        <v>9</v>
      </c>
      <c r="F185" s="127">
        <v>12.37</v>
      </c>
      <c r="G185" s="128">
        <v>30</v>
      </c>
      <c r="H185" s="128" t="s">
        <v>2476</v>
      </c>
      <c r="I185" s="127">
        <v>11.27</v>
      </c>
      <c r="J185" s="128">
        <v>30</v>
      </c>
      <c r="K185" s="128" t="s">
        <v>2475</v>
      </c>
      <c r="L185" s="129">
        <f t="shared" si="18"/>
        <v>11.82</v>
      </c>
      <c r="M185" s="125">
        <f t="shared" si="19"/>
        <v>60</v>
      </c>
      <c r="N185" s="125">
        <f t="shared" si="20"/>
        <v>1</v>
      </c>
      <c r="O185" s="125">
        <f t="shared" si="21"/>
        <v>0</v>
      </c>
      <c r="P185" s="128">
        <f t="shared" si="22"/>
        <v>1</v>
      </c>
      <c r="Q185" s="127">
        <f t="shared" si="25"/>
        <v>0.99</v>
      </c>
      <c r="R185" s="127">
        <f t="shared" si="23"/>
        <v>11.7018</v>
      </c>
      <c r="S185" s="130"/>
      <c r="T185" s="128" t="s">
        <v>3579</v>
      </c>
      <c r="U185" s="128" t="s">
        <v>3580</v>
      </c>
      <c r="V185" s="128" t="s">
        <v>3581</v>
      </c>
    </row>
    <row r="186" spans="1:22" s="109" customFormat="1" ht="13">
      <c r="A186" s="125">
        <v>180</v>
      </c>
      <c r="B186" s="126" t="s">
        <v>1107</v>
      </c>
      <c r="C186" s="126" t="s">
        <v>1108</v>
      </c>
      <c r="D186" s="125" t="s">
        <v>2910</v>
      </c>
      <c r="E186" s="125">
        <v>17</v>
      </c>
      <c r="F186" s="127">
        <v>11.7</v>
      </c>
      <c r="G186" s="128">
        <v>30</v>
      </c>
      <c r="H186" s="128" t="s">
        <v>2476</v>
      </c>
      <c r="I186" s="127">
        <v>11.93</v>
      </c>
      <c r="J186" s="128">
        <v>30</v>
      </c>
      <c r="K186" s="128" t="s">
        <v>2475</v>
      </c>
      <c r="L186" s="129">
        <f t="shared" si="18"/>
        <v>11.815</v>
      </c>
      <c r="M186" s="125">
        <f t="shared" si="19"/>
        <v>60</v>
      </c>
      <c r="N186" s="125">
        <f t="shared" si="20"/>
        <v>1</v>
      </c>
      <c r="O186" s="125">
        <f t="shared" si="21"/>
        <v>0</v>
      </c>
      <c r="P186" s="128">
        <f t="shared" si="22"/>
        <v>1</v>
      </c>
      <c r="Q186" s="127">
        <f t="shared" si="25"/>
        <v>0.99</v>
      </c>
      <c r="R186" s="127">
        <f t="shared" si="23"/>
        <v>11.69685</v>
      </c>
      <c r="S186" s="130"/>
      <c r="T186" s="128" t="s">
        <v>3583</v>
      </c>
      <c r="U186" s="128" t="s">
        <v>3580</v>
      </c>
      <c r="V186" s="128" t="s">
        <v>3581</v>
      </c>
    </row>
    <row r="187" spans="1:22" s="109" customFormat="1" ht="13">
      <c r="A187" s="125">
        <v>181</v>
      </c>
      <c r="B187" s="126" t="s">
        <v>2089</v>
      </c>
      <c r="C187" s="126" t="s">
        <v>1064</v>
      </c>
      <c r="D187" s="125" t="s">
        <v>3388</v>
      </c>
      <c r="E187" s="125">
        <v>36</v>
      </c>
      <c r="F187" s="127">
        <v>12.86</v>
      </c>
      <c r="G187" s="128">
        <v>30</v>
      </c>
      <c r="H187" s="128" t="s">
        <v>2475</v>
      </c>
      <c r="I187" s="127">
        <v>10.53</v>
      </c>
      <c r="J187" s="128">
        <v>30</v>
      </c>
      <c r="K187" s="128" t="s">
        <v>2475</v>
      </c>
      <c r="L187" s="129">
        <f t="shared" si="18"/>
        <v>11.695</v>
      </c>
      <c r="M187" s="125">
        <f t="shared" si="19"/>
        <v>60</v>
      </c>
      <c r="N187" s="125">
        <f t="shared" si="20"/>
        <v>0</v>
      </c>
      <c r="O187" s="125">
        <f t="shared" si="21"/>
        <v>0</v>
      </c>
      <c r="P187" s="128">
        <f t="shared" si="22"/>
        <v>0</v>
      </c>
      <c r="Q187" s="127">
        <f t="shared" si="25"/>
        <v>1</v>
      </c>
      <c r="R187" s="127">
        <f t="shared" si="23"/>
        <v>11.695</v>
      </c>
      <c r="S187" s="130"/>
      <c r="T187" s="128" t="s">
        <v>3585</v>
      </c>
      <c r="U187" s="128" t="s">
        <v>3580</v>
      </c>
      <c r="V187" s="128" t="s">
        <v>3581</v>
      </c>
    </row>
    <row r="188" spans="1:22" s="109" customFormat="1" ht="13">
      <c r="A188" s="125">
        <v>182</v>
      </c>
      <c r="B188" s="131" t="s">
        <v>1910</v>
      </c>
      <c r="C188" s="131" t="s">
        <v>1911</v>
      </c>
      <c r="D188" s="133" t="s">
        <v>3285</v>
      </c>
      <c r="E188" s="125">
        <v>32</v>
      </c>
      <c r="F188" s="127">
        <v>10.01</v>
      </c>
      <c r="G188" s="128">
        <v>30</v>
      </c>
      <c r="H188" s="128" t="s">
        <v>2475</v>
      </c>
      <c r="I188" s="127">
        <v>13.36</v>
      </c>
      <c r="J188" s="128">
        <v>30</v>
      </c>
      <c r="K188" s="128" t="s">
        <v>2475</v>
      </c>
      <c r="L188" s="129">
        <f t="shared" si="18"/>
        <v>11.684999999999999</v>
      </c>
      <c r="M188" s="125">
        <f t="shared" si="19"/>
        <v>60</v>
      </c>
      <c r="N188" s="125">
        <f t="shared" si="20"/>
        <v>0</v>
      </c>
      <c r="O188" s="125">
        <f t="shared" si="21"/>
        <v>0</v>
      </c>
      <c r="P188" s="128">
        <f t="shared" si="22"/>
        <v>0</v>
      </c>
      <c r="Q188" s="127">
        <f t="shared" si="25"/>
        <v>1</v>
      </c>
      <c r="R188" s="127">
        <f t="shared" si="23"/>
        <v>11.684999999999999</v>
      </c>
      <c r="S188" s="130"/>
      <c r="T188" s="128" t="s">
        <v>3585</v>
      </c>
      <c r="U188" s="128" t="s">
        <v>3580</v>
      </c>
      <c r="V188" s="128" t="s">
        <v>3581</v>
      </c>
    </row>
    <row r="189" spans="1:22" s="109" customFormat="1" ht="13">
      <c r="A189" s="125">
        <v>183</v>
      </c>
      <c r="B189" s="126" t="s">
        <v>1962</v>
      </c>
      <c r="C189" s="126" t="s">
        <v>1963</v>
      </c>
      <c r="D189" s="125" t="s">
        <v>3313</v>
      </c>
      <c r="E189" s="125">
        <v>33</v>
      </c>
      <c r="F189" s="127">
        <v>11.6</v>
      </c>
      <c r="G189" s="128">
        <v>30</v>
      </c>
      <c r="H189" s="128" t="s">
        <v>2475</v>
      </c>
      <c r="I189" s="127">
        <v>11.75</v>
      </c>
      <c r="J189" s="128">
        <v>30</v>
      </c>
      <c r="K189" s="128" t="s">
        <v>2475</v>
      </c>
      <c r="L189" s="129">
        <f t="shared" si="18"/>
        <v>11.675000000000001</v>
      </c>
      <c r="M189" s="125">
        <f t="shared" si="19"/>
        <v>60</v>
      </c>
      <c r="N189" s="125">
        <f t="shared" si="20"/>
        <v>0</v>
      </c>
      <c r="O189" s="125">
        <f t="shared" si="21"/>
        <v>0</v>
      </c>
      <c r="P189" s="128">
        <f t="shared" si="22"/>
        <v>0</v>
      </c>
      <c r="Q189" s="127">
        <f t="shared" si="25"/>
        <v>1</v>
      </c>
      <c r="R189" s="127">
        <f t="shared" si="23"/>
        <v>11.675000000000001</v>
      </c>
      <c r="S189" s="130"/>
      <c r="T189" s="128" t="s">
        <v>3585</v>
      </c>
      <c r="U189" s="128" t="s">
        <v>3580</v>
      </c>
      <c r="V189" s="128" t="s">
        <v>3581</v>
      </c>
    </row>
    <row r="190" spans="1:22" s="109" customFormat="1" ht="13">
      <c r="A190" s="125">
        <v>184</v>
      </c>
      <c r="B190" s="126" t="s">
        <v>589</v>
      </c>
      <c r="C190" s="126" t="s">
        <v>644</v>
      </c>
      <c r="D190" s="125" t="s">
        <v>2728</v>
      </c>
      <c r="E190" s="125">
        <v>10</v>
      </c>
      <c r="F190" s="127">
        <v>11.46</v>
      </c>
      <c r="G190" s="128">
        <v>30</v>
      </c>
      <c r="H190" s="128" t="s">
        <v>2475</v>
      </c>
      <c r="I190" s="127">
        <v>11.87</v>
      </c>
      <c r="J190" s="128">
        <v>30</v>
      </c>
      <c r="K190" s="128" t="s">
        <v>2475</v>
      </c>
      <c r="L190" s="129">
        <f t="shared" si="18"/>
        <v>11.664999999999999</v>
      </c>
      <c r="M190" s="125">
        <f t="shared" si="19"/>
        <v>60</v>
      </c>
      <c r="N190" s="125">
        <f t="shared" si="20"/>
        <v>0</v>
      </c>
      <c r="O190" s="125">
        <f t="shared" si="21"/>
        <v>0</v>
      </c>
      <c r="P190" s="128">
        <f t="shared" si="22"/>
        <v>0</v>
      </c>
      <c r="Q190" s="127">
        <f t="shared" si="25"/>
        <v>1</v>
      </c>
      <c r="R190" s="127">
        <f t="shared" si="23"/>
        <v>11.664999999999999</v>
      </c>
      <c r="S190" s="130"/>
      <c r="T190" s="128" t="s">
        <v>3579</v>
      </c>
      <c r="U190" s="128" t="s">
        <v>3580</v>
      </c>
      <c r="V190" s="128" t="s">
        <v>3581</v>
      </c>
    </row>
    <row r="191" spans="1:22" s="109" customFormat="1" ht="13">
      <c r="A191" s="125">
        <v>185</v>
      </c>
      <c r="B191" s="131" t="s">
        <v>1347</v>
      </c>
      <c r="C191" s="131" t="s">
        <v>1348</v>
      </c>
      <c r="D191" s="133" t="s">
        <v>2999</v>
      </c>
      <c r="E191" s="125">
        <v>22</v>
      </c>
      <c r="F191" s="127">
        <v>12.41</v>
      </c>
      <c r="G191" s="128">
        <v>30</v>
      </c>
      <c r="H191" s="128" t="s">
        <v>2475</v>
      </c>
      <c r="I191" s="127">
        <v>10.92</v>
      </c>
      <c r="J191" s="128">
        <v>30</v>
      </c>
      <c r="K191" s="128" t="s">
        <v>2475</v>
      </c>
      <c r="L191" s="129">
        <f t="shared" si="18"/>
        <v>11.664999999999999</v>
      </c>
      <c r="M191" s="125">
        <f t="shared" si="19"/>
        <v>60</v>
      </c>
      <c r="N191" s="125">
        <f t="shared" si="20"/>
        <v>0</v>
      </c>
      <c r="O191" s="125">
        <f t="shared" si="21"/>
        <v>0</v>
      </c>
      <c r="P191" s="128">
        <f t="shared" si="22"/>
        <v>0</v>
      </c>
      <c r="Q191" s="127">
        <f t="shared" si="25"/>
        <v>1</v>
      </c>
      <c r="R191" s="127">
        <f t="shared" si="23"/>
        <v>11.664999999999999</v>
      </c>
      <c r="S191" s="130"/>
      <c r="T191" s="128" t="s">
        <v>3585</v>
      </c>
      <c r="U191" s="128" t="s">
        <v>3582</v>
      </c>
      <c r="V191" s="128" t="s">
        <v>3581</v>
      </c>
    </row>
    <row r="192" spans="1:22" s="109" customFormat="1" ht="13">
      <c r="A192" s="125">
        <v>186</v>
      </c>
      <c r="B192" s="126" t="s">
        <v>1770</v>
      </c>
      <c r="C192" s="126" t="s">
        <v>653</v>
      </c>
      <c r="D192" s="125" t="s">
        <v>3231</v>
      </c>
      <c r="E192" s="125">
        <v>30</v>
      </c>
      <c r="F192" s="127">
        <v>10.19</v>
      </c>
      <c r="G192" s="128">
        <v>30</v>
      </c>
      <c r="H192" s="128" t="s">
        <v>2475</v>
      </c>
      <c r="I192" s="127">
        <v>13.12</v>
      </c>
      <c r="J192" s="128">
        <v>30</v>
      </c>
      <c r="K192" s="128" t="s">
        <v>2475</v>
      </c>
      <c r="L192" s="129">
        <f t="shared" si="18"/>
        <v>11.654999999999999</v>
      </c>
      <c r="M192" s="125">
        <f t="shared" si="19"/>
        <v>60</v>
      </c>
      <c r="N192" s="125">
        <f t="shared" si="20"/>
        <v>0</v>
      </c>
      <c r="O192" s="125">
        <f t="shared" si="21"/>
        <v>0</v>
      </c>
      <c r="P192" s="128">
        <f t="shared" si="22"/>
        <v>0</v>
      </c>
      <c r="Q192" s="127">
        <f t="shared" si="25"/>
        <v>1</v>
      </c>
      <c r="R192" s="127">
        <f t="shared" si="23"/>
        <v>11.654999999999999</v>
      </c>
      <c r="S192" s="130"/>
      <c r="T192" s="128" t="s">
        <v>3585</v>
      </c>
      <c r="U192" s="128" t="s">
        <v>3580</v>
      </c>
      <c r="V192" s="128" t="s">
        <v>3581</v>
      </c>
    </row>
    <row r="193" spans="1:22" s="109" customFormat="1" ht="13">
      <c r="A193" s="125">
        <v>187</v>
      </c>
      <c r="B193" s="131" t="s">
        <v>1365</v>
      </c>
      <c r="C193" s="131" t="s">
        <v>561</v>
      </c>
      <c r="D193" s="133" t="s">
        <v>3005</v>
      </c>
      <c r="E193" s="125">
        <v>22</v>
      </c>
      <c r="F193" s="127">
        <v>11.94</v>
      </c>
      <c r="G193" s="128">
        <v>30</v>
      </c>
      <c r="H193" s="128" t="s">
        <v>2475</v>
      </c>
      <c r="I193" s="127">
        <v>11.34</v>
      </c>
      <c r="J193" s="128">
        <v>30</v>
      </c>
      <c r="K193" s="128" t="s">
        <v>2475</v>
      </c>
      <c r="L193" s="129">
        <f t="shared" si="18"/>
        <v>11.64</v>
      </c>
      <c r="M193" s="125">
        <f t="shared" si="19"/>
        <v>60</v>
      </c>
      <c r="N193" s="125">
        <f t="shared" si="20"/>
        <v>0</v>
      </c>
      <c r="O193" s="125">
        <f t="shared" si="21"/>
        <v>0</v>
      </c>
      <c r="P193" s="128">
        <f t="shared" si="22"/>
        <v>0</v>
      </c>
      <c r="Q193" s="127">
        <f t="shared" si="25"/>
        <v>1</v>
      </c>
      <c r="R193" s="127">
        <f t="shared" si="23"/>
        <v>11.64</v>
      </c>
      <c r="S193" s="130"/>
      <c r="T193" s="128" t="s">
        <v>3585</v>
      </c>
      <c r="U193" s="128" t="s">
        <v>3582</v>
      </c>
      <c r="V193" s="128" t="s">
        <v>3581</v>
      </c>
    </row>
    <row r="194" spans="1:22" s="109" customFormat="1" ht="13">
      <c r="A194" s="125">
        <v>188</v>
      </c>
      <c r="B194" s="126" t="s">
        <v>534</v>
      </c>
      <c r="C194" s="126" t="s">
        <v>535</v>
      </c>
      <c r="D194" s="125" t="s">
        <v>2684</v>
      </c>
      <c r="E194" s="125">
        <v>8</v>
      </c>
      <c r="F194" s="127">
        <v>11.08</v>
      </c>
      <c r="G194" s="128">
        <v>30</v>
      </c>
      <c r="H194" s="128" t="s">
        <v>2475</v>
      </c>
      <c r="I194" s="127">
        <v>12.17</v>
      </c>
      <c r="J194" s="128">
        <v>30</v>
      </c>
      <c r="K194" s="128" t="s">
        <v>2475</v>
      </c>
      <c r="L194" s="129">
        <f t="shared" si="18"/>
        <v>11.625</v>
      </c>
      <c r="M194" s="125">
        <f t="shared" si="19"/>
        <v>60</v>
      </c>
      <c r="N194" s="125">
        <f t="shared" si="20"/>
        <v>0</v>
      </c>
      <c r="O194" s="125">
        <f t="shared" si="21"/>
        <v>0</v>
      </c>
      <c r="P194" s="128">
        <f t="shared" si="22"/>
        <v>0</v>
      </c>
      <c r="Q194" s="127">
        <f t="shared" si="25"/>
        <v>1</v>
      </c>
      <c r="R194" s="127">
        <f t="shared" si="23"/>
        <v>11.625</v>
      </c>
      <c r="S194" s="130"/>
      <c r="T194" s="128" t="s">
        <v>3579</v>
      </c>
      <c r="U194" s="128" t="s">
        <v>3580</v>
      </c>
      <c r="V194" s="128" t="s">
        <v>3581</v>
      </c>
    </row>
    <row r="195" spans="1:22" s="109" customFormat="1" ht="13">
      <c r="A195" s="125">
        <v>189</v>
      </c>
      <c r="B195" s="126" t="s">
        <v>362</v>
      </c>
      <c r="C195" s="126" t="s">
        <v>69</v>
      </c>
      <c r="D195" s="125" t="s">
        <v>2616</v>
      </c>
      <c r="E195" s="125">
        <v>6</v>
      </c>
      <c r="F195" s="127">
        <v>11.87</v>
      </c>
      <c r="G195" s="128">
        <v>30</v>
      </c>
      <c r="H195" s="128" t="s">
        <v>2476</v>
      </c>
      <c r="I195" s="127">
        <v>11.6</v>
      </c>
      <c r="J195" s="128">
        <v>30</v>
      </c>
      <c r="K195" s="128" t="s">
        <v>2475</v>
      </c>
      <c r="L195" s="129">
        <f t="shared" si="18"/>
        <v>11.734999999999999</v>
      </c>
      <c r="M195" s="125">
        <f t="shared" si="19"/>
        <v>60</v>
      </c>
      <c r="N195" s="125">
        <f t="shared" si="20"/>
        <v>1</v>
      </c>
      <c r="O195" s="125">
        <f t="shared" si="21"/>
        <v>0</v>
      </c>
      <c r="P195" s="128">
        <f t="shared" si="22"/>
        <v>1</v>
      </c>
      <c r="Q195" s="127">
        <f t="shared" si="25"/>
        <v>0.99</v>
      </c>
      <c r="R195" s="127">
        <f t="shared" si="23"/>
        <v>11.617649999999999</v>
      </c>
      <c r="S195" s="130"/>
      <c r="T195" s="128" t="s">
        <v>3579</v>
      </c>
      <c r="U195" s="128" t="s">
        <v>3580</v>
      </c>
      <c r="V195" s="128" t="s">
        <v>3581</v>
      </c>
    </row>
    <row r="196" spans="1:22" s="109" customFormat="1" ht="13">
      <c r="A196" s="125">
        <v>190</v>
      </c>
      <c r="B196" s="126" t="s">
        <v>785</v>
      </c>
      <c r="C196" s="126" t="s">
        <v>786</v>
      </c>
      <c r="D196" s="125" t="s">
        <v>2782</v>
      </c>
      <c r="E196" s="125">
        <v>12</v>
      </c>
      <c r="F196" s="127">
        <v>10.09</v>
      </c>
      <c r="G196" s="128">
        <v>30</v>
      </c>
      <c r="H196" s="128" t="s">
        <v>2475</v>
      </c>
      <c r="I196" s="127">
        <v>13.14</v>
      </c>
      <c r="J196" s="128">
        <v>30</v>
      </c>
      <c r="K196" s="128" t="s">
        <v>2475</v>
      </c>
      <c r="L196" s="129">
        <f t="shared" si="18"/>
        <v>11.615</v>
      </c>
      <c r="M196" s="125">
        <f t="shared" si="19"/>
        <v>60</v>
      </c>
      <c r="N196" s="125">
        <f t="shared" si="20"/>
        <v>0</v>
      </c>
      <c r="O196" s="125">
        <f t="shared" si="21"/>
        <v>0</v>
      </c>
      <c r="P196" s="128">
        <f t="shared" si="22"/>
        <v>0</v>
      </c>
      <c r="Q196" s="127">
        <f t="shared" si="25"/>
        <v>1</v>
      </c>
      <c r="R196" s="127">
        <f t="shared" si="23"/>
        <v>11.615</v>
      </c>
      <c r="S196" s="130"/>
      <c r="T196" s="128" t="s">
        <v>3579</v>
      </c>
      <c r="U196" s="128" t="s">
        <v>3581</v>
      </c>
      <c r="V196" s="128" t="s">
        <v>3580</v>
      </c>
    </row>
    <row r="197" spans="1:22" s="109" customFormat="1" ht="13">
      <c r="A197" s="125">
        <v>191</v>
      </c>
      <c r="B197" s="126" t="s">
        <v>445</v>
      </c>
      <c r="C197" s="126" t="s">
        <v>446</v>
      </c>
      <c r="D197" s="125" t="s">
        <v>2650</v>
      </c>
      <c r="E197" s="125">
        <v>7</v>
      </c>
      <c r="F197" s="127">
        <v>10.56</v>
      </c>
      <c r="G197" s="128">
        <v>30</v>
      </c>
      <c r="H197" s="128" t="s">
        <v>2475</v>
      </c>
      <c r="I197" s="127">
        <v>12.65</v>
      </c>
      <c r="J197" s="128">
        <v>30</v>
      </c>
      <c r="K197" s="128" t="s">
        <v>2475</v>
      </c>
      <c r="L197" s="129">
        <f t="shared" si="18"/>
        <v>11.605</v>
      </c>
      <c r="M197" s="125">
        <f t="shared" si="19"/>
        <v>60</v>
      </c>
      <c r="N197" s="125">
        <f t="shared" si="20"/>
        <v>0</v>
      </c>
      <c r="O197" s="125">
        <f t="shared" si="21"/>
        <v>0</v>
      </c>
      <c r="P197" s="128">
        <f t="shared" si="22"/>
        <v>0</v>
      </c>
      <c r="Q197" s="127">
        <f t="shared" si="25"/>
        <v>1</v>
      </c>
      <c r="R197" s="127">
        <f t="shared" si="23"/>
        <v>11.605</v>
      </c>
      <c r="S197" s="130"/>
      <c r="T197" s="128" t="s">
        <v>3579</v>
      </c>
      <c r="U197" s="128" t="s">
        <v>3580</v>
      </c>
      <c r="V197" s="128" t="s">
        <v>3581</v>
      </c>
    </row>
    <row r="198" spans="1:22" s="109" customFormat="1" ht="13">
      <c r="A198" s="125">
        <v>192</v>
      </c>
      <c r="B198" s="126" t="s">
        <v>1999</v>
      </c>
      <c r="C198" s="126" t="s">
        <v>340</v>
      </c>
      <c r="D198" s="125" t="s">
        <v>3338</v>
      </c>
      <c r="E198" s="125">
        <v>34</v>
      </c>
      <c r="F198" s="127">
        <v>11.54</v>
      </c>
      <c r="G198" s="128">
        <v>30</v>
      </c>
      <c r="H198" s="128" t="s">
        <v>2475</v>
      </c>
      <c r="I198" s="127">
        <v>11.89</v>
      </c>
      <c r="J198" s="128">
        <v>30</v>
      </c>
      <c r="K198" s="128" t="s">
        <v>2476</v>
      </c>
      <c r="L198" s="129">
        <f t="shared" si="18"/>
        <v>11.715</v>
      </c>
      <c r="M198" s="125">
        <f t="shared" si="19"/>
        <v>60</v>
      </c>
      <c r="N198" s="125">
        <f t="shared" si="20"/>
        <v>1</v>
      </c>
      <c r="O198" s="125">
        <f t="shared" si="21"/>
        <v>0</v>
      </c>
      <c r="P198" s="128">
        <f t="shared" si="22"/>
        <v>1</v>
      </c>
      <c r="Q198" s="127">
        <f t="shared" si="25"/>
        <v>0.99</v>
      </c>
      <c r="R198" s="127">
        <f t="shared" si="23"/>
        <v>11.597849999999999</v>
      </c>
      <c r="S198" s="130"/>
      <c r="T198" s="128" t="s">
        <v>3585</v>
      </c>
      <c r="U198" s="128" t="s">
        <v>3580</v>
      </c>
      <c r="V198" s="128" t="s">
        <v>3581</v>
      </c>
    </row>
    <row r="199" spans="1:22" s="109" customFormat="1" ht="13">
      <c r="A199" s="125">
        <v>193</v>
      </c>
      <c r="B199" s="131" t="s">
        <v>2216</v>
      </c>
      <c r="C199" s="131" t="s">
        <v>2217</v>
      </c>
      <c r="D199" s="133" t="s">
        <v>3457</v>
      </c>
      <c r="E199" s="125">
        <v>38</v>
      </c>
      <c r="F199" s="127">
        <v>11.46</v>
      </c>
      <c r="G199" s="128">
        <v>30</v>
      </c>
      <c r="H199" s="128" t="s">
        <v>2475</v>
      </c>
      <c r="I199" s="127">
        <v>11.73</v>
      </c>
      <c r="J199" s="128">
        <v>30</v>
      </c>
      <c r="K199" s="128" t="s">
        <v>2475</v>
      </c>
      <c r="L199" s="129">
        <f t="shared" ref="L199:L262" si="26">(F199+I199)/2</f>
        <v>11.595000000000001</v>
      </c>
      <c r="M199" s="125">
        <f t="shared" ref="M199:M234" si="27">IF(L199&gt;=10,60,G199+J199)</f>
        <v>60</v>
      </c>
      <c r="N199" s="125">
        <f t="shared" ref="N199:N262" si="28">IF(H199="ACC",0,1)+IF(K199="ACC",0,1)</f>
        <v>0</v>
      </c>
      <c r="O199" s="125">
        <f t="shared" ref="O199:O234" si="29">IF(F199&lt;10,1,(IF(I199&lt;10,1,0)))</f>
        <v>0</v>
      </c>
      <c r="P199" s="128">
        <f t="shared" ref="P199:P262" si="30">N199+O199</f>
        <v>0</v>
      </c>
      <c r="Q199" s="127">
        <f t="shared" si="25"/>
        <v>1</v>
      </c>
      <c r="R199" s="127">
        <f t="shared" ref="R199:R262" si="31">(L199*Q199)</f>
        <v>11.595000000000001</v>
      </c>
      <c r="S199" s="130"/>
      <c r="T199" s="128" t="s">
        <v>3585</v>
      </c>
      <c r="U199" s="128" t="s">
        <v>3580</v>
      </c>
      <c r="V199" s="128" t="s">
        <v>3581</v>
      </c>
    </row>
    <row r="200" spans="1:22" s="109" customFormat="1" ht="13">
      <c r="A200" s="125">
        <v>194</v>
      </c>
      <c r="B200" s="131" t="s">
        <v>1353</v>
      </c>
      <c r="C200" s="131" t="s">
        <v>1354</v>
      </c>
      <c r="D200" s="133" t="s">
        <v>3001</v>
      </c>
      <c r="E200" s="125">
        <v>22</v>
      </c>
      <c r="F200" s="127">
        <v>13.19</v>
      </c>
      <c r="G200" s="128">
        <v>30</v>
      </c>
      <c r="H200" s="128" t="s">
        <v>2475</v>
      </c>
      <c r="I200" s="127">
        <v>10</v>
      </c>
      <c r="J200" s="128">
        <v>30</v>
      </c>
      <c r="K200" s="128" t="s">
        <v>2475</v>
      </c>
      <c r="L200" s="129">
        <f t="shared" si="26"/>
        <v>11.594999999999999</v>
      </c>
      <c r="M200" s="125">
        <f t="shared" si="27"/>
        <v>60</v>
      </c>
      <c r="N200" s="125">
        <f t="shared" si="28"/>
        <v>0</v>
      </c>
      <c r="O200" s="125">
        <f t="shared" si="29"/>
        <v>0</v>
      </c>
      <c r="P200" s="128">
        <f t="shared" si="30"/>
        <v>0</v>
      </c>
      <c r="Q200" s="127">
        <f t="shared" si="25"/>
        <v>1</v>
      </c>
      <c r="R200" s="127">
        <f t="shared" si="31"/>
        <v>11.594999999999999</v>
      </c>
      <c r="S200" s="130"/>
      <c r="T200" s="128" t="s">
        <v>3585</v>
      </c>
      <c r="U200" s="128" t="s">
        <v>3582</v>
      </c>
      <c r="V200" s="128" t="s">
        <v>3581</v>
      </c>
    </row>
    <row r="201" spans="1:22" s="109" customFormat="1" ht="13">
      <c r="A201" s="125">
        <v>195</v>
      </c>
      <c r="B201" s="126" t="s">
        <v>1471</v>
      </c>
      <c r="C201" s="126" t="s">
        <v>1472</v>
      </c>
      <c r="D201" s="125" t="s">
        <v>3052</v>
      </c>
      <c r="E201" s="125">
        <v>24</v>
      </c>
      <c r="F201" s="127">
        <v>12.93</v>
      </c>
      <c r="G201" s="128">
        <v>30</v>
      </c>
      <c r="H201" s="128" t="s">
        <v>2475</v>
      </c>
      <c r="I201" s="127">
        <v>10.26</v>
      </c>
      <c r="J201" s="128">
        <v>30</v>
      </c>
      <c r="K201" s="128" t="s">
        <v>2475</v>
      </c>
      <c r="L201" s="129">
        <f t="shared" si="26"/>
        <v>11.594999999999999</v>
      </c>
      <c r="M201" s="125">
        <f t="shared" si="27"/>
        <v>60</v>
      </c>
      <c r="N201" s="125">
        <f t="shared" si="28"/>
        <v>0</v>
      </c>
      <c r="O201" s="125">
        <f t="shared" si="29"/>
        <v>0</v>
      </c>
      <c r="P201" s="128">
        <f t="shared" si="30"/>
        <v>0</v>
      </c>
      <c r="Q201" s="127">
        <f t="shared" si="25"/>
        <v>1</v>
      </c>
      <c r="R201" s="127">
        <f t="shared" si="31"/>
        <v>11.594999999999999</v>
      </c>
      <c r="S201" s="130"/>
      <c r="T201" s="128" t="s">
        <v>3585</v>
      </c>
      <c r="U201" s="128" t="s">
        <v>3580</v>
      </c>
      <c r="V201" s="128" t="s">
        <v>3581</v>
      </c>
    </row>
    <row r="202" spans="1:22" s="109" customFormat="1" ht="13">
      <c r="A202" s="125">
        <v>196</v>
      </c>
      <c r="B202" s="126" t="s">
        <v>925</v>
      </c>
      <c r="C202" s="126" t="s">
        <v>364</v>
      </c>
      <c r="D202" s="125" t="s">
        <v>2833</v>
      </c>
      <c r="E202" s="125">
        <v>14</v>
      </c>
      <c r="F202" s="127">
        <v>10.32</v>
      </c>
      <c r="G202" s="128">
        <v>30</v>
      </c>
      <c r="H202" s="128" t="s">
        <v>2475</v>
      </c>
      <c r="I202" s="127">
        <v>12.81</v>
      </c>
      <c r="J202" s="128">
        <v>30</v>
      </c>
      <c r="K202" s="128" t="s">
        <v>2475</v>
      </c>
      <c r="L202" s="129">
        <f t="shared" si="26"/>
        <v>11.565000000000001</v>
      </c>
      <c r="M202" s="125">
        <f t="shared" si="27"/>
        <v>60</v>
      </c>
      <c r="N202" s="125">
        <f t="shared" si="28"/>
        <v>0</v>
      </c>
      <c r="O202" s="125">
        <f t="shared" si="29"/>
        <v>0</v>
      </c>
      <c r="P202" s="128">
        <f t="shared" si="30"/>
        <v>0</v>
      </c>
      <c r="Q202" s="127">
        <f t="shared" si="25"/>
        <v>1</v>
      </c>
      <c r="R202" s="127">
        <f t="shared" si="31"/>
        <v>11.565000000000001</v>
      </c>
      <c r="S202" s="130"/>
      <c r="T202" s="128" t="s">
        <v>3583</v>
      </c>
      <c r="U202" s="128" t="s">
        <v>3580</v>
      </c>
      <c r="V202" s="128" t="s">
        <v>3581</v>
      </c>
    </row>
    <row r="203" spans="1:22" s="109" customFormat="1" ht="13">
      <c r="A203" s="125">
        <v>197</v>
      </c>
      <c r="B203" s="126" t="s">
        <v>2094</v>
      </c>
      <c r="C203" s="126" t="s">
        <v>100</v>
      </c>
      <c r="D203" s="125" t="s">
        <v>3392</v>
      </c>
      <c r="E203" s="125">
        <v>36</v>
      </c>
      <c r="F203" s="127">
        <v>12.43</v>
      </c>
      <c r="G203" s="128">
        <v>30</v>
      </c>
      <c r="H203" s="128" t="s">
        <v>2475</v>
      </c>
      <c r="I203" s="127">
        <v>10.7</v>
      </c>
      <c r="J203" s="128">
        <v>30</v>
      </c>
      <c r="K203" s="128" t="s">
        <v>2475</v>
      </c>
      <c r="L203" s="129">
        <f t="shared" si="26"/>
        <v>11.565</v>
      </c>
      <c r="M203" s="125">
        <f t="shared" si="27"/>
        <v>60</v>
      </c>
      <c r="N203" s="125">
        <f t="shared" si="28"/>
        <v>0</v>
      </c>
      <c r="O203" s="125">
        <f t="shared" si="29"/>
        <v>0</v>
      </c>
      <c r="P203" s="128">
        <f t="shared" si="30"/>
        <v>0</v>
      </c>
      <c r="Q203" s="127">
        <f t="shared" si="25"/>
        <v>1</v>
      </c>
      <c r="R203" s="127">
        <f t="shared" si="31"/>
        <v>11.565</v>
      </c>
      <c r="S203" s="130"/>
      <c r="T203" s="128" t="s">
        <v>3580</v>
      </c>
      <c r="U203" s="128" t="s">
        <v>3585</v>
      </c>
      <c r="V203" s="128" t="s">
        <v>3581</v>
      </c>
    </row>
    <row r="204" spans="1:22" s="109" customFormat="1" ht="13">
      <c r="A204" s="125">
        <v>198</v>
      </c>
      <c r="B204" s="131" t="s">
        <v>1396</v>
      </c>
      <c r="C204" s="131" t="s">
        <v>1397</v>
      </c>
      <c r="D204" s="133" t="s">
        <v>3018</v>
      </c>
      <c r="E204" s="125">
        <v>22</v>
      </c>
      <c r="F204" s="127">
        <v>12.61</v>
      </c>
      <c r="G204" s="128">
        <v>30</v>
      </c>
      <c r="H204" s="128" t="s">
        <v>2475</v>
      </c>
      <c r="I204" s="127">
        <v>10.51</v>
      </c>
      <c r="J204" s="128">
        <v>30</v>
      </c>
      <c r="K204" s="128" t="s">
        <v>2475</v>
      </c>
      <c r="L204" s="129">
        <f t="shared" si="26"/>
        <v>11.559999999999999</v>
      </c>
      <c r="M204" s="125">
        <f t="shared" si="27"/>
        <v>60</v>
      </c>
      <c r="N204" s="125">
        <f t="shared" si="28"/>
        <v>0</v>
      </c>
      <c r="O204" s="125">
        <f t="shared" si="29"/>
        <v>0</v>
      </c>
      <c r="P204" s="128">
        <f t="shared" si="30"/>
        <v>0</v>
      </c>
      <c r="Q204" s="127">
        <f t="shared" si="25"/>
        <v>1</v>
      </c>
      <c r="R204" s="127">
        <f t="shared" si="31"/>
        <v>11.559999999999999</v>
      </c>
      <c r="S204" s="130"/>
      <c r="T204" s="128" t="s">
        <v>3585</v>
      </c>
      <c r="U204" s="128" t="s">
        <v>3582</v>
      </c>
      <c r="V204" s="128" t="s">
        <v>3581</v>
      </c>
    </row>
    <row r="205" spans="1:22" s="109" customFormat="1" ht="13">
      <c r="A205" s="125">
        <v>199</v>
      </c>
      <c r="B205" s="134" t="s">
        <v>1759</v>
      </c>
      <c r="C205" s="134" t="s">
        <v>823</v>
      </c>
      <c r="D205" s="125" t="s">
        <v>3200</v>
      </c>
      <c r="E205" s="125">
        <v>29</v>
      </c>
      <c r="F205" s="127">
        <v>11.41</v>
      </c>
      <c r="G205" s="128">
        <v>30</v>
      </c>
      <c r="H205" s="128" t="s">
        <v>2475</v>
      </c>
      <c r="I205" s="127">
        <v>11.7</v>
      </c>
      <c r="J205" s="128">
        <v>30</v>
      </c>
      <c r="K205" s="128" t="s">
        <v>2475</v>
      </c>
      <c r="L205" s="129">
        <f t="shared" si="26"/>
        <v>11.555</v>
      </c>
      <c r="M205" s="125">
        <f t="shared" si="27"/>
        <v>60</v>
      </c>
      <c r="N205" s="125">
        <f t="shared" si="28"/>
        <v>0</v>
      </c>
      <c r="O205" s="125">
        <f t="shared" si="29"/>
        <v>0</v>
      </c>
      <c r="P205" s="128">
        <f t="shared" si="30"/>
        <v>0</v>
      </c>
      <c r="Q205" s="127">
        <f t="shared" si="25"/>
        <v>1</v>
      </c>
      <c r="R205" s="127">
        <f t="shared" si="31"/>
        <v>11.555</v>
      </c>
      <c r="S205" s="130"/>
      <c r="T205" s="128" t="s">
        <v>3585</v>
      </c>
      <c r="U205" s="128" t="s">
        <v>3582</v>
      </c>
      <c r="V205" s="128" t="s">
        <v>3581</v>
      </c>
    </row>
    <row r="206" spans="1:22" s="109" customFormat="1" ht="13">
      <c r="A206" s="125">
        <v>200</v>
      </c>
      <c r="B206" s="126" t="s">
        <v>191</v>
      </c>
      <c r="C206" s="126" t="s">
        <v>100</v>
      </c>
      <c r="D206" s="125" t="s">
        <v>2553</v>
      </c>
      <c r="E206" s="125">
        <v>3</v>
      </c>
      <c r="F206" s="127">
        <v>13.31</v>
      </c>
      <c r="G206" s="128">
        <v>30</v>
      </c>
      <c r="H206" s="128" t="s">
        <v>2476</v>
      </c>
      <c r="I206" s="127">
        <v>10.27</v>
      </c>
      <c r="J206" s="128">
        <v>30</v>
      </c>
      <c r="K206" s="128" t="s">
        <v>2476</v>
      </c>
      <c r="L206" s="129">
        <f t="shared" si="26"/>
        <v>11.79</v>
      </c>
      <c r="M206" s="125">
        <f t="shared" si="27"/>
        <v>60</v>
      </c>
      <c r="N206" s="125">
        <f t="shared" si="28"/>
        <v>2</v>
      </c>
      <c r="O206" s="125">
        <f t="shared" si="29"/>
        <v>0</v>
      </c>
      <c r="P206" s="128">
        <f t="shared" si="30"/>
        <v>2</v>
      </c>
      <c r="Q206" s="127">
        <f t="shared" si="25"/>
        <v>0.98</v>
      </c>
      <c r="R206" s="127">
        <f t="shared" si="31"/>
        <v>11.5542</v>
      </c>
      <c r="S206" s="130"/>
      <c r="T206" s="128" t="s">
        <v>3579</v>
      </c>
      <c r="U206" s="128" t="s">
        <v>3580</v>
      </c>
      <c r="V206" s="128" t="s">
        <v>3581</v>
      </c>
    </row>
    <row r="207" spans="1:22" s="109" customFormat="1" ht="13">
      <c r="A207" s="125">
        <v>201</v>
      </c>
      <c r="B207" s="126" t="s">
        <v>951</v>
      </c>
      <c r="C207" s="126" t="s">
        <v>952</v>
      </c>
      <c r="D207" s="125" t="s">
        <v>2844</v>
      </c>
      <c r="E207" s="125">
        <v>15</v>
      </c>
      <c r="F207" s="127">
        <v>11.47</v>
      </c>
      <c r="G207" s="128">
        <v>30</v>
      </c>
      <c r="H207" s="128" t="s">
        <v>2476</v>
      </c>
      <c r="I207" s="127">
        <v>11.86</v>
      </c>
      <c r="J207" s="128">
        <v>30</v>
      </c>
      <c r="K207" s="128" t="s">
        <v>2475</v>
      </c>
      <c r="L207" s="129">
        <f t="shared" si="26"/>
        <v>11.664999999999999</v>
      </c>
      <c r="M207" s="125">
        <f t="shared" si="27"/>
        <v>60</v>
      </c>
      <c r="N207" s="125">
        <f t="shared" si="28"/>
        <v>1</v>
      </c>
      <c r="O207" s="125">
        <f t="shared" si="29"/>
        <v>0</v>
      </c>
      <c r="P207" s="128">
        <f t="shared" si="30"/>
        <v>1</v>
      </c>
      <c r="Q207" s="127">
        <f t="shared" si="25"/>
        <v>0.99</v>
      </c>
      <c r="R207" s="127">
        <f t="shared" si="31"/>
        <v>11.548349999999999</v>
      </c>
      <c r="S207" s="130"/>
      <c r="T207" s="128" t="s">
        <v>3583</v>
      </c>
      <c r="U207" s="128" t="s">
        <v>3580</v>
      </c>
      <c r="V207" s="128" t="s">
        <v>3581</v>
      </c>
    </row>
    <row r="208" spans="1:22" s="109" customFormat="1" ht="13">
      <c r="A208" s="125">
        <v>202</v>
      </c>
      <c r="B208" s="126" t="s">
        <v>2004</v>
      </c>
      <c r="C208" s="126" t="s">
        <v>707</v>
      </c>
      <c r="D208" s="125" t="s">
        <v>3341</v>
      </c>
      <c r="E208" s="125">
        <v>34</v>
      </c>
      <c r="F208" s="127">
        <v>9.77</v>
      </c>
      <c r="G208" s="128">
        <v>12</v>
      </c>
      <c r="H208" s="128" t="s">
        <v>2476</v>
      </c>
      <c r="I208" s="127">
        <v>13.78</v>
      </c>
      <c r="J208" s="128">
        <v>30</v>
      </c>
      <c r="K208" s="128" t="s">
        <v>2475</v>
      </c>
      <c r="L208" s="129">
        <f t="shared" si="26"/>
        <v>11.774999999999999</v>
      </c>
      <c r="M208" s="125">
        <f t="shared" si="27"/>
        <v>60</v>
      </c>
      <c r="N208" s="125">
        <f t="shared" si="28"/>
        <v>1</v>
      </c>
      <c r="O208" s="125">
        <f t="shared" si="29"/>
        <v>1</v>
      </c>
      <c r="P208" s="128">
        <f t="shared" si="30"/>
        <v>2</v>
      </c>
      <c r="Q208" s="127">
        <f t="shared" si="25"/>
        <v>0.98</v>
      </c>
      <c r="R208" s="127">
        <f t="shared" si="31"/>
        <v>11.539499999999999</v>
      </c>
      <c r="S208" s="130"/>
      <c r="T208" s="128" t="s">
        <v>3585</v>
      </c>
      <c r="U208" s="128" t="s">
        <v>3580</v>
      </c>
      <c r="V208" s="128" t="s">
        <v>3581</v>
      </c>
    </row>
    <row r="209" spans="1:22" s="109" customFormat="1" ht="13">
      <c r="A209" s="125">
        <v>203</v>
      </c>
      <c r="B209" s="126" t="s">
        <v>2097</v>
      </c>
      <c r="C209" s="126" t="s">
        <v>2098</v>
      </c>
      <c r="D209" s="125" t="s">
        <v>3396</v>
      </c>
      <c r="E209" s="125">
        <v>36</v>
      </c>
      <c r="F209" s="127">
        <v>12.47</v>
      </c>
      <c r="G209" s="128">
        <v>30</v>
      </c>
      <c r="H209" s="128" t="s">
        <v>2476</v>
      </c>
      <c r="I209" s="127">
        <v>10.84</v>
      </c>
      <c r="J209" s="128">
        <v>30</v>
      </c>
      <c r="K209" s="128" t="s">
        <v>2475</v>
      </c>
      <c r="L209" s="129">
        <f t="shared" si="26"/>
        <v>11.655000000000001</v>
      </c>
      <c r="M209" s="125">
        <f t="shared" si="27"/>
        <v>60</v>
      </c>
      <c r="N209" s="125">
        <f t="shared" si="28"/>
        <v>1</v>
      </c>
      <c r="O209" s="125">
        <f t="shared" si="29"/>
        <v>0</v>
      </c>
      <c r="P209" s="128">
        <f t="shared" si="30"/>
        <v>1</v>
      </c>
      <c r="Q209" s="127">
        <f t="shared" si="25"/>
        <v>0.99</v>
      </c>
      <c r="R209" s="127">
        <f t="shared" si="31"/>
        <v>11.538450000000001</v>
      </c>
      <c r="S209" s="130"/>
      <c r="T209" s="128" t="s">
        <v>3585</v>
      </c>
      <c r="U209" s="128" t="s">
        <v>3580</v>
      </c>
      <c r="V209" s="128" t="s">
        <v>3581</v>
      </c>
    </row>
    <row r="210" spans="1:22" s="109" customFormat="1" ht="13">
      <c r="A210" s="125">
        <v>204</v>
      </c>
      <c r="B210" s="131" t="s">
        <v>1345</v>
      </c>
      <c r="C210" s="131" t="s">
        <v>1346</v>
      </c>
      <c r="D210" s="133" t="s">
        <v>2998</v>
      </c>
      <c r="E210" s="125">
        <v>22</v>
      </c>
      <c r="F210" s="127">
        <v>12.74</v>
      </c>
      <c r="G210" s="128">
        <v>30</v>
      </c>
      <c r="H210" s="128" t="s">
        <v>2475</v>
      </c>
      <c r="I210" s="127">
        <v>10.33</v>
      </c>
      <c r="J210" s="128">
        <v>30</v>
      </c>
      <c r="K210" s="128" t="s">
        <v>2475</v>
      </c>
      <c r="L210" s="129">
        <f t="shared" si="26"/>
        <v>11.535</v>
      </c>
      <c r="M210" s="125">
        <f t="shared" si="27"/>
        <v>60</v>
      </c>
      <c r="N210" s="125">
        <f t="shared" si="28"/>
        <v>0</v>
      </c>
      <c r="O210" s="125">
        <f t="shared" si="29"/>
        <v>0</v>
      </c>
      <c r="P210" s="128">
        <f t="shared" si="30"/>
        <v>0</v>
      </c>
      <c r="Q210" s="127">
        <f t="shared" si="25"/>
        <v>1</v>
      </c>
      <c r="R210" s="127">
        <f t="shared" si="31"/>
        <v>11.535</v>
      </c>
      <c r="S210" s="130"/>
      <c r="T210" s="128" t="s">
        <v>3585</v>
      </c>
      <c r="U210" s="128" t="s">
        <v>3582</v>
      </c>
      <c r="V210" s="128" t="s">
        <v>3581</v>
      </c>
    </row>
    <row r="211" spans="1:22" s="109" customFormat="1" ht="13">
      <c r="A211" s="125">
        <v>205</v>
      </c>
      <c r="B211" s="126" t="s">
        <v>1950</v>
      </c>
      <c r="C211" s="126" t="s">
        <v>116</v>
      </c>
      <c r="D211" s="125" t="s">
        <v>3308</v>
      </c>
      <c r="E211" s="125">
        <v>33</v>
      </c>
      <c r="F211" s="127">
        <v>11.76</v>
      </c>
      <c r="G211" s="128">
        <v>30</v>
      </c>
      <c r="H211" s="128" t="s">
        <v>2475</v>
      </c>
      <c r="I211" s="127">
        <v>12.26</v>
      </c>
      <c r="J211" s="128">
        <v>30</v>
      </c>
      <c r="K211" s="128" t="s">
        <v>2475</v>
      </c>
      <c r="L211" s="129">
        <f t="shared" si="26"/>
        <v>12.01</v>
      </c>
      <c r="M211" s="125">
        <f t="shared" si="27"/>
        <v>60</v>
      </c>
      <c r="N211" s="125">
        <f t="shared" si="28"/>
        <v>0</v>
      </c>
      <c r="O211" s="125">
        <f t="shared" si="29"/>
        <v>0</v>
      </c>
      <c r="P211" s="128">
        <f t="shared" si="30"/>
        <v>0</v>
      </c>
      <c r="Q211" s="127">
        <f>IF(P211=0,0.96,IF(P211=1,0.95,IF(P211=2,0.94,IF(P211=3,0.93))))</f>
        <v>0.96</v>
      </c>
      <c r="R211" s="127">
        <f t="shared" si="31"/>
        <v>11.529599999999999</v>
      </c>
      <c r="S211" s="130"/>
      <c r="T211" s="128" t="s">
        <v>3585</v>
      </c>
      <c r="U211" s="128" t="s">
        <v>3580</v>
      </c>
      <c r="V211" s="128" t="s">
        <v>3581</v>
      </c>
    </row>
    <row r="212" spans="1:22" s="109" customFormat="1" ht="13">
      <c r="A212" s="125">
        <v>206</v>
      </c>
      <c r="B212" s="126" t="s">
        <v>1498</v>
      </c>
      <c r="C212" s="126" t="s">
        <v>319</v>
      </c>
      <c r="D212" s="125" t="s">
        <v>3068</v>
      </c>
      <c r="E212" s="125">
        <v>24</v>
      </c>
      <c r="F212" s="127">
        <v>11.03</v>
      </c>
      <c r="G212" s="128">
        <v>30</v>
      </c>
      <c r="H212" s="128" t="s">
        <v>2475</v>
      </c>
      <c r="I212" s="127">
        <v>12.01</v>
      </c>
      <c r="J212" s="128">
        <v>30</v>
      </c>
      <c r="K212" s="128" t="s">
        <v>2475</v>
      </c>
      <c r="L212" s="129">
        <f t="shared" si="26"/>
        <v>11.52</v>
      </c>
      <c r="M212" s="125">
        <f t="shared" si="27"/>
        <v>60</v>
      </c>
      <c r="N212" s="125">
        <f t="shared" si="28"/>
        <v>0</v>
      </c>
      <c r="O212" s="125">
        <f t="shared" si="29"/>
        <v>0</v>
      </c>
      <c r="P212" s="128">
        <f t="shared" si="30"/>
        <v>0</v>
      </c>
      <c r="Q212" s="127">
        <f t="shared" ref="Q212:Q239" si="32">IF(P212=0,1,IF(P212=1,0.99,IF(P212=2,0.98,IF(P212=3,0.97))))</f>
        <v>1</v>
      </c>
      <c r="R212" s="127">
        <f t="shared" si="31"/>
        <v>11.52</v>
      </c>
      <c r="S212" s="130"/>
      <c r="T212" s="128" t="s">
        <v>3585</v>
      </c>
      <c r="U212" s="128" t="s">
        <v>3580</v>
      </c>
      <c r="V212" s="128" t="s">
        <v>3581</v>
      </c>
    </row>
    <row r="213" spans="1:22" s="109" customFormat="1" ht="13">
      <c r="A213" s="125">
        <v>207</v>
      </c>
      <c r="B213" s="131" t="s">
        <v>2197</v>
      </c>
      <c r="C213" s="131" t="s">
        <v>164</v>
      </c>
      <c r="D213" s="133" t="s">
        <v>3446</v>
      </c>
      <c r="E213" s="125">
        <v>38</v>
      </c>
      <c r="F213" s="127">
        <v>10.9</v>
      </c>
      <c r="G213" s="128">
        <v>30</v>
      </c>
      <c r="H213" s="128" t="s">
        <v>2475</v>
      </c>
      <c r="I213" s="127">
        <v>12.13</v>
      </c>
      <c r="J213" s="128">
        <v>30</v>
      </c>
      <c r="K213" s="128" t="s">
        <v>2475</v>
      </c>
      <c r="L213" s="129">
        <f t="shared" si="26"/>
        <v>11.515000000000001</v>
      </c>
      <c r="M213" s="125">
        <f t="shared" si="27"/>
        <v>60</v>
      </c>
      <c r="N213" s="125">
        <f t="shared" si="28"/>
        <v>0</v>
      </c>
      <c r="O213" s="125">
        <f t="shared" si="29"/>
        <v>0</v>
      </c>
      <c r="P213" s="128">
        <f t="shared" si="30"/>
        <v>0</v>
      </c>
      <c r="Q213" s="127">
        <f t="shared" si="32"/>
        <v>1</v>
      </c>
      <c r="R213" s="127">
        <f t="shared" si="31"/>
        <v>11.515000000000001</v>
      </c>
      <c r="S213" s="130"/>
      <c r="T213" s="128" t="s">
        <v>3585</v>
      </c>
      <c r="U213" s="128" t="s">
        <v>3580</v>
      </c>
      <c r="V213" s="128" t="s">
        <v>3581</v>
      </c>
    </row>
    <row r="214" spans="1:22" s="109" customFormat="1" ht="13">
      <c r="A214" s="125">
        <v>208</v>
      </c>
      <c r="B214" s="126" t="s">
        <v>1967</v>
      </c>
      <c r="C214" s="126" t="s">
        <v>298</v>
      </c>
      <c r="D214" s="125" t="s">
        <v>3523</v>
      </c>
      <c r="E214" s="125">
        <v>40</v>
      </c>
      <c r="F214" s="127">
        <v>11.29</v>
      </c>
      <c r="G214" s="128">
        <v>30</v>
      </c>
      <c r="H214" s="128" t="s">
        <v>2476</v>
      </c>
      <c r="I214" s="127">
        <v>11.97</v>
      </c>
      <c r="J214" s="128">
        <v>30</v>
      </c>
      <c r="K214" s="128" t="s">
        <v>2475</v>
      </c>
      <c r="L214" s="129">
        <f t="shared" si="26"/>
        <v>11.629999999999999</v>
      </c>
      <c r="M214" s="125">
        <f t="shared" si="27"/>
        <v>60</v>
      </c>
      <c r="N214" s="125">
        <f t="shared" si="28"/>
        <v>1</v>
      </c>
      <c r="O214" s="125">
        <f t="shared" si="29"/>
        <v>0</v>
      </c>
      <c r="P214" s="128">
        <f t="shared" si="30"/>
        <v>1</v>
      </c>
      <c r="Q214" s="127">
        <f t="shared" si="32"/>
        <v>0.99</v>
      </c>
      <c r="R214" s="127">
        <f t="shared" si="31"/>
        <v>11.513699999999998</v>
      </c>
      <c r="S214" s="130"/>
      <c r="T214" s="128" t="s">
        <v>3585</v>
      </c>
      <c r="U214" s="128" t="s">
        <v>3580</v>
      </c>
      <c r="V214" s="128" t="s">
        <v>3581</v>
      </c>
    </row>
    <row r="215" spans="1:22" s="109" customFormat="1" ht="13">
      <c r="A215" s="125">
        <v>209</v>
      </c>
      <c r="B215" s="126" t="s">
        <v>375</v>
      </c>
      <c r="C215" s="126" t="s">
        <v>376</v>
      </c>
      <c r="D215" s="125" t="s">
        <v>2620</v>
      </c>
      <c r="E215" s="125">
        <v>6</v>
      </c>
      <c r="F215" s="127">
        <v>12.03</v>
      </c>
      <c r="G215" s="128">
        <v>30</v>
      </c>
      <c r="H215" s="128" t="s">
        <v>2476</v>
      </c>
      <c r="I215" s="127">
        <v>11.22</v>
      </c>
      <c r="J215" s="128">
        <v>30</v>
      </c>
      <c r="K215" s="128" t="s">
        <v>2475</v>
      </c>
      <c r="L215" s="129">
        <f t="shared" si="26"/>
        <v>11.625</v>
      </c>
      <c r="M215" s="125">
        <f t="shared" si="27"/>
        <v>60</v>
      </c>
      <c r="N215" s="125">
        <f t="shared" si="28"/>
        <v>1</v>
      </c>
      <c r="O215" s="125">
        <f t="shared" si="29"/>
        <v>0</v>
      </c>
      <c r="P215" s="128">
        <f t="shared" si="30"/>
        <v>1</v>
      </c>
      <c r="Q215" s="127">
        <f t="shared" si="32"/>
        <v>0.99</v>
      </c>
      <c r="R215" s="127">
        <f t="shared" si="31"/>
        <v>11.508749999999999</v>
      </c>
      <c r="S215" s="130"/>
      <c r="T215" s="128" t="s">
        <v>3579</v>
      </c>
      <c r="U215" s="128" t="s">
        <v>3580</v>
      </c>
      <c r="V215" s="128" t="s">
        <v>3581</v>
      </c>
    </row>
    <row r="216" spans="1:22" s="109" customFormat="1" ht="13">
      <c r="A216" s="125">
        <v>210</v>
      </c>
      <c r="B216" s="126" t="s">
        <v>547</v>
      </c>
      <c r="C216" s="126" t="s">
        <v>64</v>
      </c>
      <c r="D216" s="125" t="s">
        <v>2687</v>
      </c>
      <c r="E216" s="125">
        <v>8</v>
      </c>
      <c r="F216" s="127">
        <v>12.11</v>
      </c>
      <c r="G216" s="128">
        <v>30</v>
      </c>
      <c r="H216" s="128" t="s">
        <v>2476</v>
      </c>
      <c r="I216" s="127">
        <v>11.12</v>
      </c>
      <c r="J216" s="128">
        <v>30</v>
      </c>
      <c r="K216" s="128" t="s">
        <v>2475</v>
      </c>
      <c r="L216" s="129">
        <f t="shared" si="26"/>
        <v>11.614999999999998</v>
      </c>
      <c r="M216" s="125">
        <f t="shared" si="27"/>
        <v>60</v>
      </c>
      <c r="N216" s="125">
        <f t="shared" si="28"/>
        <v>1</v>
      </c>
      <c r="O216" s="125">
        <f t="shared" si="29"/>
        <v>0</v>
      </c>
      <c r="P216" s="128">
        <f t="shared" si="30"/>
        <v>1</v>
      </c>
      <c r="Q216" s="127">
        <f t="shared" si="32"/>
        <v>0.99</v>
      </c>
      <c r="R216" s="127">
        <f t="shared" si="31"/>
        <v>11.498849999999999</v>
      </c>
      <c r="S216" s="130"/>
      <c r="T216" s="128" t="s">
        <v>3579</v>
      </c>
      <c r="U216" s="128" t="s">
        <v>3580</v>
      </c>
      <c r="V216" s="128" t="s">
        <v>3581</v>
      </c>
    </row>
    <row r="217" spans="1:22" s="109" customFormat="1" ht="13">
      <c r="A217" s="125">
        <v>211</v>
      </c>
      <c r="B217" s="126" t="s">
        <v>146</v>
      </c>
      <c r="C217" s="126" t="s">
        <v>147</v>
      </c>
      <c r="D217" s="125" t="s">
        <v>2532</v>
      </c>
      <c r="E217" s="125">
        <v>2</v>
      </c>
      <c r="F217" s="127">
        <v>12.96</v>
      </c>
      <c r="G217" s="128">
        <v>30</v>
      </c>
      <c r="H217" s="128" t="s">
        <v>2475</v>
      </c>
      <c r="I217" s="127">
        <v>10.029999999999999</v>
      </c>
      <c r="J217" s="128">
        <v>30</v>
      </c>
      <c r="K217" s="128" t="s">
        <v>2475</v>
      </c>
      <c r="L217" s="129">
        <f t="shared" si="26"/>
        <v>11.495000000000001</v>
      </c>
      <c r="M217" s="125">
        <f t="shared" si="27"/>
        <v>60</v>
      </c>
      <c r="N217" s="125">
        <f t="shared" si="28"/>
        <v>0</v>
      </c>
      <c r="O217" s="125">
        <f t="shared" si="29"/>
        <v>0</v>
      </c>
      <c r="P217" s="128">
        <f t="shared" si="30"/>
        <v>0</v>
      </c>
      <c r="Q217" s="127">
        <f t="shared" si="32"/>
        <v>1</v>
      </c>
      <c r="R217" s="127">
        <f t="shared" si="31"/>
        <v>11.495000000000001</v>
      </c>
      <c r="S217" s="130"/>
      <c r="T217" s="128" t="s">
        <v>3579</v>
      </c>
      <c r="U217" s="128" t="s">
        <v>3580</v>
      </c>
      <c r="V217" s="128" t="s">
        <v>3581</v>
      </c>
    </row>
    <row r="218" spans="1:22" s="109" customFormat="1" ht="13">
      <c r="A218" s="125">
        <v>212</v>
      </c>
      <c r="B218" s="126" t="s">
        <v>420</v>
      </c>
      <c r="C218" s="126" t="s">
        <v>104</v>
      </c>
      <c r="D218" s="125" t="s">
        <v>2638</v>
      </c>
      <c r="E218" s="125">
        <v>6</v>
      </c>
      <c r="F218" s="127">
        <v>12.41</v>
      </c>
      <c r="G218" s="128">
        <v>30</v>
      </c>
      <c r="H218" s="128" t="s">
        <v>2475</v>
      </c>
      <c r="I218" s="127">
        <v>10.57</v>
      </c>
      <c r="J218" s="128">
        <v>30</v>
      </c>
      <c r="K218" s="128" t="s">
        <v>2475</v>
      </c>
      <c r="L218" s="129">
        <f t="shared" si="26"/>
        <v>11.49</v>
      </c>
      <c r="M218" s="125">
        <f t="shared" si="27"/>
        <v>60</v>
      </c>
      <c r="N218" s="125">
        <f t="shared" si="28"/>
        <v>0</v>
      </c>
      <c r="O218" s="125">
        <f t="shared" si="29"/>
        <v>0</v>
      </c>
      <c r="P218" s="128">
        <f t="shared" si="30"/>
        <v>0</v>
      </c>
      <c r="Q218" s="127">
        <f t="shared" si="32"/>
        <v>1</v>
      </c>
      <c r="R218" s="127">
        <f t="shared" si="31"/>
        <v>11.49</v>
      </c>
      <c r="S218" s="130"/>
      <c r="T218" s="128" t="s">
        <v>3579</v>
      </c>
      <c r="U218" s="128" t="s">
        <v>3580</v>
      </c>
      <c r="V218" s="128" t="s">
        <v>3581</v>
      </c>
    </row>
    <row r="219" spans="1:22" s="109" customFormat="1" ht="13">
      <c r="A219" s="125">
        <v>213</v>
      </c>
      <c r="B219" s="126" t="s">
        <v>610</v>
      </c>
      <c r="C219" s="126" t="s">
        <v>611</v>
      </c>
      <c r="D219" s="125" t="s">
        <v>2714</v>
      </c>
      <c r="E219" s="125">
        <v>10</v>
      </c>
      <c r="F219" s="127">
        <v>11.68</v>
      </c>
      <c r="G219" s="128">
        <v>30</v>
      </c>
      <c r="H219" s="128" t="s">
        <v>2475</v>
      </c>
      <c r="I219" s="127">
        <v>11.3</v>
      </c>
      <c r="J219" s="128">
        <v>30</v>
      </c>
      <c r="K219" s="128" t="s">
        <v>2475</v>
      </c>
      <c r="L219" s="129">
        <f t="shared" si="26"/>
        <v>11.49</v>
      </c>
      <c r="M219" s="125">
        <f t="shared" si="27"/>
        <v>60</v>
      </c>
      <c r="N219" s="125">
        <f t="shared" si="28"/>
        <v>0</v>
      </c>
      <c r="O219" s="125">
        <f t="shared" si="29"/>
        <v>0</v>
      </c>
      <c r="P219" s="128">
        <f t="shared" si="30"/>
        <v>0</v>
      </c>
      <c r="Q219" s="127">
        <f t="shared" si="32"/>
        <v>1</v>
      </c>
      <c r="R219" s="127">
        <f t="shared" si="31"/>
        <v>11.49</v>
      </c>
      <c r="S219" s="130"/>
      <c r="T219" s="128" t="s">
        <v>3579</v>
      </c>
      <c r="U219" s="128" t="s">
        <v>3580</v>
      </c>
      <c r="V219" s="128" t="s">
        <v>3581</v>
      </c>
    </row>
    <row r="220" spans="1:22" s="109" customFormat="1" ht="13">
      <c r="A220" s="125">
        <v>214</v>
      </c>
      <c r="B220" s="126" t="s">
        <v>1479</v>
      </c>
      <c r="C220" s="126" t="s">
        <v>794</v>
      </c>
      <c r="D220" s="125" t="s">
        <v>3057</v>
      </c>
      <c r="E220" s="125">
        <v>24</v>
      </c>
      <c r="F220" s="127">
        <v>11.66</v>
      </c>
      <c r="G220" s="128">
        <v>30</v>
      </c>
      <c r="H220" s="128" t="s">
        <v>2475</v>
      </c>
      <c r="I220" s="127">
        <v>11.32</v>
      </c>
      <c r="J220" s="128">
        <v>30</v>
      </c>
      <c r="K220" s="128" t="s">
        <v>2475</v>
      </c>
      <c r="L220" s="129">
        <f t="shared" si="26"/>
        <v>11.49</v>
      </c>
      <c r="M220" s="125">
        <f t="shared" si="27"/>
        <v>60</v>
      </c>
      <c r="N220" s="125">
        <f t="shared" si="28"/>
        <v>0</v>
      </c>
      <c r="O220" s="125">
        <f t="shared" si="29"/>
        <v>0</v>
      </c>
      <c r="P220" s="128">
        <f t="shared" si="30"/>
        <v>0</v>
      </c>
      <c r="Q220" s="127">
        <f t="shared" si="32"/>
        <v>1</v>
      </c>
      <c r="R220" s="127">
        <f t="shared" si="31"/>
        <v>11.49</v>
      </c>
      <c r="S220" s="130"/>
      <c r="T220" s="128" t="s">
        <v>3585</v>
      </c>
      <c r="U220" s="128" t="s">
        <v>3580</v>
      </c>
      <c r="V220" s="128" t="s">
        <v>3581</v>
      </c>
    </row>
    <row r="221" spans="1:22" s="109" customFormat="1" ht="13">
      <c r="A221" s="125">
        <v>215</v>
      </c>
      <c r="B221" s="126" t="s">
        <v>704</v>
      </c>
      <c r="C221" s="126" t="s">
        <v>705</v>
      </c>
      <c r="D221" s="125" t="s">
        <v>2751</v>
      </c>
      <c r="E221" s="125">
        <v>11</v>
      </c>
      <c r="F221" s="127">
        <v>11.12</v>
      </c>
      <c r="G221" s="128">
        <v>30</v>
      </c>
      <c r="H221" s="128" t="s">
        <v>2476</v>
      </c>
      <c r="I221" s="127">
        <v>12.09</v>
      </c>
      <c r="J221" s="128">
        <v>30</v>
      </c>
      <c r="K221" s="128" t="s">
        <v>2475</v>
      </c>
      <c r="L221" s="129">
        <f t="shared" si="26"/>
        <v>11.605</v>
      </c>
      <c r="M221" s="125">
        <f t="shared" si="27"/>
        <v>60</v>
      </c>
      <c r="N221" s="125">
        <f t="shared" si="28"/>
        <v>1</v>
      </c>
      <c r="O221" s="125">
        <f t="shared" si="29"/>
        <v>0</v>
      </c>
      <c r="P221" s="128">
        <f t="shared" si="30"/>
        <v>1</v>
      </c>
      <c r="Q221" s="127">
        <f t="shared" si="32"/>
        <v>0.99</v>
      </c>
      <c r="R221" s="127">
        <f t="shared" si="31"/>
        <v>11.488950000000001</v>
      </c>
      <c r="S221" s="130"/>
      <c r="T221" s="128" t="s">
        <v>3579</v>
      </c>
      <c r="U221" s="128" t="s">
        <v>3580</v>
      </c>
      <c r="V221" s="128" t="s">
        <v>3581</v>
      </c>
    </row>
    <row r="222" spans="1:22" s="109" customFormat="1" ht="13">
      <c r="A222" s="125">
        <v>216</v>
      </c>
      <c r="B222" s="126" t="s">
        <v>134</v>
      </c>
      <c r="C222" s="126" t="s">
        <v>133</v>
      </c>
      <c r="D222" s="125" t="s">
        <v>2526</v>
      </c>
      <c r="E222" s="125">
        <v>2</v>
      </c>
      <c r="F222" s="127">
        <v>11.55</v>
      </c>
      <c r="G222" s="128">
        <v>30</v>
      </c>
      <c r="H222" s="128" t="s">
        <v>2475</v>
      </c>
      <c r="I222" s="127">
        <v>11.42</v>
      </c>
      <c r="J222" s="128">
        <v>30</v>
      </c>
      <c r="K222" s="128" t="s">
        <v>2475</v>
      </c>
      <c r="L222" s="129">
        <f t="shared" si="26"/>
        <v>11.484999999999999</v>
      </c>
      <c r="M222" s="125">
        <f t="shared" si="27"/>
        <v>60</v>
      </c>
      <c r="N222" s="125">
        <f t="shared" si="28"/>
        <v>0</v>
      </c>
      <c r="O222" s="125">
        <f t="shared" si="29"/>
        <v>0</v>
      </c>
      <c r="P222" s="128">
        <f t="shared" si="30"/>
        <v>0</v>
      </c>
      <c r="Q222" s="127">
        <f t="shared" si="32"/>
        <v>1</v>
      </c>
      <c r="R222" s="127">
        <f t="shared" si="31"/>
        <v>11.484999999999999</v>
      </c>
      <c r="S222" s="130"/>
      <c r="T222" s="128" t="s">
        <v>3579</v>
      </c>
      <c r="U222" s="128" t="s">
        <v>3580</v>
      </c>
      <c r="V222" s="128" t="s">
        <v>3581</v>
      </c>
    </row>
    <row r="223" spans="1:22" s="109" customFormat="1" ht="13">
      <c r="A223" s="125">
        <v>217</v>
      </c>
      <c r="B223" s="126" t="s">
        <v>1964</v>
      </c>
      <c r="C223" s="126" t="s">
        <v>1772</v>
      </c>
      <c r="D223" s="125" t="s">
        <v>3314</v>
      </c>
      <c r="E223" s="125">
        <v>33</v>
      </c>
      <c r="F223" s="127">
        <v>10.42</v>
      </c>
      <c r="G223" s="128">
        <v>30</v>
      </c>
      <c r="H223" s="128" t="s">
        <v>2475</v>
      </c>
      <c r="I223" s="127">
        <v>12.54</v>
      </c>
      <c r="J223" s="128">
        <v>30</v>
      </c>
      <c r="K223" s="128" t="s">
        <v>2475</v>
      </c>
      <c r="L223" s="129">
        <f t="shared" si="26"/>
        <v>11.48</v>
      </c>
      <c r="M223" s="125">
        <f t="shared" si="27"/>
        <v>60</v>
      </c>
      <c r="N223" s="125">
        <f t="shared" si="28"/>
        <v>0</v>
      </c>
      <c r="O223" s="125">
        <f t="shared" si="29"/>
        <v>0</v>
      </c>
      <c r="P223" s="128">
        <f t="shared" si="30"/>
        <v>0</v>
      </c>
      <c r="Q223" s="127">
        <f t="shared" si="32"/>
        <v>1</v>
      </c>
      <c r="R223" s="127">
        <f t="shared" si="31"/>
        <v>11.48</v>
      </c>
      <c r="S223" s="130"/>
      <c r="T223" s="128" t="s">
        <v>3585</v>
      </c>
      <c r="U223" s="128" t="s">
        <v>3581</v>
      </c>
      <c r="V223" s="128" t="s">
        <v>3580</v>
      </c>
    </row>
    <row r="224" spans="1:22" s="109" customFormat="1" ht="13">
      <c r="A224" s="125">
        <v>218</v>
      </c>
      <c r="B224" s="126" t="s">
        <v>1863</v>
      </c>
      <c r="C224" s="126" t="s">
        <v>3661</v>
      </c>
      <c r="D224" s="125" t="s">
        <v>3259</v>
      </c>
      <c r="E224" s="125">
        <v>31</v>
      </c>
      <c r="F224" s="127">
        <v>11.47</v>
      </c>
      <c r="G224" s="128">
        <v>30</v>
      </c>
      <c r="H224" s="128" t="s">
        <v>2476</v>
      </c>
      <c r="I224" s="127">
        <v>11.71</v>
      </c>
      <c r="J224" s="128">
        <v>30</v>
      </c>
      <c r="K224" s="128" t="s">
        <v>2475</v>
      </c>
      <c r="L224" s="129">
        <f t="shared" si="26"/>
        <v>11.59</v>
      </c>
      <c r="M224" s="125">
        <f t="shared" si="27"/>
        <v>60</v>
      </c>
      <c r="N224" s="125">
        <f t="shared" si="28"/>
        <v>1</v>
      </c>
      <c r="O224" s="125">
        <f t="shared" si="29"/>
        <v>0</v>
      </c>
      <c r="P224" s="128">
        <f t="shared" si="30"/>
        <v>1</v>
      </c>
      <c r="Q224" s="127">
        <f t="shared" si="32"/>
        <v>0.99</v>
      </c>
      <c r="R224" s="127">
        <f t="shared" si="31"/>
        <v>11.4741</v>
      </c>
      <c r="S224" s="130"/>
      <c r="T224" s="128" t="s">
        <v>3585</v>
      </c>
      <c r="U224" s="128" t="s">
        <v>3580</v>
      </c>
      <c r="V224" s="128" t="s">
        <v>3581</v>
      </c>
    </row>
    <row r="225" spans="1:22" s="109" customFormat="1" ht="13">
      <c r="A225" s="125">
        <v>219</v>
      </c>
      <c r="B225" s="126" t="s">
        <v>1545</v>
      </c>
      <c r="C225" s="126" t="s">
        <v>1546</v>
      </c>
      <c r="D225" s="125" t="s">
        <v>3094</v>
      </c>
      <c r="E225" s="125">
        <v>25</v>
      </c>
      <c r="F225" s="127">
        <v>10.89</v>
      </c>
      <c r="G225" s="128">
        <v>30</v>
      </c>
      <c r="H225" s="128" t="s">
        <v>2475</v>
      </c>
      <c r="I225" s="127">
        <v>12.03</v>
      </c>
      <c r="J225" s="128">
        <v>30</v>
      </c>
      <c r="K225" s="128" t="s">
        <v>2475</v>
      </c>
      <c r="L225" s="129">
        <f t="shared" si="26"/>
        <v>11.46</v>
      </c>
      <c r="M225" s="125">
        <f t="shared" si="27"/>
        <v>60</v>
      </c>
      <c r="N225" s="125">
        <f t="shared" si="28"/>
        <v>0</v>
      </c>
      <c r="O225" s="125">
        <f t="shared" si="29"/>
        <v>0</v>
      </c>
      <c r="P225" s="128">
        <f t="shared" si="30"/>
        <v>0</v>
      </c>
      <c r="Q225" s="127">
        <f t="shared" si="32"/>
        <v>1</v>
      </c>
      <c r="R225" s="127">
        <f t="shared" si="31"/>
        <v>11.46</v>
      </c>
      <c r="S225" s="130"/>
      <c r="T225" s="128" t="s">
        <v>3585</v>
      </c>
      <c r="U225" s="128" t="s">
        <v>3580</v>
      </c>
      <c r="V225" s="128" t="s">
        <v>3581</v>
      </c>
    </row>
    <row r="226" spans="1:22" s="109" customFormat="1" ht="13">
      <c r="A226" s="125">
        <v>220</v>
      </c>
      <c r="B226" s="126" t="s">
        <v>1465</v>
      </c>
      <c r="C226" s="126" t="s">
        <v>1466</v>
      </c>
      <c r="D226" s="125" t="s">
        <v>3049</v>
      </c>
      <c r="E226" s="125">
        <v>24</v>
      </c>
      <c r="F226" s="127">
        <v>11.65</v>
      </c>
      <c r="G226" s="128">
        <v>30</v>
      </c>
      <c r="H226" s="128" t="s">
        <v>2475</v>
      </c>
      <c r="I226" s="127">
        <v>11.25</v>
      </c>
      <c r="J226" s="128">
        <v>30</v>
      </c>
      <c r="K226" s="128" t="s">
        <v>2475</v>
      </c>
      <c r="L226" s="129">
        <f t="shared" si="26"/>
        <v>11.45</v>
      </c>
      <c r="M226" s="125">
        <f t="shared" si="27"/>
        <v>60</v>
      </c>
      <c r="N226" s="125">
        <f t="shared" si="28"/>
        <v>0</v>
      </c>
      <c r="O226" s="125">
        <f t="shared" si="29"/>
        <v>0</v>
      </c>
      <c r="P226" s="128">
        <f t="shared" si="30"/>
        <v>0</v>
      </c>
      <c r="Q226" s="127">
        <f t="shared" si="32"/>
        <v>1</v>
      </c>
      <c r="R226" s="127">
        <f t="shared" si="31"/>
        <v>11.45</v>
      </c>
      <c r="S226" s="130"/>
      <c r="T226" s="128" t="s">
        <v>3585</v>
      </c>
      <c r="U226" s="128" t="s">
        <v>3580</v>
      </c>
      <c r="V226" s="128" t="s">
        <v>3581</v>
      </c>
    </row>
    <row r="227" spans="1:22" s="109" customFormat="1" ht="13">
      <c r="A227" s="125">
        <v>221</v>
      </c>
      <c r="B227" s="126" t="s">
        <v>1561</v>
      </c>
      <c r="C227" s="126" t="s">
        <v>1562</v>
      </c>
      <c r="D227" s="125" t="s">
        <v>3101</v>
      </c>
      <c r="E227" s="125">
        <v>25</v>
      </c>
      <c r="F227" s="127">
        <v>12.23</v>
      </c>
      <c r="G227" s="128">
        <v>30</v>
      </c>
      <c r="H227" s="128" t="s">
        <v>2476</v>
      </c>
      <c r="I227" s="127">
        <v>10.9</v>
      </c>
      <c r="J227" s="128">
        <v>30</v>
      </c>
      <c r="K227" s="128" t="s">
        <v>2475</v>
      </c>
      <c r="L227" s="129">
        <f t="shared" si="26"/>
        <v>11.565000000000001</v>
      </c>
      <c r="M227" s="125">
        <f t="shared" si="27"/>
        <v>60</v>
      </c>
      <c r="N227" s="125">
        <f t="shared" si="28"/>
        <v>1</v>
      </c>
      <c r="O227" s="125">
        <f t="shared" si="29"/>
        <v>0</v>
      </c>
      <c r="P227" s="128">
        <f t="shared" si="30"/>
        <v>1</v>
      </c>
      <c r="Q227" s="127">
        <f t="shared" si="32"/>
        <v>0.99</v>
      </c>
      <c r="R227" s="127">
        <f t="shared" si="31"/>
        <v>11.449350000000001</v>
      </c>
      <c r="S227" s="130"/>
      <c r="T227" s="128" t="s">
        <v>3585</v>
      </c>
      <c r="U227" s="128" t="s">
        <v>3580</v>
      </c>
      <c r="V227" s="128" t="s">
        <v>3581</v>
      </c>
    </row>
    <row r="228" spans="1:22" s="109" customFormat="1" ht="13">
      <c r="A228" s="125">
        <v>222</v>
      </c>
      <c r="B228" s="126" t="s">
        <v>348</v>
      </c>
      <c r="C228" s="126" t="s">
        <v>349</v>
      </c>
      <c r="D228" s="125" t="s">
        <v>2610</v>
      </c>
      <c r="E228" s="125">
        <v>5</v>
      </c>
      <c r="F228" s="127">
        <v>11.99</v>
      </c>
      <c r="G228" s="128">
        <v>30</v>
      </c>
      <c r="H228" s="128" t="s">
        <v>2476</v>
      </c>
      <c r="I228" s="127">
        <v>11.12</v>
      </c>
      <c r="J228" s="128">
        <v>30</v>
      </c>
      <c r="K228" s="128" t="s">
        <v>2475</v>
      </c>
      <c r="L228" s="129">
        <f t="shared" si="26"/>
        <v>11.555</v>
      </c>
      <c r="M228" s="125">
        <f t="shared" si="27"/>
        <v>60</v>
      </c>
      <c r="N228" s="125">
        <f t="shared" si="28"/>
        <v>1</v>
      </c>
      <c r="O228" s="125">
        <f t="shared" si="29"/>
        <v>0</v>
      </c>
      <c r="P228" s="128">
        <f t="shared" si="30"/>
        <v>1</v>
      </c>
      <c r="Q228" s="127">
        <f t="shared" si="32"/>
        <v>0.99</v>
      </c>
      <c r="R228" s="127">
        <f t="shared" si="31"/>
        <v>11.439449999999999</v>
      </c>
      <c r="S228" s="130"/>
      <c r="T228" s="128" t="s">
        <v>3579</v>
      </c>
      <c r="U228" s="128" t="s">
        <v>3580</v>
      </c>
      <c r="V228" s="128" t="s">
        <v>3581</v>
      </c>
    </row>
    <row r="229" spans="1:22" s="109" customFormat="1" ht="13">
      <c r="A229" s="125">
        <v>223</v>
      </c>
      <c r="B229" s="131" t="s">
        <v>2196</v>
      </c>
      <c r="C229" s="131" t="s">
        <v>1282</v>
      </c>
      <c r="D229" s="133" t="s">
        <v>3445</v>
      </c>
      <c r="E229" s="125">
        <v>38</v>
      </c>
      <c r="F229" s="127">
        <v>11.92</v>
      </c>
      <c r="G229" s="128">
        <v>30</v>
      </c>
      <c r="H229" s="128" t="s">
        <v>2475</v>
      </c>
      <c r="I229" s="127">
        <v>10.94</v>
      </c>
      <c r="J229" s="128">
        <v>30</v>
      </c>
      <c r="K229" s="128" t="s">
        <v>2475</v>
      </c>
      <c r="L229" s="129">
        <f t="shared" si="26"/>
        <v>11.43</v>
      </c>
      <c r="M229" s="125">
        <f t="shared" si="27"/>
        <v>60</v>
      </c>
      <c r="N229" s="125">
        <f t="shared" si="28"/>
        <v>0</v>
      </c>
      <c r="O229" s="125">
        <f t="shared" si="29"/>
        <v>0</v>
      </c>
      <c r="P229" s="128">
        <f t="shared" si="30"/>
        <v>0</v>
      </c>
      <c r="Q229" s="127">
        <f t="shared" si="32"/>
        <v>1</v>
      </c>
      <c r="R229" s="127">
        <f t="shared" si="31"/>
        <v>11.43</v>
      </c>
      <c r="S229" s="130"/>
      <c r="T229" s="128" t="s">
        <v>3585</v>
      </c>
      <c r="U229" s="128" t="s">
        <v>3580</v>
      </c>
      <c r="V229" s="128" t="s">
        <v>3581</v>
      </c>
    </row>
    <row r="230" spans="1:22" s="109" customFormat="1" ht="13">
      <c r="A230" s="125">
        <v>224</v>
      </c>
      <c r="B230" s="126" t="s">
        <v>1201</v>
      </c>
      <c r="C230" s="126" t="s">
        <v>417</v>
      </c>
      <c r="D230" s="125" t="s">
        <v>2947</v>
      </c>
      <c r="E230" s="125">
        <v>19</v>
      </c>
      <c r="F230" s="127">
        <v>11.92</v>
      </c>
      <c r="G230" s="128">
        <v>30</v>
      </c>
      <c r="H230" s="128" t="s">
        <v>2476</v>
      </c>
      <c r="I230" s="127">
        <v>11.17</v>
      </c>
      <c r="J230" s="128">
        <v>30</v>
      </c>
      <c r="K230" s="128" t="s">
        <v>2475</v>
      </c>
      <c r="L230" s="129">
        <f t="shared" si="26"/>
        <v>11.545</v>
      </c>
      <c r="M230" s="125">
        <f t="shared" si="27"/>
        <v>60</v>
      </c>
      <c r="N230" s="125">
        <f t="shared" si="28"/>
        <v>1</v>
      </c>
      <c r="O230" s="125">
        <f t="shared" si="29"/>
        <v>0</v>
      </c>
      <c r="P230" s="128">
        <f t="shared" si="30"/>
        <v>1</v>
      </c>
      <c r="Q230" s="127">
        <f t="shared" si="32"/>
        <v>0.99</v>
      </c>
      <c r="R230" s="127">
        <f t="shared" si="31"/>
        <v>11.429549999999999</v>
      </c>
      <c r="S230" s="130"/>
      <c r="T230" s="128" t="s">
        <v>3583</v>
      </c>
      <c r="U230" s="128" t="s">
        <v>3580</v>
      </c>
      <c r="V230" s="128" t="s">
        <v>3581</v>
      </c>
    </row>
    <row r="231" spans="1:22" s="109" customFormat="1" ht="13">
      <c r="A231" s="125">
        <v>225</v>
      </c>
      <c r="B231" s="126" t="s">
        <v>453</v>
      </c>
      <c r="C231" s="126" t="s">
        <v>454</v>
      </c>
      <c r="D231" s="125" t="s">
        <v>2653</v>
      </c>
      <c r="E231" s="125">
        <v>7</v>
      </c>
      <c r="F231" s="127">
        <v>11.42</v>
      </c>
      <c r="G231" s="128">
        <v>30</v>
      </c>
      <c r="H231" s="128" t="s">
        <v>2475</v>
      </c>
      <c r="I231" s="127">
        <v>11.41</v>
      </c>
      <c r="J231" s="128">
        <v>30</v>
      </c>
      <c r="K231" s="128" t="s">
        <v>2475</v>
      </c>
      <c r="L231" s="129">
        <f t="shared" si="26"/>
        <v>11.414999999999999</v>
      </c>
      <c r="M231" s="125">
        <f t="shared" si="27"/>
        <v>60</v>
      </c>
      <c r="N231" s="125">
        <f t="shared" si="28"/>
        <v>0</v>
      </c>
      <c r="O231" s="125">
        <f t="shared" si="29"/>
        <v>0</v>
      </c>
      <c r="P231" s="128">
        <f t="shared" si="30"/>
        <v>0</v>
      </c>
      <c r="Q231" s="127">
        <f t="shared" si="32"/>
        <v>1</v>
      </c>
      <c r="R231" s="127">
        <f t="shared" si="31"/>
        <v>11.414999999999999</v>
      </c>
      <c r="S231" s="130"/>
      <c r="T231" s="128" t="s">
        <v>3579</v>
      </c>
      <c r="U231" s="128" t="s">
        <v>3580</v>
      </c>
      <c r="V231" s="128" t="s">
        <v>3581</v>
      </c>
    </row>
    <row r="232" spans="1:22" s="109" customFormat="1" ht="13">
      <c r="A232" s="125">
        <v>226</v>
      </c>
      <c r="B232" s="126" t="s">
        <v>813</v>
      </c>
      <c r="C232" s="126" t="s">
        <v>814</v>
      </c>
      <c r="D232" s="125" t="s">
        <v>2794</v>
      </c>
      <c r="E232" s="125">
        <v>13</v>
      </c>
      <c r="F232" s="127">
        <v>10.79</v>
      </c>
      <c r="G232" s="128">
        <v>30</v>
      </c>
      <c r="H232" s="128" t="s">
        <v>2475</v>
      </c>
      <c r="I232" s="127">
        <v>12.02</v>
      </c>
      <c r="J232" s="128">
        <v>30</v>
      </c>
      <c r="K232" s="128" t="s">
        <v>2475</v>
      </c>
      <c r="L232" s="129">
        <f t="shared" si="26"/>
        <v>11.404999999999999</v>
      </c>
      <c r="M232" s="125">
        <f t="shared" si="27"/>
        <v>60</v>
      </c>
      <c r="N232" s="125">
        <f t="shared" si="28"/>
        <v>0</v>
      </c>
      <c r="O232" s="125">
        <f t="shared" si="29"/>
        <v>0</v>
      </c>
      <c r="P232" s="128">
        <f t="shared" si="30"/>
        <v>0</v>
      </c>
      <c r="Q232" s="127">
        <f t="shared" si="32"/>
        <v>1</v>
      </c>
      <c r="R232" s="127">
        <f t="shared" si="31"/>
        <v>11.404999999999999</v>
      </c>
      <c r="S232" s="130"/>
      <c r="T232" s="128" t="s">
        <v>3583</v>
      </c>
      <c r="U232" s="128" t="s">
        <v>3580</v>
      </c>
      <c r="V232" s="128" t="s">
        <v>3581</v>
      </c>
    </row>
    <row r="233" spans="1:22" s="109" customFormat="1" ht="13">
      <c r="A233" s="125">
        <v>227</v>
      </c>
      <c r="B233" s="126" t="s">
        <v>237</v>
      </c>
      <c r="C233" s="126" t="s">
        <v>238</v>
      </c>
      <c r="D233" s="125" t="s">
        <v>2567</v>
      </c>
      <c r="E233" s="125">
        <v>4</v>
      </c>
      <c r="F233" s="127">
        <v>11.42</v>
      </c>
      <c r="G233" s="128">
        <v>30</v>
      </c>
      <c r="H233" s="128" t="s">
        <v>2476</v>
      </c>
      <c r="I233" s="127">
        <v>11.84</v>
      </c>
      <c r="J233" s="128">
        <v>30</v>
      </c>
      <c r="K233" s="128" t="s">
        <v>2476</v>
      </c>
      <c r="L233" s="129">
        <f t="shared" si="26"/>
        <v>11.629999999999999</v>
      </c>
      <c r="M233" s="125">
        <f t="shared" si="27"/>
        <v>60</v>
      </c>
      <c r="N233" s="125">
        <f t="shared" si="28"/>
        <v>2</v>
      </c>
      <c r="O233" s="125">
        <f t="shared" si="29"/>
        <v>0</v>
      </c>
      <c r="P233" s="128">
        <f t="shared" si="30"/>
        <v>2</v>
      </c>
      <c r="Q233" s="127">
        <f t="shared" si="32"/>
        <v>0.98</v>
      </c>
      <c r="R233" s="127">
        <f t="shared" si="31"/>
        <v>11.397399999999999</v>
      </c>
      <c r="S233" s="130"/>
      <c r="T233" s="128" t="s">
        <v>3579</v>
      </c>
      <c r="U233" s="128" t="s">
        <v>3580</v>
      </c>
      <c r="V233" s="128" t="s">
        <v>3581</v>
      </c>
    </row>
    <row r="234" spans="1:22" s="109" customFormat="1" ht="13">
      <c r="A234" s="125">
        <v>228</v>
      </c>
      <c r="B234" s="126" t="s">
        <v>521</v>
      </c>
      <c r="C234" s="126" t="s">
        <v>586</v>
      </c>
      <c r="D234" s="125" t="s">
        <v>2701</v>
      </c>
      <c r="E234" s="125">
        <v>9</v>
      </c>
      <c r="F234" s="127">
        <v>12.14</v>
      </c>
      <c r="G234" s="128">
        <v>30</v>
      </c>
      <c r="H234" s="128" t="s">
        <v>2475</v>
      </c>
      <c r="I234" s="127">
        <v>10.65</v>
      </c>
      <c r="J234" s="128">
        <v>30</v>
      </c>
      <c r="K234" s="128" t="s">
        <v>2475</v>
      </c>
      <c r="L234" s="129">
        <f t="shared" si="26"/>
        <v>11.395</v>
      </c>
      <c r="M234" s="125">
        <f t="shared" si="27"/>
        <v>60</v>
      </c>
      <c r="N234" s="125">
        <f t="shared" si="28"/>
        <v>0</v>
      </c>
      <c r="O234" s="125">
        <f t="shared" si="29"/>
        <v>0</v>
      </c>
      <c r="P234" s="128">
        <f t="shared" si="30"/>
        <v>0</v>
      </c>
      <c r="Q234" s="127">
        <f t="shared" si="32"/>
        <v>1</v>
      </c>
      <c r="R234" s="127">
        <f t="shared" si="31"/>
        <v>11.395</v>
      </c>
      <c r="S234" s="130"/>
      <c r="T234" s="128" t="s">
        <v>3579</v>
      </c>
      <c r="U234" s="128" t="s">
        <v>3580</v>
      </c>
      <c r="V234" s="128" t="s">
        <v>3581</v>
      </c>
    </row>
    <row r="235" spans="1:22" s="109" customFormat="1" ht="13">
      <c r="A235" s="125">
        <v>229</v>
      </c>
      <c r="B235" s="126" t="s">
        <v>858</v>
      </c>
      <c r="C235" s="126" t="s">
        <v>412</v>
      </c>
      <c r="D235" s="125" t="s">
        <v>2813</v>
      </c>
      <c r="E235" s="125">
        <v>14</v>
      </c>
      <c r="F235" s="127">
        <v>12.13</v>
      </c>
      <c r="G235" s="128">
        <v>30</v>
      </c>
      <c r="H235" s="128" t="s">
        <v>2476</v>
      </c>
      <c r="I235" s="127">
        <v>10.89</v>
      </c>
      <c r="J235" s="128">
        <v>30</v>
      </c>
      <c r="K235" s="128" t="s">
        <v>2475</v>
      </c>
      <c r="L235" s="129">
        <f t="shared" si="26"/>
        <v>11.510000000000002</v>
      </c>
      <c r="M235" s="125">
        <v>60</v>
      </c>
      <c r="N235" s="125">
        <f t="shared" si="28"/>
        <v>1</v>
      </c>
      <c r="O235" s="125"/>
      <c r="P235" s="128">
        <f t="shared" si="30"/>
        <v>1</v>
      </c>
      <c r="Q235" s="127">
        <f t="shared" si="32"/>
        <v>0.99</v>
      </c>
      <c r="R235" s="127">
        <f t="shared" si="31"/>
        <v>11.394900000000002</v>
      </c>
      <c r="S235" s="130"/>
      <c r="T235" s="128" t="s">
        <v>3583</v>
      </c>
      <c r="U235" s="128" t="s">
        <v>3580</v>
      </c>
      <c r="V235" s="128" t="s">
        <v>3581</v>
      </c>
    </row>
    <row r="236" spans="1:22" s="109" customFormat="1" ht="13">
      <c r="A236" s="125">
        <v>230</v>
      </c>
      <c r="B236" s="126" t="s">
        <v>1088</v>
      </c>
      <c r="C236" s="126" t="s">
        <v>1089</v>
      </c>
      <c r="D236" s="125" t="s">
        <v>2902</v>
      </c>
      <c r="E236" s="125">
        <v>17</v>
      </c>
      <c r="F236" s="127">
        <v>12.64</v>
      </c>
      <c r="G236" s="128">
        <v>30</v>
      </c>
      <c r="H236" s="128" t="s">
        <v>2476</v>
      </c>
      <c r="I236" s="127">
        <v>10.38</v>
      </c>
      <c r="J236" s="128">
        <v>30</v>
      </c>
      <c r="K236" s="128" t="s">
        <v>2475</v>
      </c>
      <c r="L236" s="129">
        <f t="shared" si="26"/>
        <v>11.510000000000002</v>
      </c>
      <c r="M236" s="125">
        <f t="shared" ref="M236:M299" si="33">IF(L236&gt;=10,60,G236+J236)</f>
        <v>60</v>
      </c>
      <c r="N236" s="125">
        <f t="shared" si="28"/>
        <v>1</v>
      </c>
      <c r="O236" s="125">
        <f t="shared" ref="O236:O299" si="34">IF(F236&lt;10,1,(IF(I236&lt;10,1,0)))</f>
        <v>0</v>
      </c>
      <c r="P236" s="128">
        <f t="shared" si="30"/>
        <v>1</v>
      </c>
      <c r="Q236" s="127">
        <f t="shared" si="32"/>
        <v>0.99</v>
      </c>
      <c r="R236" s="127">
        <f t="shared" si="31"/>
        <v>11.394900000000002</v>
      </c>
      <c r="S236" s="130"/>
      <c r="T236" s="128" t="s">
        <v>3583</v>
      </c>
      <c r="U236" s="128" t="s">
        <v>3580</v>
      </c>
      <c r="V236" s="128" t="s">
        <v>3581</v>
      </c>
    </row>
    <row r="237" spans="1:22" s="109" customFormat="1" ht="13">
      <c r="A237" s="125">
        <v>231</v>
      </c>
      <c r="B237" s="126" t="s">
        <v>1099</v>
      </c>
      <c r="C237" s="126" t="s">
        <v>150</v>
      </c>
      <c r="D237" s="125" t="s">
        <v>2906</v>
      </c>
      <c r="E237" s="125">
        <v>17</v>
      </c>
      <c r="F237" s="127">
        <v>11.98</v>
      </c>
      <c r="G237" s="128">
        <v>30</v>
      </c>
      <c r="H237" s="128" t="s">
        <v>2475</v>
      </c>
      <c r="I237" s="127">
        <v>10.8</v>
      </c>
      <c r="J237" s="128">
        <v>30</v>
      </c>
      <c r="K237" s="128" t="s">
        <v>2475</v>
      </c>
      <c r="L237" s="129">
        <f t="shared" si="26"/>
        <v>11.39</v>
      </c>
      <c r="M237" s="125">
        <f t="shared" si="33"/>
        <v>60</v>
      </c>
      <c r="N237" s="125">
        <f t="shared" si="28"/>
        <v>0</v>
      </c>
      <c r="O237" s="125">
        <f t="shared" si="34"/>
        <v>0</v>
      </c>
      <c r="P237" s="128">
        <f t="shared" si="30"/>
        <v>0</v>
      </c>
      <c r="Q237" s="127">
        <f t="shared" si="32"/>
        <v>1</v>
      </c>
      <c r="R237" s="127">
        <f t="shared" si="31"/>
        <v>11.39</v>
      </c>
      <c r="S237" s="130"/>
      <c r="T237" s="128" t="s">
        <v>3583</v>
      </c>
      <c r="U237" s="128" t="s">
        <v>3580</v>
      </c>
      <c r="V237" s="128" t="s">
        <v>3581</v>
      </c>
    </row>
    <row r="238" spans="1:22" s="109" customFormat="1" ht="13">
      <c r="A238" s="125">
        <v>232</v>
      </c>
      <c r="B238" s="126" t="s">
        <v>507</v>
      </c>
      <c r="C238" s="126" t="s">
        <v>508</v>
      </c>
      <c r="D238" s="125" t="s">
        <v>2675</v>
      </c>
      <c r="E238" s="125">
        <v>8</v>
      </c>
      <c r="F238" s="127">
        <v>12.11</v>
      </c>
      <c r="G238" s="128">
        <v>30</v>
      </c>
      <c r="H238" s="128" t="s">
        <v>2475</v>
      </c>
      <c r="I238" s="127">
        <v>10.9</v>
      </c>
      <c r="J238" s="128">
        <v>30</v>
      </c>
      <c r="K238" s="128" t="s">
        <v>2476</v>
      </c>
      <c r="L238" s="129">
        <f t="shared" si="26"/>
        <v>11.504999999999999</v>
      </c>
      <c r="M238" s="125">
        <f t="shared" si="33"/>
        <v>60</v>
      </c>
      <c r="N238" s="125">
        <f t="shared" si="28"/>
        <v>1</v>
      </c>
      <c r="O238" s="125">
        <f t="shared" si="34"/>
        <v>0</v>
      </c>
      <c r="P238" s="128">
        <f t="shared" si="30"/>
        <v>1</v>
      </c>
      <c r="Q238" s="127">
        <f t="shared" si="32"/>
        <v>0.99</v>
      </c>
      <c r="R238" s="127">
        <f t="shared" si="31"/>
        <v>11.389949999999999</v>
      </c>
      <c r="S238" s="130"/>
      <c r="T238" s="128" t="s">
        <v>3579</v>
      </c>
      <c r="U238" s="128" t="s">
        <v>3580</v>
      </c>
      <c r="V238" s="128" t="s">
        <v>3581</v>
      </c>
    </row>
    <row r="239" spans="1:22" s="109" customFormat="1" ht="13">
      <c r="A239" s="125">
        <v>233</v>
      </c>
      <c r="B239" s="126" t="s">
        <v>1488</v>
      </c>
      <c r="C239" s="126" t="s">
        <v>611</v>
      </c>
      <c r="D239" s="125" t="s">
        <v>3063</v>
      </c>
      <c r="E239" s="125">
        <v>24</v>
      </c>
      <c r="F239" s="127">
        <v>12.21</v>
      </c>
      <c r="G239" s="128">
        <v>30</v>
      </c>
      <c r="H239" s="128" t="s">
        <v>2475</v>
      </c>
      <c r="I239" s="127">
        <v>10.56</v>
      </c>
      <c r="J239" s="128">
        <v>30</v>
      </c>
      <c r="K239" s="128" t="s">
        <v>2475</v>
      </c>
      <c r="L239" s="129">
        <f t="shared" si="26"/>
        <v>11.385000000000002</v>
      </c>
      <c r="M239" s="125">
        <f t="shared" si="33"/>
        <v>60</v>
      </c>
      <c r="N239" s="125">
        <f t="shared" si="28"/>
        <v>0</v>
      </c>
      <c r="O239" s="125">
        <f t="shared" si="34"/>
        <v>0</v>
      </c>
      <c r="P239" s="128">
        <f t="shared" si="30"/>
        <v>0</v>
      </c>
      <c r="Q239" s="127">
        <f t="shared" si="32"/>
        <v>1</v>
      </c>
      <c r="R239" s="127">
        <f t="shared" si="31"/>
        <v>11.385000000000002</v>
      </c>
      <c r="S239" s="130"/>
      <c r="T239" s="128" t="s">
        <v>3585</v>
      </c>
      <c r="U239" s="128" t="s">
        <v>3580</v>
      </c>
      <c r="V239" s="128" t="s">
        <v>3581</v>
      </c>
    </row>
    <row r="240" spans="1:22" s="109" customFormat="1" ht="13">
      <c r="A240" s="125">
        <v>234</v>
      </c>
      <c r="B240" s="126" t="s">
        <v>886</v>
      </c>
      <c r="C240" s="126" t="s">
        <v>837</v>
      </c>
      <c r="D240" s="125" t="s">
        <v>887</v>
      </c>
      <c r="E240" s="125">
        <v>14</v>
      </c>
      <c r="F240" s="127">
        <v>10.64</v>
      </c>
      <c r="G240" s="128">
        <v>30</v>
      </c>
      <c r="H240" s="128" t="s">
        <v>2475</v>
      </c>
      <c r="I240" s="127">
        <v>13.07</v>
      </c>
      <c r="J240" s="128">
        <v>30</v>
      </c>
      <c r="K240" s="128" t="s">
        <v>2475</v>
      </c>
      <c r="L240" s="129">
        <f t="shared" si="26"/>
        <v>11.855</v>
      </c>
      <c r="M240" s="125">
        <f t="shared" si="33"/>
        <v>60</v>
      </c>
      <c r="N240" s="125">
        <f t="shared" si="28"/>
        <v>0</v>
      </c>
      <c r="O240" s="125">
        <f t="shared" si="34"/>
        <v>0</v>
      </c>
      <c r="P240" s="128">
        <f t="shared" si="30"/>
        <v>0</v>
      </c>
      <c r="Q240" s="127">
        <f>IF(P240=0,0.96,IF(P240=1,0.95,IF(P240=2,0.94,IF(P240=3,0.93))))</f>
        <v>0.96</v>
      </c>
      <c r="R240" s="127">
        <f t="shared" si="31"/>
        <v>11.380800000000001</v>
      </c>
      <c r="S240" s="130"/>
      <c r="T240" s="128" t="s">
        <v>3583</v>
      </c>
      <c r="U240" s="128" t="s">
        <v>3580</v>
      </c>
      <c r="V240" s="128" t="s">
        <v>3581</v>
      </c>
    </row>
    <row r="241" spans="1:22" s="109" customFormat="1" ht="13">
      <c r="A241" s="125">
        <v>235</v>
      </c>
      <c r="B241" s="126" t="s">
        <v>105</v>
      </c>
      <c r="C241" s="126" t="s">
        <v>106</v>
      </c>
      <c r="D241" s="125" t="s">
        <v>2514</v>
      </c>
      <c r="E241" s="125">
        <v>2</v>
      </c>
      <c r="F241" s="127">
        <v>10.57</v>
      </c>
      <c r="G241" s="128">
        <v>30</v>
      </c>
      <c r="H241" s="128" t="s">
        <v>2475</v>
      </c>
      <c r="I241" s="127">
        <v>12.38</v>
      </c>
      <c r="J241" s="128">
        <v>30</v>
      </c>
      <c r="K241" s="128" t="s">
        <v>2476</v>
      </c>
      <c r="L241" s="129">
        <f t="shared" si="26"/>
        <v>11.475000000000001</v>
      </c>
      <c r="M241" s="125">
        <f t="shared" si="33"/>
        <v>60</v>
      </c>
      <c r="N241" s="125">
        <f t="shared" si="28"/>
        <v>1</v>
      </c>
      <c r="O241" s="125">
        <f t="shared" si="34"/>
        <v>0</v>
      </c>
      <c r="P241" s="128">
        <f t="shared" si="30"/>
        <v>1</v>
      </c>
      <c r="Q241" s="127">
        <f t="shared" ref="Q241:Q253" si="35">IF(P241=0,1,IF(P241=1,0.99,IF(P241=2,0.98,IF(P241=3,0.97))))</f>
        <v>0.99</v>
      </c>
      <c r="R241" s="127">
        <f t="shared" si="31"/>
        <v>11.360250000000001</v>
      </c>
      <c r="S241" s="130"/>
      <c r="T241" s="128" t="s">
        <v>3579</v>
      </c>
      <c r="U241" s="128" t="s">
        <v>3580</v>
      </c>
      <c r="V241" s="128" t="s">
        <v>3581</v>
      </c>
    </row>
    <row r="242" spans="1:22" s="109" customFormat="1" ht="13">
      <c r="A242" s="125">
        <v>236</v>
      </c>
      <c r="B242" s="126" t="s">
        <v>2103</v>
      </c>
      <c r="C242" s="126" t="s">
        <v>2104</v>
      </c>
      <c r="D242" s="125" t="s">
        <v>3399</v>
      </c>
      <c r="E242" s="125">
        <v>36</v>
      </c>
      <c r="F242" s="127">
        <v>11.11</v>
      </c>
      <c r="G242" s="128">
        <v>30</v>
      </c>
      <c r="H242" s="128" t="s">
        <v>2475</v>
      </c>
      <c r="I242" s="127">
        <v>11.61</v>
      </c>
      <c r="J242" s="128">
        <v>30</v>
      </c>
      <c r="K242" s="128" t="s">
        <v>2475</v>
      </c>
      <c r="L242" s="129">
        <f t="shared" si="26"/>
        <v>11.36</v>
      </c>
      <c r="M242" s="125">
        <f t="shared" si="33"/>
        <v>60</v>
      </c>
      <c r="N242" s="125">
        <f t="shared" si="28"/>
        <v>0</v>
      </c>
      <c r="O242" s="125">
        <f t="shared" si="34"/>
        <v>0</v>
      </c>
      <c r="P242" s="128">
        <f t="shared" si="30"/>
        <v>0</v>
      </c>
      <c r="Q242" s="127">
        <f t="shared" si="35"/>
        <v>1</v>
      </c>
      <c r="R242" s="127">
        <f t="shared" si="31"/>
        <v>11.36</v>
      </c>
      <c r="S242" s="130"/>
      <c r="T242" s="128" t="s">
        <v>3585</v>
      </c>
      <c r="U242" s="128" t="s">
        <v>3580</v>
      </c>
      <c r="V242" s="128" t="s">
        <v>3581</v>
      </c>
    </row>
    <row r="243" spans="1:22" s="109" customFormat="1" ht="13">
      <c r="A243" s="125">
        <v>237</v>
      </c>
      <c r="B243" s="126" t="s">
        <v>1944</v>
      </c>
      <c r="C243" s="126" t="s">
        <v>100</v>
      </c>
      <c r="D243" s="125" t="s">
        <v>3304</v>
      </c>
      <c r="E243" s="125">
        <v>33</v>
      </c>
      <c r="F243" s="127">
        <v>10.55</v>
      </c>
      <c r="G243" s="128">
        <v>30</v>
      </c>
      <c r="H243" s="128" t="s">
        <v>2475</v>
      </c>
      <c r="I243" s="127">
        <v>12.15</v>
      </c>
      <c r="J243" s="128">
        <v>30</v>
      </c>
      <c r="K243" s="128" t="s">
        <v>2475</v>
      </c>
      <c r="L243" s="129">
        <f t="shared" si="26"/>
        <v>11.350000000000001</v>
      </c>
      <c r="M243" s="125">
        <f t="shared" si="33"/>
        <v>60</v>
      </c>
      <c r="N243" s="125">
        <f t="shared" si="28"/>
        <v>0</v>
      </c>
      <c r="O243" s="125">
        <f t="shared" si="34"/>
        <v>0</v>
      </c>
      <c r="P243" s="128">
        <f t="shared" si="30"/>
        <v>0</v>
      </c>
      <c r="Q243" s="127">
        <f t="shared" si="35"/>
        <v>1</v>
      </c>
      <c r="R243" s="127">
        <f t="shared" si="31"/>
        <v>11.350000000000001</v>
      </c>
      <c r="S243" s="130"/>
      <c r="T243" s="128" t="s">
        <v>3585</v>
      </c>
      <c r="U243" s="128" t="s">
        <v>3580</v>
      </c>
      <c r="V243" s="128" t="s">
        <v>3581</v>
      </c>
    </row>
    <row r="244" spans="1:22" s="109" customFormat="1" ht="13">
      <c r="A244" s="125">
        <v>238</v>
      </c>
      <c r="B244" s="126" t="s">
        <v>303</v>
      </c>
      <c r="C244" s="126" t="s">
        <v>100</v>
      </c>
      <c r="D244" s="125" t="s">
        <v>2591</v>
      </c>
      <c r="E244" s="125">
        <v>5</v>
      </c>
      <c r="F244" s="127">
        <v>10.6</v>
      </c>
      <c r="G244" s="128">
        <v>30</v>
      </c>
      <c r="H244" s="128" t="s">
        <v>2475</v>
      </c>
      <c r="I244" s="127">
        <v>12.1</v>
      </c>
      <c r="J244" s="128">
        <v>30</v>
      </c>
      <c r="K244" s="128" t="s">
        <v>2475</v>
      </c>
      <c r="L244" s="129">
        <f t="shared" si="26"/>
        <v>11.35</v>
      </c>
      <c r="M244" s="125">
        <f t="shared" si="33"/>
        <v>60</v>
      </c>
      <c r="N244" s="125">
        <f t="shared" si="28"/>
        <v>0</v>
      </c>
      <c r="O244" s="125">
        <f t="shared" si="34"/>
        <v>0</v>
      </c>
      <c r="P244" s="128">
        <f t="shared" si="30"/>
        <v>0</v>
      </c>
      <c r="Q244" s="127">
        <f t="shared" si="35"/>
        <v>1</v>
      </c>
      <c r="R244" s="127">
        <f t="shared" si="31"/>
        <v>11.35</v>
      </c>
      <c r="S244" s="130"/>
      <c r="T244" s="128" t="s">
        <v>3579</v>
      </c>
      <c r="U244" s="128" t="s">
        <v>3580</v>
      </c>
      <c r="V244" s="128" t="s">
        <v>3581</v>
      </c>
    </row>
    <row r="245" spans="1:22" s="109" customFormat="1" ht="13">
      <c r="A245" s="125">
        <v>239</v>
      </c>
      <c r="B245" s="126" t="s">
        <v>1967</v>
      </c>
      <c r="C245" s="126" t="s">
        <v>1616</v>
      </c>
      <c r="D245" s="125" t="s">
        <v>3317</v>
      </c>
      <c r="E245" s="125">
        <v>33</v>
      </c>
      <c r="F245" s="127">
        <v>10.039999999999999</v>
      </c>
      <c r="G245" s="128">
        <v>30</v>
      </c>
      <c r="H245" s="128" t="s">
        <v>2475</v>
      </c>
      <c r="I245" s="127">
        <v>12.66</v>
      </c>
      <c r="J245" s="128">
        <v>30</v>
      </c>
      <c r="K245" s="128" t="s">
        <v>2475</v>
      </c>
      <c r="L245" s="129">
        <f t="shared" si="26"/>
        <v>11.35</v>
      </c>
      <c r="M245" s="125">
        <f t="shared" si="33"/>
        <v>60</v>
      </c>
      <c r="N245" s="125">
        <f t="shared" si="28"/>
        <v>0</v>
      </c>
      <c r="O245" s="125">
        <f t="shared" si="34"/>
        <v>0</v>
      </c>
      <c r="P245" s="128">
        <f t="shared" si="30"/>
        <v>0</v>
      </c>
      <c r="Q245" s="127">
        <f t="shared" si="35"/>
        <v>1</v>
      </c>
      <c r="R245" s="127">
        <f t="shared" si="31"/>
        <v>11.35</v>
      </c>
      <c r="S245" s="130"/>
      <c r="T245" s="128" t="s">
        <v>3585</v>
      </c>
      <c r="U245" s="128" t="s">
        <v>3581</v>
      </c>
      <c r="V245" s="128" t="s">
        <v>3580</v>
      </c>
    </row>
    <row r="246" spans="1:22" s="109" customFormat="1" ht="13">
      <c r="A246" s="125">
        <v>240</v>
      </c>
      <c r="B246" s="134" t="s">
        <v>2352</v>
      </c>
      <c r="C246" s="134" t="s">
        <v>2128</v>
      </c>
      <c r="D246" s="125" t="s">
        <v>3543</v>
      </c>
      <c r="E246" s="125">
        <v>41</v>
      </c>
      <c r="F246" s="127">
        <v>10.11</v>
      </c>
      <c r="G246" s="128">
        <v>30</v>
      </c>
      <c r="H246" s="128" t="s">
        <v>2475</v>
      </c>
      <c r="I246" s="127">
        <v>12.59</v>
      </c>
      <c r="J246" s="128">
        <v>30</v>
      </c>
      <c r="K246" s="128" t="s">
        <v>2475</v>
      </c>
      <c r="L246" s="129">
        <f t="shared" si="26"/>
        <v>11.35</v>
      </c>
      <c r="M246" s="125">
        <f t="shared" si="33"/>
        <v>60</v>
      </c>
      <c r="N246" s="125">
        <f t="shared" si="28"/>
        <v>0</v>
      </c>
      <c r="O246" s="125">
        <f t="shared" si="34"/>
        <v>0</v>
      </c>
      <c r="P246" s="128">
        <f t="shared" si="30"/>
        <v>0</v>
      </c>
      <c r="Q246" s="127">
        <f t="shared" si="35"/>
        <v>1</v>
      </c>
      <c r="R246" s="127">
        <f t="shared" si="31"/>
        <v>11.35</v>
      </c>
      <c r="S246" s="130"/>
      <c r="T246" s="128" t="s">
        <v>3585</v>
      </c>
      <c r="U246" s="128" t="s">
        <v>3580</v>
      </c>
      <c r="V246" s="128" t="s">
        <v>3581</v>
      </c>
    </row>
    <row r="247" spans="1:22" s="109" customFormat="1" ht="13">
      <c r="A247" s="125">
        <v>241</v>
      </c>
      <c r="B247" s="126" t="s">
        <v>197</v>
      </c>
      <c r="C247" s="126" t="s">
        <v>198</v>
      </c>
      <c r="D247" s="125" t="s">
        <v>2554</v>
      </c>
      <c r="E247" s="125">
        <v>3</v>
      </c>
      <c r="F247" s="127">
        <v>11.09</v>
      </c>
      <c r="G247" s="128">
        <v>30</v>
      </c>
      <c r="H247" s="128" t="s">
        <v>2475</v>
      </c>
      <c r="I247" s="127">
        <v>11.6</v>
      </c>
      <c r="J247" s="128">
        <v>30</v>
      </c>
      <c r="K247" s="128" t="s">
        <v>2475</v>
      </c>
      <c r="L247" s="129">
        <f t="shared" si="26"/>
        <v>11.344999999999999</v>
      </c>
      <c r="M247" s="125">
        <f t="shared" si="33"/>
        <v>60</v>
      </c>
      <c r="N247" s="125">
        <f t="shared" si="28"/>
        <v>0</v>
      </c>
      <c r="O247" s="125">
        <f t="shared" si="34"/>
        <v>0</v>
      </c>
      <c r="P247" s="128">
        <f t="shared" si="30"/>
        <v>0</v>
      </c>
      <c r="Q247" s="127">
        <f t="shared" si="35"/>
        <v>1</v>
      </c>
      <c r="R247" s="127">
        <f t="shared" si="31"/>
        <v>11.344999999999999</v>
      </c>
      <c r="S247" s="130"/>
      <c r="T247" s="128" t="s">
        <v>3579</v>
      </c>
      <c r="U247" s="128" t="s">
        <v>3580</v>
      </c>
      <c r="V247" s="128" t="s">
        <v>3581</v>
      </c>
    </row>
    <row r="248" spans="1:22" s="109" customFormat="1" ht="13">
      <c r="A248" s="125">
        <v>242</v>
      </c>
      <c r="B248" s="131" t="s">
        <v>1394</v>
      </c>
      <c r="C248" s="131" t="s">
        <v>1395</v>
      </c>
      <c r="D248" s="133" t="s">
        <v>3017</v>
      </c>
      <c r="E248" s="125">
        <v>22</v>
      </c>
      <c r="F248" s="127">
        <v>11.74</v>
      </c>
      <c r="G248" s="128">
        <v>30</v>
      </c>
      <c r="H248" s="128" t="s">
        <v>2476</v>
      </c>
      <c r="I248" s="127">
        <v>11.17</v>
      </c>
      <c r="J248" s="128">
        <v>30</v>
      </c>
      <c r="K248" s="128" t="s">
        <v>2475</v>
      </c>
      <c r="L248" s="129">
        <f t="shared" si="26"/>
        <v>11.455</v>
      </c>
      <c r="M248" s="125">
        <f t="shared" si="33"/>
        <v>60</v>
      </c>
      <c r="N248" s="125">
        <f t="shared" si="28"/>
        <v>1</v>
      </c>
      <c r="O248" s="125">
        <f t="shared" si="34"/>
        <v>0</v>
      </c>
      <c r="P248" s="128">
        <f t="shared" si="30"/>
        <v>1</v>
      </c>
      <c r="Q248" s="127">
        <f t="shared" si="35"/>
        <v>0.99</v>
      </c>
      <c r="R248" s="127">
        <f t="shared" si="31"/>
        <v>11.340450000000001</v>
      </c>
      <c r="S248" s="130"/>
      <c r="T248" s="128" t="s">
        <v>3585</v>
      </c>
      <c r="U248" s="128" t="s">
        <v>3582</v>
      </c>
      <c r="V248" s="128" t="s">
        <v>3581</v>
      </c>
    </row>
    <row r="249" spans="1:22" s="109" customFormat="1" ht="13">
      <c r="A249" s="125">
        <v>243</v>
      </c>
      <c r="B249" s="134" t="s">
        <v>1723</v>
      </c>
      <c r="C249" s="134" t="s">
        <v>278</v>
      </c>
      <c r="D249" s="125" t="s">
        <v>3180</v>
      </c>
      <c r="E249" s="125">
        <v>29</v>
      </c>
      <c r="F249" s="127">
        <v>11.23</v>
      </c>
      <c r="G249" s="128">
        <v>30</v>
      </c>
      <c r="H249" s="128" t="s">
        <v>2476</v>
      </c>
      <c r="I249" s="127">
        <v>11.68</v>
      </c>
      <c r="J249" s="128">
        <v>30</v>
      </c>
      <c r="K249" s="128" t="s">
        <v>2475</v>
      </c>
      <c r="L249" s="129">
        <f t="shared" si="26"/>
        <v>11.455</v>
      </c>
      <c r="M249" s="125">
        <f t="shared" si="33"/>
        <v>60</v>
      </c>
      <c r="N249" s="125">
        <f t="shared" si="28"/>
        <v>1</v>
      </c>
      <c r="O249" s="125">
        <f t="shared" si="34"/>
        <v>0</v>
      </c>
      <c r="P249" s="128">
        <f t="shared" si="30"/>
        <v>1</v>
      </c>
      <c r="Q249" s="127">
        <f t="shared" si="35"/>
        <v>0.99</v>
      </c>
      <c r="R249" s="127">
        <f t="shared" si="31"/>
        <v>11.340450000000001</v>
      </c>
      <c r="S249" s="130"/>
      <c r="T249" s="128" t="s">
        <v>3585</v>
      </c>
      <c r="U249" s="128" t="s">
        <v>3582</v>
      </c>
      <c r="V249" s="128" t="s">
        <v>3581</v>
      </c>
    </row>
    <row r="250" spans="1:22" s="109" customFormat="1" ht="13">
      <c r="A250" s="125">
        <v>244</v>
      </c>
      <c r="B250" s="126" t="s">
        <v>1304</v>
      </c>
      <c r="C250" s="126" t="s">
        <v>1305</v>
      </c>
      <c r="D250" s="125" t="s">
        <v>2985</v>
      </c>
      <c r="E250" s="125">
        <v>21</v>
      </c>
      <c r="F250" s="127">
        <v>11.51</v>
      </c>
      <c r="G250" s="128">
        <v>30</v>
      </c>
      <c r="H250" s="128" t="s">
        <v>2476</v>
      </c>
      <c r="I250" s="127">
        <v>11.38</v>
      </c>
      <c r="J250" s="128">
        <v>30</v>
      </c>
      <c r="K250" s="128" t="s">
        <v>2475</v>
      </c>
      <c r="L250" s="129">
        <f t="shared" si="26"/>
        <v>11.445</v>
      </c>
      <c r="M250" s="125">
        <f t="shared" si="33"/>
        <v>60</v>
      </c>
      <c r="N250" s="125">
        <f t="shared" si="28"/>
        <v>1</v>
      </c>
      <c r="O250" s="125">
        <f t="shared" si="34"/>
        <v>0</v>
      </c>
      <c r="P250" s="128">
        <f t="shared" si="30"/>
        <v>1</v>
      </c>
      <c r="Q250" s="127">
        <f t="shared" si="35"/>
        <v>0.99</v>
      </c>
      <c r="R250" s="127">
        <f t="shared" si="31"/>
        <v>11.330550000000001</v>
      </c>
      <c r="S250" s="130"/>
      <c r="T250" s="128" t="s">
        <v>3583</v>
      </c>
      <c r="U250" s="128" t="s">
        <v>3580</v>
      </c>
      <c r="V250" s="128" t="s">
        <v>3581</v>
      </c>
    </row>
    <row r="251" spans="1:22" s="109" customFormat="1" ht="13">
      <c r="A251" s="125">
        <v>245</v>
      </c>
      <c r="B251" s="126" t="s">
        <v>1867</v>
      </c>
      <c r="C251" s="126" t="s">
        <v>1868</v>
      </c>
      <c r="D251" s="125" t="s">
        <v>3260</v>
      </c>
      <c r="E251" s="125">
        <v>31</v>
      </c>
      <c r="F251" s="127">
        <v>12.6</v>
      </c>
      <c r="G251" s="128">
        <v>30</v>
      </c>
      <c r="H251" s="128" t="s">
        <v>2475</v>
      </c>
      <c r="I251" s="127">
        <v>10.06</v>
      </c>
      <c r="J251" s="128">
        <v>30</v>
      </c>
      <c r="K251" s="128" t="s">
        <v>2475</v>
      </c>
      <c r="L251" s="129">
        <f t="shared" si="26"/>
        <v>11.33</v>
      </c>
      <c r="M251" s="125">
        <f t="shared" si="33"/>
        <v>60</v>
      </c>
      <c r="N251" s="125">
        <f t="shared" si="28"/>
        <v>0</v>
      </c>
      <c r="O251" s="125">
        <f t="shared" si="34"/>
        <v>0</v>
      </c>
      <c r="P251" s="128">
        <f t="shared" si="30"/>
        <v>0</v>
      </c>
      <c r="Q251" s="127">
        <f t="shared" si="35"/>
        <v>1</v>
      </c>
      <c r="R251" s="127">
        <f t="shared" si="31"/>
        <v>11.33</v>
      </c>
      <c r="S251" s="130"/>
      <c r="T251" s="128" t="s">
        <v>3585</v>
      </c>
      <c r="U251" s="128" t="s">
        <v>3580</v>
      </c>
      <c r="V251" s="128" t="s">
        <v>3581</v>
      </c>
    </row>
    <row r="252" spans="1:22" s="109" customFormat="1" ht="13">
      <c r="A252" s="125">
        <v>246</v>
      </c>
      <c r="B252" s="131" t="s">
        <v>1451</v>
      </c>
      <c r="C252" s="131" t="s">
        <v>298</v>
      </c>
      <c r="D252" s="133" t="s">
        <v>3042</v>
      </c>
      <c r="E252" s="125">
        <v>23</v>
      </c>
      <c r="F252" s="127">
        <v>11.66</v>
      </c>
      <c r="G252" s="128">
        <v>30</v>
      </c>
      <c r="H252" s="128" t="s">
        <v>2476</v>
      </c>
      <c r="I252" s="127">
        <v>11.46</v>
      </c>
      <c r="J252" s="128">
        <v>30</v>
      </c>
      <c r="K252" s="128" t="s">
        <v>2476</v>
      </c>
      <c r="L252" s="129">
        <f t="shared" si="26"/>
        <v>11.56</v>
      </c>
      <c r="M252" s="125">
        <f t="shared" si="33"/>
        <v>60</v>
      </c>
      <c r="N252" s="125">
        <f t="shared" si="28"/>
        <v>2</v>
      </c>
      <c r="O252" s="125">
        <f t="shared" si="34"/>
        <v>0</v>
      </c>
      <c r="P252" s="128">
        <f t="shared" si="30"/>
        <v>2</v>
      </c>
      <c r="Q252" s="127">
        <f t="shared" si="35"/>
        <v>0.98</v>
      </c>
      <c r="R252" s="127">
        <f t="shared" si="31"/>
        <v>11.328800000000001</v>
      </c>
      <c r="S252" s="130"/>
      <c r="T252" s="128" t="s">
        <v>3585</v>
      </c>
      <c r="U252" s="128" t="s">
        <v>3580</v>
      </c>
      <c r="V252" s="128" t="s">
        <v>3581</v>
      </c>
    </row>
    <row r="253" spans="1:22" s="109" customFormat="1" ht="13">
      <c r="A253" s="125">
        <v>247</v>
      </c>
      <c r="B253" s="126" t="s">
        <v>85</v>
      </c>
      <c r="C253" s="126" t="s">
        <v>86</v>
      </c>
      <c r="D253" s="125" t="s">
        <v>2510</v>
      </c>
      <c r="E253" s="125">
        <v>1</v>
      </c>
      <c r="F253" s="127">
        <v>12.01</v>
      </c>
      <c r="G253" s="128">
        <v>30</v>
      </c>
      <c r="H253" s="128" t="s">
        <v>2476</v>
      </c>
      <c r="I253" s="127">
        <v>11.11</v>
      </c>
      <c r="J253" s="128">
        <v>30</v>
      </c>
      <c r="K253" s="128" t="s">
        <v>2476</v>
      </c>
      <c r="L253" s="129">
        <f t="shared" si="26"/>
        <v>11.559999999999999</v>
      </c>
      <c r="M253" s="125">
        <f t="shared" si="33"/>
        <v>60</v>
      </c>
      <c r="N253" s="125">
        <f t="shared" si="28"/>
        <v>2</v>
      </c>
      <c r="O253" s="125">
        <f t="shared" si="34"/>
        <v>0</v>
      </c>
      <c r="P253" s="128">
        <f t="shared" si="30"/>
        <v>2</v>
      </c>
      <c r="Q253" s="127">
        <f t="shared" si="35"/>
        <v>0.98</v>
      </c>
      <c r="R253" s="127">
        <f t="shared" si="31"/>
        <v>11.328799999999999</v>
      </c>
      <c r="S253" s="130"/>
      <c r="T253" s="128" t="s">
        <v>3579</v>
      </c>
      <c r="U253" s="128" t="s">
        <v>3580</v>
      </c>
      <c r="V253" s="128" t="s">
        <v>3581</v>
      </c>
    </row>
    <row r="254" spans="1:22" s="109" customFormat="1" ht="13">
      <c r="A254" s="125">
        <v>248</v>
      </c>
      <c r="B254" s="126" t="s">
        <v>1129</v>
      </c>
      <c r="C254" s="126" t="s">
        <v>290</v>
      </c>
      <c r="D254" s="125" t="s">
        <v>1130</v>
      </c>
      <c r="E254" s="125">
        <v>18</v>
      </c>
      <c r="F254" s="127">
        <v>12.62</v>
      </c>
      <c r="G254" s="128">
        <v>30</v>
      </c>
      <c r="H254" s="128" t="s">
        <v>2475</v>
      </c>
      <c r="I254" s="127">
        <v>10.98</v>
      </c>
      <c r="J254" s="128">
        <v>30</v>
      </c>
      <c r="K254" s="128" t="s">
        <v>2475</v>
      </c>
      <c r="L254" s="129">
        <f t="shared" si="26"/>
        <v>11.8</v>
      </c>
      <c r="M254" s="125">
        <f t="shared" si="33"/>
        <v>60</v>
      </c>
      <c r="N254" s="125">
        <f t="shared" si="28"/>
        <v>0</v>
      </c>
      <c r="O254" s="125">
        <f t="shared" si="34"/>
        <v>0</v>
      </c>
      <c r="P254" s="128">
        <f t="shared" si="30"/>
        <v>0</v>
      </c>
      <c r="Q254" s="127">
        <f>IF(P254=0,0.96,IF(P254=1,0.95,IF(P254=2,0.94,IF(P254=3,0.93))))</f>
        <v>0.96</v>
      </c>
      <c r="R254" s="127">
        <f t="shared" si="31"/>
        <v>11.327999999999999</v>
      </c>
      <c r="S254" s="130"/>
      <c r="T254" s="128" t="s">
        <v>3583</v>
      </c>
      <c r="U254" s="128" t="s">
        <v>3580</v>
      </c>
      <c r="V254" s="128" t="s">
        <v>3581</v>
      </c>
    </row>
    <row r="255" spans="1:22" s="109" customFormat="1" ht="13">
      <c r="A255" s="125">
        <v>249</v>
      </c>
      <c r="B255" s="126" t="s">
        <v>865</v>
      </c>
      <c r="C255" s="126" t="s">
        <v>866</v>
      </c>
      <c r="D255" s="125" t="s">
        <v>2815</v>
      </c>
      <c r="E255" s="125">
        <v>14</v>
      </c>
      <c r="F255" s="127">
        <v>11.47</v>
      </c>
      <c r="G255" s="128">
        <v>30</v>
      </c>
      <c r="H255" s="128" t="s">
        <v>2475</v>
      </c>
      <c r="I255" s="127">
        <v>11.4</v>
      </c>
      <c r="J255" s="128">
        <v>30</v>
      </c>
      <c r="K255" s="128" t="s">
        <v>2476</v>
      </c>
      <c r="L255" s="129">
        <f t="shared" si="26"/>
        <v>11.435</v>
      </c>
      <c r="M255" s="125">
        <f t="shared" si="33"/>
        <v>60</v>
      </c>
      <c r="N255" s="125">
        <f t="shared" si="28"/>
        <v>1</v>
      </c>
      <c r="O255" s="125">
        <f t="shared" si="34"/>
        <v>0</v>
      </c>
      <c r="P255" s="128">
        <f t="shared" si="30"/>
        <v>1</v>
      </c>
      <c r="Q255" s="127">
        <f t="shared" ref="Q255:Q287" si="36">IF(P255=0,1,IF(P255=1,0.99,IF(P255=2,0.98,IF(P255=3,0.97))))</f>
        <v>0.99</v>
      </c>
      <c r="R255" s="127">
        <f t="shared" si="31"/>
        <v>11.320650000000001</v>
      </c>
      <c r="S255" s="130"/>
      <c r="T255" s="128" t="s">
        <v>3583</v>
      </c>
      <c r="U255" s="128" t="s">
        <v>3580</v>
      </c>
      <c r="V255" s="128" t="s">
        <v>3581</v>
      </c>
    </row>
    <row r="256" spans="1:22" s="109" customFormat="1" ht="13">
      <c r="A256" s="125">
        <v>250</v>
      </c>
      <c r="B256" s="126" t="s">
        <v>363</v>
      </c>
      <c r="C256" s="126" t="s">
        <v>364</v>
      </c>
      <c r="D256" s="125" t="s">
        <v>2617</v>
      </c>
      <c r="E256" s="125">
        <v>6</v>
      </c>
      <c r="F256" s="127">
        <v>12.01</v>
      </c>
      <c r="G256" s="128">
        <v>30</v>
      </c>
      <c r="H256" s="128" t="s">
        <v>2476</v>
      </c>
      <c r="I256" s="127">
        <v>10.86</v>
      </c>
      <c r="J256" s="128">
        <v>30</v>
      </c>
      <c r="K256" s="128" t="s">
        <v>2475</v>
      </c>
      <c r="L256" s="129">
        <f t="shared" si="26"/>
        <v>11.434999999999999</v>
      </c>
      <c r="M256" s="125">
        <f t="shared" si="33"/>
        <v>60</v>
      </c>
      <c r="N256" s="125">
        <f t="shared" si="28"/>
        <v>1</v>
      </c>
      <c r="O256" s="125">
        <f t="shared" si="34"/>
        <v>0</v>
      </c>
      <c r="P256" s="128">
        <f t="shared" si="30"/>
        <v>1</v>
      </c>
      <c r="Q256" s="127">
        <f t="shared" si="36"/>
        <v>0.99</v>
      </c>
      <c r="R256" s="127">
        <f t="shared" si="31"/>
        <v>11.320649999999999</v>
      </c>
      <c r="S256" s="130"/>
      <c r="T256" s="128" t="s">
        <v>3579</v>
      </c>
      <c r="U256" s="128" t="s">
        <v>3580</v>
      </c>
      <c r="V256" s="128" t="s">
        <v>3581</v>
      </c>
    </row>
    <row r="257" spans="1:22" s="109" customFormat="1" ht="13">
      <c r="A257" s="125">
        <v>251</v>
      </c>
      <c r="B257" s="126" t="s">
        <v>421</v>
      </c>
      <c r="C257" s="126" t="s">
        <v>422</v>
      </c>
      <c r="D257" s="125" t="s">
        <v>2639</v>
      </c>
      <c r="E257" s="125">
        <v>7</v>
      </c>
      <c r="F257" s="127">
        <v>11.79</v>
      </c>
      <c r="G257" s="128">
        <v>30</v>
      </c>
      <c r="H257" s="128" t="s">
        <v>2476</v>
      </c>
      <c r="I257" s="127">
        <v>11.08</v>
      </c>
      <c r="J257" s="128">
        <v>30</v>
      </c>
      <c r="K257" s="128" t="s">
        <v>2475</v>
      </c>
      <c r="L257" s="129">
        <f t="shared" si="26"/>
        <v>11.434999999999999</v>
      </c>
      <c r="M257" s="125">
        <f t="shared" si="33"/>
        <v>60</v>
      </c>
      <c r="N257" s="125">
        <f t="shared" si="28"/>
        <v>1</v>
      </c>
      <c r="O257" s="125">
        <f t="shared" si="34"/>
        <v>0</v>
      </c>
      <c r="P257" s="128">
        <f t="shared" si="30"/>
        <v>1</v>
      </c>
      <c r="Q257" s="127">
        <f t="shared" si="36"/>
        <v>0.99</v>
      </c>
      <c r="R257" s="127">
        <f t="shared" si="31"/>
        <v>11.320649999999999</v>
      </c>
      <c r="S257" s="130"/>
      <c r="T257" s="128" t="s">
        <v>3579</v>
      </c>
      <c r="U257" s="128" t="s">
        <v>3580</v>
      </c>
      <c r="V257" s="128" t="s">
        <v>3581</v>
      </c>
    </row>
    <row r="258" spans="1:22" s="109" customFormat="1" ht="13">
      <c r="A258" s="125">
        <v>252</v>
      </c>
      <c r="B258" s="126" t="s">
        <v>1784</v>
      </c>
      <c r="C258" s="126" t="s">
        <v>1785</v>
      </c>
      <c r="D258" s="125" t="s">
        <v>3217</v>
      </c>
      <c r="E258" s="125">
        <v>30</v>
      </c>
      <c r="F258" s="127">
        <v>10.94</v>
      </c>
      <c r="G258" s="128">
        <v>30</v>
      </c>
      <c r="H258" s="128" t="s">
        <v>2475</v>
      </c>
      <c r="I258" s="127">
        <v>11.7</v>
      </c>
      <c r="J258" s="128">
        <v>30</v>
      </c>
      <c r="K258" s="128" t="s">
        <v>2475</v>
      </c>
      <c r="L258" s="129">
        <f t="shared" si="26"/>
        <v>11.32</v>
      </c>
      <c r="M258" s="125">
        <f t="shared" si="33"/>
        <v>60</v>
      </c>
      <c r="N258" s="125">
        <f t="shared" si="28"/>
        <v>0</v>
      </c>
      <c r="O258" s="125">
        <f t="shared" si="34"/>
        <v>0</v>
      </c>
      <c r="P258" s="128">
        <f t="shared" si="30"/>
        <v>0</v>
      </c>
      <c r="Q258" s="127">
        <f t="shared" si="36"/>
        <v>1</v>
      </c>
      <c r="R258" s="127">
        <f t="shared" si="31"/>
        <v>11.32</v>
      </c>
      <c r="S258" s="130"/>
      <c r="T258" s="128" t="s">
        <v>3585</v>
      </c>
      <c r="U258" s="128" t="s">
        <v>3580</v>
      </c>
      <c r="V258" s="128" t="s">
        <v>3581</v>
      </c>
    </row>
    <row r="259" spans="1:22" s="109" customFormat="1" ht="13">
      <c r="A259" s="125">
        <v>253</v>
      </c>
      <c r="B259" s="126" t="s">
        <v>701</v>
      </c>
      <c r="C259" s="126" t="s">
        <v>703</v>
      </c>
      <c r="D259" s="125" t="s">
        <v>2749</v>
      </c>
      <c r="E259" s="125">
        <v>11</v>
      </c>
      <c r="F259" s="127">
        <v>10.5</v>
      </c>
      <c r="G259" s="128">
        <v>30</v>
      </c>
      <c r="H259" s="128" t="s">
        <v>2476</v>
      </c>
      <c r="I259" s="127">
        <v>12.6</v>
      </c>
      <c r="J259" s="128">
        <v>30</v>
      </c>
      <c r="K259" s="128" t="s">
        <v>2476</v>
      </c>
      <c r="L259" s="129">
        <f t="shared" si="26"/>
        <v>11.55</v>
      </c>
      <c r="M259" s="125">
        <f t="shared" si="33"/>
        <v>60</v>
      </c>
      <c r="N259" s="125">
        <f t="shared" si="28"/>
        <v>2</v>
      </c>
      <c r="O259" s="125">
        <f t="shared" si="34"/>
        <v>0</v>
      </c>
      <c r="P259" s="128">
        <f t="shared" si="30"/>
        <v>2</v>
      </c>
      <c r="Q259" s="127">
        <f t="shared" si="36"/>
        <v>0.98</v>
      </c>
      <c r="R259" s="127">
        <f t="shared" si="31"/>
        <v>11.319000000000001</v>
      </c>
      <c r="S259" s="130"/>
      <c r="T259" s="128" t="s">
        <v>3579</v>
      </c>
      <c r="U259" s="128" t="s">
        <v>3580</v>
      </c>
      <c r="V259" s="128" t="s">
        <v>3581</v>
      </c>
    </row>
    <row r="260" spans="1:22" s="109" customFormat="1" ht="13">
      <c r="A260" s="125">
        <v>254</v>
      </c>
      <c r="B260" s="131" t="s">
        <v>1438</v>
      </c>
      <c r="C260" s="131" t="s">
        <v>305</v>
      </c>
      <c r="D260" s="133" t="s">
        <v>3035</v>
      </c>
      <c r="E260" s="125">
        <v>23</v>
      </c>
      <c r="F260" s="127">
        <v>11.58</v>
      </c>
      <c r="G260" s="128">
        <v>30</v>
      </c>
      <c r="H260" s="128" t="s">
        <v>2476</v>
      </c>
      <c r="I260" s="127">
        <v>11.51</v>
      </c>
      <c r="J260" s="128">
        <v>30</v>
      </c>
      <c r="K260" s="128" t="s">
        <v>2476</v>
      </c>
      <c r="L260" s="129">
        <f t="shared" si="26"/>
        <v>11.545</v>
      </c>
      <c r="M260" s="125">
        <f t="shared" si="33"/>
        <v>60</v>
      </c>
      <c r="N260" s="125">
        <f t="shared" si="28"/>
        <v>2</v>
      </c>
      <c r="O260" s="125">
        <f t="shared" si="34"/>
        <v>0</v>
      </c>
      <c r="P260" s="128">
        <f t="shared" si="30"/>
        <v>2</v>
      </c>
      <c r="Q260" s="127">
        <f t="shared" si="36"/>
        <v>0.98</v>
      </c>
      <c r="R260" s="127">
        <f t="shared" si="31"/>
        <v>11.3141</v>
      </c>
      <c r="S260" s="130"/>
      <c r="T260" s="128" t="s">
        <v>3585</v>
      </c>
      <c r="U260" s="128" t="s">
        <v>3580</v>
      </c>
      <c r="V260" s="128" t="s">
        <v>3581</v>
      </c>
    </row>
    <row r="261" spans="1:22" s="109" customFormat="1" ht="13">
      <c r="A261" s="125">
        <v>255</v>
      </c>
      <c r="B261" s="126" t="s">
        <v>140</v>
      </c>
      <c r="C261" s="126" t="s">
        <v>60</v>
      </c>
      <c r="D261" s="125" t="s">
        <v>2530</v>
      </c>
      <c r="E261" s="125">
        <v>2</v>
      </c>
      <c r="F261" s="127">
        <v>12.19</v>
      </c>
      <c r="G261" s="128">
        <v>30</v>
      </c>
      <c r="H261" s="128" t="s">
        <v>2476</v>
      </c>
      <c r="I261" s="127">
        <v>10.89</v>
      </c>
      <c r="J261" s="128">
        <v>30</v>
      </c>
      <c r="K261" s="128" t="s">
        <v>2476</v>
      </c>
      <c r="L261" s="129">
        <f t="shared" si="26"/>
        <v>11.54</v>
      </c>
      <c r="M261" s="125">
        <f t="shared" si="33"/>
        <v>60</v>
      </c>
      <c r="N261" s="125">
        <f t="shared" si="28"/>
        <v>2</v>
      </c>
      <c r="O261" s="125">
        <f t="shared" si="34"/>
        <v>0</v>
      </c>
      <c r="P261" s="128">
        <f t="shared" si="30"/>
        <v>2</v>
      </c>
      <c r="Q261" s="127">
        <f t="shared" si="36"/>
        <v>0.98</v>
      </c>
      <c r="R261" s="127">
        <f t="shared" si="31"/>
        <v>11.309199999999999</v>
      </c>
      <c r="S261" s="130"/>
      <c r="T261" s="128" t="s">
        <v>3579</v>
      </c>
      <c r="U261" s="128" t="s">
        <v>3580</v>
      </c>
      <c r="V261" s="128" t="s">
        <v>3581</v>
      </c>
    </row>
    <row r="262" spans="1:22" s="109" customFormat="1" ht="13">
      <c r="A262" s="125">
        <v>256</v>
      </c>
      <c r="B262" s="126" t="s">
        <v>466</v>
      </c>
      <c r="C262" s="126" t="s">
        <v>467</v>
      </c>
      <c r="D262" s="125" t="s">
        <v>2660</v>
      </c>
      <c r="E262" s="125">
        <v>7</v>
      </c>
      <c r="F262" s="127">
        <v>12.05</v>
      </c>
      <c r="G262" s="128">
        <v>30</v>
      </c>
      <c r="H262" s="128" t="s">
        <v>2476</v>
      </c>
      <c r="I262" s="127">
        <v>10.79</v>
      </c>
      <c r="J262" s="128">
        <v>30</v>
      </c>
      <c r="K262" s="128" t="s">
        <v>2475</v>
      </c>
      <c r="L262" s="129">
        <f t="shared" si="26"/>
        <v>11.42</v>
      </c>
      <c r="M262" s="125">
        <f t="shared" si="33"/>
        <v>60</v>
      </c>
      <c r="N262" s="125">
        <f t="shared" si="28"/>
        <v>1</v>
      </c>
      <c r="O262" s="125">
        <f t="shared" si="34"/>
        <v>0</v>
      </c>
      <c r="P262" s="128">
        <f t="shared" si="30"/>
        <v>1</v>
      </c>
      <c r="Q262" s="127">
        <f t="shared" si="36"/>
        <v>0.99</v>
      </c>
      <c r="R262" s="127">
        <f t="shared" si="31"/>
        <v>11.3058</v>
      </c>
      <c r="S262" s="130"/>
      <c r="T262" s="128" t="s">
        <v>3579</v>
      </c>
      <c r="U262" s="128" t="s">
        <v>3580</v>
      </c>
      <c r="V262" s="128" t="s">
        <v>3581</v>
      </c>
    </row>
    <row r="263" spans="1:22" s="109" customFormat="1" ht="13">
      <c r="A263" s="125">
        <v>257</v>
      </c>
      <c r="B263" s="126" t="s">
        <v>529</v>
      </c>
      <c r="C263" s="126" t="s">
        <v>139</v>
      </c>
      <c r="D263" s="125" t="s">
        <v>2681</v>
      </c>
      <c r="E263" s="125">
        <v>8</v>
      </c>
      <c r="F263" s="127">
        <v>11.57</v>
      </c>
      <c r="G263" s="128">
        <v>30</v>
      </c>
      <c r="H263" s="128" t="s">
        <v>2475</v>
      </c>
      <c r="I263" s="127">
        <v>11.04</v>
      </c>
      <c r="J263" s="128">
        <v>30</v>
      </c>
      <c r="K263" s="128" t="s">
        <v>2475</v>
      </c>
      <c r="L263" s="129">
        <f t="shared" ref="L263:L326" si="37">(F263+I263)/2</f>
        <v>11.305</v>
      </c>
      <c r="M263" s="125">
        <f t="shared" si="33"/>
        <v>60</v>
      </c>
      <c r="N263" s="125">
        <f t="shared" ref="N263:N326" si="38">IF(H263="ACC",0,1)+IF(K263="ACC",0,1)</f>
        <v>0</v>
      </c>
      <c r="O263" s="125">
        <f t="shared" si="34"/>
        <v>0</v>
      </c>
      <c r="P263" s="128">
        <f t="shared" ref="P263:P326" si="39">N263+O263</f>
        <v>0</v>
      </c>
      <c r="Q263" s="127">
        <f t="shared" si="36"/>
        <v>1</v>
      </c>
      <c r="R263" s="127">
        <f t="shared" ref="R263:R326" si="40">(L263*Q263)</f>
        <v>11.305</v>
      </c>
      <c r="S263" s="130"/>
      <c r="T263" s="128" t="s">
        <v>3579</v>
      </c>
      <c r="U263" s="128" t="s">
        <v>3580</v>
      </c>
      <c r="V263" s="128" t="s">
        <v>3581</v>
      </c>
    </row>
    <row r="264" spans="1:22" s="109" customFormat="1" ht="13">
      <c r="A264" s="125">
        <v>258</v>
      </c>
      <c r="B264" s="126" t="s">
        <v>635</v>
      </c>
      <c r="C264" s="126" t="s">
        <v>697</v>
      </c>
      <c r="D264" s="125" t="s">
        <v>2748</v>
      </c>
      <c r="E264" s="125">
        <v>11</v>
      </c>
      <c r="F264" s="127">
        <v>11.6</v>
      </c>
      <c r="G264" s="128">
        <v>30</v>
      </c>
      <c r="H264" s="128" t="s">
        <v>2475</v>
      </c>
      <c r="I264" s="127">
        <v>11.01</v>
      </c>
      <c r="J264" s="128">
        <v>30</v>
      </c>
      <c r="K264" s="128" t="s">
        <v>2475</v>
      </c>
      <c r="L264" s="129">
        <f t="shared" si="37"/>
        <v>11.305</v>
      </c>
      <c r="M264" s="125">
        <f t="shared" si="33"/>
        <v>60</v>
      </c>
      <c r="N264" s="125">
        <f t="shared" si="38"/>
        <v>0</v>
      </c>
      <c r="O264" s="125">
        <f t="shared" si="34"/>
        <v>0</v>
      </c>
      <c r="P264" s="128">
        <f t="shared" si="39"/>
        <v>0</v>
      </c>
      <c r="Q264" s="127">
        <f t="shared" si="36"/>
        <v>1</v>
      </c>
      <c r="R264" s="127">
        <f t="shared" si="40"/>
        <v>11.305</v>
      </c>
      <c r="S264" s="130"/>
      <c r="T264" s="128" t="s">
        <v>3579</v>
      </c>
      <c r="U264" s="128" t="s">
        <v>3580</v>
      </c>
      <c r="V264" s="128" t="s">
        <v>3581</v>
      </c>
    </row>
    <row r="265" spans="1:22" s="109" customFormat="1" ht="13">
      <c r="A265" s="125">
        <v>259</v>
      </c>
      <c r="B265" s="126" t="s">
        <v>780</v>
      </c>
      <c r="C265" s="126" t="s">
        <v>781</v>
      </c>
      <c r="D265" s="125" t="s">
        <v>2779</v>
      </c>
      <c r="E265" s="125">
        <v>12</v>
      </c>
      <c r="F265" s="127">
        <v>11.61</v>
      </c>
      <c r="G265" s="128">
        <v>30</v>
      </c>
      <c r="H265" s="128" t="s">
        <v>2476</v>
      </c>
      <c r="I265" s="127">
        <v>11.21</v>
      </c>
      <c r="J265" s="128">
        <v>30</v>
      </c>
      <c r="K265" s="128" t="s">
        <v>2475</v>
      </c>
      <c r="L265" s="129">
        <f t="shared" si="37"/>
        <v>11.41</v>
      </c>
      <c r="M265" s="125">
        <f t="shared" si="33"/>
        <v>60</v>
      </c>
      <c r="N265" s="125">
        <f t="shared" si="38"/>
        <v>1</v>
      </c>
      <c r="O265" s="125">
        <f t="shared" si="34"/>
        <v>0</v>
      </c>
      <c r="P265" s="128">
        <f t="shared" si="39"/>
        <v>1</v>
      </c>
      <c r="Q265" s="127">
        <f t="shared" si="36"/>
        <v>0.99</v>
      </c>
      <c r="R265" s="127">
        <f t="shared" si="40"/>
        <v>11.2959</v>
      </c>
      <c r="S265" s="130"/>
      <c r="T265" s="128" t="s">
        <v>3579</v>
      </c>
      <c r="U265" s="128" t="s">
        <v>3580</v>
      </c>
      <c r="V265" s="128" t="s">
        <v>3581</v>
      </c>
    </row>
    <row r="266" spans="1:22" s="109" customFormat="1" ht="13">
      <c r="A266" s="125">
        <v>260</v>
      </c>
      <c r="B266" s="134" t="s">
        <v>2339</v>
      </c>
      <c r="C266" s="134" t="s">
        <v>205</v>
      </c>
      <c r="D266" s="125" t="s">
        <v>3531</v>
      </c>
      <c r="E266" s="125">
        <v>41</v>
      </c>
      <c r="F266" s="127">
        <v>11.1</v>
      </c>
      <c r="G266" s="128">
        <v>30</v>
      </c>
      <c r="H266" s="128" t="s">
        <v>2476</v>
      </c>
      <c r="I266" s="127">
        <v>11.72</v>
      </c>
      <c r="J266" s="128">
        <v>30</v>
      </c>
      <c r="K266" s="128" t="s">
        <v>2475</v>
      </c>
      <c r="L266" s="129">
        <f t="shared" si="37"/>
        <v>11.41</v>
      </c>
      <c r="M266" s="125">
        <f t="shared" si="33"/>
        <v>60</v>
      </c>
      <c r="N266" s="125">
        <f t="shared" si="38"/>
        <v>1</v>
      </c>
      <c r="O266" s="125">
        <f t="shared" si="34"/>
        <v>0</v>
      </c>
      <c r="P266" s="128">
        <f t="shared" si="39"/>
        <v>1</v>
      </c>
      <c r="Q266" s="127">
        <f t="shared" si="36"/>
        <v>0.99</v>
      </c>
      <c r="R266" s="127">
        <f t="shared" si="40"/>
        <v>11.2959</v>
      </c>
      <c r="S266" s="130"/>
      <c r="T266" s="128" t="s">
        <v>3585</v>
      </c>
      <c r="U266" s="128" t="s">
        <v>3580</v>
      </c>
      <c r="V266" s="128" t="s">
        <v>3581</v>
      </c>
    </row>
    <row r="267" spans="1:22" s="109" customFormat="1" ht="13">
      <c r="A267" s="125">
        <v>261</v>
      </c>
      <c r="B267" s="126" t="s">
        <v>35</v>
      </c>
      <c r="C267" s="126" t="s">
        <v>36</v>
      </c>
      <c r="D267" s="125" t="s">
        <v>2490</v>
      </c>
      <c r="E267" s="125">
        <v>1</v>
      </c>
      <c r="F267" s="127">
        <v>12.36</v>
      </c>
      <c r="G267" s="128">
        <v>30</v>
      </c>
      <c r="H267" s="128" t="s">
        <v>2475</v>
      </c>
      <c r="I267" s="127">
        <v>10.23</v>
      </c>
      <c r="J267" s="128">
        <v>30</v>
      </c>
      <c r="K267" s="128" t="s">
        <v>2475</v>
      </c>
      <c r="L267" s="129">
        <f t="shared" si="37"/>
        <v>11.295</v>
      </c>
      <c r="M267" s="125">
        <f t="shared" si="33"/>
        <v>60</v>
      </c>
      <c r="N267" s="125">
        <f t="shared" si="38"/>
        <v>0</v>
      </c>
      <c r="O267" s="125">
        <f t="shared" si="34"/>
        <v>0</v>
      </c>
      <c r="P267" s="128">
        <f t="shared" si="39"/>
        <v>0</v>
      </c>
      <c r="Q267" s="127">
        <f t="shared" si="36"/>
        <v>1</v>
      </c>
      <c r="R267" s="127">
        <f t="shared" si="40"/>
        <v>11.295</v>
      </c>
      <c r="S267" s="130"/>
      <c r="T267" s="128" t="s">
        <v>3579</v>
      </c>
      <c r="U267" s="128" t="s">
        <v>3580</v>
      </c>
      <c r="V267" s="128" t="s">
        <v>3581</v>
      </c>
    </row>
    <row r="268" spans="1:22" s="109" customFormat="1" ht="13">
      <c r="A268" s="125">
        <v>262</v>
      </c>
      <c r="B268" s="126" t="s">
        <v>1937</v>
      </c>
      <c r="C268" s="126" t="s">
        <v>1938</v>
      </c>
      <c r="D268" s="125" t="s">
        <v>3300</v>
      </c>
      <c r="E268" s="125">
        <v>33</v>
      </c>
      <c r="F268" s="127">
        <v>12.09</v>
      </c>
      <c r="G268" s="128">
        <v>30</v>
      </c>
      <c r="H268" s="128" t="s">
        <v>2476</v>
      </c>
      <c r="I268" s="127">
        <v>10.71</v>
      </c>
      <c r="J268" s="128">
        <v>30</v>
      </c>
      <c r="K268" s="128" t="s">
        <v>2475</v>
      </c>
      <c r="L268" s="129">
        <f t="shared" si="37"/>
        <v>11.4</v>
      </c>
      <c r="M268" s="125">
        <f t="shared" si="33"/>
        <v>60</v>
      </c>
      <c r="N268" s="125">
        <f t="shared" si="38"/>
        <v>1</v>
      </c>
      <c r="O268" s="125">
        <f t="shared" si="34"/>
        <v>0</v>
      </c>
      <c r="P268" s="128">
        <f t="shared" si="39"/>
        <v>1</v>
      </c>
      <c r="Q268" s="127">
        <f t="shared" si="36"/>
        <v>0.99</v>
      </c>
      <c r="R268" s="127">
        <f t="shared" si="40"/>
        <v>11.286</v>
      </c>
      <c r="S268" s="130"/>
      <c r="T268" s="128" t="s">
        <v>3585</v>
      </c>
      <c r="U268" s="128" t="s">
        <v>3580</v>
      </c>
      <c r="V268" s="128" t="s">
        <v>3581</v>
      </c>
    </row>
    <row r="269" spans="1:22" s="109" customFormat="1" ht="13">
      <c r="A269" s="125">
        <v>263</v>
      </c>
      <c r="B269" s="126" t="s">
        <v>471</v>
      </c>
      <c r="C269" s="126" t="s">
        <v>472</v>
      </c>
      <c r="D269" s="125" t="s">
        <v>2661</v>
      </c>
      <c r="E269" s="125">
        <v>7</v>
      </c>
      <c r="F269" s="127">
        <v>11.53</v>
      </c>
      <c r="G269" s="128">
        <v>30</v>
      </c>
      <c r="H269" s="128" t="s">
        <v>2476</v>
      </c>
      <c r="I269" s="127">
        <v>11.26</v>
      </c>
      <c r="J269" s="128">
        <v>30</v>
      </c>
      <c r="K269" s="128" t="s">
        <v>2475</v>
      </c>
      <c r="L269" s="129">
        <f t="shared" si="37"/>
        <v>11.395</v>
      </c>
      <c r="M269" s="125">
        <f t="shared" si="33"/>
        <v>60</v>
      </c>
      <c r="N269" s="125">
        <f t="shared" si="38"/>
        <v>1</v>
      </c>
      <c r="O269" s="125">
        <f t="shared" si="34"/>
        <v>0</v>
      </c>
      <c r="P269" s="128">
        <f t="shared" si="39"/>
        <v>1</v>
      </c>
      <c r="Q269" s="127">
        <f t="shared" si="36"/>
        <v>0.99</v>
      </c>
      <c r="R269" s="127">
        <f t="shared" si="40"/>
        <v>11.281049999999999</v>
      </c>
      <c r="S269" s="130"/>
      <c r="T269" s="128" t="s">
        <v>3579</v>
      </c>
      <c r="U269" s="128" t="s">
        <v>3581</v>
      </c>
      <c r="V269" s="128" t="s">
        <v>3580</v>
      </c>
    </row>
    <row r="270" spans="1:22" s="109" customFormat="1" ht="19.5" customHeight="1">
      <c r="A270" s="125">
        <v>264</v>
      </c>
      <c r="B270" s="131" t="s">
        <v>2210</v>
      </c>
      <c r="C270" s="131" t="s">
        <v>2211</v>
      </c>
      <c r="D270" s="133" t="s">
        <v>3455</v>
      </c>
      <c r="E270" s="125">
        <v>38</v>
      </c>
      <c r="F270" s="127">
        <v>10.45</v>
      </c>
      <c r="G270" s="128">
        <v>30</v>
      </c>
      <c r="H270" s="128" t="s">
        <v>2476</v>
      </c>
      <c r="I270" s="127">
        <v>12.34</v>
      </c>
      <c r="J270" s="128">
        <v>30</v>
      </c>
      <c r="K270" s="128" t="s">
        <v>2475</v>
      </c>
      <c r="L270" s="129">
        <f t="shared" si="37"/>
        <v>11.395</v>
      </c>
      <c r="M270" s="125">
        <f t="shared" si="33"/>
        <v>60</v>
      </c>
      <c r="N270" s="125">
        <f t="shared" si="38"/>
        <v>1</v>
      </c>
      <c r="O270" s="125">
        <f t="shared" si="34"/>
        <v>0</v>
      </c>
      <c r="P270" s="128">
        <f t="shared" si="39"/>
        <v>1</v>
      </c>
      <c r="Q270" s="127">
        <f t="shared" si="36"/>
        <v>0.99</v>
      </c>
      <c r="R270" s="127">
        <f t="shared" si="40"/>
        <v>11.281049999999999</v>
      </c>
      <c r="S270" s="130"/>
      <c r="T270" s="128" t="s">
        <v>3585</v>
      </c>
      <c r="U270" s="128" t="s">
        <v>3580</v>
      </c>
      <c r="V270" s="128" t="s">
        <v>3581</v>
      </c>
    </row>
    <row r="271" spans="1:22" s="109" customFormat="1" ht="13">
      <c r="A271" s="125">
        <v>265</v>
      </c>
      <c r="B271" s="126" t="s">
        <v>747</v>
      </c>
      <c r="C271" s="126" t="s">
        <v>748</v>
      </c>
      <c r="D271" s="125" t="s">
        <v>2769</v>
      </c>
      <c r="E271" s="125">
        <v>12</v>
      </c>
      <c r="F271" s="127">
        <v>11.51</v>
      </c>
      <c r="G271" s="128">
        <v>30</v>
      </c>
      <c r="H271" s="128" t="s">
        <v>2476</v>
      </c>
      <c r="I271" s="127">
        <v>11.27</v>
      </c>
      <c r="J271" s="128">
        <v>30</v>
      </c>
      <c r="K271" s="128" t="s">
        <v>2475</v>
      </c>
      <c r="L271" s="129">
        <f t="shared" si="37"/>
        <v>11.39</v>
      </c>
      <c r="M271" s="125">
        <f t="shared" si="33"/>
        <v>60</v>
      </c>
      <c r="N271" s="125">
        <f t="shared" si="38"/>
        <v>1</v>
      </c>
      <c r="O271" s="125">
        <f t="shared" si="34"/>
        <v>0</v>
      </c>
      <c r="P271" s="128">
        <f t="shared" si="39"/>
        <v>1</v>
      </c>
      <c r="Q271" s="127">
        <f t="shared" si="36"/>
        <v>0.99</v>
      </c>
      <c r="R271" s="127">
        <f t="shared" si="40"/>
        <v>11.276100000000001</v>
      </c>
      <c r="S271" s="130"/>
      <c r="T271" s="128" t="s">
        <v>3579</v>
      </c>
      <c r="U271" s="128" t="s">
        <v>3580</v>
      </c>
      <c r="V271" s="128" t="s">
        <v>3581</v>
      </c>
    </row>
    <row r="272" spans="1:22" s="109" customFormat="1" ht="13">
      <c r="A272" s="125">
        <v>266</v>
      </c>
      <c r="B272" s="126" t="s">
        <v>153</v>
      </c>
      <c r="C272" s="126" t="s">
        <v>154</v>
      </c>
      <c r="D272" s="125" t="s">
        <v>2536</v>
      </c>
      <c r="E272" s="125">
        <v>2</v>
      </c>
      <c r="F272" s="127">
        <v>11.84</v>
      </c>
      <c r="G272" s="128">
        <v>30</v>
      </c>
      <c r="H272" s="128" t="s">
        <v>2475</v>
      </c>
      <c r="I272" s="127">
        <v>10.7</v>
      </c>
      <c r="J272" s="128">
        <v>30</v>
      </c>
      <c r="K272" s="128" t="s">
        <v>2475</v>
      </c>
      <c r="L272" s="129">
        <f t="shared" si="37"/>
        <v>11.27</v>
      </c>
      <c r="M272" s="125">
        <f t="shared" si="33"/>
        <v>60</v>
      </c>
      <c r="N272" s="125">
        <f t="shared" si="38"/>
        <v>0</v>
      </c>
      <c r="O272" s="125">
        <f t="shared" si="34"/>
        <v>0</v>
      </c>
      <c r="P272" s="128">
        <f t="shared" si="39"/>
        <v>0</v>
      </c>
      <c r="Q272" s="127">
        <f t="shared" si="36"/>
        <v>1</v>
      </c>
      <c r="R272" s="127">
        <f t="shared" si="40"/>
        <v>11.27</v>
      </c>
      <c r="S272" s="130"/>
      <c r="T272" s="128" t="s">
        <v>3579</v>
      </c>
      <c r="U272" s="128" t="s">
        <v>3580</v>
      </c>
      <c r="V272" s="128" t="s">
        <v>3581</v>
      </c>
    </row>
    <row r="273" spans="1:22" s="109" customFormat="1" ht="13">
      <c r="A273" s="125">
        <v>267</v>
      </c>
      <c r="B273" s="126" t="s">
        <v>1192</v>
      </c>
      <c r="C273" s="126" t="s">
        <v>621</v>
      </c>
      <c r="D273" s="125" t="s">
        <v>2942</v>
      </c>
      <c r="E273" s="125">
        <v>19</v>
      </c>
      <c r="F273" s="127">
        <v>11.43</v>
      </c>
      <c r="G273" s="128">
        <v>30</v>
      </c>
      <c r="H273" s="128" t="s">
        <v>2476</v>
      </c>
      <c r="I273" s="127">
        <v>11.55</v>
      </c>
      <c r="J273" s="128">
        <v>30</v>
      </c>
      <c r="K273" s="128" t="s">
        <v>2476</v>
      </c>
      <c r="L273" s="129">
        <f t="shared" si="37"/>
        <v>11.49</v>
      </c>
      <c r="M273" s="125">
        <f t="shared" si="33"/>
        <v>60</v>
      </c>
      <c r="N273" s="125">
        <f t="shared" si="38"/>
        <v>2</v>
      </c>
      <c r="O273" s="125">
        <f t="shared" si="34"/>
        <v>0</v>
      </c>
      <c r="P273" s="128">
        <f t="shared" si="39"/>
        <v>2</v>
      </c>
      <c r="Q273" s="127">
        <f t="shared" si="36"/>
        <v>0.98</v>
      </c>
      <c r="R273" s="127">
        <f t="shared" si="40"/>
        <v>11.260199999999999</v>
      </c>
      <c r="S273" s="130"/>
      <c r="T273" s="128" t="s">
        <v>3583</v>
      </c>
      <c r="U273" s="128" t="s">
        <v>3580</v>
      </c>
      <c r="V273" s="128" t="s">
        <v>3581</v>
      </c>
    </row>
    <row r="274" spans="1:22" s="109" customFormat="1" ht="13">
      <c r="A274" s="125">
        <v>268</v>
      </c>
      <c r="B274" s="126" t="s">
        <v>1139</v>
      </c>
      <c r="C274" s="126" t="s">
        <v>28</v>
      </c>
      <c r="D274" s="125" t="s">
        <v>2923</v>
      </c>
      <c r="E274" s="125">
        <v>18</v>
      </c>
      <c r="F274" s="127">
        <v>11.69</v>
      </c>
      <c r="G274" s="128">
        <v>30</v>
      </c>
      <c r="H274" s="128" t="s">
        <v>2476</v>
      </c>
      <c r="I274" s="127">
        <v>11.29</v>
      </c>
      <c r="J274" s="128">
        <v>30</v>
      </c>
      <c r="K274" s="128" t="s">
        <v>2476</v>
      </c>
      <c r="L274" s="129">
        <f t="shared" si="37"/>
        <v>11.489999999999998</v>
      </c>
      <c r="M274" s="125">
        <f t="shared" si="33"/>
        <v>60</v>
      </c>
      <c r="N274" s="125">
        <f t="shared" si="38"/>
        <v>2</v>
      </c>
      <c r="O274" s="125">
        <f t="shared" si="34"/>
        <v>0</v>
      </c>
      <c r="P274" s="128">
        <f t="shared" si="39"/>
        <v>2</v>
      </c>
      <c r="Q274" s="127">
        <f t="shared" si="36"/>
        <v>0.98</v>
      </c>
      <c r="R274" s="127">
        <f t="shared" si="40"/>
        <v>11.260199999999998</v>
      </c>
      <c r="S274" s="130"/>
      <c r="T274" s="128" t="s">
        <v>3583</v>
      </c>
      <c r="U274" s="128" t="s">
        <v>3580</v>
      </c>
      <c r="V274" s="128" t="s">
        <v>3581</v>
      </c>
    </row>
    <row r="275" spans="1:22" s="109" customFormat="1" ht="13">
      <c r="A275" s="125">
        <v>269</v>
      </c>
      <c r="B275" s="126" t="s">
        <v>2305</v>
      </c>
      <c r="C275" s="126" t="s">
        <v>137</v>
      </c>
      <c r="D275" s="125" t="s">
        <v>3504</v>
      </c>
      <c r="E275" s="125">
        <v>40</v>
      </c>
      <c r="F275" s="127">
        <v>10.61</v>
      </c>
      <c r="G275" s="128">
        <v>30</v>
      </c>
      <c r="H275" s="128" t="s">
        <v>2476</v>
      </c>
      <c r="I275" s="127">
        <v>12.36</v>
      </c>
      <c r="J275" s="128">
        <v>30</v>
      </c>
      <c r="K275" s="128" t="s">
        <v>2476</v>
      </c>
      <c r="L275" s="129">
        <f t="shared" si="37"/>
        <v>11.484999999999999</v>
      </c>
      <c r="M275" s="125">
        <f t="shared" si="33"/>
        <v>60</v>
      </c>
      <c r="N275" s="125">
        <f t="shared" si="38"/>
        <v>2</v>
      </c>
      <c r="O275" s="125">
        <f t="shared" si="34"/>
        <v>0</v>
      </c>
      <c r="P275" s="128">
        <f t="shared" si="39"/>
        <v>2</v>
      </c>
      <c r="Q275" s="127">
        <f t="shared" si="36"/>
        <v>0.98</v>
      </c>
      <c r="R275" s="127">
        <f t="shared" si="40"/>
        <v>11.2553</v>
      </c>
      <c r="S275" s="130"/>
      <c r="T275" s="128" t="s">
        <v>3585</v>
      </c>
      <c r="U275" s="128" t="s">
        <v>3580</v>
      </c>
      <c r="V275" s="128" t="s">
        <v>3581</v>
      </c>
    </row>
    <row r="276" spans="1:22" s="109" customFormat="1" ht="13">
      <c r="A276" s="125">
        <v>270</v>
      </c>
      <c r="B276" s="131" t="s">
        <v>1968</v>
      </c>
      <c r="C276" s="131" t="s">
        <v>298</v>
      </c>
      <c r="D276" s="125" t="s">
        <v>3378</v>
      </c>
      <c r="E276" s="125">
        <v>35</v>
      </c>
      <c r="F276" s="127">
        <v>9.9600000000000009</v>
      </c>
      <c r="G276" s="128">
        <v>25</v>
      </c>
      <c r="H276" s="128" t="s">
        <v>2476</v>
      </c>
      <c r="I276" s="127">
        <v>13</v>
      </c>
      <c r="J276" s="128">
        <v>30</v>
      </c>
      <c r="K276" s="128" t="s">
        <v>2475</v>
      </c>
      <c r="L276" s="129">
        <f t="shared" si="37"/>
        <v>11.48</v>
      </c>
      <c r="M276" s="125">
        <f t="shared" si="33"/>
        <v>60</v>
      </c>
      <c r="N276" s="125">
        <f t="shared" si="38"/>
        <v>1</v>
      </c>
      <c r="O276" s="125">
        <f t="shared" si="34"/>
        <v>1</v>
      </c>
      <c r="P276" s="128">
        <f t="shared" si="39"/>
        <v>2</v>
      </c>
      <c r="Q276" s="127">
        <f t="shared" si="36"/>
        <v>0.98</v>
      </c>
      <c r="R276" s="127">
        <f t="shared" si="40"/>
        <v>11.250400000000001</v>
      </c>
      <c r="S276" s="130"/>
      <c r="T276" s="128" t="s">
        <v>3585</v>
      </c>
      <c r="U276" s="128" t="s">
        <v>3580</v>
      </c>
      <c r="V276" s="128" t="s">
        <v>3581</v>
      </c>
    </row>
    <row r="277" spans="1:22" s="109" customFormat="1" ht="13">
      <c r="A277" s="125">
        <v>271</v>
      </c>
      <c r="B277" s="131" t="s">
        <v>1653</v>
      </c>
      <c r="C277" s="131" t="s">
        <v>1654</v>
      </c>
      <c r="D277" s="133" t="s">
        <v>3145</v>
      </c>
      <c r="E277" s="125">
        <v>27</v>
      </c>
      <c r="F277" s="127">
        <v>11.63</v>
      </c>
      <c r="G277" s="128">
        <v>30</v>
      </c>
      <c r="H277" s="128" t="s">
        <v>2475</v>
      </c>
      <c r="I277" s="127">
        <v>10.87</v>
      </c>
      <c r="J277" s="128">
        <v>30</v>
      </c>
      <c r="K277" s="128" t="s">
        <v>2475</v>
      </c>
      <c r="L277" s="129">
        <f t="shared" si="37"/>
        <v>11.25</v>
      </c>
      <c r="M277" s="125">
        <f t="shared" si="33"/>
        <v>60</v>
      </c>
      <c r="N277" s="125">
        <f t="shared" si="38"/>
        <v>0</v>
      </c>
      <c r="O277" s="125">
        <f t="shared" si="34"/>
        <v>0</v>
      </c>
      <c r="P277" s="128">
        <f t="shared" si="39"/>
        <v>0</v>
      </c>
      <c r="Q277" s="127">
        <f t="shared" si="36"/>
        <v>1</v>
      </c>
      <c r="R277" s="127">
        <f t="shared" si="40"/>
        <v>11.25</v>
      </c>
      <c r="S277" s="130"/>
      <c r="T277" s="128" t="s">
        <v>3585</v>
      </c>
      <c r="U277" s="128" t="s">
        <v>3580</v>
      </c>
      <c r="V277" s="128" t="s">
        <v>3581</v>
      </c>
    </row>
    <row r="278" spans="1:22" s="109" customFormat="1" ht="13">
      <c r="A278" s="125">
        <v>272</v>
      </c>
      <c r="B278" s="134" t="s">
        <v>2350</v>
      </c>
      <c r="C278" s="134" t="s">
        <v>1191</v>
      </c>
      <c r="D278" s="125" t="s">
        <v>3541</v>
      </c>
      <c r="E278" s="125">
        <v>41</v>
      </c>
      <c r="F278" s="127">
        <v>10.33</v>
      </c>
      <c r="G278" s="128">
        <v>30</v>
      </c>
      <c r="H278" s="128" t="s">
        <v>2476</v>
      </c>
      <c r="I278" s="127">
        <v>12.61</v>
      </c>
      <c r="J278" s="128">
        <v>30</v>
      </c>
      <c r="K278" s="128" t="s">
        <v>2476</v>
      </c>
      <c r="L278" s="129">
        <f t="shared" si="37"/>
        <v>11.469999999999999</v>
      </c>
      <c r="M278" s="125">
        <f t="shared" si="33"/>
        <v>60</v>
      </c>
      <c r="N278" s="125">
        <f t="shared" si="38"/>
        <v>2</v>
      </c>
      <c r="O278" s="125">
        <f t="shared" si="34"/>
        <v>0</v>
      </c>
      <c r="P278" s="128">
        <f t="shared" si="39"/>
        <v>2</v>
      </c>
      <c r="Q278" s="127">
        <f t="shared" si="36"/>
        <v>0.98</v>
      </c>
      <c r="R278" s="127">
        <f t="shared" si="40"/>
        <v>11.240599999999999</v>
      </c>
      <c r="S278" s="130"/>
      <c r="T278" s="128" t="s">
        <v>3585</v>
      </c>
      <c r="U278" s="128" t="s">
        <v>3580</v>
      </c>
      <c r="V278" s="128" t="s">
        <v>3581</v>
      </c>
    </row>
    <row r="279" spans="1:22" s="109" customFormat="1" ht="13">
      <c r="A279" s="125">
        <v>273</v>
      </c>
      <c r="B279" s="126" t="s">
        <v>291</v>
      </c>
      <c r="C279" s="126" t="s">
        <v>162</v>
      </c>
      <c r="D279" s="125" t="s">
        <v>2583</v>
      </c>
      <c r="E279" s="125">
        <v>4</v>
      </c>
      <c r="F279" s="127">
        <v>10.11</v>
      </c>
      <c r="G279" s="128">
        <v>30</v>
      </c>
      <c r="H279" s="128" t="s">
        <v>2475</v>
      </c>
      <c r="I279" s="127">
        <v>12.36</v>
      </c>
      <c r="J279" s="128">
        <v>30</v>
      </c>
      <c r="K279" s="128" t="s">
        <v>2475</v>
      </c>
      <c r="L279" s="129">
        <f t="shared" si="37"/>
        <v>11.234999999999999</v>
      </c>
      <c r="M279" s="125">
        <f t="shared" si="33"/>
        <v>60</v>
      </c>
      <c r="N279" s="125">
        <f t="shared" si="38"/>
        <v>0</v>
      </c>
      <c r="O279" s="125">
        <f t="shared" si="34"/>
        <v>0</v>
      </c>
      <c r="P279" s="128">
        <f t="shared" si="39"/>
        <v>0</v>
      </c>
      <c r="Q279" s="127">
        <f t="shared" si="36"/>
        <v>1</v>
      </c>
      <c r="R279" s="127">
        <f t="shared" si="40"/>
        <v>11.234999999999999</v>
      </c>
      <c r="S279" s="130"/>
      <c r="T279" s="128" t="s">
        <v>3579</v>
      </c>
      <c r="U279" s="128" t="s">
        <v>3580</v>
      </c>
      <c r="V279" s="128" t="s">
        <v>3581</v>
      </c>
    </row>
    <row r="280" spans="1:22" s="109" customFormat="1" ht="13">
      <c r="A280" s="125">
        <v>274</v>
      </c>
      <c r="B280" s="126" t="s">
        <v>1968</v>
      </c>
      <c r="C280" s="126" t="s">
        <v>1969</v>
      </c>
      <c r="D280" s="125" t="s">
        <v>3318</v>
      </c>
      <c r="E280" s="125">
        <v>33</v>
      </c>
      <c r="F280" s="127">
        <v>10.67</v>
      </c>
      <c r="G280" s="128">
        <v>30</v>
      </c>
      <c r="H280" s="128" t="s">
        <v>2476</v>
      </c>
      <c r="I280" s="127">
        <v>12.01</v>
      </c>
      <c r="J280" s="128">
        <v>30</v>
      </c>
      <c r="K280" s="128" t="s">
        <v>2475</v>
      </c>
      <c r="L280" s="129">
        <f t="shared" si="37"/>
        <v>11.34</v>
      </c>
      <c r="M280" s="125">
        <f t="shared" si="33"/>
        <v>60</v>
      </c>
      <c r="N280" s="125">
        <f t="shared" si="38"/>
        <v>1</v>
      </c>
      <c r="O280" s="125">
        <f t="shared" si="34"/>
        <v>0</v>
      </c>
      <c r="P280" s="128">
        <f t="shared" si="39"/>
        <v>1</v>
      </c>
      <c r="Q280" s="127">
        <f t="shared" si="36"/>
        <v>0.99</v>
      </c>
      <c r="R280" s="127">
        <f t="shared" si="40"/>
        <v>11.226599999999999</v>
      </c>
      <c r="S280" s="130"/>
      <c r="T280" s="128" t="s">
        <v>3585</v>
      </c>
      <c r="U280" s="128" t="s">
        <v>3580</v>
      </c>
      <c r="V280" s="128" t="s">
        <v>3581</v>
      </c>
    </row>
    <row r="281" spans="1:22" s="109" customFormat="1" ht="13">
      <c r="A281" s="125">
        <v>275</v>
      </c>
      <c r="B281" s="134" t="s">
        <v>1589</v>
      </c>
      <c r="C281" s="134" t="s">
        <v>406</v>
      </c>
      <c r="D281" s="125" t="s">
        <v>3114</v>
      </c>
      <c r="E281" s="125">
        <v>26</v>
      </c>
      <c r="F281" s="127">
        <v>11.87</v>
      </c>
      <c r="G281" s="128">
        <v>30</v>
      </c>
      <c r="H281" s="128" t="s">
        <v>2476</v>
      </c>
      <c r="I281" s="127">
        <v>10.8</v>
      </c>
      <c r="J281" s="128">
        <v>30</v>
      </c>
      <c r="K281" s="128" t="s">
        <v>2475</v>
      </c>
      <c r="L281" s="129">
        <f t="shared" si="37"/>
        <v>11.335000000000001</v>
      </c>
      <c r="M281" s="125">
        <f t="shared" si="33"/>
        <v>60</v>
      </c>
      <c r="N281" s="125">
        <f t="shared" si="38"/>
        <v>1</v>
      </c>
      <c r="O281" s="125">
        <f t="shared" si="34"/>
        <v>0</v>
      </c>
      <c r="P281" s="128">
        <f t="shared" si="39"/>
        <v>1</v>
      </c>
      <c r="Q281" s="127">
        <f t="shared" si="36"/>
        <v>0.99</v>
      </c>
      <c r="R281" s="127">
        <f t="shared" si="40"/>
        <v>11.22165</v>
      </c>
      <c r="S281" s="130"/>
      <c r="T281" s="128" t="s">
        <v>3585</v>
      </c>
      <c r="U281" s="128" t="s">
        <v>3582</v>
      </c>
      <c r="V281" s="128" t="s">
        <v>3581</v>
      </c>
    </row>
    <row r="282" spans="1:22" s="109" customFormat="1" ht="13">
      <c r="A282" s="125">
        <v>276</v>
      </c>
      <c r="B282" s="131" t="s">
        <v>1885</v>
      </c>
      <c r="C282" s="131" t="s">
        <v>174</v>
      </c>
      <c r="D282" s="133" t="s">
        <v>3267</v>
      </c>
      <c r="E282" s="125">
        <v>32</v>
      </c>
      <c r="F282" s="127">
        <v>10.62</v>
      </c>
      <c r="G282" s="128">
        <v>30</v>
      </c>
      <c r="H282" s="128" t="s">
        <v>2476</v>
      </c>
      <c r="I282" s="127">
        <v>12.04</v>
      </c>
      <c r="J282" s="128">
        <v>30</v>
      </c>
      <c r="K282" s="128" t="s">
        <v>2475</v>
      </c>
      <c r="L282" s="129">
        <f t="shared" si="37"/>
        <v>11.329999999999998</v>
      </c>
      <c r="M282" s="125">
        <f t="shared" si="33"/>
        <v>60</v>
      </c>
      <c r="N282" s="125">
        <f t="shared" si="38"/>
        <v>1</v>
      </c>
      <c r="O282" s="125">
        <f t="shared" si="34"/>
        <v>0</v>
      </c>
      <c r="P282" s="128">
        <f t="shared" si="39"/>
        <v>1</v>
      </c>
      <c r="Q282" s="127">
        <f t="shared" si="36"/>
        <v>0.99</v>
      </c>
      <c r="R282" s="127">
        <f t="shared" si="40"/>
        <v>11.216699999999998</v>
      </c>
      <c r="S282" s="130"/>
      <c r="T282" s="128" t="s">
        <v>3585</v>
      </c>
      <c r="U282" s="128" t="s">
        <v>3580</v>
      </c>
      <c r="V282" s="128" t="s">
        <v>3581</v>
      </c>
    </row>
    <row r="283" spans="1:22" s="109" customFormat="1" ht="13">
      <c r="A283" s="125">
        <v>277</v>
      </c>
      <c r="B283" s="126" t="s">
        <v>83</v>
      </c>
      <c r="C283" s="126" t="s">
        <v>3662</v>
      </c>
      <c r="D283" s="125" t="s">
        <v>96</v>
      </c>
      <c r="E283" s="125">
        <v>1</v>
      </c>
      <c r="F283" s="127">
        <v>11.41</v>
      </c>
      <c r="G283" s="128">
        <v>30</v>
      </c>
      <c r="H283" s="128" t="s">
        <v>2475</v>
      </c>
      <c r="I283" s="127">
        <v>11.22</v>
      </c>
      <c r="J283" s="128">
        <v>30</v>
      </c>
      <c r="K283" s="128" t="s">
        <v>2476</v>
      </c>
      <c r="L283" s="129">
        <f t="shared" si="37"/>
        <v>11.315000000000001</v>
      </c>
      <c r="M283" s="125">
        <f t="shared" si="33"/>
        <v>60</v>
      </c>
      <c r="N283" s="125">
        <f t="shared" si="38"/>
        <v>1</v>
      </c>
      <c r="O283" s="125">
        <f t="shared" si="34"/>
        <v>0</v>
      </c>
      <c r="P283" s="128">
        <f t="shared" si="39"/>
        <v>1</v>
      </c>
      <c r="Q283" s="127">
        <f t="shared" si="36"/>
        <v>0.99</v>
      </c>
      <c r="R283" s="127">
        <f t="shared" si="40"/>
        <v>11.20185</v>
      </c>
      <c r="S283" s="130"/>
      <c r="T283" s="128" t="s">
        <v>3579</v>
      </c>
      <c r="U283" s="128" t="s">
        <v>3580</v>
      </c>
      <c r="V283" s="128" t="s">
        <v>3581</v>
      </c>
    </row>
    <row r="284" spans="1:22" s="109" customFormat="1" ht="13">
      <c r="A284" s="125">
        <v>278</v>
      </c>
      <c r="B284" s="126" t="s">
        <v>530</v>
      </c>
      <c r="C284" s="126" t="s">
        <v>531</v>
      </c>
      <c r="D284" s="125" t="s">
        <v>2682</v>
      </c>
      <c r="E284" s="125">
        <v>8</v>
      </c>
      <c r="F284" s="127">
        <v>11.11</v>
      </c>
      <c r="G284" s="128">
        <v>30</v>
      </c>
      <c r="H284" s="128" t="s">
        <v>2475</v>
      </c>
      <c r="I284" s="127">
        <v>11.29</v>
      </c>
      <c r="J284" s="128">
        <v>30</v>
      </c>
      <c r="K284" s="128" t="s">
        <v>2475</v>
      </c>
      <c r="L284" s="129">
        <f t="shared" si="37"/>
        <v>11.2</v>
      </c>
      <c r="M284" s="125">
        <f t="shared" si="33"/>
        <v>60</v>
      </c>
      <c r="N284" s="125">
        <f t="shared" si="38"/>
        <v>0</v>
      </c>
      <c r="O284" s="125">
        <f t="shared" si="34"/>
        <v>0</v>
      </c>
      <c r="P284" s="128">
        <f t="shared" si="39"/>
        <v>0</v>
      </c>
      <c r="Q284" s="127">
        <f t="shared" si="36"/>
        <v>1</v>
      </c>
      <c r="R284" s="127">
        <f t="shared" si="40"/>
        <v>11.2</v>
      </c>
      <c r="S284" s="130"/>
      <c r="T284" s="128" t="s">
        <v>3579</v>
      </c>
      <c r="U284" s="128" t="s">
        <v>3580</v>
      </c>
      <c r="V284" s="128" t="s">
        <v>3581</v>
      </c>
    </row>
    <row r="285" spans="1:22" s="109" customFormat="1" ht="13">
      <c r="A285" s="125">
        <v>279</v>
      </c>
      <c r="B285" s="126" t="s">
        <v>1139</v>
      </c>
      <c r="C285" s="126" t="s">
        <v>573</v>
      </c>
      <c r="D285" s="125" t="s">
        <v>2924</v>
      </c>
      <c r="E285" s="125">
        <v>18</v>
      </c>
      <c r="F285" s="127">
        <v>10.96</v>
      </c>
      <c r="G285" s="128">
        <v>30</v>
      </c>
      <c r="H285" s="128" t="s">
        <v>2476</v>
      </c>
      <c r="I285" s="127">
        <v>11.87</v>
      </c>
      <c r="J285" s="128">
        <v>30</v>
      </c>
      <c r="K285" s="128" t="s">
        <v>2476</v>
      </c>
      <c r="L285" s="129">
        <f t="shared" si="37"/>
        <v>11.414999999999999</v>
      </c>
      <c r="M285" s="125">
        <f t="shared" si="33"/>
        <v>60</v>
      </c>
      <c r="N285" s="125">
        <f t="shared" si="38"/>
        <v>2</v>
      </c>
      <c r="O285" s="125">
        <f t="shared" si="34"/>
        <v>0</v>
      </c>
      <c r="P285" s="128">
        <f t="shared" si="39"/>
        <v>2</v>
      </c>
      <c r="Q285" s="127">
        <f t="shared" si="36"/>
        <v>0.98</v>
      </c>
      <c r="R285" s="127">
        <f t="shared" si="40"/>
        <v>11.186699999999998</v>
      </c>
      <c r="S285" s="130"/>
      <c r="T285" s="128" t="s">
        <v>3583</v>
      </c>
      <c r="U285" s="128" t="s">
        <v>3580</v>
      </c>
      <c r="V285" s="128" t="s">
        <v>3581</v>
      </c>
    </row>
    <row r="286" spans="1:22" s="109" customFormat="1" ht="13">
      <c r="A286" s="125">
        <v>280</v>
      </c>
      <c r="B286" s="131" t="s">
        <v>1434</v>
      </c>
      <c r="C286" s="131" t="s">
        <v>275</v>
      </c>
      <c r="D286" s="133" t="s">
        <v>3032</v>
      </c>
      <c r="E286" s="125">
        <v>23</v>
      </c>
      <c r="F286" s="127">
        <v>11.86</v>
      </c>
      <c r="G286" s="128">
        <v>30</v>
      </c>
      <c r="H286" s="128" t="s">
        <v>2475</v>
      </c>
      <c r="I286" s="127">
        <v>10.51</v>
      </c>
      <c r="J286" s="128">
        <v>30</v>
      </c>
      <c r="K286" s="128" t="s">
        <v>2475</v>
      </c>
      <c r="L286" s="129">
        <f t="shared" si="37"/>
        <v>11.184999999999999</v>
      </c>
      <c r="M286" s="125">
        <f t="shared" si="33"/>
        <v>60</v>
      </c>
      <c r="N286" s="125">
        <f t="shared" si="38"/>
        <v>0</v>
      </c>
      <c r="O286" s="125">
        <f t="shared" si="34"/>
        <v>0</v>
      </c>
      <c r="P286" s="128">
        <f t="shared" si="39"/>
        <v>0</v>
      </c>
      <c r="Q286" s="127">
        <f t="shared" si="36"/>
        <v>1</v>
      </c>
      <c r="R286" s="127">
        <f t="shared" si="40"/>
        <v>11.184999999999999</v>
      </c>
      <c r="S286" s="130"/>
      <c r="T286" s="128" t="s">
        <v>3585</v>
      </c>
      <c r="U286" s="128" t="s">
        <v>3580</v>
      </c>
      <c r="V286" s="128" t="s">
        <v>3581</v>
      </c>
    </row>
    <row r="287" spans="1:22" s="109" customFormat="1" ht="13">
      <c r="A287" s="125">
        <v>281</v>
      </c>
      <c r="B287" s="131" t="s">
        <v>1408</v>
      </c>
      <c r="C287" s="131" t="s">
        <v>364</v>
      </c>
      <c r="D287" s="133" t="s">
        <v>3023</v>
      </c>
      <c r="E287" s="125">
        <v>23</v>
      </c>
      <c r="F287" s="127">
        <v>10.59</v>
      </c>
      <c r="G287" s="128">
        <v>30</v>
      </c>
      <c r="H287" s="128" t="s">
        <v>2476</v>
      </c>
      <c r="I287" s="127">
        <v>11.97</v>
      </c>
      <c r="J287" s="128">
        <v>30</v>
      </c>
      <c r="K287" s="128" t="s">
        <v>2475</v>
      </c>
      <c r="L287" s="129">
        <f t="shared" si="37"/>
        <v>11.280000000000001</v>
      </c>
      <c r="M287" s="125">
        <f t="shared" si="33"/>
        <v>60</v>
      </c>
      <c r="N287" s="125">
        <f t="shared" si="38"/>
        <v>1</v>
      </c>
      <c r="O287" s="125">
        <f t="shared" si="34"/>
        <v>0</v>
      </c>
      <c r="P287" s="128">
        <f t="shared" si="39"/>
        <v>1</v>
      </c>
      <c r="Q287" s="127">
        <f t="shared" si="36"/>
        <v>0.99</v>
      </c>
      <c r="R287" s="127">
        <f t="shared" si="40"/>
        <v>11.167200000000001</v>
      </c>
      <c r="S287" s="130"/>
      <c r="T287" s="128" t="s">
        <v>3585</v>
      </c>
      <c r="U287" s="128" t="s">
        <v>3580</v>
      </c>
      <c r="V287" s="128" t="s">
        <v>3581</v>
      </c>
    </row>
    <row r="288" spans="1:22" s="109" customFormat="1" ht="13">
      <c r="A288" s="125">
        <v>282</v>
      </c>
      <c r="B288" s="126" t="s">
        <v>999</v>
      </c>
      <c r="C288" s="126" t="s">
        <v>1000</v>
      </c>
      <c r="D288" s="125" t="s">
        <v>1001</v>
      </c>
      <c r="E288" s="125">
        <v>16</v>
      </c>
      <c r="F288" s="127">
        <v>12.32</v>
      </c>
      <c r="G288" s="128">
        <v>30</v>
      </c>
      <c r="H288" s="128" t="s">
        <v>2476</v>
      </c>
      <c r="I288" s="127">
        <v>11.18</v>
      </c>
      <c r="J288" s="128">
        <v>30</v>
      </c>
      <c r="K288" s="128" t="s">
        <v>2475</v>
      </c>
      <c r="L288" s="129">
        <f t="shared" si="37"/>
        <v>11.75</v>
      </c>
      <c r="M288" s="125">
        <f t="shared" si="33"/>
        <v>60</v>
      </c>
      <c r="N288" s="125">
        <f t="shared" si="38"/>
        <v>1</v>
      </c>
      <c r="O288" s="125">
        <f t="shared" si="34"/>
        <v>0</v>
      </c>
      <c r="P288" s="128">
        <f t="shared" si="39"/>
        <v>1</v>
      </c>
      <c r="Q288" s="127">
        <f>IF(P288=0,0.96,IF(P288=1,0.95,IF(P288=2,0.94,IF(P288=3,0.93))))</f>
        <v>0.95</v>
      </c>
      <c r="R288" s="127">
        <f t="shared" si="40"/>
        <v>11.1625</v>
      </c>
      <c r="S288" s="130"/>
      <c r="T288" s="128" t="s">
        <v>3583</v>
      </c>
      <c r="U288" s="128" t="s">
        <v>3580</v>
      </c>
      <c r="V288" s="128" t="s">
        <v>3581</v>
      </c>
    </row>
    <row r="289" spans="1:22" s="109" customFormat="1" ht="13">
      <c r="A289" s="125">
        <v>283</v>
      </c>
      <c r="B289" s="126" t="s">
        <v>1842</v>
      </c>
      <c r="C289" s="126" t="s">
        <v>275</v>
      </c>
      <c r="D289" s="125" t="s">
        <v>3333</v>
      </c>
      <c r="E289" s="125">
        <v>34</v>
      </c>
      <c r="F289" s="127">
        <v>11.54</v>
      </c>
      <c r="G289" s="128">
        <v>30</v>
      </c>
      <c r="H289" s="128" t="s">
        <v>2475</v>
      </c>
      <c r="I289" s="127">
        <v>11</v>
      </c>
      <c r="J289" s="128">
        <v>30</v>
      </c>
      <c r="K289" s="128" t="s">
        <v>2476</v>
      </c>
      <c r="L289" s="129">
        <f t="shared" si="37"/>
        <v>11.27</v>
      </c>
      <c r="M289" s="125">
        <f t="shared" si="33"/>
        <v>60</v>
      </c>
      <c r="N289" s="125">
        <f t="shared" si="38"/>
        <v>1</v>
      </c>
      <c r="O289" s="125">
        <f t="shared" si="34"/>
        <v>0</v>
      </c>
      <c r="P289" s="128">
        <f t="shared" si="39"/>
        <v>1</v>
      </c>
      <c r="Q289" s="127">
        <f t="shared" ref="Q289:Q297" si="41">IF(P289=0,1,IF(P289=1,0.99,IF(P289=2,0.98,IF(P289=3,0.97))))</f>
        <v>0.99</v>
      </c>
      <c r="R289" s="127">
        <f t="shared" si="40"/>
        <v>11.157299999999999</v>
      </c>
      <c r="S289" s="130"/>
      <c r="T289" s="128" t="s">
        <v>3585</v>
      </c>
      <c r="U289" s="128" t="s">
        <v>3580</v>
      </c>
      <c r="V289" s="128" t="s">
        <v>3581</v>
      </c>
    </row>
    <row r="290" spans="1:22" s="109" customFormat="1" ht="13">
      <c r="A290" s="125">
        <v>284</v>
      </c>
      <c r="B290" s="131" t="s">
        <v>1437</v>
      </c>
      <c r="C290" s="131" t="s">
        <v>213</v>
      </c>
      <c r="D290" s="133" t="s">
        <v>3034</v>
      </c>
      <c r="E290" s="125">
        <v>23</v>
      </c>
      <c r="F290" s="127">
        <v>12.26</v>
      </c>
      <c r="G290" s="128">
        <v>30</v>
      </c>
      <c r="H290" s="128" t="s">
        <v>2475</v>
      </c>
      <c r="I290" s="127">
        <v>10.029999999999999</v>
      </c>
      <c r="J290" s="128">
        <v>30</v>
      </c>
      <c r="K290" s="128" t="s">
        <v>2475</v>
      </c>
      <c r="L290" s="129">
        <f t="shared" si="37"/>
        <v>11.145</v>
      </c>
      <c r="M290" s="125">
        <f t="shared" si="33"/>
        <v>60</v>
      </c>
      <c r="N290" s="125">
        <f t="shared" si="38"/>
        <v>0</v>
      </c>
      <c r="O290" s="125">
        <f t="shared" si="34"/>
        <v>0</v>
      </c>
      <c r="P290" s="128">
        <f t="shared" si="39"/>
        <v>0</v>
      </c>
      <c r="Q290" s="127">
        <f t="shared" si="41"/>
        <v>1</v>
      </c>
      <c r="R290" s="127">
        <f t="shared" si="40"/>
        <v>11.145</v>
      </c>
      <c r="S290" s="130"/>
      <c r="T290" s="128" t="s">
        <v>3585</v>
      </c>
      <c r="U290" s="128" t="s">
        <v>3580</v>
      </c>
      <c r="V290" s="128" t="s">
        <v>3581</v>
      </c>
    </row>
    <row r="291" spans="1:22" s="109" customFormat="1" ht="13">
      <c r="A291" s="125">
        <v>285</v>
      </c>
      <c r="B291" s="126" t="s">
        <v>206</v>
      </c>
      <c r="C291" s="126" t="s">
        <v>207</v>
      </c>
      <c r="D291" s="125" t="s">
        <v>2556</v>
      </c>
      <c r="E291" s="125">
        <v>3</v>
      </c>
      <c r="F291" s="127">
        <v>12.13</v>
      </c>
      <c r="G291" s="128">
        <v>30</v>
      </c>
      <c r="H291" s="128" t="s">
        <v>2476</v>
      </c>
      <c r="I291" s="127">
        <v>10.59</v>
      </c>
      <c r="J291" s="128">
        <v>30</v>
      </c>
      <c r="K291" s="128" t="s">
        <v>2476</v>
      </c>
      <c r="L291" s="129">
        <f t="shared" si="37"/>
        <v>11.36</v>
      </c>
      <c r="M291" s="125">
        <f t="shared" si="33"/>
        <v>60</v>
      </c>
      <c r="N291" s="125">
        <f t="shared" si="38"/>
        <v>2</v>
      </c>
      <c r="O291" s="125">
        <f t="shared" si="34"/>
        <v>0</v>
      </c>
      <c r="P291" s="128">
        <f t="shared" si="39"/>
        <v>2</v>
      </c>
      <c r="Q291" s="127">
        <f t="shared" si="41"/>
        <v>0.98</v>
      </c>
      <c r="R291" s="127">
        <f t="shared" si="40"/>
        <v>11.1328</v>
      </c>
      <c r="S291" s="130"/>
      <c r="T291" s="128" t="s">
        <v>3579</v>
      </c>
      <c r="U291" s="128" t="s">
        <v>3580</v>
      </c>
      <c r="V291" s="128" t="s">
        <v>3581</v>
      </c>
    </row>
    <row r="292" spans="1:22" s="109" customFormat="1" ht="13">
      <c r="A292" s="125">
        <v>286</v>
      </c>
      <c r="B292" s="126" t="s">
        <v>970</v>
      </c>
      <c r="C292" s="126" t="s">
        <v>971</v>
      </c>
      <c r="D292" s="125" t="s">
        <v>2852</v>
      </c>
      <c r="E292" s="125">
        <v>15</v>
      </c>
      <c r="F292" s="127">
        <v>11.06</v>
      </c>
      <c r="G292" s="128">
        <v>30</v>
      </c>
      <c r="H292" s="128" t="s">
        <v>2476</v>
      </c>
      <c r="I292" s="127">
        <v>11.66</v>
      </c>
      <c r="J292" s="128">
        <v>30</v>
      </c>
      <c r="K292" s="128" t="s">
        <v>2476</v>
      </c>
      <c r="L292" s="129">
        <f t="shared" si="37"/>
        <v>11.36</v>
      </c>
      <c r="M292" s="125">
        <f t="shared" si="33"/>
        <v>60</v>
      </c>
      <c r="N292" s="125">
        <f t="shared" si="38"/>
        <v>2</v>
      </c>
      <c r="O292" s="125">
        <f t="shared" si="34"/>
        <v>0</v>
      </c>
      <c r="P292" s="128">
        <f t="shared" si="39"/>
        <v>2</v>
      </c>
      <c r="Q292" s="127">
        <f t="shared" si="41"/>
        <v>0.98</v>
      </c>
      <c r="R292" s="127">
        <f t="shared" si="40"/>
        <v>11.1328</v>
      </c>
      <c r="S292" s="130"/>
      <c r="T292" s="128" t="s">
        <v>3583</v>
      </c>
      <c r="U292" s="128" t="s">
        <v>3580</v>
      </c>
      <c r="V292" s="128" t="s">
        <v>3581</v>
      </c>
    </row>
    <row r="293" spans="1:22" s="109" customFormat="1" ht="13">
      <c r="A293" s="125">
        <v>287</v>
      </c>
      <c r="B293" s="134" t="s">
        <v>2363</v>
      </c>
      <c r="C293" s="134" t="s">
        <v>54</v>
      </c>
      <c r="D293" s="125" t="s">
        <v>3551</v>
      </c>
      <c r="E293" s="125">
        <v>41</v>
      </c>
      <c r="F293" s="127">
        <v>11.78</v>
      </c>
      <c r="G293" s="128">
        <v>30</v>
      </c>
      <c r="H293" s="128" t="s">
        <v>2475</v>
      </c>
      <c r="I293" s="127">
        <v>10.47</v>
      </c>
      <c r="J293" s="128">
        <v>30</v>
      </c>
      <c r="K293" s="128" t="s">
        <v>2475</v>
      </c>
      <c r="L293" s="129">
        <f t="shared" si="37"/>
        <v>11.125</v>
      </c>
      <c r="M293" s="125">
        <f t="shared" si="33"/>
        <v>60</v>
      </c>
      <c r="N293" s="125">
        <f t="shared" si="38"/>
        <v>0</v>
      </c>
      <c r="O293" s="125">
        <f t="shared" si="34"/>
        <v>0</v>
      </c>
      <c r="P293" s="128">
        <f t="shared" si="39"/>
        <v>0</v>
      </c>
      <c r="Q293" s="127">
        <f t="shared" si="41"/>
        <v>1</v>
      </c>
      <c r="R293" s="127">
        <f t="shared" si="40"/>
        <v>11.125</v>
      </c>
      <c r="S293" s="130"/>
      <c r="T293" s="128" t="s">
        <v>3585</v>
      </c>
      <c r="U293" s="128" t="s">
        <v>3580</v>
      </c>
      <c r="V293" s="128" t="s">
        <v>3581</v>
      </c>
    </row>
    <row r="294" spans="1:22" s="109" customFormat="1" ht="13">
      <c r="A294" s="125">
        <v>288</v>
      </c>
      <c r="B294" s="131" t="s">
        <v>2275</v>
      </c>
      <c r="C294" s="131" t="s">
        <v>149</v>
      </c>
      <c r="D294" s="133" t="s">
        <v>3490</v>
      </c>
      <c r="E294" s="125">
        <v>39</v>
      </c>
      <c r="F294" s="127">
        <v>10.79</v>
      </c>
      <c r="G294" s="128">
        <v>30</v>
      </c>
      <c r="H294" s="128" t="s">
        <v>2476</v>
      </c>
      <c r="I294" s="127">
        <v>11.67</v>
      </c>
      <c r="J294" s="128">
        <v>30</v>
      </c>
      <c r="K294" s="128" t="s">
        <v>2475</v>
      </c>
      <c r="L294" s="129">
        <f t="shared" si="37"/>
        <v>11.23</v>
      </c>
      <c r="M294" s="125">
        <f t="shared" si="33"/>
        <v>60</v>
      </c>
      <c r="N294" s="125">
        <f t="shared" si="38"/>
        <v>1</v>
      </c>
      <c r="O294" s="125">
        <f t="shared" si="34"/>
        <v>0</v>
      </c>
      <c r="P294" s="128">
        <f t="shared" si="39"/>
        <v>1</v>
      </c>
      <c r="Q294" s="127">
        <f t="shared" si="41"/>
        <v>0.99</v>
      </c>
      <c r="R294" s="127">
        <f t="shared" si="40"/>
        <v>11.117700000000001</v>
      </c>
      <c r="S294" s="130"/>
      <c r="T294" s="128" t="s">
        <v>3585</v>
      </c>
      <c r="U294" s="128" t="s">
        <v>3580</v>
      </c>
      <c r="V294" s="128" t="s">
        <v>3581</v>
      </c>
    </row>
    <row r="295" spans="1:22" s="109" customFormat="1" ht="13">
      <c r="A295" s="125">
        <v>289</v>
      </c>
      <c r="B295" s="134" t="s">
        <v>2345</v>
      </c>
      <c r="C295" s="134" t="s">
        <v>919</v>
      </c>
      <c r="D295" s="125" t="s">
        <v>3536</v>
      </c>
      <c r="E295" s="125">
        <v>41</v>
      </c>
      <c r="F295" s="127">
        <v>13.06</v>
      </c>
      <c r="G295" s="128">
        <v>30</v>
      </c>
      <c r="H295" s="128" t="s">
        <v>2475</v>
      </c>
      <c r="I295" s="127">
        <v>9.4</v>
      </c>
      <c r="J295" s="128">
        <v>22</v>
      </c>
      <c r="K295" s="128" t="s">
        <v>2475</v>
      </c>
      <c r="L295" s="129">
        <f t="shared" si="37"/>
        <v>11.23</v>
      </c>
      <c r="M295" s="125">
        <f t="shared" si="33"/>
        <v>60</v>
      </c>
      <c r="N295" s="125">
        <f t="shared" si="38"/>
        <v>0</v>
      </c>
      <c r="O295" s="125">
        <f t="shared" si="34"/>
        <v>1</v>
      </c>
      <c r="P295" s="128">
        <f t="shared" si="39"/>
        <v>1</v>
      </c>
      <c r="Q295" s="127">
        <f t="shared" si="41"/>
        <v>0.99</v>
      </c>
      <c r="R295" s="127">
        <f t="shared" si="40"/>
        <v>11.117700000000001</v>
      </c>
      <c r="S295" s="130"/>
      <c r="T295" s="128" t="s">
        <v>3585</v>
      </c>
      <c r="U295" s="128" t="s">
        <v>3580</v>
      </c>
      <c r="V295" s="128" t="s">
        <v>3581</v>
      </c>
    </row>
    <row r="296" spans="1:22" s="109" customFormat="1" ht="13">
      <c r="A296" s="125">
        <v>290</v>
      </c>
      <c r="B296" s="126" t="s">
        <v>1159</v>
      </c>
      <c r="C296" s="126" t="s">
        <v>1160</v>
      </c>
      <c r="D296" s="125" t="s">
        <v>2931</v>
      </c>
      <c r="E296" s="125">
        <v>18</v>
      </c>
      <c r="F296" s="127">
        <v>10.039999999999999</v>
      </c>
      <c r="G296" s="128">
        <v>30</v>
      </c>
      <c r="H296" s="128" t="s">
        <v>2475</v>
      </c>
      <c r="I296" s="127">
        <v>12.19</v>
      </c>
      <c r="J296" s="128">
        <v>30</v>
      </c>
      <c r="K296" s="128" t="s">
        <v>2475</v>
      </c>
      <c r="L296" s="129">
        <f t="shared" si="37"/>
        <v>11.114999999999998</v>
      </c>
      <c r="M296" s="125">
        <f t="shared" si="33"/>
        <v>60</v>
      </c>
      <c r="N296" s="125">
        <f t="shared" si="38"/>
        <v>0</v>
      </c>
      <c r="O296" s="125">
        <f t="shared" si="34"/>
        <v>0</v>
      </c>
      <c r="P296" s="128">
        <f t="shared" si="39"/>
        <v>0</v>
      </c>
      <c r="Q296" s="127">
        <f t="shared" si="41"/>
        <v>1</v>
      </c>
      <c r="R296" s="127">
        <f t="shared" si="40"/>
        <v>11.114999999999998</v>
      </c>
      <c r="S296" s="130"/>
      <c r="T296" s="128" t="s">
        <v>3583</v>
      </c>
      <c r="U296" s="128" t="s">
        <v>3580</v>
      </c>
      <c r="V296" s="128" t="s">
        <v>3581</v>
      </c>
    </row>
    <row r="297" spans="1:22" s="109" customFormat="1" ht="13">
      <c r="A297" s="125">
        <v>291</v>
      </c>
      <c r="B297" s="126" t="s">
        <v>1777</v>
      </c>
      <c r="C297" s="126" t="s">
        <v>463</v>
      </c>
      <c r="D297" s="125" t="s">
        <v>3212</v>
      </c>
      <c r="E297" s="125">
        <v>30</v>
      </c>
      <c r="F297" s="127">
        <v>12.84</v>
      </c>
      <c r="G297" s="128">
        <v>30</v>
      </c>
      <c r="H297" s="128" t="s">
        <v>2475</v>
      </c>
      <c r="I297" s="127">
        <v>9.61</v>
      </c>
      <c r="J297" s="128">
        <v>22</v>
      </c>
      <c r="K297" s="128" t="s">
        <v>2475</v>
      </c>
      <c r="L297" s="129">
        <f t="shared" si="37"/>
        <v>11.225</v>
      </c>
      <c r="M297" s="125">
        <f t="shared" si="33"/>
        <v>60</v>
      </c>
      <c r="N297" s="125">
        <f t="shared" si="38"/>
        <v>0</v>
      </c>
      <c r="O297" s="125">
        <f t="shared" si="34"/>
        <v>1</v>
      </c>
      <c r="P297" s="128">
        <f t="shared" si="39"/>
        <v>1</v>
      </c>
      <c r="Q297" s="127">
        <f t="shared" si="41"/>
        <v>0.99</v>
      </c>
      <c r="R297" s="127">
        <f t="shared" si="40"/>
        <v>11.11275</v>
      </c>
      <c r="S297" s="130"/>
      <c r="T297" s="128" t="s">
        <v>3585</v>
      </c>
      <c r="U297" s="128" t="s">
        <v>3580</v>
      </c>
      <c r="V297" s="128" t="s">
        <v>3581</v>
      </c>
    </row>
    <row r="298" spans="1:22" s="109" customFormat="1" ht="13">
      <c r="A298" s="125">
        <v>292</v>
      </c>
      <c r="B298" s="131" t="s">
        <v>1661</v>
      </c>
      <c r="C298" s="131" t="s">
        <v>1662</v>
      </c>
      <c r="D298" s="133" t="s">
        <v>3150</v>
      </c>
      <c r="E298" s="125">
        <v>27</v>
      </c>
      <c r="F298" s="127">
        <v>11.49</v>
      </c>
      <c r="G298" s="128">
        <v>30</v>
      </c>
      <c r="H298" s="128" t="s">
        <v>2475</v>
      </c>
      <c r="I298" s="127">
        <v>11.66</v>
      </c>
      <c r="J298" s="128">
        <v>30</v>
      </c>
      <c r="K298" s="128" t="s">
        <v>2475</v>
      </c>
      <c r="L298" s="129">
        <f t="shared" si="37"/>
        <v>11.574999999999999</v>
      </c>
      <c r="M298" s="125">
        <f t="shared" si="33"/>
        <v>60</v>
      </c>
      <c r="N298" s="125">
        <f t="shared" si="38"/>
        <v>0</v>
      </c>
      <c r="O298" s="125">
        <f t="shared" si="34"/>
        <v>0</v>
      </c>
      <c r="P298" s="128">
        <f t="shared" si="39"/>
        <v>0</v>
      </c>
      <c r="Q298" s="127">
        <f>IF(P298=0,0.96,IF(P298=1,0.95,IF(P298=2,0.94,IF(P298=3,0.93))))</f>
        <v>0.96</v>
      </c>
      <c r="R298" s="127">
        <f t="shared" si="40"/>
        <v>11.111999999999998</v>
      </c>
      <c r="S298" s="130"/>
      <c r="T298" s="128" t="s">
        <v>3585</v>
      </c>
      <c r="U298" s="128" t="s">
        <v>3580</v>
      </c>
      <c r="V298" s="128" t="s">
        <v>3581</v>
      </c>
    </row>
    <row r="299" spans="1:22" s="109" customFormat="1" ht="13">
      <c r="A299" s="125">
        <v>293</v>
      </c>
      <c r="B299" s="126" t="s">
        <v>1781</v>
      </c>
      <c r="C299" s="126" t="s">
        <v>1782</v>
      </c>
      <c r="D299" s="125" t="s">
        <v>3215</v>
      </c>
      <c r="E299" s="125">
        <v>30</v>
      </c>
      <c r="F299" s="127">
        <v>11.76</v>
      </c>
      <c r="G299" s="128">
        <v>30</v>
      </c>
      <c r="H299" s="128" t="s">
        <v>2475</v>
      </c>
      <c r="I299" s="127">
        <v>10.46</v>
      </c>
      <c r="J299" s="128">
        <v>30</v>
      </c>
      <c r="K299" s="128" t="s">
        <v>2475</v>
      </c>
      <c r="L299" s="129">
        <f t="shared" si="37"/>
        <v>11.11</v>
      </c>
      <c r="M299" s="125">
        <f t="shared" si="33"/>
        <v>60</v>
      </c>
      <c r="N299" s="125">
        <f t="shared" si="38"/>
        <v>0</v>
      </c>
      <c r="O299" s="125">
        <f t="shared" si="34"/>
        <v>0</v>
      </c>
      <c r="P299" s="128">
        <f t="shared" si="39"/>
        <v>0</v>
      </c>
      <c r="Q299" s="127">
        <f>IF(P299=0,1,IF(P299=1,0.99,IF(P299=2,0.98,IF(P299=3,0.97))))</f>
        <v>1</v>
      </c>
      <c r="R299" s="127">
        <f t="shared" si="40"/>
        <v>11.11</v>
      </c>
      <c r="S299" s="130"/>
      <c r="T299" s="128" t="s">
        <v>3585</v>
      </c>
      <c r="U299" s="128" t="s">
        <v>3580</v>
      </c>
      <c r="V299" s="128" t="s">
        <v>3581</v>
      </c>
    </row>
    <row r="300" spans="1:22" s="109" customFormat="1" ht="13">
      <c r="A300" s="125">
        <v>294</v>
      </c>
      <c r="B300" s="126" t="s">
        <v>339</v>
      </c>
      <c r="C300" s="126" t="s">
        <v>340</v>
      </c>
      <c r="D300" s="125" t="s">
        <v>2606</v>
      </c>
      <c r="E300" s="125">
        <v>5</v>
      </c>
      <c r="F300" s="127">
        <v>12.35</v>
      </c>
      <c r="G300" s="128">
        <v>30</v>
      </c>
      <c r="H300" s="128" t="s">
        <v>2476</v>
      </c>
      <c r="I300" s="127">
        <v>10.32</v>
      </c>
      <c r="J300" s="128">
        <v>30</v>
      </c>
      <c r="K300" s="128" t="s">
        <v>2476</v>
      </c>
      <c r="L300" s="129">
        <f t="shared" si="37"/>
        <v>11.335000000000001</v>
      </c>
      <c r="M300" s="125">
        <f t="shared" ref="M300:M363" si="42">IF(L300&gt;=10,60,G300+J300)</f>
        <v>60</v>
      </c>
      <c r="N300" s="125">
        <f t="shared" si="38"/>
        <v>2</v>
      </c>
      <c r="O300" s="125">
        <f t="shared" ref="O300:O363" si="43">IF(F300&lt;10,1,(IF(I300&lt;10,1,0)))</f>
        <v>0</v>
      </c>
      <c r="P300" s="128">
        <f t="shared" si="39"/>
        <v>2</v>
      </c>
      <c r="Q300" s="127">
        <f>IF(P300=0,1,IF(P300=1,0.99,IF(P300=2,0.98,IF(P300=3,0.97))))</f>
        <v>0.98</v>
      </c>
      <c r="R300" s="127">
        <f t="shared" si="40"/>
        <v>11.1083</v>
      </c>
      <c r="S300" s="130"/>
      <c r="T300" s="128" t="s">
        <v>3579</v>
      </c>
      <c r="U300" s="128" t="s">
        <v>3580</v>
      </c>
      <c r="V300" s="128" t="s">
        <v>3581</v>
      </c>
    </row>
    <row r="301" spans="1:22" s="109" customFormat="1" ht="13">
      <c r="A301" s="125">
        <v>295</v>
      </c>
      <c r="B301" s="126" t="s">
        <v>1002</v>
      </c>
      <c r="C301" s="126" t="s">
        <v>1003</v>
      </c>
      <c r="D301" s="125" t="s">
        <v>2861</v>
      </c>
      <c r="E301" s="125">
        <v>16</v>
      </c>
      <c r="F301" s="127">
        <v>11.22</v>
      </c>
      <c r="G301" s="128">
        <v>30</v>
      </c>
      <c r="H301" s="128" t="s">
        <v>2476</v>
      </c>
      <c r="I301" s="127">
        <v>11.45</v>
      </c>
      <c r="J301" s="128">
        <v>30</v>
      </c>
      <c r="K301" s="128" t="s">
        <v>2476</v>
      </c>
      <c r="L301" s="129">
        <f t="shared" si="37"/>
        <v>11.335000000000001</v>
      </c>
      <c r="M301" s="125">
        <f t="shared" si="42"/>
        <v>60</v>
      </c>
      <c r="N301" s="125">
        <f t="shared" si="38"/>
        <v>2</v>
      </c>
      <c r="O301" s="125">
        <f t="shared" si="43"/>
        <v>0</v>
      </c>
      <c r="P301" s="128">
        <f t="shared" si="39"/>
        <v>2</v>
      </c>
      <c r="Q301" s="127">
        <f>IF(P301=0,1,IF(P301=1,0.99,IF(P301=2,0.98,IF(P301=3,0.97))))</f>
        <v>0.98</v>
      </c>
      <c r="R301" s="127">
        <f t="shared" si="40"/>
        <v>11.1083</v>
      </c>
      <c r="S301" s="130"/>
      <c r="T301" s="128" t="s">
        <v>3583</v>
      </c>
      <c r="U301" s="128" t="s">
        <v>3580</v>
      </c>
      <c r="V301" s="128" t="s">
        <v>3581</v>
      </c>
    </row>
    <row r="302" spans="1:22" s="109" customFormat="1" ht="13">
      <c r="A302" s="125">
        <v>296</v>
      </c>
      <c r="B302" s="131" t="s">
        <v>2161</v>
      </c>
      <c r="C302" s="131" t="s">
        <v>2163</v>
      </c>
      <c r="D302" s="125" t="s">
        <v>3429</v>
      </c>
      <c r="E302" s="125">
        <v>37</v>
      </c>
      <c r="F302" s="127">
        <v>11.29</v>
      </c>
      <c r="G302" s="128">
        <v>30</v>
      </c>
      <c r="H302" s="128" t="s">
        <v>2476</v>
      </c>
      <c r="I302" s="127">
        <v>11.13</v>
      </c>
      <c r="J302" s="128">
        <v>30</v>
      </c>
      <c r="K302" s="128" t="s">
        <v>2475</v>
      </c>
      <c r="L302" s="129">
        <f t="shared" si="37"/>
        <v>11.21</v>
      </c>
      <c r="M302" s="125">
        <f t="shared" si="42"/>
        <v>60</v>
      </c>
      <c r="N302" s="125">
        <f t="shared" si="38"/>
        <v>1</v>
      </c>
      <c r="O302" s="125">
        <f t="shared" si="43"/>
        <v>0</v>
      </c>
      <c r="P302" s="128">
        <f t="shared" si="39"/>
        <v>1</v>
      </c>
      <c r="Q302" s="127">
        <f>IF(P302=0,1,IF(P302=1,0.99,IF(P302=2,0.98,IF(P302=3,0.97))))</f>
        <v>0.99</v>
      </c>
      <c r="R302" s="127">
        <f t="shared" si="40"/>
        <v>11.097900000000001</v>
      </c>
      <c r="S302" s="130"/>
      <c r="T302" s="128" t="s">
        <v>3585</v>
      </c>
      <c r="U302" s="128" t="s">
        <v>3580</v>
      </c>
      <c r="V302" s="128" t="s">
        <v>3581</v>
      </c>
    </row>
    <row r="303" spans="1:22" s="109" customFormat="1" ht="13">
      <c r="A303" s="125">
        <v>297</v>
      </c>
      <c r="B303" s="126" t="s">
        <v>815</v>
      </c>
      <c r="C303" s="126" t="s">
        <v>816</v>
      </c>
      <c r="D303" s="125" t="s">
        <v>2795</v>
      </c>
      <c r="E303" s="125">
        <v>13</v>
      </c>
      <c r="F303" s="127">
        <v>10.18</v>
      </c>
      <c r="G303" s="128">
        <v>30</v>
      </c>
      <c r="H303" s="128" t="s">
        <v>2475</v>
      </c>
      <c r="I303" s="127">
        <v>12</v>
      </c>
      <c r="J303" s="128">
        <v>30</v>
      </c>
      <c r="K303" s="128" t="s">
        <v>2475</v>
      </c>
      <c r="L303" s="129">
        <f t="shared" si="37"/>
        <v>11.09</v>
      </c>
      <c r="M303" s="125">
        <f t="shared" si="42"/>
        <v>60</v>
      </c>
      <c r="N303" s="125">
        <f t="shared" si="38"/>
        <v>0</v>
      </c>
      <c r="O303" s="125">
        <f t="shared" si="43"/>
        <v>0</v>
      </c>
      <c r="P303" s="128">
        <f t="shared" si="39"/>
        <v>0</v>
      </c>
      <c r="Q303" s="127">
        <f>IF(P303=0,1,IF(P303=1,0.99,IF(P303=2,0.98,IF(P303=3,0.97))))</f>
        <v>1</v>
      </c>
      <c r="R303" s="127">
        <f t="shared" si="40"/>
        <v>11.09</v>
      </c>
      <c r="S303" s="130"/>
      <c r="T303" s="128" t="s">
        <v>3583</v>
      </c>
      <c r="U303" s="128" t="s">
        <v>3580</v>
      </c>
      <c r="V303" s="128" t="s">
        <v>3581</v>
      </c>
    </row>
    <row r="304" spans="1:22" s="109" customFormat="1" ht="13">
      <c r="A304" s="125">
        <v>298</v>
      </c>
      <c r="B304" s="126" t="s">
        <v>1231</v>
      </c>
      <c r="C304" s="126" t="s">
        <v>1232</v>
      </c>
      <c r="D304" s="133" t="s">
        <v>1233</v>
      </c>
      <c r="E304" s="125">
        <v>20</v>
      </c>
      <c r="F304" s="127">
        <v>10.68</v>
      </c>
      <c r="G304" s="128">
        <v>30</v>
      </c>
      <c r="H304" s="128" t="s">
        <v>2475</v>
      </c>
      <c r="I304" s="127">
        <v>12.41</v>
      </c>
      <c r="J304" s="128">
        <v>30</v>
      </c>
      <c r="K304" s="128" t="s">
        <v>2475</v>
      </c>
      <c r="L304" s="129">
        <f t="shared" si="37"/>
        <v>11.545</v>
      </c>
      <c r="M304" s="125">
        <f t="shared" si="42"/>
        <v>60</v>
      </c>
      <c r="N304" s="125">
        <f t="shared" si="38"/>
        <v>0</v>
      </c>
      <c r="O304" s="125">
        <f t="shared" si="43"/>
        <v>0</v>
      </c>
      <c r="P304" s="128">
        <f t="shared" si="39"/>
        <v>0</v>
      </c>
      <c r="Q304" s="127">
        <f>IF(P304=0,0.96,IF(P304=1,0.95,IF(P304=2,0.94,IF(P304=3,0.93))))</f>
        <v>0.96</v>
      </c>
      <c r="R304" s="127">
        <f t="shared" si="40"/>
        <v>11.0832</v>
      </c>
      <c r="S304" s="130"/>
      <c r="T304" s="128" t="s">
        <v>3583</v>
      </c>
      <c r="U304" s="128" t="s">
        <v>3580</v>
      </c>
      <c r="V304" s="128" t="s">
        <v>3581</v>
      </c>
    </row>
    <row r="305" spans="1:22" s="109" customFormat="1" ht="13">
      <c r="A305" s="125">
        <v>299</v>
      </c>
      <c r="B305" s="126" t="s">
        <v>1638</v>
      </c>
      <c r="C305" s="126" t="s">
        <v>1694</v>
      </c>
      <c r="D305" s="125" t="s">
        <v>3167</v>
      </c>
      <c r="E305" s="125">
        <v>28</v>
      </c>
      <c r="F305" s="127">
        <v>10.66</v>
      </c>
      <c r="G305" s="128">
        <v>30</v>
      </c>
      <c r="H305" s="128" t="s">
        <v>2475</v>
      </c>
      <c r="I305" s="127">
        <v>11.73</v>
      </c>
      <c r="J305" s="128">
        <v>30</v>
      </c>
      <c r="K305" s="128" t="s">
        <v>2476</v>
      </c>
      <c r="L305" s="129">
        <f t="shared" si="37"/>
        <v>11.195</v>
      </c>
      <c r="M305" s="125">
        <f t="shared" si="42"/>
        <v>60</v>
      </c>
      <c r="N305" s="125">
        <f t="shared" si="38"/>
        <v>1</v>
      </c>
      <c r="O305" s="125">
        <f t="shared" si="43"/>
        <v>0</v>
      </c>
      <c r="P305" s="128">
        <f t="shared" si="39"/>
        <v>1</v>
      </c>
      <c r="Q305" s="127">
        <f t="shared" ref="Q305:Q323" si="44">IF(P305=0,1,IF(P305=1,0.99,IF(P305=2,0.98,IF(P305=3,0.97))))</f>
        <v>0.99</v>
      </c>
      <c r="R305" s="127">
        <f t="shared" si="40"/>
        <v>11.08305</v>
      </c>
      <c r="S305" s="130"/>
      <c r="T305" s="128" t="s">
        <v>3585</v>
      </c>
      <c r="U305" s="128" t="s">
        <v>3580</v>
      </c>
      <c r="V305" s="128" t="s">
        <v>3581</v>
      </c>
    </row>
    <row r="306" spans="1:22" s="109" customFormat="1" ht="13">
      <c r="A306" s="125">
        <v>300</v>
      </c>
      <c r="B306" s="126" t="s">
        <v>2298</v>
      </c>
      <c r="C306" s="126" t="s">
        <v>2299</v>
      </c>
      <c r="D306" s="125" t="s">
        <v>3498</v>
      </c>
      <c r="E306" s="125">
        <v>40</v>
      </c>
      <c r="F306" s="127">
        <v>11.33</v>
      </c>
      <c r="G306" s="128">
        <v>30</v>
      </c>
      <c r="H306" s="128" t="s">
        <v>2475</v>
      </c>
      <c r="I306" s="127">
        <v>10.81</v>
      </c>
      <c r="J306" s="128">
        <v>30</v>
      </c>
      <c r="K306" s="128" t="s">
        <v>2475</v>
      </c>
      <c r="L306" s="129">
        <f t="shared" si="37"/>
        <v>11.07</v>
      </c>
      <c r="M306" s="125">
        <f t="shared" si="42"/>
        <v>60</v>
      </c>
      <c r="N306" s="125">
        <f t="shared" si="38"/>
        <v>0</v>
      </c>
      <c r="O306" s="125">
        <f t="shared" si="43"/>
        <v>0</v>
      </c>
      <c r="P306" s="128">
        <f t="shared" si="39"/>
        <v>0</v>
      </c>
      <c r="Q306" s="127">
        <f t="shared" si="44"/>
        <v>1</v>
      </c>
      <c r="R306" s="127">
        <f t="shared" si="40"/>
        <v>11.07</v>
      </c>
      <c r="S306" s="130"/>
      <c r="T306" s="128" t="s">
        <v>3585</v>
      </c>
      <c r="U306" s="128" t="s">
        <v>3580</v>
      </c>
      <c r="V306" s="128" t="s">
        <v>3581</v>
      </c>
    </row>
    <row r="307" spans="1:22" s="109" customFormat="1" ht="13">
      <c r="A307" s="125">
        <v>301</v>
      </c>
      <c r="B307" s="126" t="s">
        <v>1991</v>
      </c>
      <c r="C307" s="126" t="s">
        <v>1992</v>
      </c>
      <c r="D307" s="125" t="s">
        <v>3332</v>
      </c>
      <c r="E307" s="125">
        <v>34</v>
      </c>
      <c r="F307" s="127">
        <v>11.08</v>
      </c>
      <c r="G307" s="128">
        <v>30</v>
      </c>
      <c r="H307" s="128" t="s">
        <v>2476</v>
      </c>
      <c r="I307" s="127">
        <v>11.51</v>
      </c>
      <c r="J307" s="128">
        <v>30</v>
      </c>
      <c r="K307" s="128" t="s">
        <v>2476</v>
      </c>
      <c r="L307" s="129">
        <f t="shared" si="37"/>
        <v>11.295</v>
      </c>
      <c r="M307" s="125">
        <f t="shared" si="42"/>
        <v>60</v>
      </c>
      <c r="N307" s="125">
        <f t="shared" si="38"/>
        <v>2</v>
      </c>
      <c r="O307" s="125">
        <f t="shared" si="43"/>
        <v>0</v>
      </c>
      <c r="P307" s="128">
        <f t="shared" si="39"/>
        <v>2</v>
      </c>
      <c r="Q307" s="127">
        <f t="shared" si="44"/>
        <v>0.98</v>
      </c>
      <c r="R307" s="127">
        <f t="shared" si="40"/>
        <v>11.069100000000001</v>
      </c>
      <c r="S307" s="130"/>
      <c r="T307" s="128" t="s">
        <v>3585</v>
      </c>
      <c r="U307" s="128" t="s">
        <v>3580</v>
      </c>
      <c r="V307" s="128" t="s">
        <v>3581</v>
      </c>
    </row>
    <row r="308" spans="1:22" s="109" customFormat="1" ht="13">
      <c r="A308" s="125">
        <v>302</v>
      </c>
      <c r="B308" s="131" t="s">
        <v>2279</v>
      </c>
      <c r="C308" s="131" t="s">
        <v>2280</v>
      </c>
      <c r="D308" s="133" t="s">
        <v>3494</v>
      </c>
      <c r="E308" s="125">
        <v>39</v>
      </c>
      <c r="F308" s="127">
        <v>10.46</v>
      </c>
      <c r="G308" s="128">
        <v>30</v>
      </c>
      <c r="H308" s="128" t="s">
        <v>2476</v>
      </c>
      <c r="I308" s="127">
        <v>11.9</v>
      </c>
      <c r="J308" s="128">
        <v>30</v>
      </c>
      <c r="K308" s="128" t="s">
        <v>2475</v>
      </c>
      <c r="L308" s="129">
        <f t="shared" si="37"/>
        <v>11.18</v>
      </c>
      <c r="M308" s="125">
        <f t="shared" si="42"/>
        <v>60</v>
      </c>
      <c r="N308" s="125">
        <f t="shared" si="38"/>
        <v>1</v>
      </c>
      <c r="O308" s="125">
        <f t="shared" si="43"/>
        <v>0</v>
      </c>
      <c r="P308" s="128">
        <f t="shared" si="39"/>
        <v>1</v>
      </c>
      <c r="Q308" s="127">
        <f t="shared" si="44"/>
        <v>0.99</v>
      </c>
      <c r="R308" s="127">
        <f t="shared" si="40"/>
        <v>11.068199999999999</v>
      </c>
      <c r="S308" s="130"/>
      <c r="T308" s="128" t="s">
        <v>3585</v>
      </c>
      <c r="U308" s="128" t="s">
        <v>3580</v>
      </c>
      <c r="V308" s="128" t="s">
        <v>3581</v>
      </c>
    </row>
    <row r="309" spans="1:22" s="109" customFormat="1" ht="13">
      <c r="A309" s="125">
        <v>303</v>
      </c>
      <c r="B309" s="126" t="s">
        <v>1945</v>
      </c>
      <c r="C309" s="131" t="s">
        <v>621</v>
      </c>
      <c r="D309" s="125" t="s">
        <v>3305</v>
      </c>
      <c r="E309" s="125">
        <v>33</v>
      </c>
      <c r="F309" s="127">
        <v>9.9600000000000009</v>
      </c>
      <c r="G309" s="128">
        <v>22</v>
      </c>
      <c r="H309" s="128" t="s">
        <v>2475</v>
      </c>
      <c r="I309" s="127">
        <v>12.38</v>
      </c>
      <c r="J309" s="128">
        <v>30</v>
      </c>
      <c r="K309" s="128" t="s">
        <v>2475</v>
      </c>
      <c r="L309" s="129">
        <f t="shared" si="37"/>
        <v>11.170000000000002</v>
      </c>
      <c r="M309" s="125">
        <f t="shared" si="42"/>
        <v>60</v>
      </c>
      <c r="N309" s="125">
        <f t="shared" si="38"/>
        <v>0</v>
      </c>
      <c r="O309" s="125">
        <f t="shared" si="43"/>
        <v>1</v>
      </c>
      <c r="P309" s="128">
        <f t="shared" si="39"/>
        <v>1</v>
      </c>
      <c r="Q309" s="127">
        <f t="shared" si="44"/>
        <v>0.99</v>
      </c>
      <c r="R309" s="127">
        <f t="shared" si="40"/>
        <v>11.058300000000001</v>
      </c>
      <c r="S309" s="130"/>
      <c r="T309" s="128" t="s">
        <v>3585</v>
      </c>
      <c r="U309" s="128" t="s">
        <v>3580</v>
      </c>
      <c r="V309" s="128" t="s">
        <v>3581</v>
      </c>
    </row>
    <row r="310" spans="1:22" s="109" customFormat="1" ht="13">
      <c r="A310" s="125">
        <v>304</v>
      </c>
      <c r="B310" s="131" t="s">
        <v>2040</v>
      </c>
      <c r="C310" s="131" t="s">
        <v>307</v>
      </c>
      <c r="D310" s="125" t="s">
        <v>3364</v>
      </c>
      <c r="E310" s="125">
        <v>35</v>
      </c>
      <c r="F310" s="127">
        <v>10.050000000000001</v>
      </c>
      <c r="G310" s="128">
        <v>30</v>
      </c>
      <c r="H310" s="128" t="s">
        <v>2476</v>
      </c>
      <c r="I310" s="127">
        <v>12.51</v>
      </c>
      <c r="J310" s="128">
        <v>30</v>
      </c>
      <c r="K310" s="128" t="s">
        <v>2476</v>
      </c>
      <c r="L310" s="129">
        <f t="shared" si="37"/>
        <v>11.280000000000001</v>
      </c>
      <c r="M310" s="125">
        <f t="shared" si="42"/>
        <v>60</v>
      </c>
      <c r="N310" s="125">
        <f t="shared" si="38"/>
        <v>2</v>
      </c>
      <c r="O310" s="125">
        <f t="shared" si="43"/>
        <v>0</v>
      </c>
      <c r="P310" s="128">
        <f t="shared" si="39"/>
        <v>2</v>
      </c>
      <c r="Q310" s="127">
        <f t="shared" si="44"/>
        <v>0.98</v>
      </c>
      <c r="R310" s="127">
        <f t="shared" si="40"/>
        <v>11.054400000000001</v>
      </c>
      <c r="S310" s="130"/>
      <c r="T310" s="128" t="s">
        <v>3585</v>
      </c>
      <c r="U310" s="128" t="s">
        <v>3580</v>
      </c>
      <c r="V310" s="128" t="s">
        <v>3581</v>
      </c>
    </row>
    <row r="311" spans="1:22" s="109" customFormat="1" ht="13">
      <c r="A311" s="125">
        <v>305</v>
      </c>
      <c r="B311" s="126" t="s">
        <v>377</v>
      </c>
      <c r="C311" s="126" t="s">
        <v>100</v>
      </c>
      <c r="D311" s="125" t="s">
        <v>2621</v>
      </c>
      <c r="E311" s="125">
        <v>6</v>
      </c>
      <c r="F311" s="127">
        <v>12.12</v>
      </c>
      <c r="G311" s="128">
        <v>30</v>
      </c>
      <c r="H311" s="128" t="s">
        <v>2476</v>
      </c>
      <c r="I311" s="127">
        <v>10.199999999999999</v>
      </c>
      <c r="J311" s="128">
        <v>30</v>
      </c>
      <c r="K311" s="128" t="s">
        <v>2475</v>
      </c>
      <c r="L311" s="129">
        <f t="shared" si="37"/>
        <v>11.16</v>
      </c>
      <c r="M311" s="125">
        <f t="shared" si="42"/>
        <v>60</v>
      </c>
      <c r="N311" s="125">
        <f t="shared" si="38"/>
        <v>1</v>
      </c>
      <c r="O311" s="125">
        <f t="shared" si="43"/>
        <v>0</v>
      </c>
      <c r="P311" s="128">
        <f t="shared" si="39"/>
        <v>1</v>
      </c>
      <c r="Q311" s="127">
        <f t="shared" si="44"/>
        <v>0.99</v>
      </c>
      <c r="R311" s="127">
        <f t="shared" si="40"/>
        <v>11.048400000000001</v>
      </c>
      <c r="S311" s="130"/>
      <c r="T311" s="128" t="s">
        <v>3579</v>
      </c>
      <c r="U311" s="128" t="s">
        <v>3580</v>
      </c>
      <c r="V311" s="128" t="s">
        <v>3581</v>
      </c>
    </row>
    <row r="312" spans="1:22" s="109" customFormat="1" ht="13">
      <c r="A312" s="125">
        <v>306</v>
      </c>
      <c r="B312" s="134" t="s">
        <v>1588</v>
      </c>
      <c r="C312" s="134" t="s">
        <v>64</v>
      </c>
      <c r="D312" s="125" t="s">
        <v>3113</v>
      </c>
      <c r="E312" s="125">
        <v>26</v>
      </c>
      <c r="F312" s="127">
        <v>10.68</v>
      </c>
      <c r="G312" s="128">
        <v>30</v>
      </c>
      <c r="H312" s="128" t="s">
        <v>2476</v>
      </c>
      <c r="I312" s="127">
        <v>11.85</v>
      </c>
      <c r="J312" s="128">
        <v>30</v>
      </c>
      <c r="K312" s="128" t="s">
        <v>2476</v>
      </c>
      <c r="L312" s="129">
        <f t="shared" si="37"/>
        <v>11.265000000000001</v>
      </c>
      <c r="M312" s="125">
        <f t="shared" si="42"/>
        <v>60</v>
      </c>
      <c r="N312" s="125">
        <f t="shared" si="38"/>
        <v>2</v>
      </c>
      <c r="O312" s="125">
        <f t="shared" si="43"/>
        <v>0</v>
      </c>
      <c r="P312" s="128">
        <f t="shared" si="39"/>
        <v>2</v>
      </c>
      <c r="Q312" s="127">
        <f t="shared" si="44"/>
        <v>0.98</v>
      </c>
      <c r="R312" s="127">
        <f t="shared" si="40"/>
        <v>11.0397</v>
      </c>
      <c r="S312" s="130"/>
      <c r="T312" s="128" t="s">
        <v>3585</v>
      </c>
      <c r="U312" s="128" t="s">
        <v>3582</v>
      </c>
      <c r="V312" s="128" t="s">
        <v>3581</v>
      </c>
    </row>
    <row r="313" spans="1:22" s="109" customFormat="1" ht="13">
      <c r="A313" s="125">
        <v>307</v>
      </c>
      <c r="B313" s="131" t="s">
        <v>2243</v>
      </c>
      <c r="C313" s="131" t="s">
        <v>112</v>
      </c>
      <c r="D313" s="133" t="s">
        <v>3469</v>
      </c>
      <c r="E313" s="125">
        <v>39</v>
      </c>
      <c r="F313" s="127">
        <v>12.61</v>
      </c>
      <c r="G313" s="128">
        <v>30</v>
      </c>
      <c r="H313" s="128" t="s">
        <v>2475</v>
      </c>
      <c r="I313" s="127">
        <v>9.69</v>
      </c>
      <c r="J313" s="128">
        <v>28</v>
      </c>
      <c r="K313" s="128" t="s">
        <v>2475</v>
      </c>
      <c r="L313" s="129">
        <f t="shared" si="37"/>
        <v>11.149999999999999</v>
      </c>
      <c r="M313" s="125">
        <f t="shared" si="42"/>
        <v>60</v>
      </c>
      <c r="N313" s="125">
        <f t="shared" si="38"/>
        <v>0</v>
      </c>
      <c r="O313" s="125">
        <f t="shared" si="43"/>
        <v>1</v>
      </c>
      <c r="P313" s="128">
        <f t="shared" si="39"/>
        <v>1</v>
      </c>
      <c r="Q313" s="127">
        <f t="shared" si="44"/>
        <v>0.99</v>
      </c>
      <c r="R313" s="127">
        <f t="shared" si="40"/>
        <v>11.038499999999999</v>
      </c>
      <c r="S313" s="130"/>
      <c r="T313" s="128" t="s">
        <v>3585</v>
      </c>
      <c r="U313" s="128" t="s">
        <v>3580</v>
      </c>
      <c r="V313" s="128" t="s">
        <v>3581</v>
      </c>
    </row>
    <row r="314" spans="1:22" s="109" customFormat="1" ht="13">
      <c r="A314" s="125">
        <v>308</v>
      </c>
      <c r="B314" s="126" t="s">
        <v>1968</v>
      </c>
      <c r="C314" s="126" t="s">
        <v>2122</v>
      </c>
      <c r="D314" s="125" t="s">
        <v>3408</v>
      </c>
      <c r="E314" s="125">
        <v>36</v>
      </c>
      <c r="F314" s="127">
        <v>10.07</v>
      </c>
      <c r="G314" s="128">
        <v>30</v>
      </c>
      <c r="H314" s="128" t="s">
        <v>2475</v>
      </c>
      <c r="I314" s="127">
        <v>12</v>
      </c>
      <c r="J314" s="128">
        <v>30</v>
      </c>
      <c r="K314" s="128" t="s">
        <v>2475</v>
      </c>
      <c r="L314" s="129">
        <f t="shared" si="37"/>
        <v>11.035</v>
      </c>
      <c r="M314" s="125">
        <f t="shared" si="42"/>
        <v>60</v>
      </c>
      <c r="N314" s="125">
        <f t="shared" si="38"/>
        <v>0</v>
      </c>
      <c r="O314" s="125">
        <f t="shared" si="43"/>
        <v>0</v>
      </c>
      <c r="P314" s="128">
        <f t="shared" si="39"/>
        <v>0</v>
      </c>
      <c r="Q314" s="127">
        <f t="shared" si="44"/>
        <v>1</v>
      </c>
      <c r="R314" s="127">
        <f t="shared" si="40"/>
        <v>11.035</v>
      </c>
      <c r="S314" s="130"/>
      <c r="T314" s="128" t="s">
        <v>3585</v>
      </c>
      <c r="U314" s="128" t="s">
        <v>3580</v>
      </c>
      <c r="V314" s="128" t="s">
        <v>3581</v>
      </c>
    </row>
    <row r="315" spans="1:22" s="109" customFormat="1" ht="13">
      <c r="A315" s="125">
        <v>309</v>
      </c>
      <c r="B315" s="126" t="s">
        <v>701</v>
      </c>
      <c r="C315" s="126" t="s">
        <v>702</v>
      </c>
      <c r="D315" s="125" t="s">
        <v>2750</v>
      </c>
      <c r="E315" s="125">
        <v>11</v>
      </c>
      <c r="F315" s="127">
        <v>10.88</v>
      </c>
      <c r="G315" s="128">
        <v>30</v>
      </c>
      <c r="H315" s="128" t="s">
        <v>2476</v>
      </c>
      <c r="I315" s="127">
        <v>11.64</v>
      </c>
      <c r="J315" s="128">
        <v>30</v>
      </c>
      <c r="K315" s="128" t="s">
        <v>2476</v>
      </c>
      <c r="L315" s="129">
        <f t="shared" si="37"/>
        <v>11.260000000000002</v>
      </c>
      <c r="M315" s="125">
        <f t="shared" si="42"/>
        <v>60</v>
      </c>
      <c r="N315" s="125">
        <f t="shared" si="38"/>
        <v>2</v>
      </c>
      <c r="O315" s="125">
        <f t="shared" si="43"/>
        <v>0</v>
      </c>
      <c r="P315" s="128">
        <f t="shared" si="39"/>
        <v>2</v>
      </c>
      <c r="Q315" s="127">
        <f t="shared" si="44"/>
        <v>0.98</v>
      </c>
      <c r="R315" s="127">
        <f t="shared" si="40"/>
        <v>11.034800000000001</v>
      </c>
      <c r="S315" s="130"/>
      <c r="T315" s="128" t="s">
        <v>3579</v>
      </c>
      <c r="U315" s="128" t="s">
        <v>3580</v>
      </c>
      <c r="V315" s="128" t="s">
        <v>3581</v>
      </c>
    </row>
    <row r="316" spans="1:22" s="109" customFormat="1" ht="13">
      <c r="A316" s="125">
        <v>310</v>
      </c>
      <c r="B316" s="134" t="s">
        <v>1732</v>
      </c>
      <c r="C316" s="134" t="s">
        <v>313</v>
      </c>
      <c r="D316" s="125" t="s">
        <v>3185</v>
      </c>
      <c r="E316" s="125">
        <v>29</v>
      </c>
      <c r="F316" s="127">
        <v>10.18</v>
      </c>
      <c r="G316" s="128">
        <v>30</v>
      </c>
      <c r="H316" s="128" t="s">
        <v>2475</v>
      </c>
      <c r="I316" s="127">
        <v>12.11</v>
      </c>
      <c r="J316" s="128">
        <v>30</v>
      </c>
      <c r="K316" s="128" t="s">
        <v>2476</v>
      </c>
      <c r="L316" s="129">
        <f t="shared" si="37"/>
        <v>11.145</v>
      </c>
      <c r="M316" s="125">
        <f t="shared" si="42"/>
        <v>60</v>
      </c>
      <c r="N316" s="125">
        <f t="shared" si="38"/>
        <v>1</v>
      </c>
      <c r="O316" s="125">
        <f t="shared" si="43"/>
        <v>0</v>
      </c>
      <c r="P316" s="128">
        <f t="shared" si="39"/>
        <v>1</v>
      </c>
      <c r="Q316" s="127">
        <f t="shared" si="44"/>
        <v>0.99</v>
      </c>
      <c r="R316" s="127">
        <f t="shared" si="40"/>
        <v>11.03355</v>
      </c>
      <c r="S316" s="130"/>
      <c r="T316" s="128" t="s">
        <v>3585</v>
      </c>
      <c r="U316" s="128" t="s">
        <v>3582</v>
      </c>
      <c r="V316" s="128" t="s">
        <v>3581</v>
      </c>
    </row>
    <row r="317" spans="1:22" s="109" customFormat="1" ht="13">
      <c r="A317" s="125">
        <v>311</v>
      </c>
      <c r="B317" s="126" t="s">
        <v>1779</v>
      </c>
      <c r="C317" s="126" t="s">
        <v>1780</v>
      </c>
      <c r="D317" s="125" t="s">
        <v>3214</v>
      </c>
      <c r="E317" s="125">
        <v>30</v>
      </c>
      <c r="F317" s="127">
        <v>11.49</v>
      </c>
      <c r="G317" s="128">
        <v>30</v>
      </c>
      <c r="H317" s="128" t="s">
        <v>2476</v>
      </c>
      <c r="I317" s="127">
        <v>11.02</v>
      </c>
      <c r="J317" s="128">
        <v>30</v>
      </c>
      <c r="K317" s="128" t="s">
        <v>2476</v>
      </c>
      <c r="L317" s="129">
        <f t="shared" si="37"/>
        <v>11.254999999999999</v>
      </c>
      <c r="M317" s="125">
        <f t="shared" si="42"/>
        <v>60</v>
      </c>
      <c r="N317" s="125">
        <f t="shared" si="38"/>
        <v>2</v>
      </c>
      <c r="O317" s="125">
        <f t="shared" si="43"/>
        <v>0</v>
      </c>
      <c r="P317" s="128">
        <f t="shared" si="39"/>
        <v>2</v>
      </c>
      <c r="Q317" s="127">
        <f t="shared" si="44"/>
        <v>0.98</v>
      </c>
      <c r="R317" s="127">
        <f t="shared" si="40"/>
        <v>11.0299</v>
      </c>
      <c r="S317" s="130"/>
      <c r="T317" s="128" t="s">
        <v>3585</v>
      </c>
      <c r="U317" s="128" t="s">
        <v>3580</v>
      </c>
      <c r="V317" s="128" t="s">
        <v>3581</v>
      </c>
    </row>
    <row r="318" spans="1:22" s="109" customFormat="1" ht="13">
      <c r="A318" s="125">
        <v>312</v>
      </c>
      <c r="B318" s="126" t="s">
        <v>175</v>
      </c>
      <c r="C318" s="126" t="s">
        <v>176</v>
      </c>
      <c r="D318" s="125" t="s">
        <v>2545</v>
      </c>
      <c r="E318" s="125">
        <v>3</v>
      </c>
      <c r="F318" s="127">
        <v>11.3</v>
      </c>
      <c r="G318" s="128">
        <v>30</v>
      </c>
      <c r="H318" s="128" t="s">
        <v>2475</v>
      </c>
      <c r="I318" s="127">
        <v>10.75</v>
      </c>
      <c r="J318" s="128">
        <v>30</v>
      </c>
      <c r="K318" s="128" t="s">
        <v>2475</v>
      </c>
      <c r="L318" s="129">
        <f t="shared" si="37"/>
        <v>11.025</v>
      </c>
      <c r="M318" s="125">
        <f t="shared" si="42"/>
        <v>60</v>
      </c>
      <c r="N318" s="125">
        <f t="shared" si="38"/>
        <v>0</v>
      </c>
      <c r="O318" s="125">
        <f t="shared" si="43"/>
        <v>0</v>
      </c>
      <c r="P318" s="128">
        <f t="shared" si="39"/>
        <v>0</v>
      </c>
      <c r="Q318" s="127">
        <f t="shared" si="44"/>
        <v>1</v>
      </c>
      <c r="R318" s="127">
        <f t="shared" si="40"/>
        <v>11.025</v>
      </c>
      <c r="S318" s="130"/>
      <c r="T318" s="128" t="s">
        <v>3579</v>
      </c>
      <c r="U318" s="128" t="s">
        <v>3580</v>
      </c>
      <c r="V318" s="128" t="s">
        <v>3581</v>
      </c>
    </row>
    <row r="319" spans="1:22" s="109" customFormat="1" ht="13">
      <c r="A319" s="125">
        <v>313</v>
      </c>
      <c r="B319" s="126" t="s">
        <v>1006</v>
      </c>
      <c r="C319" s="126" t="s">
        <v>1007</v>
      </c>
      <c r="D319" s="125" t="s">
        <v>2864</v>
      </c>
      <c r="E319" s="125">
        <v>16</v>
      </c>
      <c r="F319" s="127">
        <v>11.37</v>
      </c>
      <c r="G319" s="128">
        <v>30</v>
      </c>
      <c r="H319" s="128" t="s">
        <v>2476</v>
      </c>
      <c r="I319" s="127">
        <v>10.9</v>
      </c>
      <c r="J319" s="128">
        <v>30</v>
      </c>
      <c r="K319" s="128" t="s">
        <v>2475</v>
      </c>
      <c r="L319" s="129">
        <f t="shared" si="37"/>
        <v>11.135</v>
      </c>
      <c r="M319" s="125">
        <f t="shared" si="42"/>
        <v>60</v>
      </c>
      <c r="N319" s="125">
        <f t="shared" si="38"/>
        <v>1</v>
      </c>
      <c r="O319" s="125">
        <f t="shared" si="43"/>
        <v>0</v>
      </c>
      <c r="P319" s="128">
        <f t="shared" si="39"/>
        <v>1</v>
      </c>
      <c r="Q319" s="127">
        <f t="shared" si="44"/>
        <v>0.99</v>
      </c>
      <c r="R319" s="127">
        <f t="shared" si="40"/>
        <v>11.02365</v>
      </c>
      <c r="S319" s="130"/>
      <c r="T319" s="128" t="s">
        <v>3583</v>
      </c>
      <c r="U319" s="128" t="s">
        <v>3580</v>
      </c>
      <c r="V319" s="128" t="s">
        <v>3581</v>
      </c>
    </row>
    <row r="320" spans="1:22" s="109" customFormat="1" ht="13">
      <c r="A320" s="125">
        <v>314</v>
      </c>
      <c r="B320" s="126" t="s">
        <v>599</v>
      </c>
      <c r="C320" s="126" t="s">
        <v>600</v>
      </c>
      <c r="D320" s="125" t="s">
        <v>2708</v>
      </c>
      <c r="E320" s="125">
        <v>9</v>
      </c>
      <c r="F320" s="127">
        <v>10.42</v>
      </c>
      <c r="G320" s="128">
        <v>30</v>
      </c>
      <c r="H320" s="128" t="s">
        <v>2475</v>
      </c>
      <c r="I320" s="127">
        <v>11.62</v>
      </c>
      <c r="J320" s="128">
        <v>30</v>
      </c>
      <c r="K320" s="128" t="s">
        <v>2475</v>
      </c>
      <c r="L320" s="129">
        <f t="shared" si="37"/>
        <v>11.02</v>
      </c>
      <c r="M320" s="125">
        <f t="shared" si="42"/>
        <v>60</v>
      </c>
      <c r="N320" s="125">
        <f t="shared" si="38"/>
        <v>0</v>
      </c>
      <c r="O320" s="125">
        <f t="shared" si="43"/>
        <v>0</v>
      </c>
      <c r="P320" s="128">
        <f t="shared" si="39"/>
        <v>0</v>
      </c>
      <c r="Q320" s="127">
        <f t="shared" si="44"/>
        <v>1</v>
      </c>
      <c r="R320" s="127">
        <f t="shared" si="40"/>
        <v>11.02</v>
      </c>
      <c r="S320" s="130"/>
      <c r="T320" s="128" t="s">
        <v>3579</v>
      </c>
      <c r="U320" s="128" t="s">
        <v>3580</v>
      </c>
      <c r="V320" s="128" t="s">
        <v>3581</v>
      </c>
    </row>
    <row r="321" spans="1:22" s="109" customFormat="1" ht="13">
      <c r="A321" s="125">
        <v>315</v>
      </c>
      <c r="B321" s="126" t="s">
        <v>825</v>
      </c>
      <c r="C321" s="126" t="s">
        <v>826</v>
      </c>
      <c r="D321" s="125" t="s">
        <v>2799</v>
      </c>
      <c r="E321" s="125">
        <v>13</v>
      </c>
      <c r="F321" s="127">
        <v>10.73</v>
      </c>
      <c r="G321" s="128">
        <v>30</v>
      </c>
      <c r="H321" s="128" t="s">
        <v>2476</v>
      </c>
      <c r="I321" s="127">
        <v>11.52</v>
      </c>
      <c r="J321" s="128">
        <v>30</v>
      </c>
      <c r="K321" s="128" t="s">
        <v>2475</v>
      </c>
      <c r="L321" s="129">
        <f t="shared" si="37"/>
        <v>11.125</v>
      </c>
      <c r="M321" s="125">
        <f t="shared" si="42"/>
        <v>60</v>
      </c>
      <c r="N321" s="125">
        <f t="shared" si="38"/>
        <v>1</v>
      </c>
      <c r="O321" s="125">
        <f t="shared" si="43"/>
        <v>0</v>
      </c>
      <c r="P321" s="128">
        <f t="shared" si="39"/>
        <v>1</v>
      </c>
      <c r="Q321" s="127">
        <f t="shared" si="44"/>
        <v>0.99</v>
      </c>
      <c r="R321" s="127">
        <f t="shared" si="40"/>
        <v>11.01375</v>
      </c>
      <c r="S321" s="130"/>
      <c r="T321" s="128" t="s">
        <v>3583</v>
      </c>
      <c r="U321" s="128" t="s">
        <v>3580</v>
      </c>
      <c r="V321" s="128" t="s">
        <v>3581</v>
      </c>
    </row>
    <row r="322" spans="1:22" s="109" customFormat="1" ht="13">
      <c r="A322" s="125">
        <v>316</v>
      </c>
      <c r="B322" s="131" t="s">
        <v>2234</v>
      </c>
      <c r="C322" s="131" t="s">
        <v>2235</v>
      </c>
      <c r="D322" s="133" t="s">
        <v>3467</v>
      </c>
      <c r="E322" s="125">
        <v>38</v>
      </c>
      <c r="F322" s="127">
        <v>10.77</v>
      </c>
      <c r="G322" s="128">
        <v>30</v>
      </c>
      <c r="H322" s="128" t="s">
        <v>2475</v>
      </c>
      <c r="I322" s="127">
        <v>11.48</v>
      </c>
      <c r="J322" s="128">
        <v>30</v>
      </c>
      <c r="K322" s="128" t="s">
        <v>2476</v>
      </c>
      <c r="L322" s="129">
        <f t="shared" si="37"/>
        <v>11.125</v>
      </c>
      <c r="M322" s="125">
        <f t="shared" si="42"/>
        <v>60</v>
      </c>
      <c r="N322" s="125">
        <f t="shared" si="38"/>
        <v>1</v>
      </c>
      <c r="O322" s="125">
        <f t="shared" si="43"/>
        <v>0</v>
      </c>
      <c r="P322" s="128">
        <f t="shared" si="39"/>
        <v>1</v>
      </c>
      <c r="Q322" s="127">
        <f t="shared" si="44"/>
        <v>0.99</v>
      </c>
      <c r="R322" s="127">
        <f t="shared" si="40"/>
        <v>11.01375</v>
      </c>
      <c r="S322" s="130"/>
      <c r="T322" s="128" t="s">
        <v>3585</v>
      </c>
      <c r="U322" s="128" t="s">
        <v>3580</v>
      </c>
      <c r="V322" s="128" t="s">
        <v>3581</v>
      </c>
    </row>
    <row r="323" spans="1:22" s="109" customFormat="1" ht="13">
      <c r="A323" s="125">
        <v>317</v>
      </c>
      <c r="B323" s="131" t="s">
        <v>1642</v>
      </c>
      <c r="C323" s="131" t="s">
        <v>1643</v>
      </c>
      <c r="D323" s="133" t="s">
        <v>3143</v>
      </c>
      <c r="E323" s="125">
        <v>27</v>
      </c>
      <c r="F323" s="127">
        <v>10.55</v>
      </c>
      <c r="G323" s="128">
        <v>30</v>
      </c>
      <c r="H323" s="128" t="s">
        <v>2476</v>
      </c>
      <c r="I323" s="127">
        <v>11.91</v>
      </c>
      <c r="J323" s="128">
        <v>30</v>
      </c>
      <c r="K323" s="128" t="s">
        <v>2476</v>
      </c>
      <c r="L323" s="129">
        <f t="shared" si="37"/>
        <v>11.23</v>
      </c>
      <c r="M323" s="125">
        <f t="shared" si="42"/>
        <v>60</v>
      </c>
      <c r="N323" s="125">
        <f t="shared" si="38"/>
        <v>2</v>
      </c>
      <c r="O323" s="125">
        <f t="shared" si="43"/>
        <v>0</v>
      </c>
      <c r="P323" s="128">
        <f t="shared" si="39"/>
        <v>2</v>
      </c>
      <c r="Q323" s="127">
        <f t="shared" si="44"/>
        <v>0.98</v>
      </c>
      <c r="R323" s="127">
        <f t="shared" si="40"/>
        <v>11.0054</v>
      </c>
      <c r="S323" s="130"/>
      <c r="T323" s="128" t="s">
        <v>3585</v>
      </c>
      <c r="U323" s="128" t="s">
        <v>3580</v>
      </c>
      <c r="V323" s="128" t="s">
        <v>3581</v>
      </c>
    </row>
    <row r="324" spans="1:22" s="109" customFormat="1" ht="13">
      <c r="A324" s="125">
        <v>318</v>
      </c>
      <c r="B324" s="131" t="s">
        <v>1350</v>
      </c>
      <c r="C324" s="131" t="s">
        <v>1351</v>
      </c>
      <c r="D324" s="133" t="s">
        <v>1352</v>
      </c>
      <c r="E324" s="125">
        <v>22</v>
      </c>
      <c r="F324" s="127">
        <v>11.23</v>
      </c>
      <c r="G324" s="128">
        <v>30</v>
      </c>
      <c r="H324" s="128" t="s">
        <v>2475</v>
      </c>
      <c r="I324" s="127">
        <v>11.69</v>
      </c>
      <c r="J324" s="128">
        <v>30</v>
      </c>
      <c r="K324" s="128" t="s">
        <v>2475</v>
      </c>
      <c r="L324" s="129">
        <f t="shared" si="37"/>
        <v>11.46</v>
      </c>
      <c r="M324" s="125">
        <f t="shared" si="42"/>
        <v>60</v>
      </c>
      <c r="N324" s="125">
        <f t="shared" si="38"/>
        <v>0</v>
      </c>
      <c r="O324" s="125">
        <f t="shared" si="43"/>
        <v>0</v>
      </c>
      <c r="P324" s="128">
        <f t="shared" si="39"/>
        <v>0</v>
      </c>
      <c r="Q324" s="127">
        <f>IF(P324=0,0.96,IF(P324=1,0.95,IF(P324=2,0.94,IF(P324=3,0.93))))</f>
        <v>0.96</v>
      </c>
      <c r="R324" s="127">
        <f t="shared" si="40"/>
        <v>11.0016</v>
      </c>
      <c r="S324" s="130"/>
      <c r="T324" s="128" t="s">
        <v>3585</v>
      </c>
      <c r="U324" s="128" t="s">
        <v>3582</v>
      </c>
      <c r="V324" s="128" t="s">
        <v>3581</v>
      </c>
    </row>
    <row r="325" spans="1:22" s="109" customFormat="1" ht="13">
      <c r="A325" s="125">
        <v>319</v>
      </c>
      <c r="B325" s="131" t="s">
        <v>2166</v>
      </c>
      <c r="C325" s="131" t="s">
        <v>2167</v>
      </c>
      <c r="D325" s="125" t="s">
        <v>3432</v>
      </c>
      <c r="E325" s="125">
        <v>37</v>
      </c>
      <c r="F325" s="127">
        <v>10.68</v>
      </c>
      <c r="G325" s="128">
        <v>30</v>
      </c>
      <c r="H325" s="128" t="s">
        <v>2475</v>
      </c>
      <c r="I325" s="127">
        <v>11.32</v>
      </c>
      <c r="J325" s="128">
        <v>30</v>
      </c>
      <c r="K325" s="128" t="s">
        <v>2475</v>
      </c>
      <c r="L325" s="129">
        <f t="shared" si="37"/>
        <v>11</v>
      </c>
      <c r="M325" s="125">
        <f t="shared" si="42"/>
        <v>60</v>
      </c>
      <c r="N325" s="125">
        <f t="shared" si="38"/>
        <v>0</v>
      </c>
      <c r="O325" s="125">
        <f t="shared" si="43"/>
        <v>0</v>
      </c>
      <c r="P325" s="128">
        <f t="shared" si="39"/>
        <v>0</v>
      </c>
      <c r="Q325" s="127">
        <f>IF(P325=0,1,IF(P325=1,0.99,IF(P325=2,0.98,IF(P325=3,0.97))))</f>
        <v>1</v>
      </c>
      <c r="R325" s="127">
        <f t="shared" si="40"/>
        <v>11</v>
      </c>
      <c r="S325" s="130"/>
      <c r="T325" s="128" t="s">
        <v>3585</v>
      </c>
      <c r="U325" s="128" t="s">
        <v>3580</v>
      </c>
      <c r="V325" s="128" t="s">
        <v>3581</v>
      </c>
    </row>
    <row r="326" spans="1:22" s="109" customFormat="1" ht="13">
      <c r="A326" s="125">
        <v>320</v>
      </c>
      <c r="B326" s="126" t="s">
        <v>1027</v>
      </c>
      <c r="C326" s="126" t="s">
        <v>1028</v>
      </c>
      <c r="D326" s="125" t="s">
        <v>1029</v>
      </c>
      <c r="E326" s="125">
        <v>16</v>
      </c>
      <c r="F326" s="127">
        <v>10.130000000000001</v>
      </c>
      <c r="G326" s="128">
        <v>30</v>
      </c>
      <c r="H326" s="128" t="s">
        <v>2476</v>
      </c>
      <c r="I326" s="127">
        <v>13.02</v>
      </c>
      <c r="J326" s="128">
        <v>30</v>
      </c>
      <c r="K326" s="128" t="s">
        <v>2475</v>
      </c>
      <c r="L326" s="129">
        <f t="shared" si="37"/>
        <v>11.574999999999999</v>
      </c>
      <c r="M326" s="125">
        <f t="shared" si="42"/>
        <v>60</v>
      </c>
      <c r="N326" s="125">
        <f t="shared" si="38"/>
        <v>1</v>
      </c>
      <c r="O326" s="125">
        <f t="shared" si="43"/>
        <v>0</v>
      </c>
      <c r="P326" s="128">
        <f t="shared" si="39"/>
        <v>1</v>
      </c>
      <c r="Q326" s="127">
        <f>IF(P326=0,0.96,IF(P326=1,0.95,IF(P326=2,0.94,IF(P326=3,0.93))))</f>
        <v>0.95</v>
      </c>
      <c r="R326" s="127">
        <f t="shared" si="40"/>
        <v>10.996249999999998</v>
      </c>
      <c r="S326" s="130"/>
      <c r="T326" s="128" t="s">
        <v>3583</v>
      </c>
      <c r="U326" s="128" t="s">
        <v>3580</v>
      </c>
      <c r="V326" s="128" t="s">
        <v>3581</v>
      </c>
    </row>
    <row r="327" spans="1:22" s="109" customFormat="1" ht="13">
      <c r="A327" s="125">
        <v>321</v>
      </c>
      <c r="B327" s="126" t="s">
        <v>515</v>
      </c>
      <c r="C327" s="126" t="s">
        <v>3663</v>
      </c>
      <c r="D327" s="125" t="s">
        <v>516</v>
      </c>
      <c r="E327" s="125">
        <v>8</v>
      </c>
      <c r="F327" s="127">
        <v>11.06</v>
      </c>
      <c r="G327" s="128">
        <v>30</v>
      </c>
      <c r="H327" s="128" t="s">
        <v>2476</v>
      </c>
      <c r="I327" s="127">
        <v>11.37</v>
      </c>
      <c r="J327" s="128">
        <v>30</v>
      </c>
      <c r="K327" s="128" t="s">
        <v>2476</v>
      </c>
      <c r="L327" s="129">
        <f t="shared" ref="L327:L390" si="45">(F327+I327)/2</f>
        <v>11.215</v>
      </c>
      <c r="M327" s="125">
        <f t="shared" si="42"/>
        <v>60</v>
      </c>
      <c r="N327" s="125">
        <f t="shared" ref="N327:N390" si="46">IF(H327="ACC",0,1)+IF(K327="ACC",0,1)</f>
        <v>2</v>
      </c>
      <c r="O327" s="125">
        <f t="shared" si="43"/>
        <v>0</v>
      </c>
      <c r="P327" s="128">
        <f t="shared" ref="P327:P390" si="47">N327+O327</f>
        <v>2</v>
      </c>
      <c r="Q327" s="127">
        <f>IF(P327=0,1,IF(P327=1,0.99,IF(P327=2,0.98,IF(P327=3,0.97))))</f>
        <v>0.98</v>
      </c>
      <c r="R327" s="127">
        <f t="shared" ref="R327:R390" si="48">(L327*Q327)</f>
        <v>10.9907</v>
      </c>
      <c r="S327" s="130"/>
      <c r="T327" s="128" t="s">
        <v>3579</v>
      </c>
      <c r="U327" s="128" t="s">
        <v>3580</v>
      </c>
      <c r="V327" s="128" t="s">
        <v>3581</v>
      </c>
    </row>
    <row r="328" spans="1:22" s="109" customFormat="1" ht="13">
      <c r="A328" s="125">
        <v>322</v>
      </c>
      <c r="B328" s="126" t="s">
        <v>1697</v>
      </c>
      <c r="C328" s="126" t="s">
        <v>1698</v>
      </c>
      <c r="D328" s="125" t="s">
        <v>3169</v>
      </c>
      <c r="E328" s="125">
        <v>28</v>
      </c>
      <c r="F328" s="127">
        <v>10.98</v>
      </c>
      <c r="G328" s="128">
        <v>30</v>
      </c>
      <c r="H328" s="128" t="s">
        <v>2476</v>
      </c>
      <c r="I328" s="127">
        <v>11.22</v>
      </c>
      <c r="J328" s="128">
        <v>30</v>
      </c>
      <c r="K328" s="128" t="s">
        <v>2475</v>
      </c>
      <c r="L328" s="129">
        <f t="shared" si="45"/>
        <v>11.100000000000001</v>
      </c>
      <c r="M328" s="125">
        <f t="shared" si="42"/>
        <v>60</v>
      </c>
      <c r="N328" s="125">
        <f t="shared" si="46"/>
        <v>1</v>
      </c>
      <c r="O328" s="125">
        <f t="shared" si="43"/>
        <v>0</v>
      </c>
      <c r="P328" s="128">
        <f t="shared" si="47"/>
        <v>1</v>
      </c>
      <c r="Q328" s="127">
        <f>IF(P328=0,1,IF(P328=1,0.99,IF(P328=2,0.98,IF(P328=3,0.97))))</f>
        <v>0.99</v>
      </c>
      <c r="R328" s="127">
        <f t="shared" si="48"/>
        <v>10.989000000000001</v>
      </c>
      <c r="S328" s="130"/>
      <c r="T328" s="128" t="s">
        <v>3585</v>
      </c>
      <c r="U328" s="128" t="s">
        <v>3580</v>
      </c>
      <c r="V328" s="128" t="s">
        <v>3581</v>
      </c>
    </row>
    <row r="329" spans="1:22" s="109" customFormat="1" ht="13">
      <c r="A329" s="125">
        <v>323</v>
      </c>
      <c r="B329" s="134" t="s">
        <v>2346</v>
      </c>
      <c r="C329" s="134" t="s">
        <v>1984</v>
      </c>
      <c r="D329" s="125" t="s">
        <v>3537</v>
      </c>
      <c r="E329" s="125">
        <v>41</v>
      </c>
      <c r="F329" s="127">
        <v>10.88</v>
      </c>
      <c r="G329" s="128">
        <v>30</v>
      </c>
      <c r="H329" s="128" t="s">
        <v>2476</v>
      </c>
      <c r="I329" s="127">
        <v>11.31</v>
      </c>
      <c r="J329" s="128">
        <v>30</v>
      </c>
      <c r="K329" s="128" t="s">
        <v>2475</v>
      </c>
      <c r="L329" s="129">
        <f t="shared" si="45"/>
        <v>11.095000000000001</v>
      </c>
      <c r="M329" s="125">
        <f t="shared" si="42"/>
        <v>60</v>
      </c>
      <c r="N329" s="125">
        <f t="shared" si="46"/>
        <v>1</v>
      </c>
      <c r="O329" s="125">
        <f t="shared" si="43"/>
        <v>0</v>
      </c>
      <c r="P329" s="128">
        <f t="shared" si="47"/>
        <v>1</v>
      </c>
      <c r="Q329" s="127">
        <f>IF(P329=0,1,IF(P329=1,0.99,IF(P329=2,0.98,IF(P329=3,0.97))))</f>
        <v>0.99</v>
      </c>
      <c r="R329" s="127">
        <f t="shared" si="48"/>
        <v>10.98405</v>
      </c>
      <c r="S329" s="130"/>
      <c r="T329" s="128" t="s">
        <v>3585</v>
      </c>
      <c r="U329" s="128" t="s">
        <v>3580</v>
      </c>
      <c r="V329" s="128" t="s">
        <v>3581</v>
      </c>
    </row>
    <row r="330" spans="1:22" s="109" customFormat="1" ht="13">
      <c r="A330" s="125">
        <v>324</v>
      </c>
      <c r="B330" s="131" t="s">
        <v>1781</v>
      </c>
      <c r="C330" s="131" t="s">
        <v>1881</v>
      </c>
      <c r="D330" s="133" t="s">
        <v>1882</v>
      </c>
      <c r="E330" s="125">
        <v>32</v>
      </c>
      <c r="F330" s="127">
        <v>11.14</v>
      </c>
      <c r="G330" s="128">
        <v>30</v>
      </c>
      <c r="H330" s="128" t="s">
        <v>2475</v>
      </c>
      <c r="I330" s="127">
        <v>11.74</v>
      </c>
      <c r="J330" s="128">
        <v>30</v>
      </c>
      <c r="K330" s="128" t="s">
        <v>2475</v>
      </c>
      <c r="L330" s="129">
        <f t="shared" si="45"/>
        <v>11.440000000000001</v>
      </c>
      <c r="M330" s="125">
        <f t="shared" si="42"/>
        <v>60</v>
      </c>
      <c r="N330" s="125">
        <f t="shared" si="46"/>
        <v>0</v>
      </c>
      <c r="O330" s="125">
        <f t="shared" si="43"/>
        <v>0</v>
      </c>
      <c r="P330" s="128">
        <f t="shared" si="47"/>
        <v>0</v>
      </c>
      <c r="Q330" s="127">
        <f>IF(P330=0,0.96,IF(P330=1,0.95,IF(P330=2,0.94,IF(P330=3,0.93))))</f>
        <v>0.96</v>
      </c>
      <c r="R330" s="127">
        <f t="shared" si="48"/>
        <v>10.9824</v>
      </c>
      <c r="S330" s="130"/>
      <c r="T330" s="128" t="s">
        <v>3585</v>
      </c>
      <c r="U330" s="128" t="s">
        <v>3580</v>
      </c>
      <c r="V330" s="128" t="s">
        <v>3581</v>
      </c>
    </row>
    <row r="331" spans="1:22" s="109" customFormat="1" ht="13">
      <c r="A331" s="125">
        <v>325</v>
      </c>
      <c r="B331" s="126" t="s">
        <v>144</v>
      </c>
      <c r="C331" s="126" t="s">
        <v>145</v>
      </c>
      <c r="D331" s="125" t="s">
        <v>2531</v>
      </c>
      <c r="E331" s="125">
        <v>2</v>
      </c>
      <c r="F331" s="127">
        <v>11.27</v>
      </c>
      <c r="G331" s="128">
        <v>30</v>
      </c>
      <c r="H331" s="128" t="s">
        <v>2476</v>
      </c>
      <c r="I331" s="127">
        <v>11.14</v>
      </c>
      <c r="J331" s="128">
        <v>30</v>
      </c>
      <c r="K331" s="128" t="s">
        <v>2476</v>
      </c>
      <c r="L331" s="129">
        <f t="shared" si="45"/>
        <v>11.205</v>
      </c>
      <c r="M331" s="125">
        <f t="shared" si="42"/>
        <v>60</v>
      </c>
      <c r="N331" s="125">
        <f t="shared" si="46"/>
        <v>2</v>
      </c>
      <c r="O331" s="125">
        <f t="shared" si="43"/>
        <v>0</v>
      </c>
      <c r="P331" s="128">
        <f t="shared" si="47"/>
        <v>2</v>
      </c>
      <c r="Q331" s="127">
        <f>IF(P331=0,1,IF(P331=1,0.99,IF(P331=2,0.98,IF(P331=3,0.97))))</f>
        <v>0.98</v>
      </c>
      <c r="R331" s="127">
        <f t="shared" si="48"/>
        <v>10.9809</v>
      </c>
      <c r="S331" s="130"/>
      <c r="T331" s="128" t="s">
        <v>3579</v>
      </c>
      <c r="U331" s="128" t="s">
        <v>3580</v>
      </c>
      <c r="V331" s="128" t="s">
        <v>3581</v>
      </c>
    </row>
    <row r="332" spans="1:22" s="109" customFormat="1" ht="13">
      <c r="A332" s="125">
        <v>326</v>
      </c>
      <c r="B332" s="126" t="s">
        <v>158</v>
      </c>
      <c r="C332" s="126" t="s">
        <v>150</v>
      </c>
      <c r="D332" s="125" t="s">
        <v>2537</v>
      </c>
      <c r="E332" s="125">
        <v>2</v>
      </c>
      <c r="F332" s="127">
        <v>11.37</v>
      </c>
      <c r="G332" s="128">
        <v>30</v>
      </c>
      <c r="H332" s="128" t="s">
        <v>2475</v>
      </c>
      <c r="I332" s="127">
        <v>10.59</v>
      </c>
      <c r="J332" s="128">
        <v>30</v>
      </c>
      <c r="K332" s="128" t="s">
        <v>2475</v>
      </c>
      <c r="L332" s="129">
        <f t="shared" si="45"/>
        <v>10.98</v>
      </c>
      <c r="M332" s="125">
        <f t="shared" si="42"/>
        <v>60</v>
      </c>
      <c r="N332" s="125">
        <f t="shared" si="46"/>
        <v>0</v>
      </c>
      <c r="O332" s="125">
        <f t="shared" si="43"/>
        <v>0</v>
      </c>
      <c r="P332" s="128">
        <f t="shared" si="47"/>
        <v>0</v>
      </c>
      <c r="Q332" s="127">
        <f>IF(P332=0,1,IF(P332=1,0.99,IF(P332=2,0.98,IF(P332=3,0.97))))</f>
        <v>1</v>
      </c>
      <c r="R332" s="127">
        <f t="shared" si="48"/>
        <v>10.98</v>
      </c>
      <c r="S332" s="130"/>
      <c r="T332" s="128" t="s">
        <v>3579</v>
      </c>
      <c r="U332" s="128" t="s">
        <v>3580</v>
      </c>
      <c r="V332" s="128" t="s">
        <v>3581</v>
      </c>
    </row>
    <row r="333" spans="1:22" s="109" customFormat="1" ht="13">
      <c r="A333" s="125">
        <v>327</v>
      </c>
      <c r="B333" s="126" t="s">
        <v>903</v>
      </c>
      <c r="C333" s="126" t="s">
        <v>62</v>
      </c>
      <c r="D333" s="125" t="s">
        <v>1030</v>
      </c>
      <c r="E333" s="125">
        <v>16</v>
      </c>
      <c r="F333" s="127">
        <v>11.84</v>
      </c>
      <c r="G333" s="128">
        <v>30</v>
      </c>
      <c r="H333" s="128" t="s">
        <v>2475</v>
      </c>
      <c r="I333" s="127">
        <v>11.27</v>
      </c>
      <c r="J333" s="128">
        <v>30</v>
      </c>
      <c r="K333" s="128" t="s">
        <v>2476</v>
      </c>
      <c r="L333" s="129">
        <f t="shared" si="45"/>
        <v>11.555</v>
      </c>
      <c r="M333" s="125">
        <f t="shared" si="42"/>
        <v>60</v>
      </c>
      <c r="N333" s="125">
        <f t="shared" si="46"/>
        <v>1</v>
      </c>
      <c r="O333" s="125">
        <f t="shared" si="43"/>
        <v>0</v>
      </c>
      <c r="P333" s="128">
        <f t="shared" si="47"/>
        <v>1</v>
      </c>
      <c r="Q333" s="127">
        <f>IF(P333=0,0.96,IF(P333=1,0.95,IF(P333=2,0.94,IF(P333=3,0.93))))</f>
        <v>0.95</v>
      </c>
      <c r="R333" s="127">
        <f t="shared" si="48"/>
        <v>10.97725</v>
      </c>
      <c r="S333" s="130"/>
      <c r="T333" s="128" t="s">
        <v>3583</v>
      </c>
      <c r="U333" s="128" t="s">
        <v>3580</v>
      </c>
      <c r="V333" s="128" t="s">
        <v>3581</v>
      </c>
    </row>
    <row r="334" spans="1:22" s="109" customFormat="1" ht="13">
      <c r="A334" s="125">
        <v>328</v>
      </c>
      <c r="B334" s="131" t="s">
        <v>2224</v>
      </c>
      <c r="C334" s="131" t="s">
        <v>2225</v>
      </c>
      <c r="D334" s="133" t="s">
        <v>3460</v>
      </c>
      <c r="E334" s="125">
        <v>38</v>
      </c>
      <c r="F334" s="127">
        <v>10.54</v>
      </c>
      <c r="G334" s="128">
        <v>30</v>
      </c>
      <c r="H334" s="128" t="s">
        <v>2476</v>
      </c>
      <c r="I334" s="127">
        <v>11.86</v>
      </c>
      <c r="J334" s="128">
        <v>30</v>
      </c>
      <c r="K334" s="128" t="s">
        <v>2476</v>
      </c>
      <c r="L334" s="129">
        <f t="shared" si="45"/>
        <v>11.2</v>
      </c>
      <c r="M334" s="125">
        <f t="shared" si="42"/>
        <v>60</v>
      </c>
      <c r="N334" s="125">
        <f t="shared" si="46"/>
        <v>2</v>
      </c>
      <c r="O334" s="125">
        <f t="shared" si="43"/>
        <v>0</v>
      </c>
      <c r="P334" s="128">
        <f t="shared" si="47"/>
        <v>2</v>
      </c>
      <c r="Q334" s="127">
        <f t="shared" ref="Q334:Q339" si="49">IF(P334=0,1,IF(P334=1,0.99,IF(P334=2,0.98,IF(P334=3,0.97))))</f>
        <v>0.98</v>
      </c>
      <c r="R334" s="127">
        <f t="shared" si="48"/>
        <v>10.975999999999999</v>
      </c>
      <c r="S334" s="130"/>
      <c r="T334" s="128" t="s">
        <v>3585</v>
      </c>
      <c r="U334" s="128" t="s">
        <v>3580</v>
      </c>
      <c r="V334" s="128" t="s">
        <v>3581</v>
      </c>
    </row>
    <row r="335" spans="1:22" s="109" customFormat="1" ht="13">
      <c r="A335" s="125">
        <v>329</v>
      </c>
      <c r="B335" s="126" t="s">
        <v>240</v>
      </c>
      <c r="C335" s="126" t="s">
        <v>3664</v>
      </c>
      <c r="D335" s="125" t="s">
        <v>241</v>
      </c>
      <c r="E335" s="125">
        <v>4</v>
      </c>
      <c r="F335" s="127">
        <v>11.33</v>
      </c>
      <c r="G335" s="128">
        <v>30</v>
      </c>
      <c r="H335" s="128" t="s">
        <v>2476</v>
      </c>
      <c r="I335" s="127">
        <v>11.06</v>
      </c>
      <c r="J335" s="128">
        <v>30</v>
      </c>
      <c r="K335" s="128" t="s">
        <v>2476</v>
      </c>
      <c r="L335" s="129">
        <f t="shared" si="45"/>
        <v>11.195</v>
      </c>
      <c r="M335" s="125">
        <f t="shared" si="42"/>
        <v>60</v>
      </c>
      <c r="N335" s="125">
        <f t="shared" si="46"/>
        <v>2</v>
      </c>
      <c r="O335" s="125">
        <f t="shared" si="43"/>
        <v>0</v>
      </c>
      <c r="P335" s="128">
        <f t="shared" si="47"/>
        <v>2</v>
      </c>
      <c r="Q335" s="127">
        <f t="shared" si="49"/>
        <v>0.98</v>
      </c>
      <c r="R335" s="127">
        <f t="shared" si="48"/>
        <v>10.9711</v>
      </c>
      <c r="S335" s="130"/>
      <c r="T335" s="128" t="s">
        <v>3579</v>
      </c>
      <c r="U335" s="128" t="s">
        <v>3580</v>
      </c>
      <c r="V335" s="128" t="s">
        <v>3581</v>
      </c>
    </row>
    <row r="336" spans="1:22" s="109" customFormat="1" ht="13">
      <c r="A336" s="125">
        <v>330</v>
      </c>
      <c r="B336" s="126" t="s">
        <v>918</v>
      </c>
      <c r="C336" s="126" t="s">
        <v>919</v>
      </c>
      <c r="D336" s="125" t="s">
        <v>2829</v>
      </c>
      <c r="E336" s="125">
        <v>14</v>
      </c>
      <c r="F336" s="127">
        <v>10.67</v>
      </c>
      <c r="G336" s="128">
        <v>30</v>
      </c>
      <c r="H336" s="128" t="s">
        <v>2476</v>
      </c>
      <c r="I336" s="127">
        <v>11.72</v>
      </c>
      <c r="J336" s="128">
        <v>30</v>
      </c>
      <c r="K336" s="128" t="s">
        <v>2476</v>
      </c>
      <c r="L336" s="129">
        <f t="shared" si="45"/>
        <v>11.195</v>
      </c>
      <c r="M336" s="125">
        <f t="shared" si="42"/>
        <v>60</v>
      </c>
      <c r="N336" s="125">
        <f t="shared" si="46"/>
        <v>2</v>
      </c>
      <c r="O336" s="125">
        <f t="shared" si="43"/>
        <v>0</v>
      </c>
      <c r="P336" s="128">
        <f t="shared" si="47"/>
        <v>2</v>
      </c>
      <c r="Q336" s="127">
        <f t="shared" si="49"/>
        <v>0.98</v>
      </c>
      <c r="R336" s="127">
        <f t="shared" si="48"/>
        <v>10.9711</v>
      </c>
      <c r="S336" s="130"/>
      <c r="T336" s="128" t="s">
        <v>3583</v>
      </c>
      <c r="U336" s="128" t="s">
        <v>3580</v>
      </c>
      <c r="V336" s="128" t="s">
        <v>3581</v>
      </c>
    </row>
    <row r="337" spans="1:22" s="109" customFormat="1" ht="13">
      <c r="A337" s="125">
        <v>331</v>
      </c>
      <c r="B337" s="126" t="s">
        <v>489</v>
      </c>
      <c r="C337" s="126" t="s">
        <v>302</v>
      </c>
      <c r="D337" s="125" t="s">
        <v>2666</v>
      </c>
      <c r="E337" s="125">
        <v>7</v>
      </c>
      <c r="F337" s="127">
        <v>10.82</v>
      </c>
      <c r="G337" s="128">
        <v>30</v>
      </c>
      <c r="H337" s="128" t="s">
        <v>2475</v>
      </c>
      <c r="I337" s="127">
        <v>11.07</v>
      </c>
      <c r="J337" s="128">
        <v>30</v>
      </c>
      <c r="K337" s="128" t="s">
        <v>2475</v>
      </c>
      <c r="L337" s="129">
        <f t="shared" si="45"/>
        <v>10.945</v>
      </c>
      <c r="M337" s="125">
        <f t="shared" si="42"/>
        <v>60</v>
      </c>
      <c r="N337" s="125">
        <f t="shared" si="46"/>
        <v>0</v>
      </c>
      <c r="O337" s="125">
        <f t="shared" si="43"/>
        <v>0</v>
      </c>
      <c r="P337" s="128">
        <f t="shared" si="47"/>
        <v>0</v>
      </c>
      <c r="Q337" s="127">
        <f t="shared" si="49"/>
        <v>1</v>
      </c>
      <c r="R337" s="127">
        <f t="shared" si="48"/>
        <v>10.945</v>
      </c>
      <c r="S337" s="130"/>
      <c r="T337" s="128" t="s">
        <v>3579</v>
      </c>
      <c r="U337" s="128" t="s">
        <v>3580</v>
      </c>
      <c r="V337" s="128" t="s">
        <v>3581</v>
      </c>
    </row>
    <row r="338" spans="1:22" s="109" customFormat="1" ht="13">
      <c r="A338" s="125">
        <v>332</v>
      </c>
      <c r="B338" s="131" t="s">
        <v>1623</v>
      </c>
      <c r="C338" s="131" t="s">
        <v>2423</v>
      </c>
      <c r="D338" s="133" t="s">
        <v>3130</v>
      </c>
      <c r="E338" s="125">
        <v>27</v>
      </c>
      <c r="F338" s="127">
        <v>12.09</v>
      </c>
      <c r="G338" s="128">
        <v>30</v>
      </c>
      <c r="H338" s="128" t="s">
        <v>2476</v>
      </c>
      <c r="I338" s="127">
        <v>10.02</v>
      </c>
      <c r="J338" s="128">
        <v>30</v>
      </c>
      <c r="K338" s="128" t="s">
        <v>2475</v>
      </c>
      <c r="L338" s="129">
        <f t="shared" si="45"/>
        <v>11.055</v>
      </c>
      <c r="M338" s="125">
        <f t="shared" si="42"/>
        <v>60</v>
      </c>
      <c r="N338" s="125">
        <f t="shared" si="46"/>
        <v>1</v>
      </c>
      <c r="O338" s="125">
        <f t="shared" si="43"/>
        <v>0</v>
      </c>
      <c r="P338" s="128">
        <f t="shared" si="47"/>
        <v>1</v>
      </c>
      <c r="Q338" s="127">
        <f t="shared" si="49"/>
        <v>0.99</v>
      </c>
      <c r="R338" s="127">
        <f t="shared" si="48"/>
        <v>10.94445</v>
      </c>
      <c r="S338" s="130"/>
      <c r="T338" s="128" t="s">
        <v>3585</v>
      </c>
      <c r="U338" s="128" t="s">
        <v>3580</v>
      </c>
      <c r="V338" s="128" t="s">
        <v>3581</v>
      </c>
    </row>
    <row r="339" spans="1:22" s="109" customFormat="1" ht="13">
      <c r="A339" s="125">
        <v>333</v>
      </c>
      <c r="B339" s="131" t="s">
        <v>2126</v>
      </c>
      <c r="C339" s="131" t="s">
        <v>687</v>
      </c>
      <c r="D339" s="125" t="s">
        <v>3412</v>
      </c>
      <c r="E339" s="125">
        <v>37</v>
      </c>
      <c r="F339" s="127">
        <v>10.29</v>
      </c>
      <c r="G339" s="128">
        <v>30</v>
      </c>
      <c r="H339" s="128" t="s">
        <v>2476</v>
      </c>
      <c r="I339" s="127">
        <v>11.81</v>
      </c>
      <c r="J339" s="128">
        <v>30</v>
      </c>
      <c r="K339" s="128" t="s">
        <v>2475</v>
      </c>
      <c r="L339" s="129">
        <f t="shared" si="45"/>
        <v>11.05</v>
      </c>
      <c r="M339" s="125">
        <f t="shared" si="42"/>
        <v>60</v>
      </c>
      <c r="N339" s="125">
        <f t="shared" si="46"/>
        <v>1</v>
      </c>
      <c r="O339" s="125">
        <f t="shared" si="43"/>
        <v>0</v>
      </c>
      <c r="P339" s="128">
        <f t="shared" si="47"/>
        <v>1</v>
      </c>
      <c r="Q339" s="127">
        <f t="shared" si="49"/>
        <v>0.99</v>
      </c>
      <c r="R339" s="127">
        <f t="shared" si="48"/>
        <v>10.939500000000001</v>
      </c>
      <c r="S339" s="130"/>
      <c r="T339" s="128" t="s">
        <v>3585</v>
      </c>
      <c r="U339" s="128" t="s">
        <v>3580</v>
      </c>
      <c r="V339" s="128" t="s">
        <v>3581</v>
      </c>
    </row>
    <row r="340" spans="1:22" s="109" customFormat="1" ht="13">
      <c r="A340" s="125">
        <v>334</v>
      </c>
      <c r="B340" s="126" t="s">
        <v>2010</v>
      </c>
      <c r="C340" s="126" t="s">
        <v>2011</v>
      </c>
      <c r="D340" s="125" t="s">
        <v>3345</v>
      </c>
      <c r="E340" s="125">
        <v>34</v>
      </c>
      <c r="F340" s="127">
        <v>10.79</v>
      </c>
      <c r="G340" s="128">
        <v>30</v>
      </c>
      <c r="H340" s="128" t="s">
        <v>2475</v>
      </c>
      <c r="I340" s="127">
        <v>11.99</v>
      </c>
      <c r="J340" s="128">
        <v>30</v>
      </c>
      <c r="K340" s="128" t="s">
        <v>2475</v>
      </c>
      <c r="L340" s="129">
        <f t="shared" si="45"/>
        <v>11.39</v>
      </c>
      <c r="M340" s="125">
        <f t="shared" si="42"/>
        <v>60</v>
      </c>
      <c r="N340" s="125">
        <f t="shared" si="46"/>
        <v>0</v>
      </c>
      <c r="O340" s="125">
        <f t="shared" si="43"/>
        <v>0</v>
      </c>
      <c r="P340" s="128">
        <f t="shared" si="47"/>
        <v>0</v>
      </c>
      <c r="Q340" s="127">
        <f>IF(P340=0,0.96,IF(P340=1,0.95,IF(P340=2,0.94,IF(P340=3,0.93))))</f>
        <v>0.96</v>
      </c>
      <c r="R340" s="127">
        <f t="shared" si="48"/>
        <v>10.9344</v>
      </c>
      <c r="S340" s="130"/>
      <c r="T340" s="128" t="s">
        <v>3585</v>
      </c>
      <c r="U340" s="128" t="s">
        <v>3580</v>
      </c>
      <c r="V340" s="128" t="s">
        <v>3581</v>
      </c>
    </row>
    <row r="341" spans="1:22" s="109" customFormat="1" ht="13">
      <c r="A341" s="125">
        <v>335</v>
      </c>
      <c r="B341" s="126" t="s">
        <v>1119</v>
      </c>
      <c r="C341" s="126" t="s">
        <v>1120</v>
      </c>
      <c r="D341" s="125" t="s">
        <v>2916</v>
      </c>
      <c r="E341" s="125">
        <v>18</v>
      </c>
      <c r="F341" s="127">
        <v>11.57</v>
      </c>
      <c r="G341" s="128">
        <v>30</v>
      </c>
      <c r="H341" s="128" t="s">
        <v>2476</v>
      </c>
      <c r="I341" s="127">
        <v>10.74</v>
      </c>
      <c r="J341" s="128">
        <v>30</v>
      </c>
      <c r="K341" s="128" t="s">
        <v>2476</v>
      </c>
      <c r="L341" s="129">
        <f t="shared" si="45"/>
        <v>11.155000000000001</v>
      </c>
      <c r="M341" s="125">
        <f t="shared" si="42"/>
        <v>60</v>
      </c>
      <c r="N341" s="125">
        <f t="shared" si="46"/>
        <v>2</v>
      </c>
      <c r="O341" s="125">
        <f t="shared" si="43"/>
        <v>0</v>
      </c>
      <c r="P341" s="128">
        <f t="shared" si="47"/>
        <v>2</v>
      </c>
      <c r="Q341" s="127">
        <f t="shared" ref="Q341:Q372" si="50">IF(P341=0,1,IF(P341=1,0.99,IF(P341=2,0.98,IF(P341=3,0.97))))</f>
        <v>0.98</v>
      </c>
      <c r="R341" s="127">
        <f t="shared" si="48"/>
        <v>10.931900000000001</v>
      </c>
      <c r="S341" s="130"/>
      <c r="T341" s="128" t="s">
        <v>3583</v>
      </c>
      <c r="U341" s="128" t="s">
        <v>3580</v>
      </c>
      <c r="V341" s="128" t="s">
        <v>3581</v>
      </c>
    </row>
    <row r="342" spans="1:22" s="109" customFormat="1" ht="13">
      <c r="A342" s="125">
        <v>336</v>
      </c>
      <c r="B342" s="126" t="s">
        <v>1080</v>
      </c>
      <c r="C342" s="126" t="s">
        <v>1184</v>
      </c>
      <c r="D342" s="125" t="s">
        <v>2938</v>
      </c>
      <c r="E342" s="125">
        <v>19</v>
      </c>
      <c r="F342" s="127">
        <v>11.37</v>
      </c>
      <c r="G342" s="128">
        <v>30</v>
      </c>
      <c r="H342" s="128" t="s">
        <v>2475</v>
      </c>
      <c r="I342" s="127">
        <v>10.49</v>
      </c>
      <c r="J342" s="128">
        <v>30</v>
      </c>
      <c r="K342" s="128" t="s">
        <v>2475</v>
      </c>
      <c r="L342" s="129">
        <f t="shared" si="45"/>
        <v>10.93</v>
      </c>
      <c r="M342" s="125">
        <f t="shared" si="42"/>
        <v>60</v>
      </c>
      <c r="N342" s="125">
        <f t="shared" si="46"/>
        <v>0</v>
      </c>
      <c r="O342" s="125">
        <f t="shared" si="43"/>
        <v>0</v>
      </c>
      <c r="P342" s="128">
        <f t="shared" si="47"/>
        <v>0</v>
      </c>
      <c r="Q342" s="127">
        <f t="shared" si="50"/>
        <v>1</v>
      </c>
      <c r="R342" s="127">
        <f t="shared" si="48"/>
        <v>10.93</v>
      </c>
      <c r="S342" s="130"/>
      <c r="T342" s="128" t="s">
        <v>3583</v>
      </c>
      <c r="U342" s="128" t="s">
        <v>3581</v>
      </c>
      <c r="V342" s="128" t="s">
        <v>3580</v>
      </c>
    </row>
    <row r="343" spans="1:22" s="109" customFormat="1" ht="13">
      <c r="A343" s="125">
        <v>337</v>
      </c>
      <c r="B343" s="126" t="s">
        <v>2005</v>
      </c>
      <c r="C343" s="126" t="s">
        <v>995</v>
      </c>
      <c r="D343" s="125" t="s">
        <v>3342</v>
      </c>
      <c r="E343" s="125">
        <v>34</v>
      </c>
      <c r="F343" s="127">
        <v>11.03</v>
      </c>
      <c r="G343" s="128">
        <v>30</v>
      </c>
      <c r="H343" s="128" t="s">
        <v>2476</v>
      </c>
      <c r="I343" s="127">
        <v>11.27</v>
      </c>
      <c r="J343" s="128">
        <v>30</v>
      </c>
      <c r="K343" s="128" t="s">
        <v>2476</v>
      </c>
      <c r="L343" s="129">
        <f t="shared" si="45"/>
        <v>11.149999999999999</v>
      </c>
      <c r="M343" s="125">
        <f t="shared" si="42"/>
        <v>60</v>
      </c>
      <c r="N343" s="125">
        <f t="shared" si="46"/>
        <v>2</v>
      </c>
      <c r="O343" s="125">
        <f t="shared" si="43"/>
        <v>0</v>
      </c>
      <c r="P343" s="128">
        <f t="shared" si="47"/>
        <v>2</v>
      </c>
      <c r="Q343" s="127">
        <f t="shared" si="50"/>
        <v>0.98</v>
      </c>
      <c r="R343" s="127">
        <f t="shared" si="48"/>
        <v>10.926999999999998</v>
      </c>
      <c r="S343" s="130"/>
      <c r="T343" s="128" t="s">
        <v>3585</v>
      </c>
      <c r="U343" s="128" t="s">
        <v>3580</v>
      </c>
      <c r="V343" s="128" t="s">
        <v>3581</v>
      </c>
    </row>
    <row r="344" spans="1:22" s="109" customFormat="1" ht="13">
      <c r="A344" s="125">
        <v>338</v>
      </c>
      <c r="B344" s="126" t="s">
        <v>2300</v>
      </c>
      <c r="C344" s="126" t="s">
        <v>2301</v>
      </c>
      <c r="D344" s="125" t="s">
        <v>3499</v>
      </c>
      <c r="E344" s="125">
        <v>40</v>
      </c>
      <c r="F344" s="127">
        <v>9.89</v>
      </c>
      <c r="G344" s="128">
        <v>24</v>
      </c>
      <c r="H344" s="128" t="s">
        <v>2476</v>
      </c>
      <c r="I344" s="127">
        <v>12.4</v>
      </c>
      <c r="J344" s="128">
        <v>30</v>
      </c>
      <c r="K344" s="128" t="s">
        <v>2475</v>
      </c>
      <c r="L344" s="129">
        <f t="shared" si="45"/>
        <v>11.145</v>
      </c>
      <c r="M344" s="125">
        <f t="shared" si="42"/>
        <v>60</v>
      </c>
      <c r="N344" s="125">
        <f t="shared" si="46"/>
        <v>1</v>
      </c>
      <c r="O344" s="125">
        <f t="shared" si="43"/>
        <v>1</v>
      </c>
      <c r="P344" s="128">
        <f t="shared" si="47"/>
        <v>2</v>
      </c>
      <c r="Q344" s="127">
        <f t="shared" si="50"/>
        <v>0.98</v>
      </c>
      <c r="R344" s="127">
        <f t="shared" si="48"/>
        <v>10.922099999999999</v>
      </c>
      <c r="S344" s="130"/>
      <c r="T344" s="128" t="s">
        <v>3585</v>
      </c>
      <c r="U344" s="128" t="s">
        <v>3580</v>
      </c>
      <c r="V344" s="128" t="s">
        <v>3581</v>
      </c>
    </row>
    <row r="345" spans="1:22" s="109" customFormat="1" ht="13">
      <c r="A345" s="125">
        <v>339</v>
      </c>
      <c r="B345" s="126" t="s">
        <v>1324</v>
      </c>
      <c r="C345" s="126" t="s">
        <v>1325</v>
      </c>
      <c r="D345" s="125" t="s">
        <v>2994</v>
      </c>
      <c r="E345" s="125">
        <v>21</v>
      </c>
      <c r="F345" s="127">
        <v>10.75</v>
      </c>
      <c r="G345" s="128">
        <v>30</v>
      </c>
      <c r="H345" s="128" t="s">
        <v>2475</v>
      </c>
      <c r="I345" s="127">
        <v>11.08</v>
      </c>
      <c r="J345" s="128">
        <v>30</v>
      </c>
      <c r="K345" s="128" t="s">
        <v>2475</v>
      </c>
      <c r="L345" s="129">
        <f t="shared" si="45"/>
        <v>10.914999999999999</v>
      </c>
      <c r="M345" s="125">
        <f t="shared" si="42"/>
        <v>60</v>
      </c>
      <c r="N345" s="125">
        <f t="shared" si="46"/>
        <v>0</v>
      </c>
      <c r="O345" s="125">
        <f t="shared" si="43"/>
        <v>0</v>
      </c>
      <c r="P345" s="128">
        <f t="shared" si="47"/>
        <v>0</v>
      </c>
      <c r="Q345" s="127">
        <f t="shared" si="50"/>
        <v>1</v>
      </c>
      <c r="R345" s="127">
        <f t="shared" si="48"/>
        <v>10.914999999999999</v>
      </c>
      <c r="S345" s="130"/>
      <c r="T345" s="128" t="s">
        <v>3583</v>
      </c>
      <c r="U345" s="128" t="s">
        <v>3580</v>
      </c>
      <c r="V345" s="128" t="s">
        <v>3581</v>
      </c>
    </row>
    <row r="346" spans="1:22" s="109" customFormat="1" ht="13">
      <c r="A346" s="125">
        <v>340</v>
      </c>
      <c r="B346" s="126" t="s">
        <v>272</v>
      </c>
      <c r="C346" s="126" t="s">
        <v>273</v>
      </c>
      <c r="D346" s="125" t="s">
        <v>2578</v>
      </c>
      <c r="E346" s="125">
        <v>4</v>
      </c>
      <c r="F346" s="127">
        <v>10.96</v>
      </c>
      <c r="G346" s="128">
        <v>30</v>
      </c>
      <c r="H346" s="128" t="s">
        <v>2475</v>
      </c>
      <c r="I346" s="127">
        <v>10.86</v>
      </c>
      <c r="J346" s="128">
        <v>30</v>
      </c>
      <c r="K346" s="128" t="s">
        <v>2475</v>
      </c>
      <c r="L346" s="129">
        <f t="shared" si="45"/>
        <v>10.91</v>
      </c>
      <c r="M346" s="125">
        <f t="shared" si="42"/>
        <v>60</v>
      </c>
      <c r="N346" s="125">
        <f t="shared" si="46"/>
        <v>0</v>
      </c>
      <c r="O346" s="125">
        <f t="shared" si="43"/>
        <v>0</v>
      </c>
      <c r="P346" s="128">
        <f t="shared" si="47"/>
        <v>0</v>
      </c>
      <c r="Q346" s="127">
        <f t="shared" si="50"/>
        <v>1</v>
      </c>
      <c r="R346" s="127">
        <f t="shared" si="48"/>
        <v>10.91</v>
      </c>
      <c r="S346" s="130"/>
      <c r="T346" s="128" t="s">
        <v>3579</v>
      </c>
      <c r="U346" s="128" t="s">
        <v>3580</v>
      </c>
      <c r="V346" s="128" t="s">
        <v>3581</v>
      </c>
    </row>
    <row r="347" spans="1:22" s="109" customFormat="1" ht="13">
      <c r="A347" s="125">
        <v>341</v>
      </c>
      <c r="B347" s="126" t="s">
        <v>1080</v>
      </c>
      <c r="C347" s="126" t="s">
        <v>1081</v>
      </c>
      <c r="D347" s="125" t="s">
        <v>2897</v>
      </c>
      <c r="E347" s="125">
        <v>17</v>
      </c>
      <c r="F347" s="127">
        <v>12.05</v>
      </c>
      <c r="G347" s="128">
        <v>30</v>
      </c>
      <c r="H347" s="128" t="s">
        <v>2476</v>
      </c>
      <c r="I347" s="127">
        <v>10.210000000000001</v>
      </c>
      <c r="J347" s="128">
        <v>30</v>
      </c>
      <c r="K347" s="128" t="s">
        <v>2476</v>
      </c>
      <c r="L347" s="129">
        <f t="shared" si="45"/>
        <v>11.13</v>
      </c>
      <c r="M347" s="125">
        <f t="shared" si="42"/>
        <v>60</v>
      </c>
      <c r="N347" s="125">
        <f t="shared" si="46"/>
        <v>2</v>
      </c>
      <c r="O347" s="125">
        <f t="shared" si="43"/>
        <v>0</v>
      </c>
      <c r="P347" s="128">
        <f t="shared" si="47"/>
        <v>2</v>
      </c>
      <c r="Q347" s="127">
        <f t="shared" si="50"/>
        <v>0.98</v>
      </c>
      <c r="R347" s="127">
        <f t="shared" si="48"/>
        <v>10.907400000000001</v>
      </c>
      <c r="S347" s="130"/>
      <c r="T347" s="128" t="s">
        <v>3583</v>
      </c>
      <c r="U347" s="128" t="s">
        <v>3580</v>
      </c>
      <c r="V347" s="128" t="s">
        <v>3581</v>
      </c>
    </row>
    <row r="348" spans="1:22" s="109" customFormat="1" ht="13">
      <c r="A348" s="125">
        <v>342</v>
      </c>
      <c r="B348" s="134" t="s">
        <v>541</v>
      </c>
      <c r="C348" s="134" t="s">
        <v>1762</v>
      </c>
      <c r="D348" s="125" t="s">
        <v>3202</v>
      </c>
      <c r="E348" s="125">
        <v>29</v>
      </c>
      <c r="F348" s="127">
        <v>11.03</v>
      </c>
      <c r="G348" s="128">
        <v>30</v>
      </c>
      <c r="H348" s="128" t="s">
        <v>2475</v>
      </c>
      <c r="I348" s="127">
        <v>10.78</v>
      </c>
      <c r="J348" s="128">
        <v>30</v>
      </c>
      <c r="K348" s="128" t="s">
        <v>2475</v>
      </c>
      <c r="L348" s="129">
        <f t="shared" si="45"/>
        <v>10.904999999999999</v>
      </c>
      <c r="M348" s="125">
        <f t="shared" si="42"/>
        <v>60</v>
      </c>
      <c r="N348" s="125">
        <f t="shared" si="46"/>
        <v>0</v>
      </c>
      <c r="O348" s="125">
        <f t="shared" si="43"/>
        <v>0</v>
      </c>
      <c r="P348" s="128">
        <f t="shared" si="47"/>
        <v>0</v>
      </c>
      <c r="Q348" s="127">
        <f t="shared" si="50"/>
        <v>1</v>
      </c>
      <c r="R348" s="127">
        <f t="shared" si="48"/>
        <v>10.904999999999999</v>
      </c>
      <c r="S348" s="130"/>
      <c r="T348" s="128" t="s">
        <v>3585</v>
      </c>
      <c r="U348" s="128" t="s">
        <v>3582</v>
      </c>
      <c r="V348" s="128" t="s">
        <v>3581</v>
      </c>
    </row>
    <row r="349" spans="1:22" s="109" customFormat="1" ht="13">
      <c r="A349" s="125">
        <v>343</v>
      </c>
      <c r="B349" s="134" t="s">
        <v>2353</v>
      </c>
      <c r="C349" s="134" t="s">
        <v>2354</v>
      </c>
      <c r="D349" s="125" t="s">
        <v>3545</v>
      </c>
      <c r="E349" s="125">
        <v>41</v>
      </c>
      <c r="F349" s="127">
        <v>10.29</v>
      </c>
      <c r="G349" s="128">
        <v>30</v>
      </c>
      <c r="H349" s="128" t="s">
        <v>2475</v>
      </c>
      <c r="I349" s="127">
        <v>11.74</v>
      </c>
      <c r="J349" s="128">
        <v>30</v>
      </c>
      <c r="K349" s="128" t="s">
        <v>2476</v>
      </c>
      <c r="L349" s="129">
        <f t="shared" si="45"/>
        <v>11.015000000000001</v>
      </c>
      <c r="M349" s="125">
        <f t="shared" si="42"/>
        <v>60</v>
      </c>
      <c r="N349" s="125">
        <f t="shared" si="46"/>
        <v>1</v>
      </c>
      <c r="O349" s="125">
        <f t="shared" si="43"/>
        <v>0</v>
      </c>
      <c r="P349" s="128">
        <f t="shared" si="47"/>
        <v>1</v>
      </c>
      <c r="Q349" s="127">
        <f t="shared" si="50"/>
        <v>0.99</v>
      </c>
      <c r="R349" s="127">
        <f t="shared" si="48"/>
        <v>10.90485</v>
      </c>
      <c r="S349" s="130"/>
      <c r="T349" s="128" t="s">
        <v>3585</v>
      </c>
      <c r="U349" s="128" t="s">
        <v>3580</v>
      </c>
      <c r="V349" s="128" t="s">
        <v>3581</v>
      </c>
    </row>
    <row r="350" spans="1:22" s="109" customFormat="1" ht="13">
      <c r="A350" s="125">
        <v>344</v>
      </c>
      <c r="B350" s="126" t="s">
        <v>744</v>
      </c>
      <c r="C350" s="126" t="s">
        <v>110</v>
      </c>
      <c r="D350" s="125" t="s">
        <v>2767</v>
      </c>
      <c r="E350" s="125">
        <v>12</v>
      </c>
      <c r="F350" s="127">
        <v>11.28</v>
      </c>
      <c r="G350" s="128">
        <v>30</v>
      </c>
      <c r="H350" s="128" t="s">
        <v>2475</v>
      </c>
      <c r="I350" s="127">
        <v>10.51</v>
      </c>
      <c r="J350" s="128">
        <v>30</v>
      </c>
      <c r="K350" s="128" t="s">
        <v>2475</v>
      </c>
      <c r="L350" s="129">
        <f t="shared" si="45"/>
        <v>10.895</v>
      </c>
      <c r="M350" s="125">
        <f t="shared" si="42"/>
        <v>60</v>
      </c>
      <c r="N350" s="125">
        <f t="shared" si="46"/>
        <v>0</v>
      </c>
      <c r="O350" s="125">
        <f t="shared" si="43"/>
        <v>0</v>
      </c>
      <c r="P350" s="128">
        <f t="shared" si="47"/>
        <v>0</v>
      </c>
      <c r="Q350" s="127">
        <f t="shared" si="50"/>
        <v>1</v>
      </c>
      <c r="R350" s="127">
        <f t="shared" si="48"/>
        <v>10.895</v>
      </c>
      <c r="S350" s="130"/>
      <c r="T350" s="128" t="s">
        <v>3579</v>
      </c>
      <c r="U350" s="128" t="s">
        <v>3581</v>
      </c>
      <c r="V350" s="128" t="s">
        <v>3580</v>
      </c>
    </row>
    <row r="351" spans="1:22" s="109" customFormat="1" ht="13">
      <c r="A351" s="125">
        <v>345</v>
      </c>
      <c r="B351" s="134" t="s">
        <v>2337</v>
      </c>
      <c r="C351" s="134" t="s">
        <v>364</v>
      </c>
      <c r="D351" s="125" t="s">
        <v>3529</v>
      </c>
      <c r="E351" s="125">
        <v>41</v>
      </c>
      <c r="F351" s="127">
        <v>9.93</v>
      </c>
      <c r="G351" s="128">
        <v>25</v>
      </c>
      <c r="H351" s="128" t="s">
        <v>2476</v>
      </c>
      <c r="I351" s="127">
        <v>12.3</v>
      </c>
      <c r="J351" s="128">
        <v>30</v>
      </c>
      <c r="K351" s="128" t="s">
        <v>2475</v>
      </c>
      <c r="L351" s="129">
        <f t="shared" si="45"/>
        <v>11.115</v>
      </c>
      <c r="M351" s="125">
        <f t="shared" si="42"/>
        <v>60</v>
      </c>
      <c r="N351" s="125">
        <f t="shared" si="46"/>
        <v>1</v>
      </c>
      <c r="O351" s="125">
        <f t="shared" si="43"/>
        <v>1</v>
      </c>
      <c r="P351" s="128">
        <f t="shared" si="47"/>
        <v>2</v>
      </c>
      <c r="Q351" s="127">
        <f t="shared" si="50"/>
        <v>0.98</v>
      </c>
      <c r="R351" s="127">
        <f t="shared" si="48"/>
        <v>10.8927</v>
      </c>
      <c r="S351" s="130"/>
      <c r="T351" s="128" t="s">
        <v>3585</v>
      </c>
      <c r="U351" s="128" t="s">
        <v>3580</v>
      </c>
      <c r="V351" s="128" t="s">
        <v>3581</v>
      </c>
    </row>
    <row r="352" spans="1:22" s="109" customFormat="1" ht="13">
      <c r="A352" s="125">
        <v>346</v>
      </c>
      <c r="B352" s="131" t="s">
        <v>1636</v>
      </c>
      <c r="C352" s="131" t="s">
        <v>1637</v>
      </c>
      <c r="D352" s="133" t="s">
        <v>3140</v>
      </c>
      <c r="E352" s="125">
        <v>27</v>
      </c>
      <c r="F352" s="127">
        <v>10.45</v>
      </c>
      <c r="G352" s="128">
        <v>30</v>
      </c>
      <c r="H352" s="128" t="s">
        <v>2475</v>
      </c>
      <c r="I352" s="127">
        <v>11.33</v>
      </c>
      <c r="J352" s="128">
        <v>30</v>
      </c>
      <c r="K352" s="128" t="s">
        <v>2475</v>
      </c>
      <c r="L352" s="129">
        <f t="shared" si="45"/>
        <v>10.89</v>
      </c>
      <c r="M352" s="125">
        <f t="shared" si="42"/>
        <v>60</v>
      </c>
      <c r="N352" s="125">
        <f t="shared" si="46"/>
        <v>0</v>
      </c>
      <c r="O352" s="125">
        <f t="shared" si="43"/>
        <v>0</v>
      </c>
      <c r="P352" s="128">
        <f t="shared" si="47"/>
        <v>0</v>
      </c>
      <c r="Q352" s="127">
        <f t="shared" si="50"/>
        <v>1</v>
      </c>
      <c r="R352" s="127">
        <f t="shared" si="48"/>
        <v>10.89</v>
      </c>
      <c r="S352" s="130"/>
      <c r="T352" s="128" t="s">
        <v>3585</v>
      </c>
      <c r="U352" s="128" t="s">
        <v>3580</v>
      </c>
      <c r="V352" s="128" t="s">
        <v>3581</v>
      </c>
    </row>
    <row r="353" spans="1:22" s="109" customFormat="1" ht="13">
      <c r="A353" s="125">
        <v>347</v>
      </c>
      <c r="B353" s="126" t="s">
        <v>99</v>
      </c>
      <c r="C353" s="126" t="s">
        <v>167</v>
      </c>
      <c r="D353" s="125" t="s">
        <v>2541</v>
      </c>
      <c r="E353" s="125">
        <v>3</v>
      </c>
      <c r="F353" s="127">
        <v>12.37</v>
      </c>
      <c r="G353" s="128">
        <v>30</v>
      </c>
      <c r="H353" s="128" t="s">
        <v>2475</v>
      </c>
      <c r="I353" s="127">
        <v>9.6300000000000008</v>
      </c>
      <c r="J353" s="128">
        <v>22</v>
      </c>
      <c r="K353" s="128" t="s">
        <v>2475</v>
      </c>
      <c r="L353" s="129">
        <f t="shared" si="45"/>
        <v>11</v>
      </c>
      <c r="M353" s="125">
        <f t="shared" si="42"/>
        <v>60</v>
      </c>
      <c r="N353" s="125">
        <f t="shared" si="46"/>
        <v>0</v>
      </c>
      <c r="O353" s="125">
        <f t="shared" si="43"/>
        <v>1</v>
      </c>
      <c r="P353" s="128">
        <f t="shared" si="47"/>
        <v>1</v>
      </c>
      <c r="Q353" s="127">
        <f t="shared" si="50"/>
        <v>0.99</v>
      </c>
      <c r="R353" s="127">
        <f t="shared" si="48"/>
        <v>10.89</v>
      </c>
      <c r="S353" s="130"/>
      <c r="T353" s="128" t="s">
        <v>3579</v>
      </c>
      <c r="U353" s="128" t="s">
        <v>3580</v>
      </c>
      <c r="V353" s="128" t="s">
        <v>3581</v>
      </c>
    </row>
    <row r="354" spans="1:22" s="109" customFormat="1" ht="13">
      <c r="A354" s="125">
        <v>348</v>
      </c>
      <c r="B354" s="131" t="s">
        <v>2024</v>
      </c>
      <c r="C354" s="131" t="s">
        <v>2025</v>
      </c>
      <c r="D354" s="125" t="s">
        <v>3354</v>
      </c>
      <c r="E354" s="125">
        <v>35</v>
      </c>
      <c r="F354" s="127">
        <v>10.99</v>
      </c>
      <c r="G354" s="128">
        <v>30</v>
      </c>
      <c r="H354" s="128" t="s">
        <v>2476</v>
      </c>
      <c r="I354" s="127">
        <v>11.23</v>
      </c>
      <c r="J354" s="128">
        <v>30</v>
      </c>
      <c r="K354" s="128" t="s">
        <v>2476</v>
      </c>
      <c r="L354" s="129">
        <f t="shared" si="45"/>
        <v>11.11</v>
      </c>
      <c r="M354" s="125">
        <f t="shared" si="42"/>
        <v>60</v>
      </c>
      <c r="N354" s="125">
        <f t="shared" si="46"/>
        <v>2</v>
      </c>
      <c r="O354" s="125">
        <f t="shared" si="43"/>
        <v>0</v>
      </c>
      <c r="P354" s="128">
        <f t="shared" si="47"/>
        <v>2</v>
      </c>
      <c r="Q354" s="127">
        <f t="shared" si="50"/>
        <v>0.98</v>
      </c>
      <c r="R354" s="127">
        <f t="shared" si="48"/>
        <v>10.887799999999999</v>
      </c>
      <c r="S354" s="130"/>
      <c r="T354" s="128" t="s">
        <v>3585</v>
      </c>
      <c r="U354" s="128" t="s">
        <v>3580</v>
      </c>
      <c r="V354" s="128" t="s">
        <v>3581</v>
      </c>
    </row>
    <row r="355" spans="1:22" s="109" customFormat="1" ht="13">
      <c r="A355" s="125">
        <v>349</v>
      </c>
      <c r="B355" s="126" t="s">
        <v>1835</v>
      </c>
      <c r="C355" s="126" t="s">
        <v>498</v>
      </c>
      <c r="D355" s="125" t="s">
        <v>3241</v>
      </c>
      <c r="E355" s="125">
        <v>31</v>
      </c>
      <c r="F355" s="127">
        <v>13.41</v>
      </c>
      <c r="G355" s="128">
        <v>30</v>
      </c>
      <c r="H355" s="128" t="s">
        <v>2475</v>
      </c>
      <c r="I355" s="127">
        <v>8.58</v>
      </c>
      <c r="J355" s="128">
        <v>11</v>
      </c>
      <c r="K355" s="128" t="s">
        <v>2475</v>
      </c>
      <c r="L355" s="129">
        <f t="shared" si="45"/>
        <v>10.995000000000001</v>
      </c>
      <c r="M355" s="125">
        <f t="shared" si="42"/>
        <v>60</v>
      </c>
      <c r="N355" s="125">
        <f t="shared" si="46"/>
        <v>0</v>
      </c>
      <c r="O355" s="125">
        <f t="shared" si="43"/>
        <v>1</v>
      </c>
      <c r="P355" s="128">
        <f t="shared" si="47"/>
        <v>1</v>
      </c>
      <c r="Q355" s="127">
        <f t="shared" si="50"/>
        <v>0.99</v>
      </c>
      <c r="R355" s="127">
        <f t="shared" si="48"/>
        <v>10.885050000000001</v>
      </c>
      <c r="S355" s="130"/>
      <c r="T355" s="128" t="s">
        <v>3585</v>
      </c>
      <c r="U355" s="128" t="s">
        <v>3580</v>
      </c>
      <c r="V355" s="128" t="s">
        <v>3581</v>
      </c>
    </row>
    <row r="356" spans="1:22" s="109" customFormat="1" ht="13">
      <c r="A356" s="125">
        <v>350</v>
      </c>
      <c r="B356" s="126" t="s">
        <v>1321</v>
      </c>
      <c r="C356" s="126" t="s">
        <v>1191</v>
      </c>
      <c r="D356" s="125" t="s">
        <v>2992</v>
      </c>
      <c r="E356" s="125">
        <v>21</v>
      </c>
      <c r="F356" s="127">
        <v>10.56</v>
      </c>
      <c r="G356" s="128">
        <v>30</v>
      </c>
      <c r="H356" s="128" t="s">
        <v>2476</v>
      </c>
      <c r="I356" s="127">
        <v>11.65</v>
      </c>
      <c r="J356" s="128">
        <v>30</v>
      </c>
      <c r="K356" s="128" t="s">
        <v>2476</v>
      </c>
      <c r="L356" s="129">
        <f t="shared" si="45"/>
        <v>11.105</v>
      </c>
      <c r="M356" s="125">
        <f t="shared" si="42"/>
        <v>60</v>
      </c>
      <c r="N356" s="125">
        <f t="shared" si="46"/>
        <v>2</v>
      </c>
      <c r="O356" s="125">
        <f t="shared" si="43"/>
        <v>0</v>
      </c>
      <c r="P356" s="128">
        <f t="shared" si="47"/>
        <v>2</v>
      </c>
      <c r="Q356" s="127">
        <f t="shared" si="50"/>
        <v>0.98</v>
      </c>
      <c r="R356" s="127">
        <f t="shared" si="48"/>
        <v>10.882899999999999</v>
      </c>
      <c r="S356" s="130"/>
      <c r="T356" s="128" t="s">
        <v>3583</v>
      </c>
      <c r="U356" s="128" t="s">
        <v>3580</v>
      </c>
      <c r="V356" s="128" t="s">
        <v>3581</v>
      </c>
    </row>
    <row r="357" spans="1:22" s="109" customFormat="1" ht="13">
      <c r="A357" s="125">
        <v>351</v>
      </c>
      <c r="B357" s="126" t="s">
        <v>521</v>
      </c>
      <c r="C357" s="126" t="s">
        <v>278</v>
      </c>
      <c r="D357" s="125" t="s">
        <v>2679</v>
      </c>
      <c r="E357" s="125">
        <v>8</v>
      </c>
      <c r="F357" s="127">
        <v>10.69</v>
      </c>
      <c r="G357" s="128">
        <v>30</v>
      </c>
      <c r="H357" s="128" t="s">
        <v>2476</v>
      </c>
      <c r="I357" s="127">
        <v>11.29</v>
      </c>
      <c r="J357" s="128">
        <v>30</v>
      </c>
      <c r="K357" s="128" t="s">
        <v>2475</v>
      </c>
      <c r="L357" s="129">
        <f t="shared" si="45"/>
        <v>10.989999999999998</v>
      </c>
      <c r="M357" s="125">
        <f t="shared" si="42"/>
        <v>60</v>
      </c>
      <c r="N357" s="125">
        <f t="shared" si="46"/>
        <v>1</v>
      </c>
      <c r="O357" s="125">
        <f t="shared" si="43"/>
        <v>0</v>
      </c>
      <c r="P357" s="128">
        <f t="shared" si="47"/>
        <v>1</v>
      </c>
      <c r="Q357" s="127">
        <f t="shared" si="50"/>
        <v>0.99</v>
      </c>
      <c r="R357" s="127">
        <f t="shared" si="48"/>
        <v>10.880099999999999</v>
      </c>
      <c r="S357" s="130"/>
      <c r="T357" s="128" t="s">
        <v>3579</v>
      </c>
      <c r="U357" s="128" t="s">
        <v>3580</v>
      </c>
      <c r="V357" s="128" t="s">
        <v>3581</v>
      </c>
    </row>
    <row r="358" spans="1:22" s="109" customFormat="1" ht="13">
      <c r="A358" s="125">
        <v>352</v>
      </c>
      <c r="B358" s="126" t="s">
        <v>113</v>
      </c>
      <c r="C358" s="126" t="s">
        <v>114</v>
      </c>
      <c r="D358" s="125" t="s">
        <v>2518</v>
      </c>
      <c r="E358" s="125">
        <v>2</v>
      </c>
      <c r="F358" s="127">
        <v>9.7200000000000006</v>
      </c>
      <c r="G358" s="128">
        <v>12</v>
      </c>
      <c r="H358" s="128" t="s">
        <v>2476</v>
      </c>
      <c r="I358" s="127">
        <v>12.71</v>
      </c>
      <c r="J358" s="128">
        <v>30</v>
      </c>
      <c r="K358" s="128" t="s">
        <v>2476</v>
      </c>
      <c r="L358" s="129">
        <f t="shared" si="45"/>
        <v>11.215</v>
      </c>
      <c r="M358" s="125">
        <f t="shared" si="42"/>
        <v>60</v>
      </c>
      <c r="N358" s="125">
        <f t="shared" si="46"/>
        <v>2</v>
      </c>
      <c r="O358" s="125">
        <f t="shared" si="43"/>
        <v>1</v>
      </c>
      <c r="P358" s="128">
        <f t="shared" si="47"/>
        <v>3</v>
      </c>
      <c r="Q358" s="127">
        <f t="shared" si="50"/>
        <v>0.97</v>
      </c>
      <c r="R358" s="127">
        <f t="shared" si="48"/>
        <v>10.878549999999999</v>
      </c>
      <c r="S358" s="130"/>
      <c r="T358" s="128" t="s">
        <v>3579</v>
      </c>
      <c r="U358" s="128" t="s">
        <v>3580</v>
      </c>
      <c r="V358" s="128" t="s">
        <v>3581</v>
      </c>
    </row>
    <row r="359" spans="1:22" s="109" customFormat="1" ht="13">
      <c r="A359" s="125">
        <v>353</v>
      </c>
      <c r="B359" s="131" t="s">
        <v>1912</v>
      </c>
      <c r="C359" s="131" t="s">
        <v>1682</v>
      </c>
      <c r="D359" s="133" t="s">
        <v>3286</v>
      </c>
      <c r="E359" s="125">
        <v>32</v>
      </c>
      <c r="F359" s="127">
        <v>11.55</v>
      </c>
      <c r="G359" s="128">
        <v>30</v>
      </c>
      <c r="H359" s="128" t="s">
        <v>2476</v>
      </c>
      <c r="I359" s="127">
        <v>10.41</v>
      </c>
      <c r="J359" s="128">
        <v>30</v>
      </c>
      <c r="K359" s="128" t="s">
        <v>2475</v>
      </c>
      <c r="L359" s="129">
        <f t="shared" si="45"/>
        <v>10.98</v>
      </c>
      <c r="M359" s="125">
        <f t="shared" si="42"/>
        <v>60</v>
      </c>
      <c r="N359" s="125">
        <f t="shared" si="46"/>
        <v>1</v>
      </c>
      <c r="O359" s="125">
        <f t="shared" si="43"/>
        <v>0</v>
      </c>
      <c r="P359" s="128">
        <f t="shared" si="47"/>
        <v>1</v>
      </c>
      <c r="Q359" s="127">
        <f t="shared" si="50"/>
        <v>0.99</v>
      </c>
      <c r="R359" s="127">
        <f t="shared" si="48"/>
        <v>10.870200000000001</v>
      </c>
      <c r="S359" s="130"/>
      <c r="T359" s="128" t="s">
        <v>3585</v>
      </c>
      <c r="U359" s="128" t="s">
        <v>3580</v>
      </c>
      <c r="V359" s="128" t="s">
        <v>3581</v>
      </c>
    </row>
    <row r="360" spans="1:22" s="109" customFormat="1" ht="13">
      <c r="A360" s="125">
        <v>354</v>
      </c>
      <c r="B360" s="131" t="s">
        <v>1314</v>
      </c>
      <c r="C360" s="131" t="s">
        <v>417</v>
      </c>
      <c r="D360" s="133" t="s">
        <v>3011</v>
      </c>
      <c r="E360" s="125">
        <v>22</v>
      </c>
      <c r="F360" s="127">
        <v>11.57</v>
      </c>
      <c r="G360" s="128">
        <v>30</v>
      </c>
      <c r="H360" s="128" t="s">
        <v>2475</v>
      </c>
      <c r="I360" s="127">
        <v>10.17</v>
      </c>
      <c r="J360" s="128">
        <v>30</v>
      </c>
      <c r="K360" s="128" t="s">
        <v>2475</v>
      </c>
      <c r="L360" s="129">
        <f t="shared" si="45"/>
        <v>10.870000000000001</v>
      </c>
      <c r="M360" s="125">
        <f t="shared" si="42"/>
        <v>60</v>
      </c>
      <c r="N360" s="125">
        <f t="shared" si="46"/>
        <v>0</v>
      </c>
      <c r="O360" s="125">
        <f t="shared" si="43"/>
        <v>0</v>
      </c>
      <c r="P360" s="128">
        <f t="shared" si="47"/>
        <v>0</v>
      </c>
      <c r="Q360" s="127">
        <f t="shared" si="50"/>
        <v>1</v>
      </c>
      <c r="R360" s="127">
        <f t="shared" si="48"/>
        <v>10.870000000000001</v>
      </c>
      <c r="S360" s="130"/>
      <c r="T360" s="128" t="s">
        <v>3585</v>
      </c>
      <c r="U360" s="128" t="s">
        <v>3582</v>
      </c>
      <c r="V360" s="128" t="s">
        <v>3581</v>
      </c>
    </row>
    <row r="361" spans="1:22" s="109" customFormat="1" ht="13">
      <c r="A361" s="125">
        <v>355</v>
      </c>
      <c r="B361" s="126" t="s">
        <v>202</v>
      </c>
      <c r="C361" s="126" t="s">
        <v>203</v>
      </c>
      <c r="D361" s="125" t="s">
        <v>2555</v>
      </c>
      <c r="E361" s="125">
        <v>3</v>
      </c>
      <c r="F361" s="127">
        <v>11.9</v>
      </c>
      <c r="G361" s="128">
        <v>30</v>
      </c>
      <c r="H361" s="128" t="s">
        <v>2476</v>
      </c>
      <c r="I361" s="127">
        <v>10.050000000000001</v>
      </c>
      <c r="J361" s="128">
        <v>30</v>
      </c>
      <c r="K361" s="128" t="s">
        <v>2475</v>
      </c>
      <c r="L361" s="129">
        <f t="shared" si="45"/>
        <v>10.975000000000001</v>
      </c>
      <c r="M361" s="125">
        <f t="shared" si="42"/>
        <v>60</v>
      </c>
      <c r="N361" s="125">
        <f t="shared" si="46"/>
        <v>1</v>
      </c>
      <c r="O361" s="125">
        <f t="shared" si="43"/>
        <v>0</v>
      </c>
      <c r="P361" s="128">
        <f t="shared" si="47"/>
        <v>1</v>
      </c>
      <c r="Q361" s="127">
        <f t="shared" si="50"/>
        <v>0.99</v>
      </c>
      <c r="R361" s="127">
        <f t="shared" si="48"/>
        <v>10.865250000000001</v>
      </c>
      <c r="S361" s="130"/>
      <c r="T361" s="128" t="s">
        <v>3579</v>
      </c>
      <c r="U361" s="128" t="s">
        <v>3580</v>
      </c>
      <c r="V361" s="128" t="s">
        <v>3581</v>
      </c>
    </row>
    <row r="362" spans="1:22" s="109" customFormat="1" ht="13">
      <c r="A362" s="125">
        <v>356</v>
      </c>
      <c r="B362" s="126" t="s">
        <v>1552</v>
      </c>
      <c r="C362" s="126" t="s">
        <v>1553</v>
      </c>
      <c r="D362" s="125" t="s">
        <v>3097</v>
      </c>
      <c r="E362" s="125">
        <v>25</v>
      </c>
      <c r="F362" s="127">
        <v>11.83</v>
      </c>
      <c r="G362" s="128">
        <v>30</v>
      </c>
      <c r="H362" s="128" t="s">
        <v>2476</v>
      </c>
      <c r="I362" s="127">
        <v>10.119999999999999</v>
      </c>
      <c r="J362" s="128">
        <v>30</v>
      </c>
      <c r="K362" s="128" t="s">
        <v>2475</v>
      </c>
      <c r="L362" s="129">
        <f t="shared" si="45"/>
        <v>10.975</v>
      </c>
      <c r="M362" s="125">
        <f t="shared" si="42"/>
        <v>60</v>
      </c>
      <c r="N362" s="125">
        <f t="shared" si="46"/>
        <v>1</v>
      </c>
      <c r="O362" s="125">
        <f t="shared" si="43"/>
        <v>0</v>
      </c>
      <c r="P362" s="128">
        <f t="shared" si="47"/>
        <v>1</v>
      </c>
      <c r="Q362" s="127">
        <f t="shared" si="50"/>
        <v>0.99</v>
      </c>
      <c r="R362" s="127">
        <f t="shared" si="48"/>
        <v>10.86525</v>
      </c>
      <c r="S362" s="130"/>
      <c r="T362" s="128" t="s">
        <v>3585</v>
      </c>
      <c r="U362" s="128" t="s">
        <v>3580</v>
      </c>
      <c r="V362" s="128" t="s">
        <v>3581</v>
      </c>
    </row>
    <row r="363" spans="1:22" s="109" customFormat="1" ht="13">
      <c r="A363" s="125">
        <v>357</v>
      </c>
      <c r="B363" s="126" t="s">
        <v>958</v>
      </c>
      <c r="C363" s="126" t="s">
        <v>959</v>
      </c>
      <c r="D363" s="125" t="s">
        <v>2847</v>
      </c>
      <c r="E363" s="125">
        <v>15</v>
      </c>
      <c r="F363" s="127">
        <v>10.32</v>
      </c>
      <c r="G363" s="128">
        <v>30</v>
      </c>
      <c r="H363" s="128" t="s">
        <v>2476</v>
      </c>
      <c r="I363" s="127">
        <v>11.84</v>
      </c>
      <c r="J363" s="128">
        <v>30</v>
      </c>
      <c r="K363" s="128" t="s">
        <v>2476</v>
      </c>
      <c r="L363" s="129">
        <f t="shared" si="45"/>
        <v>11.08</v>
      </c>
      <c r="M363" s="125">
        <f t="shared" si="42"/>
        <v>60</v>
      </c>
      <c r="N363" s="125">
        <f t="shared" si="46"/>
        <v>2</v>
      </c>
      <c r="O363" s="125">
        <f t="shared" si="43"/>
        <v>0</v>
      </c>
      <c r="P363" s="128">
        <f t="shared" si="47"/>
        <v>2</v>
      </c>
      <c r="Q363" s="127">
        <f t="shared" si="50"/>
        <v>0.98</v>
      </c>
      <c r="R363" s="127">
        <f t="shared" si="48"/>
        <v>10.8584</v>
      </c>
      <c r="S363" s="130"/>
      <c r="T363" s="128" t="s">
        <v>3583</v>
      </c>
      <c r="U363" s="128" t="s">
        <v>3580</v>
      </c>
      <c r="V363" s="128" t="s">
        <v>3581</v>
      </c>
    </row>
    <row r="364" spans="1:22" s="109" customFormat="1" ht="13">
      <c r="A364" s="125">
        <v>358</v>
      </c>
      <c r="B364" s="126" t="s">
        <v>1848</v>
      </c>
      <c r="C364" s="126" t="s">
        <v>1810</v>
      </c>
      <c r="D364" s="125" t="s">
        <v>3248</v>
      </c>
      <c r="E364" s="125">
        <v>31</v>
      </c>
      <c r="F364" s="127">
        <v>10.23</v>
      </c>
      <c r="G364" s="128">
        <v>30</v>
      </c>
      <c r="H364" s="128" t="s">
        <v>2476</v>
      </c>
      <c r="I364" s="127">
        <v>11.69</v>
      </c>
      <c r="J364" s="128">
        <v>30</v>
      </c>
      <c r="K364" s="128" t="s">
        <v>2475</v>
      </c>
      <c r="L364" s="129">
        <f t="shared" si="45"/>
        <v>10.96</v>
      </c>
      <c r="M364" s="125">
        <f t="shared" ref="M364:M427" si="51">IF(L364&gt;=10,60,G364+J364)</f>
        <v>60</v>
      </c>
      <c r="N364" s="125">
        <f t="shared" si="46"/>
        <v>1</v>
      </c>
      <c r="O364" s="125">
        <f t="shared" ref="O364:O427" si="52">IF(F364&lt;10,1,(IF(I364&lt;10,1,0)))</f>
        <v>0</v>
      </c>
      <c r="P364" s="128">
        <f t="shared" si="47"/>
        <v>1</v>
      </c>
      <c r="Q364" s="127">
        <f t="shared" si="50"/>
        <v>0.99</v>
      </c>
      <c r="R364" s="127">
        <f t="shared" si="48"/>
        <v>10.8504</v>
      </c>
      <c r="S364" s="130"/>
      <c r="T364" s="128" t="s">
        <v>3585</v>
      </c>
      <c r="U364" s="128" t="s">
        <v>3580</v>
      </c>
      <c r="V364" s="128" t="s">
        <v>3581</v>
      </c>
    </row>
    <row r="365" spans="1:22" s="109" customFormat="1" ht="13">
      <c r="A365" s="125">
        <v>359</v>
      </c>
      <c r="B365" s="131" t="s">
        <v>2215</v>
      </c>
      <c r="C365" s="131" t="s">
        <v>44</v>
      </c>
      <c r="D365" s="133" t="s">
        <v>3456</v>
      </c>
      <c r="E365" s="125">
        <v>38</v>
      </c>
      <c r="F365" s="127">
        <v>10.77</v>
      </c>
      <c r="G365" s="128">
        <v>30</v>
      </c>
      <c r="H365" s="128" t="s">
        <v>2475</v>
      </c>
      <c r="I365" s="127">
        <v>10.93</v>
      </c>
      <c r="J365" s="128">
        <v>30</v>
      </c>
      <c r="K365" s="128" t="s">
        <v>2475</v>
      </c>
      <c r="L365" s="129">
        <f t="shared" si="45"/>
        <v>10.85</v>
      </c>
      <c r="M365" s="125">
        <f t="shared" si="51"/>
        <v>60</v>
      </c>
      <c r="N365" s="125">
        <f t="shared" si="46"/>
        <v>0</v>
      </c>
      <c r="O365" s="125">
        <f t="shared" si="52"/>
        <v>0</v>
      </c>
      <c r="P365" s="128">
        <f t="shared" si="47"/>
        <v>0</v>
      </c>
      <c r="Q365" s="127">
        <f t="shared" si="50"/>
        <v>1</v>
      </c>
      <c r="R365" s="127">
        <f t="shared" si="48"/>
        <v>10.85</v>
      </c>
      <c r="S365" s="130"/>
      <c r="T365" s="128" t="s">
        <v>3585</v>
      </c>
      <c r="U365" s="128" t="s">
        <v>3580</v>
      </c>
      <c r="V365" s="128" t="s">
        <v>3581</v>
      </c>
    </row>
    <row r="366" spans="1:22" s="109" customFormat="1" ht="13">
      <c r="A366" s="125">
        <v>360</v>
      </c>
      <c r="B366" s="126" t="s">
        <v>2304</v>
      </c>
      <c r="C366" s="126" t="s">
        <v>430</v>
      </c>
      <c r="D366" s="125" t="s">
        <v>3502</v>
      </c>
      <c r="E366" s="125">
        <v>40</v>
      </c>
      <c r="F366" s="127">
        <v>10.18</v>
      </c>
      <c r="G366" s="128">
        <v>30</v>
      </c>
      <c r="H366" s="128" t="s">
        <v>2476</v>
      </c>
      <c r="I366" s="127">
        <v>11.73</v>
      </c>
      <c r="J366" s="128">
        <v>30</v>
      </c>
      <c r="K366" s="128" t="s">
        <v>2475</v>
      </c>
      <c r="L366" s="129">
        <f t="shared" si="45"/>
        <v>10.955</v>
      </c>
      <c r="M366" s="125">
        <f t="shared" si="51"/>
        <v>60</v>
      </c>
      <c r="N366" s="125">
        <f t="shared" si="46"/>
        <v>1</v>
      </c>
      <c r="O366" s="125">
        <f t="shared" si="52"/>
        <v>0</v>
      </c>
      <c r="P366" s="128">
        <f t="shared" si="47"/>
        <v>1</v>
      </c>
      <c r="Q366" s="127">
        <f t="shared" si="50"/>
        <v>0.99</v>
      </c>
      <c r="R366" s="127">
        <f t="shared" si="48"/>
        <v>10.84545</v>
      </c>
      <c r="S366" s="130"/>
      <c r="T366" s="128" t="s">
        <v>3585</v>
      </c>
      <c r="U366" s="128" t="s">
        <v>3580</v>
      </c>
      <c r="V366" s="128" t="s">
        <v>3581</v>
      </c>
    </row>
    <row r="367" spans="1:22" s="109" customFormat="1" ht="13">
      <c r="A367" s="125">
        <v>361</v>
      </c>
      <c r="B367" s="126" t="s">
        <v>1079</v>
      </c>
      <c r="C367" s="126" t="s">
        <v>349</v>
      </c>
      <c r="D367" s="125" t="s">
        <v>2896</v>
      </c>
      <c r="E367" s="125">
        <v>17</v>
      </c>
      <c r="F367" s="127">
        <v>10.58</v>
      </c>
      <c r="G367" s="128">
        <v>30</v>
      </c>
      <c r="H367" s="128" t="s">
        <v>2475</v>
      </c>
      <c r="I367" s="127">
        <v>11.32</v>
      </c>
      <c r="J367" s="128">
        <v>30</v>
      </c>
      <c r="K367" s="128" t="s">
        <v>2476</v>
      </c>
      <c r="L367" s="129">
        <f t="shared" si="45"/>
        <v>10.95</v>
      </c>
      <c r="M367" s="125">
        <f t="shared" si="51"/>
        <v>60</v>
      </c>
      <c r="N367" s="125">
        <f t="shared" si="46"/>
        <v>1</v>
      </c>
      <c r="O367" s="125">
        <f t="shared" si="52"/>
        <v>0</v>
      </c>
      <c r="P367" s="128">
        <f t="shared" si="47"/>
        <v>1</v>
      </c>
      <c r="Q367" s="127">
        <f t="shared" si="50"/>
        <v>0.99</v>
      </c>
      <c r="R367" s="127">
        <f t="shared" si="48"/>
        <v>10.840499999999999</v>
      </c>
      <c r="S367" s="130"/>
      <c r="T367" s="128" t="s">
        <v>3583</v>
      </c>
      <c r="U367" s="128" t="s">
        <v>3580</v>
      </c>
      <c r="V367" s="128" t="s">
        <v>3581</v>
      </c>
    </row>
    <row r="368" spans="1:22" s="109" customFormat="1" ht="13">
      <c r="A368" s="125">
        <v>362</v>
      </c>
      <c r="B368" s="126" t="s">
        <v>1948</v>
      </c>
      <c r="C368" s="126" t="s">
        <v>1949</v>
      </c>
      <c r="D368" s="125" t="s">
        <v>3307</v>
      </c>
      <c r="E368" s="125">
        <v>33</v>
      </c>
      <c r="F368" s="127">
        <v>11.7</v>
      </c>
      <c r="G368" s="128">
        <v>30</v>
      </c>
      <c r="H368" s="128" t="s">
        <v>2476</v>
      </c>
      <c r="I368" s="127">
        <v>10.199999999999999</v>
      </c>
      <c r="J368" s="128">
        <v>30</v>
      </c>
      <c r="K368" s="128" t="s">
        <v>2475</v>
      </c>
      <c r="L368" s="129">
        <f t="shared" si="45"/>
        <v>10.95</v>
      </c>
      <c r="M368" s="125">
        <f t="shared" si="51"/>
        <v>60</v>
      </c>
      <c r="N368" s="125">
        <f t="shared" si="46"/>
        <v>1</v>
      </c>
      <c r="O368" s="125">
        <f t="shared" si="52"/>
        <v>0</v>
      </c>
      <c r="P368" s="128">
        <f t="shared" si="47"/>
        <v>1</v>
      </c>
      <c r="Q368" s="127">
        <f t="shared" si="50"/>
        <v>0.99</v>
      </c>
      <c r="R368" s="127">
        <f t="shared" si="48"/>
        <v>10.840499999999999</v>
      </c>
      <c r="S368" s="130"/>
      <c r="T368" s="128" t="s">
        <v>3585</v>
      </c>
      <c r="U368" s="128" t="s">
        <v>3580</v>
      </c>
      <c r="V368" s="128" t="s">
        <v>3581</v>
      </c>
    </row>
    <row r="369" spans="1:22" s="109" customFormat="1" ht="13">
      <c r="A369" s="125">
        <v>363</v>
      </c>
      <c r="B369" s="126" t="s">
        <v>935</v>
      </c>
      <c r="C369" s="126" t="s">
        <v>936</v>
      </c>
      <c r="D369" s="125" t="s">
        <v>2837</v>
      </c>
      <c r="E369" s="125">
        <v>15</v>
      </c>
      <c r="F369" s="127">
        <v>11.58</v>
      </c>
      <c r="G369" s="128">
        <v>30</v>
      </c>
      <c r="H369" s="128" t="s">
        <v>2476</v>
      </c>
      <c r="I369" s="127">
        <v>10.31</v>
      </c>
      <c r="J369" s="128">
        <v>30</v>
      </c>
      <c r="K369" s="128" t="s">
        <v>2475</v>
      </c>
      <c r="L369" s="129">
        <f t="shared" si="45"/>
        <v>10.945</v>
      </c>
      <c r="M369" s="125">
        <f t="shared" si="51"/>
        <v>60</v>
      </c>
      <c r="N369" s="125">
        <f t="shared" si="46"/>
        <v>1</v>
      </c>
      <c r="O369" s="125">
        <f t="shared" si="52"/>
        <v>0</v>
      </c>
      <c r="P369" s="128">
        <f t="shared" si="47"/>
        <v>1</v>
      </c>
      <c r="Q369" s="127">
        <f t="shared" si="50"/>
        <v>0.99</v>
      </c>
      <c r="R369" s="127">
        <f t="shared" si="48"/>
        <v>10.83555</v>
      </c>
      <c r="S369" s="130"/>
      <c r="T369" s="128" t="s">
        <v>3583</v>
      </c>
      <c r="U369" s="128" t="s">
        <v>3580</v>
      </c>
      <c r="V369" s="128" t="s">
        <v>3581</v>
      </c>
    </row>
    <row r="370" spans="1:22" s="109" customFormat="1" ht="13">
      <c r="A370" s="125">
        <v>364</v>
      </c>
      <c r="B370" s="126" t="s">
        <v>1838</v>
      </c>
      <c r="C370" s="126" t="s">
        <v>1839</v>
      </c>
      <c r="D370" s="125" t="s">
        <v>3243</v>
      </c>
      <c r="E370" s="125">
        <v>31</v>
      </c>
      <c r="F370" s="127">
        <v>11.46</v>
      </c>
      <c r="G370" s="128">
        <v>30</v>
      </c>
      <c r="H370" s="128" t="s">
        <v>2476</v>
      </c>
      <c r="I370" s="127">
        <v>10.42</v>
      </c>
      <c r="J370" s="128">
        <v>30</v>
      </c>
      <c r="K370" s="128" t="s">
        <v>2475</v>
      </c>
      <c r="L370" s="129">
        <f t="shared" si="45"/>
        <v>10.940000000000001</v>
      </c>
      <c r="M370" s="125">
        <f t="shared" si="51"/>
        <v>60</v>
      </c>
      <c r="N370" s="125">
        <f t="shared" si="46"/>
        <v>1</v>
      </c>
      <c r="O370" s="125">
        <f t="shared" si="52"/>
        <v>0</v>
      </c>
      <c r="P370" s="128">
        <f t="shared" si="47"/>
        <v>1</v>
      </c>
      <c r="Q370" s="127">
        <f t="shared" si="50"/>
        <v>0.99</v>
      </c>
      <c r="R370" s="127">
        <f t="shared" si="48"/>
        <v>10.8306</v>
      </c>
      <c r="S370" s="130"/>
      <c r="T370" s="128" t="s">
        <v>3585</v>
      </c>
      <c r="U370" s="128" t="s">
        <v>3580</v>
      </c>
      <c r="V370" s="128" t="s">
        <v>3581</v>
      </c>
    </row>
    <row r="371" spans="1:22" s="109" customFormat="1" ht="13">
      <c r="A371" s="125">
        <v>365</v>
      </c>
      <c r="B371" s="126" t="s">
        <v>1302</v>
      </c>
      <c r="C371" s="126" t="s">
        <v>1303</v>
      </c>
      <c r="D371" s="125" t="s">
        <v>2984</v>
      </c>
      <c r="E371" s="125">
        <v>21</v>
      </c>
      <c r="F371" s="127">
        <v>11.76</v>
      </c>
      <c r="G371" s="128">
        <v>30</v>
      </c>
      <c r="H371" s="128" t="s">
        <v>2476</v>
      </c>
      <c r="I371" s="127">
        <v>10.119999999999999</v>
      </c>
      <c r="J371" s="128">
        <v>30</v>
      </c>
      <c r="K371" s="128" t="s">
        <v>2475</v>
      </c>
      <c r="L371" s="129">
        <f t="shared" si="45"/>
        <v>10.94</v>
      </c>
      <c r="M371" s="125">
        <f t="shared" si="51"/>
        <v>60</v>
      </c>
      <c r="N371" s="125">
        <f t="shared" si="46"/>
        <v>1</v>
      </c>
      <c r="O371" s="125">
        <f t="shared" si="52"/>
        <v>0</v>
      </c>
      <c r="P371" s="128">
        <f t="shared" si="47"/>
        <v>1</v>
      </c>
      <c r="Q371" s="127">
        <f t="shared" si="50"/>
        <v>0.99</v>
      </c>
      <c r="R371" s="127">
        <f t="shared" si="48"/>
        <v>10.830599999999999</v>
      </c>
      <c r="S371" s="130"/>
      <c r="T371" s="128" t="s">
        <v>3583</v>
      </c>
      <c r="U371" s="128" t="s">
        <v>3580</v>
      </c>
      <c r="V371" s="128" t="s">
        <v>3581</v>
      </c>
    </row>
    <row r="372" spans="1:22" s="109" customFormat="1" ht="13">
      <c r="A372" s="125">
        <v>366</v>
      </c>
      <c r="B372" s="126" t="s">
        <v>1970</v>
      </c>
      <c r="C372" s="126" t="s">
        <v>1971</v>
      </c>
      <c r="D372" s="125" t="s">
        <v>3319</v>
      </c>
      <c r="E372" s="125">
        <v>33</v>
      </c>
      <c r="F372" s="127">
        <v>9.2799999999999994</v>
      </c>
      <c r="G372" s="128">
        <v>19</v>
      </c>
      <c r="H372" s="128" t="s">
        <v>2475</v>
      </c>
      <c r="I372" s="127">
        <v>12.6</v>
      </c>
      <c r="J372" s="128">
        <v>30</v>
      </c>
      <c r="K372" s="128" t="s">
        <v>2475</v>
      </c>
      <c r="L372" s="129">
        <f t="shared" si="45"/>
        <v>10.94</v>
      </c>
      <c r="M372" s="125">
        <f t="shared" si="51"/>
        <v>60</v>
      </c>
      <c r="N372" s="125">
        <f t="shared" si="46"/>
        <v>0</v>
      </c>
      <c r="O372" s="125">
        <f t="shared" si="52"/>
        <v>1</v>
      </c>
      <c r="P372" s="128">
        <f t="shared" si="47"/>
        <v>1</v>
      </c>
      <c r="Q372" s="127">
        <f t="shared" si="50"/>
        <v>0.99</v>
      </c>
      <c r="R372" s="127">
        <f t="shared" si="48"/>
        <v>10.830599999999999</v>
      </c>
      <c r="S372" s="130"/>
      <c r="T372" s="128" t="s">
        <v>3585</v>
      </c>
      <c r="U372" s="128" t="s">
        <v>3580</v>
      </c>
      <c r="V372" s="128" t="s">
        <v>3581</v>
      </c>
    </row>
    <row r="373" spans="1:22" s="109" customFormat="1" ht="13">
      <c r="A373" s="125">
        <v>367</v>
      </c>
      <c r="B373" s="126" t="s">
        <v>854</v>
      </c>
      <c r="C373" s="126" t="s">
        <v>124</v>
      </c>
      <c r="D373" s="125" t="s">
        <v>2810</v>
      </c>
      <c r="E373" s="125">
        <v>13</v>
      </c>
      <c r="F373" s="127">
        <v>8.86</v>
      </c>
      <c r="G373" s="128">
        <v>17</v>
      </c>
      <c r="H373" s="128" t="s">
        <v>2476</v>
      </c>
      <c r="I373" s="127">
        <v>14.42</v>
      </c>
      <c r="J373" s="128">
        <v>30</v>
      </c>
      <c r="K373" s="128" t="s">
        <v>2476</v>
      </c>
      <c r="L373" s="129">
        <f t="shared" si="45"/>
        <v>11.64</v>
      </c>
      <c r="M373" s="125">
        <f t="shared" si="51"/>
        <v>60</v>
      </c>
      <c r="N373" s="125">
        <f t="shared" si="46"/>
        <v>2</v>
      </c>
      <c r="O373" s="125">
        <f t="shared" si="52"/>
        <v>1</v>
      </c>
      <c r="P373" s="128">
        <f t="shared" si="47"/>
        <v>3</v>
      </c>
      <c r="Q373" s="127">
        <f>IF(P373=0,0.96,IF(P373=1,0.95,IF(P373=2,0.94,IF(P373=3,0.93))))</f>
        <v>0.93</v>
      </c>
      <c r="R373" s="127">
        <f t="shared" si="48"/>
        <v>10.825200000000001</v>
      </c>
      <c r="S373" s="130"/>
      <c r="T373" s="128" t="s">
        <v>3583</v>
      </c>
      <c r="U373" s="128" t="s">
        <v>3580</v>
      </c>
      <c r="V373" s="128" t="s">
        <v>3581</v>
      </c>
    </row>
    <row r="374" spans="1:22" s="109" customFormat="1" ht="13">
      <c r="A374" s="125">
        <v>368</v>
      </c>
      <c r="B374" s="134" t="s">
        <v>1608</v>
      </c>
      <c r="C374" s="134" t="s">
        <v>788</v>
      </c>
      <c r="D374" s="125" t="s">
        <v>3121</v>
      </c>
      <c r="E374" s="125">
        <v>26</v>
      </c>
      <c r="F374" s="127">
        <v>10.382999999999999</v>
      </c>
      <c r="G374" s="128">
        <v>30</v>
      </c>
      <c r="H374" s="128" t="s">
        <v>2476</v>
      </c>
      <c r="I374" s="127">
        <v>11.68</v>
      </c>
      <c r="J374" s="128">
        <v>30</v>
      </c>
      <c r="K374" s="128" t="s">
        <v>2476</v>
      </c>
      <c r="L374" s="129">
        <f t="shared" si="45"/>
        <v>11.031499999999999</v>
      </c>
      <c r="M374" s="125">
        <f t="shared" si="51"/>
        <v>60</v>
      </c>
      <c r="N374" s="125">
        <f t="shared" si="46"/>
        <v>2</v>
      </c>
      <c r="O374" s="125">
        <f t="shared" si="52"/>
        <v>0</v>
      </c>
      <c r="P374" s="128">
        <f t="shared" si="47"/>
        <v>2</v>
      </c>
      <c r="Q374" s="127">
        <f t="shared" ref="Q374:Q389" si="53">IF(P374=0,1,IF(P374=1,0.99,IF(P374=2,0.98,IF(P374=3,0.97))))</f>
        <v>0.98</v>
      </c>
      <c r="R374" s="127">
        <f t="shared" si="48"/>
        <v>10.81087</v>
      </c>
      <c r="S374" s="130"/>
      <c r="T374" s="128" t="s">
        <v>3585</v>
      </c>
      <c r="U374" s="128" t="s">
        <v>3582</v>
      </c>
      <c r="V374" s="128" t="s">
        <v>3581</v>
      </c>
    </row>
    <row r="375" spans="1:22" s="109" customFormat="1" ht="13">
      <c r="A375" s="125">
        <v>369</v>
      </c>
      <c r="B375" s="126" t="s">
        <v>125</v>
      </c>
      <c r="C375" s="126" t="s">
        <v>3665</v>
      </c>
      <c r="D375" s="125" t="s">
        <v>126</v>
      </c>
      <c r="E375" s="125">
        <v>2</v>
      </c>
      <c r="F375" s="127">
        <v>10.119999999999999</v>
      </c>
      <c r="G375" s="128">
        <v>30</v>
      </c>
      <c r="H375" s="128" t="s">
        <v>2475</v>
      </c>
      <c r="I375" s="127">
        <v>11.72</v>
      </c>
      <c r="J375" s="128">
        <v>30</v>
      </c>
      <c r="K375" s="128" t="s">
        <v>2476</v>
      </c>
      <c r="L375" s="129">
        <f t="shared" si="45"/>
        <v>10.92</v>
      </c>
      <c r="M375" s="125">
        <f t="shared" si="51"/>
        <v>60</v>
      </c>
      <c r="N375" s="125">
        <f t="shared" si="46"/>
        <v>1</v>
      </c>
      <c r="O375" s="125">
        <f t="shared" si="52"/>
        <v>0</v>
      </c>
      <c r="P375" s="128">
        <f t="shared" si="47"/>
        <v>1</v>
      </c>
      <c r="Q375" s="127">
        <f t="shared" si="53"/>
        <v>0.99</v>
      </c>
      <c r="R375" s="127">
        <f t="shared" si="48"/>
        <v>10.8108</v>
      </c>
      <c r="S375" s="130"/>
      <c r="T375" s="128" t="s">
        <v>3579</v>
      </c>
      <c r="U375" s="128" t="s">
        <v>3580</v>
      </c>
      <c r="V375" s="128" t="s">
        <v>3581</v>
      </c>
    </row>
    <row r="376" spans="1:22" s="109" customFormat="1" ht="13">
      <c r="A376" s="125">
        <v>370</v>
      </c>
      <c r="B376" s="126" t="s">
        <v>534</v>
      </c>
      <c r="C376" s="126" t="s">
        <v>315</v>
      </c>
      <c r="D376" s="125" t="s">
        <v>2757</v>
      </c>
      <c r="E376" s="125">
        <v>11</v>
      </c>
      <c r="F376" s="127">
        <v>10.74</v>
      </c>
      <c r="G376" s="128">
        <v>30</v>
      </c>
      <c r="H376" s="128" t="s">
        <v>2475</v>
      </c>
      <c r="I376" s="127">
        <v>10.88</v>
      </c>
      <c r="J376" s="128">
        <v>30</v>
      </c>
      <c r="K376" s="128" t="s">
        <v>2475</v>
      </c>
      <c r="L376" s="129">
        <f t="shared" si="45"/>
        <v>10.81</v>
      </c>
      <c r="M376" s="125">
        <f t="shared" si="51"/>
        <v>60</v>
      </c>
      <c r="N376" s="125">
        <f t="shared" si="46"/>
        <v>0</v>
      </c>
      <c r="O376" s="125">
        <f t="shared" si="52"/>
        <v>0</v>
      </c>
      <c r="P376" s="128">
        <f t="shared" si="47"/>
        <v>0</v>
      </c>
      <c r="Q376" s="127">
        <f t="shared" si="53"/>
        <v>1</v>
      </c>
      <c r="R376" s="127">
        <f t="shared" si="48"/>
        <v>10.81</v>
      </c>
      <c r="S376" s="130"/>
      <c r="T376" s="128" t="s">
        <v>3579</v>
      </c>
      <c r="U376" s="128" t="s">
        <v>3580</v>
      </c>
      <c r="V376" s="128" t="s">
        <v>3581</v>
      </c>
    </row>
    <row r="377" spans="1:22" s="109" customFormat="1" ht="13">
      <c r="A377" s="125">
        <v>371</v>
      </c>
      <c r="B377" s="126" t="s">
        <v>494</v>
      </c>
      <c r="C377" s="126" t="s">
        <v>69</v>
      </c>
      <c r="D377" s="125" t="s">
        <v>2668</v>
      </c>
      <c r="E377" s="125">
        <v>8</v>
      </c>
      <c r="F377" s="127">
        <v>10.86</v>
      </c>
      <c r="G377" s="128">
        <v>30</v>
      </c>
      <c r="H377" s="128" t="s">
        <v>2475</v>
      </c>
      <c r="I377" s="127">
        <v>10.97</v>
      </c>
      <c r="J377" s="128">
        <v>30</v>
      </c>
      <c r="K377" s="128" t="s">
        <v>2476</v>
      </c>
      <c r="L377" s="129">
        <f t="shared" si="45"/>
        <v>10.914999999999999</v>
      </c>
      <c r="M377" s="125">
        <f t="shared" si="51"/>
        <v>60</v>
      </c>
      <c r="N377" s="125">
        <f t="shared" si="46"/>
        <v>1</v>
      </c>
      <c r="O377" s="125">
        <f t="shared" si="52"/>
        <v>0</v>
      </c>
      <c r="P377" s="128">
        <f t="shared" si="47"/>
        <v>1</v>
      </c>
      <c r="Q377" s="127">
        <f t="shared" si="53"/>
        <v>0.99</v>
      </c>
      <c r="R377" s="127">
        <f t="shared" si="48"/>
        <v>10.80585</v>
      </c>
      <c r="S377" s="130"/>
      <c r="T377" s="128" t="s">
        <v>3579</v>
      </c>
      <c r="U377" s="128" t="s">
        <v>3580</v>
      </c>
      <c r="V377" s="128" t="s">
        <v>3581</v>
      </c>
    </row>
    <row r="378" spans="1:22" s="109" customFormat="1" ht="13">
      <c r="A378" s="125">
        <v>372</v>
      </c>
      <c r="B378" s="131" t="s">
        <v>1887</v>
      </c>
      <c r="C378" s="131" t="s">
        <v>430</v>
      </c>
      <c r="D378" s="133" t="s">
        <v>3269</v>
      </c>
      <c r="E378" s="125">
        <v>32</v>
      </c>
      <c r="F378" s="127">
        <v>10.82</v>
      </c>
      <c r="G378" s="128">
        <v>30</v>
      </c>
      <c r="H378" s="128" t="s">
        <v>2475</v>
      </c>
      <c r="I378" s="127">
        <v>10.77</v>
      </c>
      <c r="J378" s="128">
        <v>30</v>
      </c>
      <c r="K378" s="128" t="s">
        <v>2475</v>
      </c>
      <c r="L378" s="129">
        <f t="shared" si="45"/>
        <v>10.795</v>
      </c>
      <c r="M378" s="125">
        <f t="shared" si="51"/>
        <v>60</v>
      </c>
      <c r="N378" s="125">
        <f t="shared" si="46"/>
        <v>0</v>
      </c>
      <c r="O378" s="125">
        <f t="shared" si="52"/>
        <v>0</v>
      </c>
      <c r="P378" s="128">
        <f t="shared" si="47"/>
        <v>0</v>
      </c>
      <c r="Q378" s="127">
        <f t="shared" si="53"/>
        <v>1</v>
      </c>
      <c r="R378" s="127">
        <f t="shared" si="48"/>
        <v>10.795</v>
      </c>
      <c r="S378" s="130"/>
      <c r="T378" s="128" t="s">
        <v>3585</v>
      </c>
      <c r="U378" s="128" t="s">
        <v>3580</v>
      </c>
      <c r="V378" s="128" t="s">
        <v>3581</v>
      </c>
    </row>
    <row r="379" spans="1:22" s="109" customFormat="1" ht="13">
      <c r="A379" s="125">
        <v>373</v>
      </c>
      <c r="B379" s="126" t="s">
        <v>1974</v>
      </c>
      <c r="C379" s="126" t="s">
        <v>1975</v>
      </c>
      <c r="D379" s="125" t="s">
        <v>3324</v>
      </c>
      <c r="E379" s="125">
        <v>34</v>
      </c>
      <c r="F379" s="127">
        <v>11.04</v>
      </c>
      <c r="G379" s="128">
        <v>30</v>
      </c>
      <c r="H379" s="128" t="s">
        <v>2475</v>
      </c>
      <c r="I379" s="127">
        <v>10.52</v>
      </c>
      <c r="J379" s="128">
        <v>30</v>
      </c>
      <c r="K379" s="128" t="s">
        <v>2475</v>
      </c>
      <c r="L379" s="129">
        <f t="shared" si="45"/>
        <v>10.78</v>
      </c>
      <c r="M379" s="125">
        <f t="shared" si="51"/>
        <v>60</v>
      </c>
      <c r="N379" s="125">
        <f t="shared" si="46"/>
        <v>0</v>
      </c>
      <c r="O379" s="125">
        <f t="shared" si="52"/>
        <v>0</v>
      </c>
      <c r="P379" s="128">
        <f t="shared" si="47"/>
        <v>0</v>
      </c>
      <c r="Q379" s="127">
        <f t="shared" si="53"/>
        <v>1</v>
      </c>
      <c r="R379" s="127">
        <f t="shared" si="48"/>
        <v>10.78</v>
      </c>
      <c r="S379" s="130"/>
      <c r="T379" s="128" t="s">
        <v>3585</v>
      </c>
      <c r="U379" s="128" t="s">
        <v>3580</v>
      </c>
      <c r="V379" s="128" t="s">
        <v>3581</v>
      </c>
    </row>
    <row r="380" spans="1:22" s="109" customFormat="1" ht="13">
      <c r="A380" s="125">
        <v>374</v>
      </c>
      <c r="B380" s="126" t="s">
        <v>652</v>
      </c>
      <c r="C380" s="126" t="s">
        <v>653</v>
      </c>
      <c r="D380" s="125" t="s">
        <v>2730</v>
      </c>
      <c r="E380" s="125">
        <v>10</v>
      </c>
      <c r="F380" s="127">
        <v>9.66</v>
      </c>
      <c r="G380" s="128">
        <v>21</v>
      </c>
      <c r="H380" s="128" t="s">
        <v>2475</v>
      </c>
      <c r="I380" s="127">
        <v>12.11</v>
      </c>
      <c r="J380" s="128">
        <v>30</v>
      </c>
      <c r="K380" s="128" t="s">
        <v>2475</v>
      </c>
      <c r="L380" s="129">
        <f t="shared" si="45"/>
        <v>10.885</v>
      </c>
      <c r="M380" s="125">
        <f t="shared" si="51"/>
        <v>60</v>
      </c>
      <c r="N380" s="125">
        <f t="shared" si="46"/>
        <v>0</v>
      </c>
      <c r="O380" s="125">
        <f t="shared" si="52"/>
        <v>1</v>
      </c>
      <c r="P380" s="128">
        <f t="shared" si="47"/>
        <v>1</v>
      </c>
      <c r="Q380" s="127">
        <f t="shared" si="53"/>
        <v>0.99</v>
      </c>
      <c r="R380" s="127">
        <f t="shared" si="48"/>
        <v>10.776149999999999</v>
      </c>
      <c r="S380" s="130"/>
      <c r="T380" s="128" t="s">
        <v>3579</v>
      </c>
      <c r="U380" s="128" t="s">
        <v>3580</v>
      </c>
      <c r="V380" s="128" t="s">
        <v>3581</v>
      </c>
    </row>
    <row r="381" spans="1:22" s="109" customFormat="1" ht="13">
      <c r="A381" s="125">
        <v>375</v>
      </c>
      <c r="B381" s="134" t="s">
        <v>2355</v>
      </c>
      <c r="C381" s="134" t="s">
        <v>100</v>
      </c>
      <c r="D381" s="125" t="s">
        <v>3546</v>
      </c>
      <c r="E381" s="125">
        <v>41</v>
      </c>
      <c r="F381" s="127">
        <v>10.92</v>
      </c>
      <c r="G381" s="128">
        <v>30</v>
      </c>
      <c r="H381" s="128" t="s">
        <v>2476</v>
      </c>
      <c r="I381" s="127">
        <v>10.85</v>
      </c>
      <c r="J381" s="128">
        <v>30</v>
      </c>
      <c r="K381" s="128" t="s">
        <v>2475</v>
      </c>
      <c r="L381" s="129">
        <f t="shared" si="45"/>
        <v>10.885</v>
      </c>
      <c r="M381" s="125">
        <f t="shared" si="51"/>
        <v>60</v>
      </c>
      <c r="N381" s="125">
        <f t="shared" si="46"/>
        <v>1</v>
      </c>
      <c r="O381" s="125">
        <f t="shared" si="52"/>
        <v>0</v>
      </c>
      <c r="P381" s="128">
        <f t="shared" si="47"/>
        <v>1</v>
      </c>
      <c r="Q381" s="127">
        <f t="shared" si="53"/>
        <v>0.99</v>
      </c>
      <c r="R381" s="127">
        <f t="shared" si="48"/>
        <v>10.776149999999999</v>
      </c>
      <c r="S381" s="130"/>
      <c r="T381" s="128" t="s">
        <v>3585</v>
      </c>
      <c r="U381" s="128" t="s">
        <v>3580</v>
      </c>
      <c r="V381" s="128" t="s">
        <v>3581</v>
      </c>
    </row>
    <row r="382" spans="1:22" s="109" customFormat="1" ht="13">
      <c r="A382" s="125">
        <v>376</v>
      </c>
      <c r="B382" s="126" t="s">
        <v>1852</v>
      </c>
      <c r="C382" s="126" t="s">
        <v>732</v>
      </c>
      <c r="D382" s="125" t="s">
        <v>3252</v>
      </c>
      <c r="E382" s="125">
        <v>31</v>
      </c>
      <c r="F382" s="127">
        <v>12.05</v>
      </c>
      <c r="G382" s="128">
        <v>30</v>
      </c>
      <c r="H382" s="128" t="s">
        <v>2475</v>
      </c>
      <c r="I382" s="127">
        <v>9.7100000000000009</v>
      </c>
      <c r="J382" s="128">
        <v>27</v>
      </c>
      <c r="K382" s="128" t="s">
        <v>2475</v>
      </c>
      <c r="L382" s="129">
        <f t="shared" si="45"/>
        <v>10.88</v>
      </c>
      <c r="M382" s="125">
        <f t="shared" si="51"/>
        <v>60</v>
      </c>
      <c r="N382" s="125">
        <f t="shared" si="46"/>
        <v>0</v>
      </c>
      <c r="O382" s="125">
        <f t="shared" si="52"/>
        <v>1</v>
      </c>
      <c r="P382" s="128">
        <f t="shared" si="47"/>
        <v>1</v>
      </c>
      <c r="Q382" s="127">
        <f t="shared" si="53"/>
        <v>0.99</v>
      </c>
      <c r="R382" s="127">
        <f t="shared" si="48"/>
        <v>10.7712</v>
      </c>
      <c r="S382" s="130"/>
      <c r="T382" s="128" t="s">
        <v>3585</v>
      </c>
      <c r="U382" s="128" t="s">
        <v>3580</v>
      </c>
      <c r="V382" s="128" t="s">
        <v>3581</v>
      </c>
    </row>
    <row r="383" spans="1:22" s="109" customFormat="1" ht="13">
      <c r="A383" s="125">
        <v>377</v>
      </c>
      <c r="B383" s="126" t="s">
        <v>1092</v>
      </c>
      <c r="C383" s="126" t="s">
        <v>1093</v>
      </c>
      <c r="D383" s="125" t="s">
        <v>2903</v>
      </c>
      <c r="E383" s="125">
        <v>17</v>
      </c>
      <c r="F383" s="127">
        <v>11.17</v>
      </c>
      <c r="G383" s="128">
        <v>30</v>
      </c>
      <c r="H383" s="128" t="s">
        <v>2475</v>
      </c>
      <c r="I383" s="127">
        <v>10.36</v>
      </c>
      <c r="J383" s="128">
        <v>30</v>
      </c>
      <c r="K383" s="128" t="s">
        <v>2475</v>
      </c>
      <c r="L383" s="129">
        <f t="shared" si="45"/>
        <v>10.765000000000001</v>
      </c>
      <c r="M383" s="125">
        <f t="shared" si="51"/>
        <v>60</v>
      </c>
      <c r="N383" s="125">
        <f t="shared" si="46"/>
        <v>0</v>
      </c>
      <c r="O383" s="125">
        <f t="shared" si="52"/>
        <v>0</v>
      </c>
      <c r="P383" s="128">
        <f t="shared" si="47"/>
        <v>0</v>
      </c>
      <c r="Q383" s="127">
        <f t="shared" si="53"/>
        <v>1</v>
      </c>
      <c r="R383" s="127">
        <f t="shared" si="48"/>
        <v>10.765000000000001</v>
      </c>
      <c r="S383" s="130"/>
      <c r="T383" s="128" t="s">
        <v>3583</v>
      </c>
      <c r="U383" s="128" t="s">
        <v>3580</v>
      </c>
      <c r="V383" s="128" t="s">
        <v>3581</v>
      </c>
    </row>
    <row r="384" spans="1:22" s="109" customFormat="1" ht="13">
      <c r="A384" s="125">
        <v>378</v>
      </c>
      <c r="B384" s="126" t="s">
        <v>640</v>
      </c>
      <c r="C384" s="126" t="s">
        <v>3666</v>
      </c>
      <c r="D384" s="125" t="s">
        <v>641</v>
      </c>
      <c r="E384" s="125">
        <v>10</v>
      </c>
      <c r="F384" s="127">
        <v>13.09</v>
      </c>
      <c r="G384" s="128">
        <v>30</v>
      </c>
      <c r="H384" s="128" t="s">
        <v>2475</v>
      </c>
      <c r="I384" s="127">
        <v>8.65</v>
      </c>
      <c r="J384" s="128">
        <v>16</v>
      </c>
      <c r="K384" s="128" t="s">
        <v>2475</v>
      </c>
      <c r="L384" s="129">
        <f t="shared" si="45"/>
        <v>10.870000000000001</v>
      </c>
      <c r="M384" s="125">
        <f t="shared" si="51"/>
        <v>60</v>
      </c>
      <c r="N384" s="125">
        <f t="shared" si="46"/>
        <v>0</v>
      </c>
      <c r="O384" s="125">
        <f t="shared" si="52"/>
        <v>1</v>
      </c>
      <c r="P384" s="128">
        <f t="shared" si="47"/>
        <v>1</v>
      </c>
      <c r="Q384" s="127">
        <f t="shared" si="53"/>
        <v>0.99</v>
      </c>
      <c r="R384" s="127">
        <f t="shared" si="48"/>
        <v>10.7613</v>
      </c>
      <c r="S384" s="130"/>
      <c r="T384" s="128" t="s">
        <v>3579</v>
      </c>
      <c r="U384" s="128" t="s">
        <v>3580</v>
      </c>
      <c r="V384" s="128" t="s">
        <v>3581</v>
      </c>
    </row>
    <row r="385" spans="1:22" s="109" customFormat="1" ht="13">
      <c r="A385" s="125">
        <v>379</v>
      </c>
      <c r="B385" s="126" t="s">
        <v>128</v>
      </c>
      <c r="C385" s="126" t="s">
        <v>129</v>
      </c>
      <c r="D385" s="125" t="s">
        <v>2523</v>
      </c>
      <c r="E385" s="125">
        <v>2</v>
      </c>
      <c r="F385" s="127">
        <v>10.79</v>
      </c>
      <c r="G385" s="128">
        <v>30</v>
      </c>
      <c r="H385" s="128" t="s">
        <v>2475</v>
      </c>
      <c r="I385" s="127">
        <v>10.73</v>
      </c>
      <c r="J385" s="128">
        <v>30</v>
      </c>
      <c r="K385" s="128" t="s">
        <v>2475</v>
      </c>
      <c r="L385" s="129">
        <f t="shared" si="45"/>
        <v>10.76</v>
      </c>
      <c r="M385" s="125">
        <f t="shared" si="51"/>
        <v>60</v>
      </c>
      <c r="N385" s="125">
        <f t="shared" si="46"/>
        <v>0</v>
      </c>
      <c r="O385" s="125">
        <f t="shared" si="52"/>
        <v>0</v>
      </c>
      <c r="P385" s="128">
        <f t="shared" si="47"/>
        <v>0</v>
      </c>
      <c r="Q385" s="127">
        <f t="shared" si="53"/>
        <v>1</v>
      </c>
      <c r="R385" s="127">
        <f t="shared" si="48"/>
        <v>10.76</v>
      </c>
      <c r="S385" s="130"/>
      <c r="T385" s="128" t="s">
        <v>3579</v>
      </c>
      <c r="U385" s="128" t="s">
        <v>3580</v>
      </c>
      <c r="V385" s="128" t="s">
        <v>3581</v>
      </c>
    </row>
    <row r="386" spans="1:22" s="109" customFormat="1" ht="13">
      <c r="A386" s="125">
        <v>380</v>
      </c>
      <c r="B386" s="126" t="s">
        <v>560</v>
      </c>
      <c r="C386" s="126" t="s">
        <v>561</v>
      </c>
      <c r="D386" s="125" t="s">
        <v>2692</v>
      </c>
      <c r="E386" s="125">
        <v>9</v>
      </c>
      <c r="F386" s="127">
        <v>10.34</v>
      </c>
      <c r="G386" s="128">
        <v>30</v>
      </c>
      <c r="H386" s="128" t="s">
        <v>2476</v>
      </c>
      <c r="I386" s="127">
        <v>11.39</v>
      </c>
      <c r="J386" s="128">
        <v>30</v>
      </c>
      <c r="K386" s="128" t="s">
        <v>2475</v>
      </c>
      <c r="L386" s="129">
        <f t="shared" si="45"/>
        <v>10.865</v>
      </c>
      <c r="M386" s="125">
        <f t="shared" si="51"/>
        <v>60</v>
      </c>
      <c r="N386" s="125">
        <f t="shared" si="46"/>
        <v>1</v>
      </c>
      <c r="O386" s="125">
        <f t="shared" si="52"/>
        <v>0</v>
      </c>
      <c r="P386" s="128">
        <f t="shared" si="47"/>
        <v>1</v>
      </c>
      <c r="Q386" s="127">
        <f t="shared" si="53"/>
        <v>0.99</v>
      </c>
      <c r="R386" s="127">
        <f t="shared" si="48"/>
        <v>10.756349999999999</v>
      </c>
      <c r="S386" s="130"/>
      <c r="T386" s="128" t="s">
        <v>3579</v>
      </c>
      <c r="U386" s="128" t="s">
        <v>3580</v>
      </c>
      <c r="V386" s="128" t="s">
        <v>3581</v>
      </c>
    </row>
    <row r="387" spans="1:22" s="109" customFormat="1" ht="13">
      <c r="A387" s="125">
        <v>381</v>
      </c>
      <c r="B387" s="131" t="s">
        <v>1356</v>
      </c>
      <c r="C387" s="131" t="s">
        <v>1357</v>
      </c>
      <c r="D387" s="133" t="s">
        <v>3003</v>
      </c>
      <c r="E387" s="125">
        <v>22</v>
      </c>
      <c r="F387" s="127">
        <v>11.91</v>
      </c>
      <c r="G387" s="128">
        <v>30</v>
      </c>
      <c r="H387" s="128" t="s">
        <v>2475</v>
      </c>
      <c r="I387" s="127">
        <v>9.82</v>
      </c>
      <c r="J387" s="128">
        <v>22</v>
      </c>
      <c r="K387" s="128" t="s">
        <v>2475</v>
      </c>
      <c r="L387" s="129">
        <f t="shared" si="45"/>
        <v>10.865</v>
      </c>
      <c r="M387" s="125">
        <f t="shared" si="51"/>
        <v>60</v>
      </c>
      <c r="N387" s="125">
        <f t="shared" si="46"/>
        <v>0</v>
      </c>
      <c r="O387" s="125">
        <f t="shared" si="52"/>
        <v>1</v>
      </c>
      <c r="P387" s="128">
        <f t="shared" si="47"/>
        <v>1</v>
      </c>
      <c r="Q387" s="127">
        <f t="shared" si="53"/>
        <v>0.99</v>
      </c>
      <c r="R387" s="127">
        <f t="shared" si="48"/>
        <v>10.756349999999999</v>
      </c>
      <c r="S387" s="130"/>
      <c r="T387" s="128" t="s">
        <v>3585</v>
      </c>
      <c r="U387" s="128" t="s">
        <v>3581</v>
      </c>
      <c r="V387" s="128" t="s">
        <v>3582</v>
      </c>
    </row>
    <row r="388" spans="1:22" s="109" customFormat="1" ht="13">
      <c r="A388" s="125">
        <v>382</v>
      </c>
      <c r="B388" s="131" t="s">
        <v>1409</v>
      </c>
      <c r="C388" s="131" t="s">
        <v>1410</v>
      </c>
      <c r="D388" s="133" t="s">
        <v>3024</v>
      </c>
      <c r="E388" s="125">
        <v>23</v>
      </c>
      <c r="F388" s="127">
        <v>10.79</v>
      </c>
      <c r="G388" s="128">
        <v>30</v>
      </c>
      <c r="H388" s="128" t="s">
        <v>2475</v>
      </c>
      <c r="I388" s="127">
        <v>10.94</v>
      </c>
      <c r="J388" s="128">
        <v>30</v>
      </c>
      <c r="K388" s="128" t="s">
        <v>2476</v>
      </c>
      <c r="L388" s="129">
        <f t="shared" si="45"/>
        <v>10.864999999999998</v>
      </c>
      <c r="M388" s="125">
        <f t="shared" si="51"/>
        <v>60</v>
      </c>
      <c r="N388" s="125">
        <f t="shared" si="46"/>
        <v>1</v>
      </c>
      <c r="O388" s="125">
        <f t="shared" si="52"/>
        <v>0</v>
      </c>
      <c r="P388" s="128">
        <f t="shared" si="47"/>
        <v>1</v>
      </c>
      <c r="Q388" s="127">
        <f t="shared" si="53"/>
        <v>0.99</v>
      </c>
      <c r="R388" s="127">
        <f t="shared" si="48"/>
        <v>10.756349999999998</v>
      </c>
      <c r="S388" s="130"/>
      <c r="T388" s="128" t="s">
        <v>3585</v>
      </c>
      <c r="U388" s="128" t="s">
        <v>3580</v>
      </c>
      <c r="V388" s="128" t="s">
        <v>3581</v>
      </c>
    </row>
    <row r="389" spans="1:22" s="109" customFormat="1" ht="13">
      <c r="A389" s="125">
        <v>383</v>
      </c>
      <c r="B389" s="126" t="s">
        <v>1674</v>
      </c>
      <c r="C389" s="126" t="s">
        <v>1675</v>
      </c>
      <c r="D389" s="125" t="s">
        <v>3158</v>
      </c>
      <c r="E389" s="125">
        <v>28</v>
      </c>
      <c r="F389" s="127">
        <v>10.74</v>
      </c>
      <c r="G389" s="128">
        <v>30</v>
      </c>
      <c r="H389" s="128" t="s">
        <v>2476</v>
      </c>
      <c r="I389" s="127">
        <v>11.21</v>
      </c>
      <c r="J389" s="128">
        <v>30</v>
      </c>
      <c r="K389" s="128" t="s">
        <v>2476</v>
      </c>
      <c r="L389" s="129">
        <f t="shared" si="45"/>
        <v>10.975000000000001</v>
      </c>
      <c r="M389" s="125">
        <f t="shared" si="51"/>
        <v>60</v>
      </c>
      <c r="N389" s="125">
        <f t="shared" si="46"/>
        <v>2</v>
      </c>
      <c r="O389" s="125">
        <f t="shared" si="52"/>
        <v>0</v>
      </c>
      <c r="P389" s="128">
        <f t="shared" si="47"/>
        <v>2</v>
      </c>
      <c r="Q389" s="127">
        <f t="shared" si="53"/>
        <v>0.98</v>
      </c>
      <c r="R389" s="127">
        <f t="shared" si="48"/>
        <v>10.755500000000001</v>
      </c>
      <c r="S389" s="130"/>
      <c r="T389" s="128" t="s">
        <v>3585</v>
      </c>
      <c r="U389" s="128" t="s">
        <v>3580</v>
      </c>
      <c r="V389" s="128" t="s">
        <v>3581</v>
      </c>
    </row>
    <row r="390" spans="1:22" s="109" customFormat="1" ht="13">
      <c r="A390" s="125">
        <v>384</v>
      </c>
      <c r="B390" s="126" t="s">
        <v>1706</v>
      </c>
      <c r="C390" s="126" t="s">
        <v>139</v>
      </c>
      <c r="D390" s="125" t="s">
        <v>3173</v>
      </c>
      <c r="E390" s="125">
        <v>28</v>
      </c>
      <c r="F390" s="127">
        <v>12.2</v>
      </c>
      <c r="G390" s="128">
        <v>30</v>
      </c>
      <c r="H390" s="128" t="s">
        <v>2475</v>
      </c>
      <c r="I390" s="127">
        <v>10.4</v>
      </c>
      <c r="J390" s="128">
        <v>30</v>
      </c>
      <c r="K390" s="128" t="s">
        <v>2476</v>
      </c>
      <c r="L390" s="129">
        <f t="shared" si="45"/>
        <v>11.3</v>
      </c>
      <c r="M390" s="125">
        <f t="shared" si="51"/>
        <v>60</v>
      </c>
      <c r="N390" s="125">
        <f t="shared" si="46"/>
        <v>1</v>
      </c>
      <c r="O390" s="125">
        <f t="shared" si="52"/>
        <v>0</v>
      </c>
      <c r="P390" s="128">
        <f t="shared" si="47"/>
        <v>1</v>
      </c>
      <c r="Q390" s="127">
        <f>IF(P390=0,0.96,IF(P390=1,0.95,IF(P390=2,0.94,IF(P390=3,0.93))))</f>
        <v>0.95</v>
      </c>
      <c r="R390" s="127">
        <f t="shared" si="48"/>
        <v>10.734999999999999</v>
      </c>
      <c r="S390" s="130"/>
      <c r="T390" s="128" t="s">
        <v>3585</v>
      </c>
      <c r="U390" s="128" t="s">
        <v>3580</v>
      </c>
      <c r="V390" s="128" t="s">
        <v>3581</v>
      </c>
    </row>
    <row r="391" spans="1:22" s="109" customFormat="1" ht="13">
      <c r="A391" s="125">
        <v>385</v>
      </c>
      <c r="B391" s="131" t="s">
        <v>2057</v>
      </c>
      <c r="C391" s="131" t="s">
        <v>2058</v>
      </c>
      <c r="D391" s="125" t="s">
        <v>3374</v>
      </c>
      <c r="E391" s="125">
        <v>35</v>
      </c>
      <c r="F391" s="127">
        <v>11.26</v>
      </c>
      <c r="G391" s="128">
        <v>30</v>
      </c>
      <c r="H391" s="128" t="s">
        <v>2475</v>
      </c>
      <c r="I391" s="127">
        <v>10.210000000000001</v>
      </c>
      <c r="J391" s="128">
        <v>30</v>
      </c>
      <c r="K391" s="128" t="s">
        <v>2475</v>
      </c>
      <c r="L391" s="129">
        <f t="shared" ref="L391:L454" si="54">(F391+I391)/2</f>
        <v>10.734999999999999</v>
      </c>
      <c r="M391" s="125">
        <f t="shared" si="51"/>
        <v>60</v>
      </c>
      <c r="N391" s="125">
        <f t="shared" ref="N391:N454" si="55">IF(H391="ACC",0,1)+IF(K391="ACC",0,1)</f>
        <v>0</v>
      </c>
      <c r="O391" s="125">
        <f t="shared" si="52"/>
        <v>0</v>
      </c>
      <c r="P391" s="128">
        <f t="shared" ref="P391:P454" si="56">N391+O391</f>
        <v>0</v>
      </c>
      <c r="Q391" s="127">
        <f>IF(P391=0,1,IF(P391=1,0.99,IF(P391=2,0.98,IF(P391=3,0.97))))</f>
        <v>1</v>
      </c>
      <c r="R391" s="127">
        <f t="shared" ref="R391:R454" si="57">(L391*Q391)</f>
        <v>10.734999999999999</v>
      </c>
      <c r="S391" s="130"/>
      <c r="T391" s="128" t="s">
        <v>3585</v>
      </c>
      <c r="U391" s="128" t="s">
        <v>3580</v>
      </c>
      <c r="V391" s="128" t="s">
        <v>3581</v>
      </c>
    </row>
    <row r="392" spans="1:22" s="109" customFormat="1" ht="13">
      <c r="A392" s="125">
        <v>386</v>
      </c>
      <c r="B392" s="126" t="s">
        <v>1105</v>
      </c>
      <c r="C392" s="126" t="s">
        <v>1106</v>
      </c>
      <c r="D392" s="125" t="s">
        <v>2909</v>
      </c>
      <c r="E392" s="125">
        <v>17</v>
      </c>
      <c r="F392" s="127">
        <v>11.15</v>
      </c>
      <c r="G392" s="128">
        <v>30</v>
      </c>
      <c r="H392" s="128" t="s">
        <v>2475</v>
      </c>
      <c r="I392" s="127">
        <v>10.53</v>
      </c>
      <c r="J392" s="128">
        <v>30</v>
      </c>
      <c r="K392" s="128" t="s">
        <v>2476</v>
      </c>
      <c r="L392" s="129">
        <f t="shared" si="54"/>
        <v>10.84</v>
      </c>
      <c r="M392" s="125">
        <f t="shared" si="51"/>
        <v>60</v>
      </c>
      <c r="N392" s="125">
        <f t="shared" si="55"/>
        <v>1</v>
      </c>
      <c r="O392" s="125">
        <f t="shared" si="52"/>
        <v>0</v>
      </c>
      <c r="P392" s="128">
        <f t="shared" si="56"/>
        <v>1</v>
      </c>
      <c r="Q392" s="127">
        <f>IF(P392=0,1,IF(P392=1,0.99,IF(P392=2,0.98,IF(P392=3,0.97))))</f>
        <v>0.99</v>
      </c>
      <c r="R392" s="127">
        <f t="shared" si="57"/>
        <v>10.7316</v>
      </c>
      <c r="S392" s="130"/>
      <c r="T392" s="128" t="s">
        <v>3583</v>
      </c>
      <c r="U392" s="128" t="s">
        <v>3580</v>
      </c>
      <c r="V392" s="128" t="s">
        <v>3581</v>
      </c>
    </row>
    <row r="393" spans="1:22" s="109" customFormat="1" ht="13">
      <c r="A393" s="125">
        <v>387</v>
      </c>
      <c r="B393" s="126" t="s">
        <v>343</v>
      </c>
      <c r="C393" s="126" t="s">
        <v>3667</v>
      </c>
      <c r="D393" s="125" t="s">
        <v>344</v>
      </c>
      <c r="E393" s="125">
        <v>5</v>
      </c>
      <c r="F393" s="127">
        <v>10.01</v>
      </c>
      <c r="G393" s="128">
        <v>30</v>
      </c>
      <c r="H393" s="128" t="s">
        <v>2475</v>
      </c>
      <c r="I393" s="127">
        <v>11.45</v>
      </c>
      <c r="J393" s="128">
        <v>30</v>
      </c>
      <c r="K393" s="128" t="s">
        <v>2475</v>
      </c>
      <c r="L393" s="129">
        <f t="shared" si="54"/>
        <v>10.73</v>
      </c>
      <c r="M393" s="125">
        <f t="shared" si="51"/>
        <v>60</v>
      </c>
      <c r="N393" s="125">
        <f t="shared" si="55"/>
        <v>0</v>
      </c>
      <c r="O393" s="125">
        <f t="shared" si="52"/>
        <v>0</v>
      </c>
      <c r="P393" s="128">
        <f t="shared" si="56"/>
        <v>0</v>
      </c>
      <c r="Q393" s="127">
        <f>IF(P393=0,1,IF(P393=1,0.99,IF(P393=2,0.98,IF(P393=3,0.97))))</f>
        <v>1</v>
      </c>
      <c r="R393" s="127">
        <f t="shared" si="57"/>
        <v>10.73</v>
      </c>
      <c r="S393" s="130"/>
      <c r="T393" s="128" t="s">
        <v>3579</v>
      </c>
      <c r="U393" s="128" t="s">
        <v>3580</v>
      </c>
      <c r="V393" s="128" t="s">
        <v>3581</v>
      </c>
    </row>
    <row r="394" spans="1:22" s="109" customFormat="1" ht="13">
      <c r="A394" s="125">
        <v>388</v>
      </c>
      <c r="B394" s="126" t="s">
        <v>1071</v>
      </c>
      <c r="C394" s="126" t="s">
        <v>278</v>
      </c>
      <c r="D394" s="125" t="s">
        <v>1072</v>
      </c>
      <c r="E394" s="125">
        <v>17</v>
      </c>
      <c r="F394" s="127">
        <v>12.23</v>
      </c>
      <c r="G394" s="128">
        <v>30</v>
      </c>
      <c r="H394" s="128" t="s">
        <v>2476</v>
      </c>
      <c r="I394" s="127">
        <v>10.59</v>
      </c>
      <c r="J394" s="128">
        <v>30</v>
      </c>
      <c r="K394" s="128" t="s">
        <v>2476</v>
      </c>
      <c r="L394" s="129">
        <f t="shared" si="54"/>
        <v>11.41</v>
      </c>
      <c r="M394" s="125">
        <f t="shared" si="51"/>
        <v>60</v>
      </c>
      <c r="N394" s="125">
        <f t="shared" si="55"/>
        <v>2</v>
      </c>
      <c r="O394" s="125">
        <f t="shared" si="52"/>
        <v>0</v>
      </c>
      <c r="P394" s="128">
        <f t="shared" si="56"/>
        <v>2</v>
      </c>
      <c r="Q394" s="127">
        <f>IF(P394=0,0.96,IF(P394=1,0.95,IF(P394=2,0.94,IF(P394=3,0.93))))</f>
        <v>0.94</v>
      </c>
      <c r="R394" s="127">
        <f t="shared" si="57"/>
        <v>10.725399999999999</v>
      </c>
      <c r="S394" s="130"/>
      <c r="T394" s="128" t="s">
        <v>3583</v>
      </c>
      <c r="U394" s="128" t="s">
        <v>3580</v>
      </c>
      <c r="V394" s="128" t="s">
        <v>3581</v>
      </c>
    </row>
    <row r="395" spans="1:22" s="109" customFormat="1" ht="13">
      <c r="A395" s="125">
        <v>389</v>
      </c>
      <c r="B395" s="126" t="s">
        <v>1960</v>
      </c>
      <c r="C395" s="126" t="s">
        <v>1961</v>
      </c>
      <c r="D395" s="125" t="s">
        <v>3312</v>
      </c>
      <c r="E395" s="125">
        <v>33</v>
      </c>
      <c r="F395" s="127">
        <v>10.74</v>
      </c>
      <c r="G395" s="128">
        <v>30</v>
      </c>
      <c r="H395" s="128" t="s">
        <v>2475</v>
      </c>
      <c r="I395" s="127">
        <v>10.71</v>
      </c>
      <c r="J395" s="128">
        <v>30</v>
      </c>
      <c r="K395" s="128" t="s">
        <v>2475</v>
      </c>
      <c r="L395" s="129">
        <f t="shared" si="54"/>
        <v>10.725000000000001</v>
      </c>
      <c r="M395" s="125">
        <f t="shared" si="51"/>
        <v>60</v>
      </c>
      <c r="N395" s="125">
        <f t="shared" si="55"/>
        <v>0</v>
      </c>
      <c r="O395" s="125">
        <f t="shared" si="52"/>
        <v>0</v>
      </c>
      <c r="P395" s="128">
        <f t="shared" si="56"/>
        <v>0</v>
      </c>
      <c r="Q395" s="127">
        <f t="shared" ref="Q395:Q403" si="58">IF(P395=0,1,IF(P395=1,0.99,IF(P395=2,0.98,IF(P395=3,0.97))))</f>
        <v>1</v>
      </c>
      <c r="R395" s="127">
        <f t="shared" si="57"/>
        <v>10.725000000000001</v>
      </c>
      <c r="S395" s="130"/>
      <c r="T395" s="128" t="s">
        <v>3585</v>
      </c>
      <c r="U395" s="128" t="s">
        <v>3580</v>
      </c>
      <c r="V395" s="128" t="s">
        <v>3581</v>
      </c>
    </row>
    <row r="396" spans="1:22" s="109" customFormat="1" ht="13">
      <c r="A396" s="125">
        <v>390</v>
      </c>
      <c r="B396" s="126" t="s">
        <v>242</v>
      </c>
      <c r="C396" s="126" t="s">
        <v>243</v>
      </c>
      <c r="D396" s="125" t="s">
        <v>2569</v>
      </c>
      <c r="E396" s="125">
        <v>4</v>
      </c>
      <c r="F396" s="127">
        <v>10.97</v>
      </c>
      <c r="G396" s="128">
        <v>30</v>
      </c>
      <c r="H396" s="128" t="s">
        <v>2476</v>
      </c>
      <c r="I396" s="127">
        <v>10.91</v>
      </c>
      <c r="J396" s="128">
        <v>30</v>
      </c>
      <c r="K396" s="128" t="s">
        <v>2476</v>
      </c>
      <c r="L396" s="129">
        <f t="shared" si="54"/>
        <v>10.940000000000001</v>
      </c>
      <c r="M396" s="125">
        <f t="shared" si="51"/>
        <v>60</v>
      </c>
      <c r="N396" s="125">
        <f t="shared" si="55"/>
        <v>2</v>
      </c>
      <c r="O396" s="125">
        <f t="shared" si="52"/>
        <v>0</v>
      </c>
      <c r="P396" s="128">
        <f t="shared" si="56"/>
        <v>2</v>
      </c>
      <c r="Q396" s="127">
        <f t="shared" si="58"/>
        <v>0.98</v>
      </c>
      <c r="R396" s="127">
        <f t="shared" si="57"/>
        <v>10.721200000000001</v>
      </c>
      <c r="S396" s="130"/>
      <c r="T396" s="128" t="s">
        <v>3579</v>
      </c>
      <c r="U396" s="128" t="s">
        <v>3580</v>
      </c>
      <c r="V396" s="128" t="s">
        <v>3581</v>
      </c>
    </row>
    <row r="397" spans="1:22" s="109" customFormat="1" ht="13">
      <c r="A397" s="125">
        <v>391</v>
      </c>
      <c r="B397" s="131" t="s">
        <v>2059</v>
      </c>
      <c r="C397" s="131" t="s">
        <v>2060</v>
      </c>
      <c r="D397" s="125" t="s">
        <v>3375</v>
      </c>
      <c r="E397" s="125">
        <v>35</v>
      </c>
      <c r="F397" s="127">
        <v>11.52</v>
      </c>
      <c r="G397" s="128">
        <v>30</v>
      </c>
      <c r="H397" s="128" t="s">
        <v>2476</v>
      </c>
      <c r="I397" s="127">
        <v>10.35</v>
      </c>
      <c r="J397" s="128">
        <v>30</v>
      </c>
      <c r="K397" s="128" t="s">
        <v>2476</v>
      </c>
      <c r="L397" s="129">
        <f t="shared" si="54"/>
        <v>10.934999999999999</v>
      </c>
      <c r="M397" s="125">
        <f t="shared" si="51"/>
        <v>60</v>
      </c>
      <c r="N397" s="125">
        <f t="shared" si="55"/>
        <v>2</v>
      </c>
      <c r="O397" s="125">
        <f t="shared" si="52"/>
        <v>0</v>
      </c>
      <c r="P397" s="128">
        <f t="shared" si="56"/>
        <v>2</v>
      </c>
      <c r="Q397" s="127">
        <f t="shared" si="58"/>
        <v>0.98</v>
      </c>
      <c r="R397" s="127">
        <f t="shared" si="57"/>
        <v>10.716299999999999</v>
      </c>
      <c r="S397" s="130"/>
      <c r="T397" s="128" t="s">
        <v>3585</v>
      </c>
      <c r="U397" s="128" t="s">
        <v>3580</v>
      </c>
      <c r="V397" s="128" t="s">
        <v>3581</v>
      </c>
    </row>
    <row r="398" spans="1:22" s="109" customFormat="1" ht="13">
      <c r="A398" s="125">
        <v>392</v>
      </c>
      <c r="B398" s="131" t="s">
        <v>1907</v>
      </c>
      <c r="C398" s="131" t="s">
        <v>1555</v>
      </c>
      <c r="D398" s="133" t="s">
        <v>3282</v>
      </c>
      <c r="E398" s="125">
        <v>32</v>
      </c>
      <c r="F398" s="127">
        <v>11.66</v>
      </c>
      <c r="G398" s="128">
        <v>30</v>
      </c>
      <c r="H398" s="128" t="s">
        <v>2475</v>
      </c>
      <c r="I398" s="127">
        <v>9.98</v>
      </c>
      <c r="J398" s="128">
        <v>23</v>
      </c>
      <c r="K398" s="128" t="s">
        <v>2475</v>
      </c>
      <c r="L398" s="129">
        <f t="shared" si="54"/>
        <v>10.82</v>
      </c>
      <c r="M398" s="125">
        <f t="shared" si="51"/>
        <v>60</v>
      </c>
      <c r="N398" s="125">
        <f t="shared" si="55"/>
        <v>0</v>
      </c>
      <c r="O398" s="125">
        <f t="shared" si="52"/>
        <v>1</v>
      </c>
      <c r="P398" s="128">
        <f t="shared" si="56"/>
        <v>1</v>
      </c>
      <c r="Q398" s="127">
        <f t="shared" si="58"/>
        <v>0.99</v>
      </c>
      <c r="R398" s="127">
        <f t="shared" si="57"/>
        <v>10.7118</v>
      </c>
      <c r="S398" s="130"/>
      <c r="T398" s="128" t="s">
        <v>3585</v>
      </c>
      <c r="U398" s="128" t="s">
        <v>3580</v>
      </c>
      <c r="V398" s="128" t="s">
        <v>3581</v>
      </c>
    </row>
    <row r="399" spans="1:22" s="109" customFormat="1" ht="13">
      <c r="A399" s="125">
        <v>393</v>
      </c>
      <c r="B399" s="126" t="s">
        <v>165</v>
      </c>
      <c r="C399" s="126" t="s">
        <v>166</v>
      </c>
      <c r="D399" s="125" t="s">
        <v>2540</v>
      </c>
      <c r="E399" s="125">
        <v>2</v>
      </c>
      <c r="F399" s="127">
        <v>10.210000000000001</v>
      </c>
      <c r="G399" s="128">
        <v>30</v>
      </c>
      <c r="H399" s="128" t="s">
        <v>2476</v>
      </c>
      <c r="I399" s="127">
        <v>11.65</v>
      </c>
      <c r="J399" s="128">
        <v>30</v>
      </c>
      <c r="K399" s="128" t="s">
        <v>2476</v>
      </c>
      <c r="L399" s="129">
        <f t="shared" si="54"/>
        <v>10.93</v>
      </c>
      <c r="M399" s="125">
        <f t="shared" si="51"/>
        <v>60</v>
      </c>
      <c r="N399" s="125">
        <f t="shared" si="55"/>
        <v>2</v>
      </c>
      <c r="O399" s="125">
        <f t="shared" si="52"/>
        <v>0</v>
      </c>
      <c r="P399" s="128">
        <f t="shared" si="56"/>
        <v>2</v>
      </c>
      <c r="Q399" s="127">
        <f t="shared" si="58"/>
        <v>0.98</v>
      </c>
      <c r="R399" s="127">
        <f t="shared" si="57"/>
        <v>10.711399999999999</v>
      </c>
      <c r="S399" s="130"/>
      <c r="T399" s="128" t="s">
        <v>3579</v>
      </c>
      <c r="U399" s="128" t="s">
        <v>3580</v>
      </c>
      <c r="V399" s="128" t="s">
        <v>3581</v>
      </c>
    </row>
    <row r="400" spans="1:22" s="109" customFormat="1" ht="13">
      <c r="A400" s="125">
        <v>394</v>
      </c>
      <c r="B400" s="131" t="s">
        <v>1355</v>
      </c>
      <c r="C400" s="131" t="s">
        <v>149</v>
      </c>
      <c r="D400" s="133" t="s">
        <v>3002</v>
      </c>
      <c r="E400" s="125">
        <v>22</v>
      </c>
      <c r="F400" s="127">
        <v>10.88</v>
      </c>
      <c r="G400" s="128">
        <v>30</v>
      </c>
      <c r="H400" s="128" t="s">
        <v>2475</v>
      </c>
      <c r="I400" s="127">
        <v>10.75</v>
      </c>
      <c r="J400" s="128">
        <v>30</v>
      </c>
      <c r="K400" s="128" t="s">
        <v>2476</v>
      </c>
      <c r="L400" s="129">
        <f t="shared" si="54"/>
        <v>10.815000000000001</v>
      </c>
      <c r="M400" s="125">
        <f t="shared" si="51"/>
        <v>60</v>
      </c>
      <c r="N400" s="125">
        <f t="shared" si="55"/>
        <v>1</v>
      </c>
      <c r="O400" s="125">
        <f t="shared" si="52"/>
        <v>0</v>
      </c>
      <c r="P400" s="128">
        <f t="shared" si="56"/>
        <v>1</v>
      </c>
      <c r="Q400" s="127">
        <f t="shared" si="58"/>
        <v>0.99</v>
      </c>
      <c r="R400" s="127">
        <f t="shared" si="57"/>
        <v>10.706850000000001</v>
      </c>
      <c r="S400" s="130"/>
      <c r="T400" s="128" t="s">
        <v>3585</v>
      </c>
      <c r="U400" s="128" t="s">
        <v>3582</v>
      </c>
      <c r="V400" s="128" t="s">
        <v>3581</v>
      </c>
    </row>
    <row r="401" spans="1:22" s="109" customFormat="1" ht="13">
      <c r="A401" s="125">
        <v>395</v>
      </c>
      <c r="B401" s="126" t="s">
        <v>1147</v>
      </c>
      <c r="C401" s="126" t="s">
        <v>1148</v>
      </c>
      <c r="D401" s="125" t="s">
        <v>2927</v>
      </c>
      <c r="E401" s="125">
        <v>18</v>
      </c>
      <c r="F401" s="127">
        <v>9.93</v>
      </c>
      <c r="G401" s="128">
        <v>24</v>
      </c>
      <c r="H401" s="128" t="s">
        <v>2475</v>
      </c>
      <c r="I401" s="127">
        <v>11.92</v>
      </c>
      <c r="J401" s="128">
        <v>30</v>
      </c>
      <c r="K401" s="128" t="s">
        <v>2476</v>
      </c>
      <c r="L401" s="129">
        <f t="shared" si="54"/>
        <v>10.925000000000001</v>
      </c>
      <c r="M401" s="125">
        <f t="shared" si="51"/>
        <v>60</v>
      </c>
      <c r="N401" s="125">
        <f t="shared" si="55"/>
        <v>1</v>
      </c>
      <c r="O401" s="125">
        <f t="shared" si="52"/>
        <v>1</v>
      </c>
      <c r="P401" s="128">
        <f t="shared" si="56"/>
        <v>2</v>
      </c>
      <c r="Q401" s="127">
        <f t="shared" si="58"/>
        <v>0.98</v>
      </c>
      <c r="R401" s="127">
        <f t="shared" si="57"/>
        <v>10.7065</v>
      </c>
      <c r="S401" s="130"/>
      <c r="T401" s="128" t="s">
        <v>3583</v>
      </c>
      <c r="U401" s="128" t="s">
        <v>3580</v>
      </c>
      <c r="V401" s="128" t="s">
        <v>3581</v>
      </c>
    </row>
    <row r="402" spans="1:22" s="109" customFormat="1" ht="13">
      <c r="A402" s="125">
        <v>396</v>
      </c>
      <c r="B402" s="126" t="s">
        <v>1259</v>
      </c>
      <c r="C402" s="126" t="s">
        <v>1012</v>
      </c>
      <c r="D402" s="133" t="s">
        <v>2967</v>
      </c>
      <c r="E402" s="125">
        <v>20</v>
      </c>
      <c r="F402" s="127">
        <v>9.5500000000000007</v>
      </c>
      <c r="G402" s="128">
        <v>22</v>
      </c>
      <c r="H402" s="128" t="s">
        <v>2476</v>
      </c>
      <c r="I402" s="127">
        <v>12.51</v>
      </c>
      <c r="J402" s="128">
        <v>30</v>
      </c>
      <c r="K402" s="128" t="s">
        <v>2476</v>
      </c>
      <c r="L402" s="129">
        <f t="shared" si="54"/>
        <v>11.030000000000001</v>
      </c>
      <c r="M402" s="125">
        <f t="shared" si="51"/>
        <v>60</v>
      </c>
      <c r="N402" s="125">
        <f t="shared" si="55"/>
        <v>2</v>
      </c>
      <c r="O402" s="125">
        <f t="shared" si="52"/>
        <v>1</v>
      </c>
      <c r="P402" s="128">
        <f t="shared" si="56"/>
        <v>3</v>
      </c>
      <c r="Q402" s="127">
        <f t="shared" si="58"/>
        <v>0.97</v>
      </c>
      <c r="R402" s="127">
        <f t="shared" si="57"/>
        <v>10.699100000000001</v>
      </c>
      <c r="S402" s="130"/>
      <c r="T402" s="128" t="s">
        <v>3583</v>
      </c>
      <c r="U402" s="128" t="s">
        <v>3580</v>
      </c>
      <c r="V402" s="128" t="s">
        <v>3581</v>
      </c>
    </row>
    <row r="403" spans="1:22" s="109" customFormat="1" ht="13">
      <c r="A403" s="125">
        <v>397</v>
      </c>
      <c r="B403" s="126" t="s">
        <v>882</v>
      </c>
      <c r="C403" s="126" t="s">
        <v>883</v>
      </c>
      <c r="D403" s="125" t="s">
        <v>2822</v>
      </c>
      <c r="E403" s="125">
        <v>14</v>
      </c>
      <c r="F403" s="127">
        <v>10.47</v>
      </c>
      <c r="G403" s="128">
        <v>30</v>
      </c>
      <c r="H403" s="128" t="s">
        <v>2475</v>
      </c>
      <c r="I403" s="127">
        <v>10.92</v>
      </c>
      <c r="J403" s="128">
        <v>30</v>
      </c>
      <c r="K403" s="128" t="s">
        <v>2475</v>
      </c>
      <c r="L403" s="129">
        <f t="shared" si="54"/>
        <v>10.695</v>
      </c>
      <c r="M403" s="125">
        <f t="shared" si="51"/>
        <v>60</v>
      </c>
      <c r="N403" s="125">
        <f t="shared" si="55"/>
        <v>0</v>
      </c>
      <c r="O403" s="125">
        <f t="shared" si="52"/>
        <v>0</v>
      </c>
      <c r="P403" s="128">
        <f t="shared" si="56"/>
        <v>0</v>
      </c>
      <c r="Q403" s="127">
        <f t="shared" si="58"/>
        <v>1</v>
      </c>
      <c r="R403" s="127">
        <f t="shared" si="57"/>
        <v>10.695</v>
      </c>
      <c r="S403" s="130"/>
      <c r="T403" s="128" t="s">
        <v>3583</v>
      </c>
      <c r="U403" s="128" t="s">
        <v>3580</v>
      </c>
      <c r="V403" s="128" t="s">
        <v>3581</v>
      </c>
    </row>
    <row r="404" spans="1:22" s="109" customFormat="1" ht="13">
      <c r="A404" s="125">
        <v>398</v>
      </c>
      <c r="B404" s="134" t="s">
        <v>1746</v>
      </c>
      <c r="C404" s="134" t="s">
        <v>1747</v>
      </c>
      <c r="D404" s="125" t="s">
        <v>3194</v>
      </c>
      <c r="E404" s="125">
        <v>29</v>
      </c>
      <c r="F404" s="127">
        <v>11.91</v>
      </c>
      <c r="G404" s="128">
        <v>30</v>
      </c>
      <c r="H404" s="128" t="s">
        <v>2476</v>
      </c>
      <c r="I404" s="127">
        <v>10.6</v>
      </c>
      <c r="J404" s="128">
        <v>30</v>
      </c>
      <c r="K404" s="128" t="s">
        <v>2475</v>
      </c>
      <c r="L404" s="129">
        <f t="shared" si="54"/>
        <v>11.254999999999999</v>
      </c>
      <c r="M404" s="125">
        <f t="shared" si="51"/>
        <v>60</v>
      </c>
      <c r="N404" s="125">
        <f t="shared" si="55"/>
        <v>1</v>
      </c>
      <c r="O404" s="125">
        <f t="shared" si="52"/>
        <v>0</v>
      </c>
      <c r="P404" s="128">
        <f t="shared" si="56"/>
        <v>1</v>
      </c>
      <c r="Q404" s="127">
        <f>IF(P404=0,0.96,IF(P404=1,0.95,IF(P404=2,0.94,IF(P404=3,0.93))))</f>
        <v>0.95</v>
      </c>
      <c r="R404" s="127">
        <f t="shared" si="57"/>
        <v>10.692249999999998</v>
      </c>
      <c r="S404" s="130"/>
      <c r="T404" s="128" t="s">
        <v>3585</v>
      </c>
      <c r="U404" s="128" t="s">
        <v>3582</v>
      </c>
      <c r="V404" s="128" t="s">
        <v>3581</v>
      </c>
    </row>
    <row r="405" spans="1:22" s="109" customFormat="1" ht="13">
      <c r="A405" s="125">
        <v>399</v>
      </c>
      <c r="B405" s="126" t="s">
        <v>159</v>
      </c>
      <c r="C405" s="126" t="s">
        <v>3668</v>
      </c>
      <c r="D405" s="125" t="s">
        <v>160</v>
      </c>
      <c r="E405" s="125">
        <v>2</v>
      </c>
      <c r="F405" s="127">
        <v>10.26</v>
      </c>
      <c r="G405" s="128">
        <v>30</v>
      </c>
      <c r="H405" s="128" t="s">
        <v>2476</v>
      </c>
      <c r="I405" s="127">
        <v>11.56</v>
      </c>
      <c r="J405" s="128">
        <v>30</v>
      </c>
      <c r="K405" s="128" t="s">
        <v>2476</v>
      </c>
      <c r="L405" s="129">
        <f t="shared" si="54"/>
        <v>10.91</v>
      </c>
      <c r="M405" s="125">
        <f t="shared" si="51"/>
        <v>60</v>
      </c>
      <c r="N405" s="125">
        <f t="shared" si="55"/>
        <v>2</v>
      </c>
      <c r="O405" s="125">
        <f t="shared" si="52"/>
        <v>0</v>
      </c>
      <c r="P405" s="128">
        <f t="shared" si="56"/>
        <v>2</v>
      </c>
      <c r="Q405" s="127">
        <f>IF(P405=0,1,IF(P405=1,0.99,IF(P405=2,0.98,IF(P405=3,0.97))))</f>
        <v>0.98</v>
      </c>
      <c r="R405" s="127">
        <f t="shared" si="57"/>
        <v>10.691800000000001</v>
      </c>
      <c r="S405" s="130"/>
      <c r="T405" s="128" t="s">
        <v>3579</v>
      </c>
      <c r="U405" s="128" t="s">
        <v>3580</v>
      </c>
      <c r="V405" s="128" t="s">
        <v>3581</v>
      </c>
    </row>
    <row r="406" spans="1:22" s="109" customFormat="1" ht="13">
      <c r="A406" s="125">
        <v>400</v>
      </c>
      <c r="B406" s="126" t="s">
        <v>811</v>
      </c>
      <c r="C406" s="126" t="s">
        <v>812</v>
      </c>
      <c r="D406" s="125" t="s">
        <v>2793</v>
      </c>
      <c r="E406" s="125">
        <v>13</v>
      </c>
      <c r="F406" s="127">
        <v>10.4</v>
      </c>
      <c r="G406" s="128">
        <v>30</v>
      </c>
      <c r="H406" s="128" t="s">
        <v>2476</v>
      </c>
      <c r="I406" s="127">
        <v>11.41</v>
      </c>
      <c r="J406" s="128">
        <v>30</v>
      </c>
      <c r="K406" s="128" t="s">
        <v>2476</v>
      </c>
      <c r="L406" s="129">
        <f t="shared" si="54"/>
        <v>10.905000000000001</v>
      </c>
      <c r="M406" s="125">
        <f t="shared" si="51"/>
        <v>60</v>
      </c>
      <c r="N406" s="125">
        <f t="shared" si="55"/>
        <v>2</v>
      </c>
      <c r="O406" s="125">
        <f t="shared" si="52"/>
        <v>0</v>
      </c>
      <c r="P406" s="128">
        <f t="shared" si="56"/>
        <v>2</v>
      </c>
      <c r="Q406" s="127">
        <f>IF(P406=0,1,IF(P406=1,0.99,IF(P406=2,0.98,IF(P406=3,0.97))))</f>
        <v>0.98</v>
      </c>
      <c r="R406" s="127">
        <f t="shared" si="57"/>
        <v>10.686900000000001</v>
      </c>
      <c r="S406" s="130"/>
      <c r="T406" s="128" t="s">
        <v>3583</v>
      </c>
      <c r="U406" s="128" t="s">
        <v>3580</v>
      </c>
      <c r="V406" s="128" t="s">
        <v>3581</v>
      </c>
    </row>
    <row r="407" spans="1:22" s="109" customFormat="1" ht="13">
      <c r="A407" s="125">
        <v>401</v>
      </c>
      <c r="B407" s="126" t="s">
        <v>1306</v>
      </c>
      <c r="C407" s="126" t="s">
        <v>1307</v>
      </c>
      <c r="D407" s="125" t="s">
        <v>1308</v>
      </c>
      <c r="E407" s="125">
        <v>21</v>
      </c>
      <c r="F407" s="127">
        <v>10.119999999999999</v>
      </c>
      <c r="G407" s="128">
        <v>30</v>
      </c>
      <c r="H407" s="128" t="s">
        <v>2475</v>
      </c>
      <c r="I407" s="127">
        <v>13.11</v>
      </c>
      <c r="J407" s="128">
        <v>30</v>
      </c>
      <c r="K407" s="128" t="s">
        <v>2475</v>
      </c>
      <c r="L407" s="129">
        <f t="shared" si="54"/>
        <v>11.614999999999998</v>
      </c>
      <c r="M407" s="125">
        <f t="shared" si="51"/>
        <v>60</v>
      </c>
      <c r="N407" s="125">
        <f t="shared" si="55"/>
        <v>0</v>
      </c>
      <c r="O407" s="125">
        <f t="shared" si="52"/>
        <v>0</v>
      </c>
      <c r="P407" s="128">
        <f t="shared" si="56"/>
        <v>0</v>
      </c>
      <c r="Q407" s="127">
        <f>IF(P407=0,0.92,IF(P407=1,0.91,IF(P407=2,0.9,IF(P407=3,0.89))))</f>
        <v>0.92</v>
      </c>
      <c r="R407" s="127">
        <f t="shared" si="57"/>
        <v>10.685799999999999</v>
      </c>
      <c r="S407" s="130"/>
      <c r="T407" s="128" t="s">
        <v>3583</v>
      </c>
      <c r="U407" s="128" t="s">
        <v>3580</v>
      </c>
      <c r="V407" s="128" t="s">
        <v>3581</v>
      </c>
    </row>
    <row r="408" spans="1:22" s="109" customFormat="1" ht="13">
      <c r="A408" s="125">
        <v>402</v>
      </c>
      <c r="B408" s="131" t="s">
        <v>803</v>
      </c>
      <c r="C408" s="131" t="s">
        <v>1651</v>
      </c>
      <c r="D408" s="133" t="s">
        <v>1652</v>
      </c>
      <c r="E408" s="125">
        <v>27</v>
      </c>
      <c r="F408" s="127">
        <v>12.12</v>
      </c>
      <c r="G408" s="128">
        <v>30</v>
      </c>
      <c r="H408" s="128" t="s">
        <v>2475</v>
      </c>
      <c r="I408" s="127">
        <v>10.14</v>
      </c>
      <c r="J408" s="128">
        <v>30</v>
      </c>
      <c r="K408" s="128" t="s">
        <v>2475</v>
      </c>
      <c r="L408" s="129">
        <f t="shared" si="54"/>
        <v>11.129999999999999</v>
      </c>
      <c r="M408" s="125">
        <f t="shared" si="51"/>
        <v>60</v>
      </c>
      <c r="N408" s="125">
        <f t="shared" si="55"/>
        <v>0</v>
      </c>
      <c r="O408" s="125">
        <f t="shared" si="52"/>
        <v>0</v>
      </c>
      <c r="P408" s="128">
        <f t="shared" si="56"/>
        <v>0</v>
      </c>
      <c r="Q408" s="127">
        <f>IF(P408=0,0.96,IF(P408=1,0.95,IF(P408=2,0.94,IF(P408=3,0.93))))</f>
        <v>0.96</v>
      </c>
      <c r="R408" s="127">
        <f t="shared" si="57"/>
        <v>10.684799999999999</v>
      </c>
      <c r="S408" s="130"/>
      <c r="T408" s="128" t="s">
        <v>3585</v>
      </c>
      <c r="U408" s="128" t="s">
        <v>3580</v>
      </c>
      <c r="V408" s="128" t="s">
        <v>3581</v>
      </c>
    </row>
    <row r="409" spans="1:22" s="109" customFormat="1" ht="13">
      <c r="A409" s="125">
        <v>403</v>
      </c>
      <c r="B409" s="126" t="s">
        <v>2308</v>
      </c>
      <c r="C409" s="126" t="s">
        <v>2309</v>
      </c>
      <c r="D409" s="125" t="s">
        <v>3508</v>
      </c>
      <c r="E409" s="125">
        <v>40</v>
      </c>
      <c r="F409" s="127">
        <v>10.82</v>
      </c>
      <c r="G409" s="128">
        <v>30</v>
      </c>
      <c r="H409" s="128" t="s">
        <v>2475</v>
      </c>
      <c r="I409" s="127">
        <v>11.44</v>
      </c>
      <c r="J409" s="128">
        <v>30</v>
      </c>
      <c r="K409" s="128" t="s">
        <v>2475</v>
      </c>
      <c r="L409" s="129">
        <f t="shared" si="54"/>
        <v>11.129999999999999</v>
      </c>
      <c r="M409" s="125">
        <f t="shared" si="51"/>
        <v>60</v>
      </c>
      <c r="N409" s="125">
        <f t="shared" si="55"/>
        <v>0</v>
      </c>
      <c r="O409" s="125">
        <f t="shared" si="52"/>
        <v>0</v>
      </c>
      <c r="P409" s="128">
        <f t="shared" si="56"/>
        <v>0</v>
      </c>
      <c r="Q409" s="127">
        <f>IF(P409=0,0.96,IF(P409=1,0.95,IF(P409=2,0.94,IF(P409=3,0.93))))</f>
        <v>0.96</v>
      </c>
      <c r="R409" s="127">
        <f t="shared" si="57"/>
        <v>10.684799999999999</v>
      </c>
      <c r="S409" s="130"/>
      <c r="T409" s="128"/>
      <c r="U409" s="128"/>
      <c r="V409" s="128"/>
    </row>
    <row r="410" spans="1:22" s="109" customFormat="1" ht="13">
      <c r="A410" s="125">
        <v>404</v>
      </c>
      <c r="B410" s="126" t="s">
        <v>1815</v>
      </c>
      <c r="C410" s="126" t="s">
        <v>1517</v>
      </c>
      <c r="D410" s="125" t="s">
        <v>3233</v>
      </c>
      <c r="E410" s="125">
        <v>30</v>
      </c>
      <c r="F410" s="127">
        <v>11.33</v>
      </c>
      <c r="G410" s="128">
        <v>30</v>
      </c>
      <c r="H410" s="128" t="s">
        <v>2476</v>
      </c>
      <c r="I410" s="127">
        <v>10.25</v>
      </c>
      <c r="J410" s="128">
        <v>30</v>
      </c>
      <c r="K410" s="128" t="s">
        <v>2475</v>
      </c>
      <c r="L410" s="129">
        <f t="shared" si="54"/>
        <v>10.79</v>
      </c>
      <c r="M410" s="125">
        <f t="shared" si="51"/>
        <v>60</v>
      </c>
      <c r="N410" s="125">
        <f t="shared" si="55"/>
        <v>1</v>
      </c>
      <c r="O410" s="125">
        <f t="shared" si="52"/>
        <v>0</v>
      </c>
      <c r="P410" s="128">
        <f t="shared" si="56"/>
        <v>1</v>
      </c>
      <c r="Q410" s="127">
        <f>IF(P410=0,1,IF(P410=1,0.99,IF(P410=2,0.98,IF(P410=3,0.97))))</f>
        <v>0.99</v>
      </c>
      <c r="R410" s="127">
        <f t="shared" si="57"/>
        <v>10.682099999999998</v>
      </c>
      <c r="S410" s="130"/>
      <c r="T410" s="128" t="s">
        <v>3585</v>
      </c>
      <c r="U410" s="128" t="s">
        <v>3580</v>
      </c>
      <c r="V410" s="128" t="s">
        <v>3581</v>
      </c>
    </row>
    <row r="411" spans="1:22" s="109" customFormat="1" ht="13">
      <c r="A411" s="125">
        <v>405</v>
      </c>
      <c r="B411" s="131" t="s">
        <v>2200</v>
      </c>
      <c r="C411" s="131" t="s">
        <v>64</v>
      </c>
      <c r="D411" s="133" t="s">
        <v>3448</v>
      </c>
      <c r="E411" s="125">
        <v>38</v>
      </c>
      <c r="F411" s="127">
        <v>11.43</v>
      </c>
      <c r="G411" s="128">
        <v>30</v>
      </c>
      <c r="H411" s="128" t="s">
        <v>2476</v>
      </c>
      <c r="I411" s="127">
        <v>10.15</v>
      </c>
      <c r="J411" s="128">
        <v>30</v>
      </c>
      <c r="K411" s="128" t="s">
        <v>2475</v>
      </c>
      <c r="L411" s="129">
        <f t="shared" si="54"/>
        <v>10.79</v>
      </c>
      <c r="M411" s="125">
        <f t="shared" si="51"/>
        <v>60</v>
      </c>
      <c r="N411" s="125">
        <f t="shared" si="55"/>
        <v>1</v>
      </c>
      <c r="O411" s="125">
        <f t="shared" si="52"/>
        <v>0</v>
      </c>
      <c r="P411" s="128">
        <f t="shared" si="56"/>
        <v>1</v>
      </c>
      <c r="Q411" s="127">
        <f>IF(P411=0,1,IF(P411=1,0.99,IF(P411=2,0.98,IF(P411=3,0.97))))</f>
        <v>0.99</v>
      </c>
      <c r="R411" s="127">
        <f t="shared" si="57"/>
        <v>10.682099999999998</v>
      </c>
      <c r="S411" s="130"/>
      <c r="T411" s="128" t="s">
        <v>3585</v>
      </c>
      <c r="U411" s="128" t="s">
        <v>3580</v>
      </c>
      <c r="V411" s="128" t="s">
        <v>3581</v>
      </c>
    </row>
    <row r="412" spans="1:22" s="109" customFormat="1" ht="13">
      <c r="A412" s="125">
        <v>406</v>
      </c>
      <c r="B412" s="131" t="s">
        <v>1668</v>
      </c>
      <c r="C412" s="131" t="s">
        <v>100</v>
      </c>
      <c r="D412" s="133" t="s">
        <v>3155</v>
      </c>
      <c r="E412" s="125">
        <v>27</v>
      </c>
      <c r="F412" s="127">
        <v>11.21</v>
      </c>
      <c r="G412" s="128">
        <v>30</v>
      </c>
      <c r="H412" s="128" t="s">
        <v>2475</v>
      </c>
      <c r="I412" s="127">
        <v>10.14</v>
      </c>
      <c r="J412" s="128">
        <v>30</v>
      </c>
      <c r="K412" s="128" t="s">
        <v>2475</v>
      </c>
      <c r="L412" s="129">
        <f t="shared" si="54"/>
        <v>10.675000000000001</v>
      </c>
      <c r="M412" s="125">
        <f t="shared" si="51"/>
        <v>60</v>
      </c>
      <c r="N412" s="125">
        <f t="shared" si="55"/>
        <v>0</v>
      </c>
      <c r="O412" s="125">
        <f t="shared" si="52"/>
        <v>0</v>
      </c>
      <c r="P412" s="128">
        <f t="shared" si="56"/>
        <v>0</v>
      </c>
      <c r="Q412" s="127">
        <f>IF(P412=0,1,IF(P412=1,0.99,IF(P412=2,0.98,IF(P412=3,0.97))))</f>
        <v>1</v>
      </c>
      <c r="R412" s="127">
        <f t="shared" si="57"/>
        <v>10.675000000000001</v>
      </c>
      <c r="S412" s="130"/>
      <c r="T412" s="128" t="s">
        <v>3585</v>
      </c>
      <c r="U412" s="128" t="s">
        <v>3580</v>
      </c>
      <c r="V412" s="128" t="s">
        <v>3581</v>
      </c>
    </row>
    <row r="413" spans="1:22" s="109" customFormat="1" ht="13">
      <c r="A413" s="125">
        <v>407</v>
      </c>
      <c r="B413" s="131" t="s">
        <v>1339</v>
      </c>
      <c r="C413" s="131" t="s">
        <v>1340</v>
      </c>
      <c r="D413" s="133" t="s">
        <v>1341</v>
      </c>
      <c r="E413" s="125">
        <v>22</v>
      </c>
      <c r="F413" s="127">
        <v>10.53</v>
      </c>
      <c r="G413" s="128">
        <v>30</v>
      </c>
      <c r="H413" s="128" t="s">
        <v>2475</v>
      </c>
      <c r="I413" s="127">
        <v>11.69</v>
      </c>
      <c r="J413" s="128">
        <v>30</v>
      </c>
      <c r="K413" s="128" t="s">
        <v>2475</v>
      </c>
      <c r="L413" s="129">
        <f t="shared" si="54"/>
        <v>11.11</v>
      </c>
      <c r="M413" s="125">
        <f t="shared" si="51"/>
        <v>60</v>
      </c>
      <c r="N413" s="125">
        <f t="shared" si="55"/>
        <v>0</v>
      </c>
      <c r="O413" s="125">
        <f t="shared" si="52"/>
        <v>0</v>
      </c>
      <c r="P413" s="128">
        <f t="shared" si="56"/>
        <v>0</v>
      </c>
      <c r="Q413" s="127">
        <f>IF(P413=0,0.96,IF(P413=1,0.95,IF(P413=2,0.94,IF(P413=3,0.93))))</f>
        <v>0.96</v>
      </c>
      <c r="R413" s="127">
        <f t="shared" si="57"/>
        <v>10.6656</v>
      </c>
      <c r="S413" s="130"/>
      <c r="T413" s="128" t="s">
        <v>3585</v>
      </c>
      <c r="U413" s="128" t="s">
        <v>3582</v>
      </c>
      <c r="V413" s="128" t="s">
        <v>3581</v>
      </c>
    </row>
    <row r="414" spans="1:22" s="109" customFormat="1" ht="13">
      <c r="A414" s="125">
        <v>408</v>
      </c>
      <c r="B414" s="126" t="s">
        <v>345</v>
      </c>
      <c r="C414" s="126" t="s">
        <v>305</v>
      </c>
      <c r="D414" s="125" t="s">
        <v>2608</v>
      </c>
      <c r="E414" s="125">
        <v>5</v>
      </c>
      <c r="F414" s="127">
        <v>10.93</v>
      </c>
      <c r="G414" s="128">
        <v>30</v>
      </c>
      <c r="H414" s="128" t="s">
        <v>2476</v>
      </c>
      <c r="I414" s="127">
        <v>10.61</v>
      </c>
      <c r="J414" s="128">
        <v>30</v>
      </c>
      <c r="K414" s="128" t="s">
        <v>2475</v>
      </c>
      <c r="L414" s="129">
        <f t="shared" si="54"/>
        <v>10.77</v>
      </c>
      <c r="M414" s="125">
        <f t="shared" si="51"/>
        <v>60</v>
      </c>
      <c r="N414" s="125">
        <f t="shared" si="55"/>
        <v>1</v>
      </c>
      <c r="O414" s="125">
        <f t="shared" si="52"/>
        <v>0</v>
      </c>
      <c r="P414" s="128">
        <f t="shared" si="56"/>
        <v>1</v>
      </c>
      <c r="Q414" s="127">
        <f>IF(P414=0,1,IF(P414=1,0.99,IF(P414=2,0.98,IF(P414=3,0.97))))</f>
        <v>0.99</v>
      </c>
      <c r="R414" s="127">
        <f t="shared" si="57"/>
        <v>10.6623</v>
      </c>
      <c r="S414" s="130"/>
      <c r="T414" s="128" t="s">
        <v>3579</v>
      </c>
      <c r="U414" s="128" t="s">
        <v>3580</v>
      </c>
      <c r="V414" s="128" t="s">
        <v>3581</v>
      </c>
    </row>
    <row r="415" spans="1:22" s="109" customFormat="1" ht="13">
      <c r="A415" s="125">
        <v>409</v>
      </c>
      <c r="B415" s="126" t="s">
        <v>518</v>
      </c>
      <c r="C415" s="126" t="s">
        <v>116</v>
      </c>
      <c r="D415" s="125" t="s">
        <v>2677</v>
      </c>
      <c r="E415" s="125">
        <v>8</v>
      </c>
      <c r="F415" s="127">
        <v>10.47</v>
      </c>
      <c r="G415" s="128">
        <v>30</v>
      </c>
      <c r="H415" s="128" t="s">
        <v>2475</v>
      </c>
      <c r="I415" s="127">
        <v>10.85</v>
      </c>
      <c r="J415" s="128">
        <v>30</v>
      </c>
      <c r="K415" s="128" t="s">
        <v>2475</v>
      </c>
      <c r="L415" s="129">
        <f t="shared" si="54"/>
        <v>10.66</v>
      </c>
      <c r="M415" s="125">
        <f t="shared" si="51"/>
        <v>60</v>
      </c>
      <c r="N415" s="125">
        <f t="shared" si="55"/>
        <v>0</v>
      </c>
      <c r="O415" s="125">
        <f t="shared" si="52"/>
        <v>0</v>
      </c>
      <c r="P415" s="128">
        <f t="shared" si="56"/>
        <v>0</v>
      </c>
      <c r="Q415" s="127">
        <f>IF(P415=0,1,IF(P415=1,0.99,IF(P415=2,0.98,IF(P415=3,0.97))))</f>
        <v>1</v>
      </c>
      <c r="R415" s="127">
        <f t="shared" si="57"/>
        <v>10.66</v>
      </c>
      <c r="S415" s="130"/>
      <c r="T415" s="128" t="s">
        <v>3579</v>
      </c>
      <c r="U415" s="128" t="s">
        <v>3580</v>
      </c>
      <c r="V415" s="128" t="s">
        <v>3581</v>
      </c>
    </row>
    <row r="416" spans="1:22" s="109" customFormat="1" ht="13">
      <c r="A416" s="125">
        <v>410</v>
      </c>
      <c r="B416" s="131" t="s">
        <v>1893</v>
      </c>
      <c r="C416" s="131" t="s">
        <v>604</v>
      </c>
      <c r="D416" s="133" t="s">
        <v>3274</v>
      </c>
      <c r="E416" s="125">
        <v>32</v>
      </c>
      <c r="F416" s="127">
        <v>10.29</v>
      </c>
      <c r="G416" s="128">
        <v>30</v>
      </c>
      <c r="H416" s="128" t="s">
        <v>2475</v>
      </c>
      <c r="I416" s="127">
        <v>11.01</v>
      </c>
      <c r="J416" s="128">
        <v>30</v>
      </c>
      <c r="K416" s="128" t="s">
        <v>2475</v>
      </c>
      <c r="L416" s="129">
        <f t="shared" si="54"/>
        <v>10.649999999999999</v>
      </c>
      <c r="M416" s="125">
        <f t="shared" si="51"/>
        <v>60</v>
      </c>
      <c r="N416" s="125">
        <f t="shared" si="55"/>
        <v>0</v>
      </c>
      <c r="O416" s="125">
        <f t="shared" si="52"/>
        <v>0</v>
      </c>
      <c r="P416" s="128">
        <f t="shared" si="56"/>
        <v>0</v>
      </c>
      <c r="Q416" s="127">
        <f>IF(P416=0,1,IF(P416=1,0.99,IF(P416=2,0.98,IF(P416=3,0.97))))</f>
        <v>1</v>
      </c>
      <c r="R416" s="127">
        <f t="shared" si="57"/>
        <v>10.649999999999999</v>
      </c>
      <c r="S416" s="130"/>
      <c r="T416" s="128" t="s">
        <v>3585</v>
      </c>
      <c r="U416" s="128" t="s">
        <v>3580</v>
      </c>
      <c r="V416" s="128" t="s">
        <v>3581</v>
      </c>
    </row>
    <row r="417" spans="1:22" s="109" customFormat="1" ht="13">
      <c r="A417" s="125">
        <v>411</v>
      </c>
      <c r="B417" s="126" t="s">
        <v>2325</v>
      </c>
      <c r="C417" s="126" t="s">
        <v>1899</v>
      </c>
      <c r="D417" s="125" t="s">
        <v>3519</v>
      </c>
      <c r="E417" s="125">
        <v>40</v>
      </c>
      <c r="F417" s="127">
        <v>9.76</v>
      </c>
      <c r="G417" s="128">
        <v>18</v>
      </c>
      <c r="H417" s="128" t="s">
        <v>2476</v>
      </c>
      <c r="I417" s="127">
        <v>12.89</v>
      </c>
      <c r="J417" s="128">
        <v>30</v>
      </c>
      <c r="K417" s="128" t="s">
        <v>2475</v>
      </c>
      <c r="L417" s="129">
        <f t="shared" si="54"/>
        <v>11.324999999999999</v>
      </c>
      <c r="M417" s="125">
        <f t="shared" si="51"/>
        <v>60</v>
      </c>
      <c r="N417" s="125">
        <f t="shared" si="55"/>
        <v>1</v>
      </c>
      <c r="O417" s="125">
        <f t="shared" si="52"/>
        <v>1</v>
      </c>
      <c r="P417" s="128">
        <f t="shared" si="56"/>
        <v>2</v>
      </c>
      <c r="Q417" s="127">
        <f>IF(P417=0,0.96,IF(P417=1,0.95,IF(P417=2,0.94,IF(P417=3,0.93))))</f>
        <v>0.94</v>
      </c>
      <c r="R417" s="127">
        <f t="shared" si="57"/>
        <v>10.645499999999998</v>
      </c>
      <c r="S417" s="130"/>
      <c r="T417" s="128" t="s">
        <v>3585</v>
      </c>
      <c r="U417" s="128" t="s">
        <v>3580</v>
      </c>
      <c r="V417" s="128" t="s">
        <v>3581</v>
      </c>
    </row>
    <row r="418" spans="1:22" s="109" customFormat="1" ht="13">
      <c r="A418" s="125">
        <v>412</v>
      </c>
      <c r="B418" s="134" t="s">
        <v>1613</v>
      </c>
      <c r="C418" s="134" t="s">
        <v>1614</v>
      </c>
      <c r="D418" s="125" t="s">
        <v>3124</v>
      </c>
      <c r="E418" s="125">
        <v>26</v>
      </c>
      <c r="F418" s="127">
        <v>9.94</v>
      </c>
      <c r="G418" s="128">
        <v>28</v>
      </c>
      <c r="H418" s="128" t="s">
        <v>2475</v>
      </c>
      <c r="I418" s="127">
        <v>11.78</v>
      </c>
      <c r="J418" s="128">
        <v>30</v>
      </c>
      <c r="K418" s="128" t="s">
        <v>2476</v>
      </c>
      <c r="L418" s="129">
        <f t="shared" si="54"/>
        <v>10.86</v>
      </c>
      <c r="M418" s="125">
        <f t="shared" si="51"/>
        <v>60</v>
      </c>
      <c r="N418" s="125">
        <f t="shared" si="55"/>
        <v>1</v>
      </c>
      <c r="O418" s="125">
        <f t="shared" si="52"/>
        <v>1</v>
      </c>
      <c r="P418" s="128">
        <f t="shared" si="56"/>
        <v>2</v>
      </c>
      <c r="Q418" s="127">
        <f>IF(P418=0,1,IF(P418=1,0.99,IF(P418=2,0.98,IF(P418=3,0.97))))</f>
        <v>0.98</v>
      </c>
      <c r="R418" s="127">
        <f t="shared" si="57"/>
        <v>10.642799999999999</v>
      </c>
      <c r="S418" s="130"/>
      <c r="T418" s="128" t="s">
        <v>3585</v>
      </c>
      <c r="U418" s="128" t="s">
        <v>3582</v>
      </c>
      <c r="V418" s="128" t="s">
        <v>3581</v>
      </c>
    </row>
    <row r="419" spans="1:22" s="109" customFormat="1" ht="13">
      <c r="A419" s="125">
        <v>413</v>
      </c>
      <c r="B419" s="126" t="s">
        <v>107</v>
      </c>
      <c r="C419" s="126" t="s">
        <v>108</v>
      </c>
      <c r="D419" s="125" t="s">
        <v>2515</v>
      </c>
      <c r="E419" s="125">
        <v>2</v>
      </c>
      <c r="F419" s="127">
        <v>9.8800000000000008</v>
      </c>
      <c r="G419" s="128">
        <v>24</v>
      </c>
      <c r="H419" s="128" t="s">
        <v>2475</v>
      </c>
      <c r="I419" s="127">
        <v>11.62</v>
      </c>
      <c r="J419" s="128">
        <v>30</v>
      </c>
      <c r="K419" s="128" t="s">
        <v>2475</v>
      </c>
      <c r="L419" s="129">
        <f t="shared" si="54"/>
        <v>10.75</v>
      </c>
      <c r="M419" s="125">
        <f t="shared" si="51"/>
        <v>60</v>
      </c>
      <c r="N419" s="125">
        <f t="shared" si="55"/>
        <v>0</v>
      </c>
      <c r="O419" s="125">
        <f t="shared" si="52"/>
        <v>1</v>
      </c>
      <c r="P419" s="128">
        <f t="shared" si="56"/>
        <v>1</v>
      </c>
      <c r="Q419" s="127">
        <f>IF(P419=0,1,IF(P419=1,0.99,IF(P419=2,0.98,IF(P419=3,0.97))))</f>
        <v>0.99</v>
      </c>
      <c r="R419" s="127">
        <f t="shared" si="57"/>
        <v>10.6425</v>
      </c>
      <c r="S419" s="130"/>
      <c r="T419" s="128" t="s">
        <v>3579</v>
      </c>
      <c r="U419" s="128" t="s">
        <v>3580</v>
      </c>
      <c r="V419" s="128" t="s">
        <v>3581</v>
      </c>
    </row>
    <row r="420" spans="1:22" s="109" customFormat="1" ht="13">
      <c r="A420" s="125">
        <v>414</v>
      </c>
      <c r="B420" s="126" t="s">
        <v>442</v>
      </c>
      <c r="C420" s="126" t="s">
        <v>326</v>
      </c>
      <c r="D420" s="125" t="s">
        <v>443</v>
      </c>
      <c r="E420" s="125">
        <v>7</v>
      </c>
      <c r="F420" s="127">
        <v>11.21</v>
      </c>
      <c r="G420" s="128">
        <v>30</v>
      </c>
      <c r="H420" s="128" t="s">
        <v>2475</v>
      </c>
      <c r="I420" s="127">
        <v>10.96</v>
      </c>
      <c r="J420" s="128">
        <v>30</v>
      </c>
      <c r="K420" s="128" t="s">
        <v>2475</v>
      </c>
      <c r="L420" s="129">
        <f t="shared" si="54"/>
        <v>11.085000000000001</v>
      </c>
      <c r="M420" s="125">
        <f t="shared" si="51"/>
        <v>60</v>
      </c>
      <c r="N420" s="125">
        <f t="shared" si="55"/>
        <v>0</v>
      </c>
      <c r="O420" s="125">
        <f t="shared" si="52"/>
        <v>0</v>
      </c>
      <c r="P420" s="128">
        <f t="shared" si="56"/>
        <v>0</v>
      </c>
      <c r="Q420" s="127">
        <f>IF(P420=0,0.96,IF(P420=1,0.95,IF(P420=2,0.94,IF(P420=3,0.93))))</f>
        <v>0.96</v>
      </c>
      <c r="R420" s="127">
        <f t="shared" si="57"/>
        <v>10.6416</v>
      </c>
      <c r="S420" s="130"/>
      <c r="T420" s="128" t="s">
        <v>3579</v>
      </c>
      <c r="U420" s="128" t="s">
        <v>3581</v>
      </c>
      <c r="V420" s="128" t="s">
        <v>3580</v>
      </c>
    </row>
    <row r="421" spans="1:22" s="109" customFormat="1" ht="13">
      <c r="A421" s="125">
        <v>415</v>
      </c>
      <c r="B421" s="131" t="s">
        <v>1649</v>
      </c>
      <c r="C421" s="131" t="s">
        <v>1650</v>
      </c>
      <c r="D421" s="133" t="s">
        <v>3144</v>
      </c>
      <c r="E421" s="125">
        <v>27</v>
      </c>
      <c r="F421" s="127">
        <v>12.29</v>
      </c>
      <c r="G421" s="128">
        <v>30</v>
      </c>
      <c r="H421" s="128" t="s">
        <v>2476</v>
      </c>
      <c r="I421" s="127">
        <v>9.42</v>
      </c>
      <c r="J421" s="128">
        <v>22</v>
      </c>
      <c r="K421" s="128" t="s">
        <v>2475</v>
      </c>
      <c r="L421" s="129">
        <f t="shared" si="54"/>
        <v>10.855</v>
      </c>
      <c r="M421" s="125">
        <f t="shared" si="51"/>
        <v>60</v>
      </c>
      <c r="N421" s="125">
        <f t="shared" si="55"/>
        <v>1</v>
      </c>
      <c r="O421" s="125">
        <f t="shared" si="52"/>
        <v>1</v>
      </c>
      <c r="P421" s="128">
        <f t="shared" si="56"/>
        <v>2</v>
      </c>
      <c r="Q421" s="127">
        <f t="shared" ref="Q421:Q440" si="59">IF(P421=0,1,IF(P421=1,0.99,IF(P421=2,0.98,IF(P421=3,0.97))))</f>
        <v>0.98</v>
      </c>
      <c r="R421" s="127">
        <f t="shared" si="57"/>
        <v>10.6379</v>
      </c>
      <c r="S421" s="130"/>
      <c r="T421" s="128" t="s">
        <v>3585</v>
      </c>
      <c r="U421" s="128" t="s">
        <v>3580</v>
      </c>
      <c r="V421" s="128" t="s">
        <v>3581</v>
      </c>
    </row>
    <row r="422" spans="1:22" s="109" customFormat="1" ht="13">
      <c r="A422" s="125">
        <v>416</v>
      </c>
      <c r="B422" s="126" t="s">
        <v>1567</v>
      </c>
      <c r="C422" s="126" t="s">
        <v>1568</v>
      </c>
      <c r="D422" s="125" t="s">
        <v>3104</v>
      </c>
      <c r="E422" s="125">
        <v>25</v>
      </c>
      <c r="F422" s="127">
        <v>10.79</v>
      </c>
      <c r="G422" s="128">
        <v>30</v>
      </c>
      <c r="H422" s="128" t="s">
        <v>2476</v>
      </c>
      <c r="I422" s="127">
        <v>10.7</v>
      </c>
      <c r="J422" s="128">
        <v>30</v>
      </c>
      <c r="K422" s="128" t="s">
        <v>2475</v>
      </c>
      <c r="L422" s="129">
        <f t="shared" si="54"/>
        <v>10.744999999999999</v>
      </c>
      <c r="M422" s="125">
        <f t="shared" si="51"/>
        <v>60</v>
      </c>
      <c r="N422" s="125">
        <f t="shared" si="55"/>
        <v>1</v>
      </c>
      <c r="O422" s="125">
        <f t="shared" si="52"/>
        <v>0</v>
      </c>
      <c r="P422" s="128">
        <f t="shared" si="56"/>
        <v>1</v>
      </c>
      <c r="Q422" s="127">
        <f t="shared" si="59"/>
        <v>0.99</v>
      </c>
      <c r="R422" s="127">
        <f t="shared" si="57"/>
        <v>10.637549999999999</v>
      </c>
      <c r="S422" s="130"/>
      <c r="T422" s="128" t="s">
        <v>3585</v>
      </c>
      <c r="U422" s="128" t="s">
        <v>3580</v>
      </c>
      <c r="V422" s="128" t="s">
        <v>3581</v>
      </c>
    </row>
    <row r="423" spans="1:22" s="109" customFormat="1" ht="13">
      <c r="A423" s="125">
        <v>417</v>
      </c>
      <c r="B423" s="134" t="s">
        <v>2362</v>
      </c>
      <c r="C423" s="134" t="s">
        <v>364</v>
      </c>
      <c r="D423" s="125" t="s">
        <v>3550</v>
      </c>
      <c r="E423" s="125">
        <v>41</v>
      </c>
      <c r="F423" s="127">
        <v>10.71</v>
      </c>
      <c r="G423" s="128">
        <v>30</v>
      </c>
      <c r="H423" s="128" t="s">
        <v>2476</v>
      </c>
      <c r="I423" s="127">
        <v>10.99</v>
      </c>
      <c r="J423" s="128">
        <v>30</v>
      </c>
      <c r="K423" s="128" t="s">
        <v>2476</v>
      </c>
      <c r="L423" s="129">
        <f t="shared" si="54"/>
        <v>10.850000000000001</v>
      </c>
      <c r="M423" s="125">
        <f t="shared" si="51"/>
        <v>60</v>
      </c>
      <c r="N423" s="125">
        <f t="shared" si="55"/>
        <v>2</v>
      </c>
      <c r="O423" s="125">
        <f t="shared" si="52"/>
        <v>0</v>
      </c>
      <c r="P423" s="128">
        <f t="shared" si="56"/>
        <v>2</v>
      </c>
      <c r="Q423" s="127">
        <f t="shared" si="59"/>
        <v>0.98</v>
      </c>
      <c r="R423" s="127">
        <f t="shared" si="57"/>
        <v>10.633000000000001</v>
      </c>
      <c r="S423" s="130"/>
      <c r="T423" s="128" t="s">
        <v>3585</v>
      </c>
      <c r="U423" s="128" t="s">
        <v>3580</v>
      </c>
      <c r="V423" s="128" t="s">
        <v>3581</v>
      </c>
    </row>
    <row r="424" spans="1:22" s="109" customFormat="1" ht="13">
      <c r="A424" s="125">
        <v>418</v>
      </c>
      <c r="B424" s="134" t="s">
        <v>1602</v>
      </c>
      <c r="C424" s="134" t="s">
        <v>1603</v>
      </c>
      <c r="D424" s="125" t="s">
        <v>3118</v>
      </c>
      <c r="E424" s="125">
        <v>26</v>
      </c>
      <c r="F424" s="127">
        <v>10.53</v>
      </c>
      <c r="G424" s="128">
        <v>30</v>
      </c>
      <c r="H424" s="128" t="s">
        <v>2476</v>
      </c>
      <c r="I424" s="127">
        <v>11.17</v>
      </c>
      <c r="J424" s="128">
        <v>30</v>
      </c>
      <c r="K424" s="128" t="s">
        <v>2476</v>
      </c>
      <c r="L424" s="129">
        <f t="shared" si="54"/>
        <v>10.85</v>
      </c>
      <c r="M424" s="125">
        <f t="shared" si="51"/>
        <v>60</v>
      </c>
      <c r="N424" s="125">
        <f t="shared" si="55"/>
        <v>2</v>
      </c>
      <c r="O424" s="125">
        <f t="shared" si="52"/>
        <v>0</v>
      </c>
      <c r="P424" s="128">
        <f t="shared" si="56"/>
        <v>2</v>
      </c>
      <c r="Q424" s="127">
        <f t="shared" si="59"/>
        <v>0.98</v>
      </c>
      <c r="R424" s="127">
        <f t="shared" si="57"/>
        <v>10.632999999999999</v>
      </c>
      <c r="S424" s="130"/>
      <c r="T424" s="128" t="s">
        <v>3585</v>
      </c>
      <c r="U424" s="128" t="s">
        <v>3582</v>
      </c>
      <c r="V424" s="128" t="s">
        <v>3581</v>
      </c>
    </row>
    <row r="425" spans="1:22" s="109" customFormat="1" ht="13">
      <c r="A425" s="125">
        <v>419</v>
      </c>
      <c r="B425" s="126" t="s">
        <v>1223</v>
      </c>
      <c r="C425" s="126" t="s">
        <v>1224</v>
      </c>
      <c r="D425" s="133" t="s">
        <v>2954</v>
      </c>
      <c r="E425" s="125">
        <v>20</v>
      </c>
      <c r="F425" s="127">
        <v>10.53</v>
      </c>
      <c r="G425" s="128">
        <v>30</v>
      </c>
      <c r="H425" s="128" t="s">
        <v>2475</v>
      </c>
      <c r="I425" s="127">
        <v>10.93</v>
      </c>
      <c r="J425" s="128">
        <v>30</v>
      </c>
      <c r="K425" s="128" t="s">
        <v>2476</v>
      </c>
      <c r="L425" s="129">
        <f t="shared" si="54"/>
        <v>10.73</v>
      </c>
      <c r="M425" s="125">
        <f t="shared" si="51"/>
        <v>60</v>
      </c>
      <c r="N425" s="125">
        <f t="shared" si="55"/>
        <v>1</v>
      </c>
      <c r="O425" s="125">
        <f t="shared" si="52"/>
        <v>0</v>
      </c>
      <c r="P425" s="128">
        <f t="shared" si="56"/>
        <v>1</v>
      </c>
      <c r="Q425" s="127">
        <f t="shared" si="59"/>
        <v>0.99</v>
      </c>
      <c r="R425" s="127">
        <f t="shared" si="57"/>
        <v>10.6227</v>
      </c>
      <c r="S425" s="130"/>
      <c r="T425" s="128" t="s">
        <v>3583</v>
      </c>
      <c r="U425" s="128" t="s">
        <v>3580</v>
      </c>
      <c r="V425" s="128" t="s">
        <v>3581</v>
      </c>
    </row>
    <row r="426" spans="1:22" s="109" customFormat="1" ht="13">
      <c r="A426" s="125">
        <v>420</v>
      </c>
      <c r="B426" s="126" t="s">
        <v>706</v>
      </c>
      <c r="C426" s="126" t="s">
        <v>707</v>
      </c>
      <c r="D426" s="125" t="s">
        <v>2752</v>
      </c>
      <c r="E426" s="125">
        <v>11</v>
      </c>
      <c r="F426" s="127">
        <v>10.029999999999999</v>
      </c>
      <c r="G426" s="128">
        <v>30</v>
      </c>
      <c r="H426" s="128" t="s">
        <v>2475</v>
      </c>
      <c r="I426" s="127">
        <v>11.21</v>
      </c>
      <c r="J426" s="128">
        <v>30</v>
      </c>
      <c r="K426" s="128" t="s">
        <v>2475</v>
      </c>
      <c r="L426" s="129">
        <f t="shared" si="54"/>
        <v>10.620000000000001</v>
      </c>
      <c r="M426" s="125">
        <f t="shared" si="51"/>
        <v>60</v>
      </c>
      <c r="N426" s="125">
        <f t="shared" si="55"/>
        <v>0</v>
      </c>
      <c r="O426" s="125">
        <f t="shared" si="52"/>
        <v>0</v>
      </c>
      <c r="P426" s="128">
        <f t="shared" si="56"/>
        <v>0</v>
      </c>
      <c r="Q426" s="127">
        <f t="shared" si="59"/>
        <v>1</v>
      </c>
      <c r="R426" s="127">
        <f t="shared" si="57"/>
        <v>10.620000000000001</v>
      </c>
      <c r="S426" s="130"/>
      <c r="T426" s="128" t="s">
        <v>3579</v>
      </c>
      <c r="U426" s="128" t="s">
        <v>3580</v>
      </c>
      <c r="V426" s="128" t="s">
        <v>3581</v>
      </c>
    </row>
    <row r="427" spans="1:22" s="109" customFormat="1" ht="13">
      <c r="A427" s="125">
        <v>421</v>
      </c>
      <c r="B427" s="126" t="s">
        <v>407</v>
      </c>
      <c r="C427" s="126" t="s">
        <v>408</v>
      </c>
      <c r="D427" s="125" t="s">
        <v>2631</v>
      </c>
      <c r="E427" s="125">
        <v>6</v>
      </c>
      <c r="F427" s="127">
        <v>10.86</v>
      </c>
      <c r="G427" s="128">
        <v>30</v>
      </c>
      <c r="H427" s="128" t="s">
        <v>2476</v>
      </c>
      <c r="I427" s="127">
        <v>10.59</v>
      </c>
      <c r="J427" s="128">
        <v>30</v>
      </c>
      <c r="K427" s="128" t="s">
        <v>2475</v>
      </c>
      <c r="L427" s="129">
        <f t="shared" si="54"/>
        <v>10.725</v>
      </c>
      <c r="M427" s="125">
        <f t="shared" si="51"/>
        <v>60</v>
      </c>
      <c r="N427" s="125">
        <f t="shared" si="55"/>
        <v>1</v>
      </c>
      <c r="O427" s="125">
        <f t="shared" si="52"/>
        <v>0</v>
      </c>
      <c r="P427" s="128">
        <f t="shared" si="56"/>
        <v>1</v>
      </c>
      <c r="Q427" s="127">
        <f t="shared" si="59"/>
        <v>0.99</v>
      </c>
      <c r="R427" s="127">
        <f t="shared" si="57"/>
        <v>10.617749999999999</v>
      </c>
      <c r="S427" s="130"/>
      <c r="T427" s="128" t="s">
        <v>3579</v>
      </c>
      <c r="U427" s="128" t="s">
        <v>3580</v>
      </c>
      <c r="V427" s="128" t="s">
        <v>3581</v>
      </c>
    </row>
    <row r="428" spans="1:22" s="109" customFormat="1" ht="13">
      <c r="A428" s="125">
        <v>422</v>
      </c>
      <c r="B428" s="126" t="s">
        <v>1869</v>
      </c>
      <c r="C428" s="126" t="s">
        <v>64</v>
      </c>
      <c r="D428" s="125" t="s">
        <v>3261</v>
      </c>
      <c r="E428" s="125">
        <v>31</v>
      </c>
      <c r="F428" s="127">
        <v>11.19</v>
      </c>
      <c r="G428" s="128">
        <v>30</v>
      </c>
      <c r="H428" s="128" t="s">
        <v>2476</v>
      </c>
      <c r="I428" s="127">
        <v>10.47</v>
      </c>
      <c r="J428" s="128">
        <v>30</v>
      </c>
      <c r="K428" s="128" t="s">
        <v>2476</v>
      </c>
      <c r="L428" s="129">
        <f t="shared" si="54"/>
        <v>10.83</v>
      </c>
      <c r="M428" s="125">
        <f t="shared" ref="M428:M491" si="60">IF(L428&gt;=10,60,G428+J428)</f>
        <v>60</v>
      </c>
      <c r="N428" s="125">
        <f t="shared" si="55"/>
        <v>2</v>
      </c>
      <c r="O428" s="125">
        <f t="shared" ref="O428:O491" si="61">IF(F428&lt;10,1,(IF(I428&lt;10,1,0)))</f>
        <v>0</v>
      </c>
      <c r="P428" s="128">
        <f t="shared" si="56"/>
        <v>2</v>
      </c>
      <c r="Q428" s="127">
        <f t="shared" si="59"/>
        <v>0.98</v>
      </c>
      <c r="R428" s="127">
        <f t="shared" si="57"/>
        <v>10.6134</v>
      </c>
      <c r="S428" s="130"/>
      <c r="T428" s="128" t="s">
        <v>3585</v>
      </c>
      <c r="U428" s="128" t="s">
        <v>3580</v>
      </c>
      <c r="V428" s="128" t="s">
        <v>3581</v>
      </c>
    </row>
    <row r="429" spans="1:22" s="109" customFormat="1" ht="13">
      <c r="A429" s="125">
        <v>423</v>
      </c>
      <c r="B429" s="131" t="s">
        <v>2376</v>
      </c>
      <c r="C429" s="131" t="s">
        <v>2177</v>
      </c>
      <c r="D429" s="125" t="s">
        <v>3561</v>
      </c>
      <c r="E429" s="125">
        <v>42</v>
      </c>
      <c r="F429" s="127">
        <v>11.15</v>
      </c>
      <c r="G429" s="128">
        <v>30</v>
      </c>
      <c r="H429" s="128" t="s">
        <v>2476</v>
      </c>
      <c r="I429" s="127">
        <v>10.29</v>
      </c>
      <c r="J429" s="128">
        <v>30</v>
      </c>
      <c r="K429" s="128" t="s">
        <v>2475</v>
      </c>
      <c r="L429" s="129">
        <f t="shared" si="54"/>
        <v>10.719999999999999</v>
      </c>
      <c r="M429" s="125">
        <f t="shared" si="60"/>
        <v>60</v>
      </c>
      <c r="N429" s="125">
        <f t="shared" si="55"/>
        <v>1</v>
      </c>
      <c r="O429" s="125">
        <f t="shared" si="61"/>
        <v>0</v>
      </c>
      <c r="P429" s="128">
        <f t="shared" si="56"/>
        <v>1</v>
      </c>
      <c r="Q429" s="127">
        <f t="shared" si="59"/>
        <v>0.99</v>
      </c>
      <c r="R429" s="127">
        <f t="shared" si="57"/>
        <v>10.612799999999998</v>
      </c>
      <c r="S429" s="130"/>
      <c r="T429" s="128" t="s">
        <v>3585</v>
      </c>
      <c r="U429" s="128" t="s">
        <v>3581</v>
      </c>
      <c r="V429" s="128" t="s">
        <v>3580</v>
      </c>
    </row>
    <row r="430" spans="1:22" s="109" customFormat="1" ht="13">
      <c r="A430" s="125">
        <v>424</v>
      </c>
      <c r="B430" s="131" t="s">
        <v>1419</v>
      </c>
      <c r="C430" s="131" t="s">
        <v>44</v>
      </c>
      <c r="D430" s="133" t="s">
        <v>3028</v>
      </c>
      <c r="E430" s="125">
        <v>23</v>
      </c>
      <c r="F430" s="127">
        <v>12.03</v>
      </c>
      <c r="G430" s="128">
        <v>30</v>
      </c>
      <c r="H430" s="128" t="s">
        <v>2476</v>
      </c>
      <c r="I430" s="127">
        <v>9.6199999999999992</v>
      </c>
      <c r="J430" s="128">
        <v>16</v>
      </c>
      <c r="K430" s="128" t="s">
        <v>2475</v>
      </c>
      <c r="L430" s="129">
        <f t="shared" si="54"/>
        <v>10.824999999999999</v>
      </c>
      <c r="M430" s="125">
        <f t="shared" si="60"/>
        <v>60</v>
      </c>
      <c r="N430" s="125">
        <f t="shared" si="55"/>
        <v>1</v>
      </c>
      <c r="O430" s="125">
        <f t="shared" si="61"/>
        <v>1</v>
      </c>
      <c r="P430" s="128">
        <f t="shared" si="56"/>
        <v>2</v>
      </c>
      <c r="Q430" s="127">
        <f t="shared" si="59"/>
        <v>0.98</v>
      </c>
      <c r="R430" s="127">
        <f t="shared" si="57"/>
        <v>10.608499999999999</v>
      </c>
      <c r="S430" s="130"/>
      <c r="T430" s="128" t="s">
        <v>3585</v>
      </c>
      <c r="U430" s="128" t="s">
        <v>3580</v>
      </c>
      <c r="V430" s="128" t="s">
        <v>3581</v>
      </c>
    </row>
    <row r="431" spans="1:22" s="109" customFormat="1" ht="13">
      <c r="A431" s="125">
        <v>425</v>
      </c>
      <c r="B431" s="126" t="s">
        <v>47</v>
      </c>
      <c r="C431" s="126" t="s">
        <v>48</v>
      </c>
      <c r="D431" s="125" t="s">
        <v>2495</v>
      </c>
      <c r="E431" s="125">
        <v>1</v>
      </c>
      <c r="F431" s="127">
        <v>12.28</v>
      </c>
      <c r="G431" s="128">
        <v>30</v>
      </c>
      <c r="H431" s="128" t="s">
        <v>2476</v>
      </c>
      <c r="I431" s="127">
        <v>9.36</v>
      </c>
      <c r="J431" s="128">
        <v>22</v>
      </c>
      <c r="K431" s="128" t="s">
        <v>2475</v>
      </c>
      <c r="L431" s="129">
        <f t="shared" si="54"/>
        <v>10.82</v>
      </c>
      <c r="M431" s="125">
        <f t="shared" si="60"/>
        <v>60</v>
      </c>
      <c r="N431" s="125">
        <f t="shared" si="55"/>
        <v>1</v>
      </c>
      <c r="O431" s="125">
        <f t="shared" si="61"/>
        <v>1</v>
      </c>
      <c r="P431" s="128">
        <f t="shared" si="56"/>
        <v>2</v>
      </c>
      <c r="Q431" s="127">
        <f t="shared" si="59"/>
        <v>0.98</v>
      </c>
      <c r="R431" s="127">
        <f t="shared" si="57"/>
        <v>10.6036</v>
      </c>
      <c r="S431" s="130"/>
      <c r="T431" s="128" t="s">
        <v>3579</v>
      </c>
      <c r="U431" s="128" t="s">
        <v>3580</v>
      </c>
      <c r="V431" s="128" t="s">
        <v>3581</v>
      </c>
    </row>
    <row r="432" spans="1:22" s="109" customFormat="1" ht="13">
      <c r="A432" s="125">
        <v>426</v>
      </c>
      <c r="B432" s="126" t="s">
        <v>1521</v>
      </c>
      <c r="C432" s="126" t="s">
        <v>28</v>
      </c>
      <c r="D432" s="125" t="s">
        <v>3083</v>
      </c>
      <c r="E432" s="125">
        <v>25</v>
      </c>
      <c r="F432" s="127">
        <v>11.64</v>
      </c>
      <c r="G432" s="128">
        <v>30</v>
      </c>
      <c r="H432" s="128" t="s">
        <v>2476</v>
      </c>
      <c r="I432" s="127">
        <v>9.98</v>
      </c>
      <c r="J432" s="128">
        <v>28</v>
      </c>
      <c r="K432" s="128" t="s">
        <v>2475</v>
      </c>
      <c r="L432" s="129">
        <f t="shared" si="54"/>
        <v>10.81</v>
      </c>
      <c r="M432" s="125">
        <f t="shared" si="60"/>
        <v>60</v>
      </c>
      <c r="N432" s="125">
        <f t="shared" si="55"/>
        <v>1</v>
      </c>
      <c r="O432" s="125">
        <f t="shared" si="61"/>
        <v>1</v>
      </c>
      <c r="P432" s="128">
        <f t="shared" si="56"/>
        <v>2</v>
      </c>
      <c r="Q432" s="127">
        <f t="shared" si="59"/>
        <v>0.98</v>
      </c>
      <c r="R432" s="127">
        <f t="shared" si="57"/>
        <v>10.5938</v>
      </c>
      <c r="S432" s="130"/>
      <c r="T432" s="128" t="s">
        <v>3585</v>
      </c>
      <c r="U432" s="128" t="s">
        <v>3580</v>
      </c>
      <c r="V432" s="128" t="s">
        <v>3581</v>
      </c>
    </row>
    <row r="433" spans="1:22" s="109" customFormat="1" ht="13">
      <c r="A433" s="125">
        <v>427</v>
      </c>
      <c r="B433" s="126" t="s">
        <v>1114</v>
      </c>
      <c r="C433" s="126" t="s">
        <v>1115</v>
      </c>
      <c r="D433" s="125" t="s">
        <v>2912</v>
      </c>
      <c r="E433" s="125">
        <v>18</v>
      </c>
      <c r="F433" s="127">
        <v>10.02</v>
      </c>
      <c r="G433" s="128">
        <v>30</v>
      </c>
      <c r="H433" s="128" t="s">
        <v>2475</v>
      </c>
      <c r="I433" s="127">
        <v>11.38</v>
      </c>
      <c r="J433" s="128">
        <v>30</v>
      </c>
      <c r="K433" s="128" t="s">
        <v>2476</v>
      </c>
      <c r="L433" s="129">
        <f t="shared" si="54"/>
        <v>10.7</v>
      </c>
      <c r="M433" s="125">
        <f t="shared" si="60"/>
        <v>60</v>
      </c>
      <c r="N433" s="125">
        <f t="shared" si="55"/>
        <v>1</v>
      </c>
      <c r="O433" s="125">
        <f t="shared" si="61"/>
        <v>0</v>
      </c>
      <c r="P433" s="128">
        <f t="shared" si="56"/>
        <v>1</v>
      </c>
      <c r="Q433" s="127">
        <f t="shared" si="59"/>
        <v>0.99</v>
      </c>
      <c r="R433" s="127">
        <f t="shared" si="57"/>
        <v>10.593</v>
      </c>
      <c r="S433" s="130"/>
      <c r="T433" s="128" t="s">
        <v>3583</v>
      </c>
      <c r="U433" s="128" t="s">
        <v>3580</v>
      </c>
      <c r="V433" s="128" t="s">
        <v>3581</v>
      </c>
    </row>
    <row r="434" spans="1:22" s="109" customFormat="1" ht="13">
      <c r="A434" s="125">
        <v>428</v>
      </c>
      <c r="B434" s="126" t="s">
        <v>922</v>
      </c>
      <c r="C434" s="126" t="s">
        <v>307</v>
      </c>
      <c r="D434" s="125" t="s">
        <v>2831</v>
      </c>
      <c r="E434" s="125">
        <v>14</v>
      </c>
      <c r="F434" s="127">
        <v>11.14</v>
      </c>
      <c r="G434" s="128">
        <v>30</v>
      </c>
      <c r="H434" s="128" t="s">
        <v>2475</v>
      </c>
      <c r="I434" s="127">
        <v>10.039999999999999</v>
      </c>
      <c r="J434" s="128">
        <v>30</v>
      </c>
      <c r="K434" s="128" t="s">
        <v>2475</v>
      </c>
      <c r="L434" s="129">
        <f t="shared" si="54"/>
        <v>10.59</v>
      </c>
      <c r="M434" s="125">
        <f t="shared" si="60"/>
        <v>60</v>
      </c>
      <c r="N434" s="125">
        <f t="shared" si="55"/>
        <v>0</v>
      </c>
      <c r="O434" s="125">
        <f t="shared" si="61"/>
        <v>0</v>
      </c>
      <c r="P434" s="128">
        <f t="shared" si="56"/>
        <v>0</v>
      </c>
      <c r="Q434" s="127">
        <f t="shared" si="59"/>
        <v>1</v>
      </c>
      <c r="R434" s="127">
        <f t="shared" si="57"/>
        <v>10.59</v>
      </c>
      <c r="S434" s="130"/>
      <c r="T434" s="128" t="s">
        <v>3583</v>
      </c>
      <c r="U434" s="128" t="s">
        <v>3580</v>
      </c>
      <c r="V434" s="128" t="s">
        <v>3581</v>
      </c>
    </row>
    <row r="435" spans="1:22" s="109" customFormat="1" ht="13">
      <c r="A435" s="125">
        <v>429</v>
      </c>
      <c r="B435" s="126" t="s">
        <v>373</v>
      </c>
      <c r="C435" s="126" t="s">
        <v>374</v>
      </c>
      <c r="D435" s="125" t="s">
        <v>2619</v>
      </c>
      <c r="E435" s="125">
        <v>6</v>
      </c>
      <c r="F435" s="127">
        <v>10.36</v>
      </c>
      <c r="G435" s="128">
        <v>30</v>
      </c>
      <c r="H435" s="128" t="s">
        <v>2476</v>
      </c>
      <c r="I435" s="127">
        <v>11.25</v>
      </c>
      <c r="J435" s="128">
        <v>30</v>
      </c>
      <c r="K435" s="128" t="s">
        <v>2476</v>
      </c>
      <c r="L435" s="129">
        <f t="shared" si="54"/>
        <v>10.805</v>
      </c>
      <c r="M435" s="125">
        <f t="shared" si="60"/>
        <v>60</v>
      </c>
      <c r="N435" s="125">
        <f t="shared" si="55"/>
        <v>2</v>
      </c>
      <c r="O435" s="125">
        <f t="shared" si="61"/>
        <v>0</v>
      </c>
      <c r="P435" s="128">
        <f t="shared" si="56"/>
        <v>2</v>
      </c>
      <c r="Q435" s="127">
        <f t="shared" si="59"/>
        <v>0.98</v>
      </c>
      <c r="R435" s="127">
        <f t="shared" si="57"/>
        <v>10.588899999999999</v>
      </c>
      <c r="S435" s="130"/>
      <c r="T435" s="128" t="s">
        <v>3579</v>
      </c>
      <c r="U435" s="128" t="s">
        <v>3580</v>
      </c>
      <c r="V435" s="128" t="s">
        <v>3581</v>
      </c>
    </row>
    <row r="436" spans="1:22" s="109" customFormat="1" ht="13">
      <c r="A436" s="125">
        <v>430</v>
      </c>
      <c r="B436" s="131" t="s">
        <v>2042</v>
      </c>
      <c r="C436" s="131" t="s">
        <v>1046</v>
      </c>
      <c r="D436" s="125" t="s">
        <v>3367</v>
      </c>
      <c r="E436" s="125">
        <v>35</v>
      </c>
      <c r="F436" s="127">
        <v>10.39</v>
      </c>
      <c r="G436" s="128">
        <v>30</v>
      </c>
      <c r="H436" s="128" t="s">
        <v>2476</v>
      </c>
      <c r="I436" s="127">
        <v>11.22</v>
      </c>
      <c r="J436" s="128">
        <v>30</v>
      </c>
      <c r="K436" s="128" t="s">
        <v>2476</v>
      </c>
      <c r="L436" s="129">
        <f t="shared" si="54"/>
        <v>10.805</v>
      </c>
      <c r="M436" s="125">
        <f t="shared" si="60"/>
        <v>60</v>
      </c>
      <c r="N436" s="125">
        <f t="shared" si="55"/>
        <v>2</v>
      </c>
      <c r="O436" s="125">
        <f t="shared" si="61"/>
        <v>0</v>
      </c>
      <c r="P436" s="128">
        <f t="shared" si="56"/>
        <v>2</v>
      </c>
      <c r="Q436" s="127">
        <f t="shared" si="59"/>
        <v>0.98</v>
      </c>
      <c r="R436" s="127">
        <f t="shared" si="57"/>
        <v>10.588899999999999</v>
      </c>
      <c r="S436" s="130"/>
      <c r="T436" s="128" t="s">
        <v>3585</v>
      </c>
      <c r="U436" s="128" t="s">
        <v>3580</v>
      </c>
      <c r="V436" s="128" t="s">
        <v>3581</v>
      </c>
    </row>
    <row r="437" spans="1:22" s="109" customFormat="1" ht="13">
      <c r="A437" s="125">
        <v>431</v>
      </c>
      <c r="B437" s="126" t="s">
        <v>937</v>
      </c>
      <c r="C437" s="126" t="s">
        <v>938</v>
      </c>
      <c r="D437" s="125" t="s">
        <v>2838</v>
      </c>
      <c r="E437" s="125">
        <v>15</v>
      </c>
      <c r="F437" s="127">
        <v>10.5</v>
      </c>
      <c r="G437" s="128">
        <v>30</v>
      </c>
      <c r="H437" s="128" t="s">
        <v>2475</v>
      </c>
      <c r="I437" s="127">
        <v>10.67</v>
      </c>
      <c r="J437" s="128">
        <v>30</v>
      </c>
      <c r="K437" s="128" t="s">
        <v>2475</v>
      </c>
      <c r="L437" s="129">
        <f t="shared" si="54"/>
        <v>10.585000000000001</v>
      </c>
      <c r="M437" s="125">
        <f t="shared" si="60"/>
        <v>60</v>
      </c>
      <c r="N437" s="125">
        <f t="shared" si="55"/>
        <v>0</v>
      </c>
      <c r="O437" s="125">
        <f t="shared" si="61"/>
        <v>0</v>
      </c>
      <c r="P437" s="128">
        <f t="shared" si="56"/>
        <v>0</v>
      </c>
      <c r="Q437" s="127">
        <f t="shared" si="59"/>
        <v>1</v>
      </c>
      <c r="R437" s="127">
        <f t="shared" si="57"/>
        <v>10.585000000000001</v>
      </c>
      <c r="S437" s="130"/>
      <c r="T437" s="128" t="s">
        <v>3583</v>
      </c>
      <c r="U437" s="128" t="s">
        <v>3580</v>
      </c>
      <c r="V437" s="128" t="s">
        <v>3581</v>
      </c>
    </row>
    <row r="438" spans="1:22" s="109" customFormat="1" ht="13">
      <c r="A438" s="125">
        <v>432</v>
      </c>
      <c r="B438" s="126" t="s">
        <v>1545</v>
      </c>
      <c r="C438" s="126" t="s">
        <v>911</v>
      </c>
      <c r="D438" s="125" t="s">
        <v>3095</v>
      </c>
      <c r="E438" s="125">
        <v>25</v>
      </c>
      <c r="F438" s="127">
        <v>10.38</v>
      </c>
      <c r="G438" s="128">
        <v>30</v>
      </c>
      <c r="H438" s="128" t="s">
        <v>2475</v>
      </c>
      <c r="I438" s="127">
        <v>10.79</v>
      </c>
      <c r="J438" s="128">
        <v>30</v>
      </c>
      <c r="K438" s="128" t="s">
        <v>2475</v>
      </c>
      <c r="L438" s="129">
        <f t="shared" si="54"/>
        <v>10.585000000000001</v>
      </c>
      <c r="M438" s="125">
        <f t="shared" si="60"/>
        <v>60</v>
      </c>
      <c r="N438" s="125">
        <f t="shared" si="55"/>
        <v>0</v>
      </c>
      <c r="O438" s="125">
        <f t="shared" si="61"/>
        <v>0</v>
      </c>
      <c r="P438" s="128">
        <f t="shared" si="56"/>
        <v>0</v>
      </c>
      <c r="Q438" s="127">
        <f t="shared" si="59"/>
        <v>1</v>
      </c>
      <c r="R438" s="127">
        <f t="shared" si="57"/>
        <v>10.585000000000001</v>
      </c>
      <c r="S438" s="130"/>
      <c r="T438" s="128" t="s">
        <v>3585</v>
      </c>
      <c r="U438" s="128" t="s">
        <v>3580</v>
      </c>
      <c r="V438" s="128" t="s">
        <v>3581</v>
      </c>
    </row>
    <row r="439" spans="1:22" s="109" customFormat="1" ht="13">
      <c r="A439" s="125">
        <v>433</v>
      </c>
      <c r="B439" s="126" t="s">
        <v>279</v>
      </c>
      <c r="C439" s="126" t="s">
        <v>1255</v>
      </c>
      <c r="D439" s="133" t="s">
        <v>2966</v>
      </c>
      <c r="E439" s="125">
        <v>20</v>
      </c>
      <c r="F439" s="127">
        <v>11.18</v>
      </c>
      <c r="G439" s="128">
        <v>30</v>
      </c>
      <c r="H439" s="128" t="s">
        <v>2476</v>
      </c>
      <c r="I439" s="127">
        <v>10.42</v>
      </c>
      <c r="J439" s="128">
        <v>30</v>
      </c>
      <c r="K439" s="128" t="s">
        <v>2476</v>
      </c>
      <c r="L439" s="129">
        <f t="shared" si="54"/>
        <v>10.8</v>
      </c>
      <c r="M439" s="125">
        <f t="shared" si="60"/>
        <v>60</v>
      </c>
      <c r="N439" s="125">
        <f t="shared" si="55"/>
        <v>2</v>
      </c>
      <c r="O439" s="125">
        <f t="shared" si="61"/>
        <v>0</v>
      </c>
      <c r="P439" s="128">
        <f t="shared" si="56"/>
        <v>2</v>
      </c>
      <c r="Q439" s="127">
        <f t="shared" si="59"/>
        <v>0.98</v>
      </c>
      <c r="R439" s="127">
        <f t="shared" si="57"/>
        <v>10.584</v>
      </c>
      <c r="S439" s="130"/>
      <c r="T439" s="128" t="s">
        <v>3583</v>
      </c>
      <c r="U439" s="128" t="s">
        <v>3580</v>
      </c>
      <c r="V439" s="128" t="s">
        <v>3581</v>
      </c>
    </row>
    <row r="440" spans="1:22" s="109" customFormat="1" ht="13">
      <c r="A440" s="125">
        <v>434</v>
      </c>
      <c r="B440" s="126" t="s">
        <v>127</v>
      </c>
      <c r="C440" s="126" t="s">
        <v>100</v>
      </c>
      <c r="D440" s="125" t="s">
        <v>2522</v>
      </c>
      <c r="E440" s="125">
        <v>2</v>
      </c>
      <c r="F440" s="127">
        <v>9.48</v>
      </c>
      <c r="G440" s="128">
        <v>13</v>
      </c>
      <c r="H440" s="128" t="s">
        <v>2476</v>
      </c>
      <c r="I440" s="127">
        <v>12.34</v>
      </c>
      <c r="J440" s="128">
        <v>30</v>
      </c>
      <c r="K440" s="128" t="s">
        <v>2476</v>
      </c>
      <c r="L440" s="129">
        <f t="shared" si="54"/>
        <v>10.91</v>
      </c>
      <c r="M440" s="125">
        <f t="shared" si="60"/>
        <v>60</v>
      </c>
      <c r="N440" s="125">
        <f t="shared" si="55"/>
        <v>2</v>
      </c>
      <c r="O440" s="125">
        <f t="shared" si="61"/>
        <v>1</v>
      </c>
      <c r="P440" s="128">
        <f t="shared" si="56"/>
        <v>3</v>
      </c>
      <c r="Q440" s="127">
        <f t="shared" si="59"/>
        <v>0.97</v>
      </c>
      <c r="R440" s="127">
        <f t="shared" si="57"/>
        <v>10.582699999999999</v>
      </c>
      <c r="S440" s="130"/>
      <c r="T440" s="128" t="s">
        <v>3579</v>
      </c>
      <c r="U440" s="128" t="s">
        <v>3580</v>
      </c>
      <c r="V440" s="128" t="s">
        <v>3581</v>
      </c>
    </row>
    <row r="441" spans="1:22" s="109" customFormat="1" ht="13">
      <c r="A441" s="125">
        <v>435</v>
      </c>
      <c r="B441" s="126" t="s">
        <v>327</v>
      </c>
      <c r="C441" s="126" t="s">
        <v>832</v>
      </c>
      <c r="D441" s="125" t="s">
        <v>2801</v>
      </c>
      <c r="E441" s="125">
        <v>13</v>
      </c>
      <c r="F441" s="127">
        <v>11.94</v>
      </c>
      <c r="G441" s="128">
        <v>30</v>
      </c>
      <c r="H441" s="128" t="s">
        <v>2475</v>
      </c>
      <c r="I441" s="127">
        <v>10.1</v>
      </c>
      <c r="J441" s="128">
        <v>30</v>
      </c>
      <c r="K441" s="128" t="s">
        <v>2475</v>
      </c>
      <c r="L441" s="129">
        <f t="shared" si="54"/>
        <v>11.02</v>
      </c>
      <c r="M441" s="125">
        <f t="shared" si="60"/>
        <v>60</v>
      </c>
      <c r="N441" s="125">
        <f t="shared" si="55"/>
        <v>0</v>
      </c>
      <c r="O441" s="125">
        <f t="shared" si="61"/>
        <v>0</v>
      </c>
      <c r="P441" s="128">
        <f t="shared" si="56"/>
        <v>0</v>
      </c>
      <c r="Q441" s="127">
        <f>IF(P441=0,0.96,IF(P441=1,0.95,IF(P441=2,0.94,IF(P441=3,0.93))))</f>
        <v>0.96</v>
      </c>
      <c r="R441" s="127">
        <f t="shared" si="57"/>
        <v>10.579199999999998</v>
      </c>
      <c r="S441" s="130"/>
      <c r="T441" s="128" t="s">
        <v>3583</v>
      </c>
      <c r="U441" s="128" t="s">
        <v>3580</v>
      </c>
      <c r="V441" s="128" t="s">
        <v>3581</v>
      </c>
    </row>
    <row r="442" spans="1:22" s="109" customFormat="1" ht="13">
      <c r="A442" s="125">
        <v>436</v>
      </c>
      <c r="B442" s="131" t="s">
        <v>2030</v>
      </c>
      <c r="C442" s="131" t="s">
        <v>2031</v>
      </c>
      <c r="D442" s="125" t="s">
        <v>3356</v>
      </c>
      <c r="E442" s="125">
        <v>35</v>
      </c>
      <c r="F442" s="127">
        <v>10.78</v>
      </c>
      <c r="G442" s="128">
        <v>30</v>
      </c>
      <c r="H442" s="128" t="s">
        <v>2476</v>
      </c>
      <c r="I442" s="127">
        <v>10.58</v>
      </c>
      <c r="J442" s="128">
        <v>30</v>
      </c>
      <c r="K442" s="128" t="s">
        <v>2475</v>
      </c>
      <c r="L442" s="129">
        <f t="shared" si="54"/>
        <v>10.68</v>
      </c>
      <c r="M442" s="125">
        <f t="shared" si="60"/>
        <v>60</v>
      </c>
      <c r="N442" s="125">
        <f t="shared" si="55"/>
        <v>1</v>
      </c>
      <c r="O442" s="125">
        <f t="shared" si="61"/>
        <v>0</v>
      </c>
      <c r="P442" s="128">
        <f t="shared" si="56"/>
        <v>1</v>
      </c>
      <c r="Q442" s="127">
        <f t="shared" ref="Q442:Q449" si="62">IF(P442=0,1,IF(P442=1,0.99,IF(P442=2,0.98,IF(P442=3,0.97))))</f>
        <v>0.99</v>
      </c>
      <c r="R442" s="127">
        <f t="shared" si="57"/>
        <v>10.5732</v>
      </c>
      <c r="S442" s="130"/>
      <c r="T442" s="128" t="s">
        <v>3585</v>
      </c>
      <c r="U442" s="128" t="s">
        <v>3580</v>
      </c>
      <c r="V442" s="128" t="s">
        <v>3581</v>
      </c>
    </row>
    <row r="443" spans="1:22" s="109" customFormat="1" ht="13">
      <c r="A443" s="125">
        <v>437</v>
      </c>
      <c r="B443" s="126" t="s">
        <v>3596</v>
      </c>
      <c r="C443" s="126" t="s">
        <v>3595</v>
      </c>
      <c r="D443" s="125" t="s">
        <v>2789</v>
      </c>
      <c r="E443" s="125">
        <v>13</v>
      </c>
      <c r="F443" s="127">
        <v>8.23</v>
      </c>
      <c r="G443" s="128">
        <v>16</v>
      </c>
      <c r="H443" s="128" t="s">
        <v>2476</v>
      </c>
      <c r="I443" s="127">
        <v>13.34</v>
      </c>
      <c r="J443" s="128">
        <v>30</v>
      </c>
      <c r="K443" s="128" t="s">
        <v>2475</v>
      </c>
      <c r="L443" s="129">
        <f t="shared" si="54"/>
        <v>10.785</v>
      </c>
      <c r="M443" s="125">
        <f t="shared" si="60"/>
        <v>60</v>
      </c>
      <c r="N443" s="125">
        <f t="shared" si="55"/>
        <v>1</v>
      </c>
      <c r="O443" s="125">
        <f t="shared" si="61"/>
        <v>1</v>
      </c>
      <c r="P443" s="128">
        <f t="shared" si="56"/>
        <v>2</v>
      </c>
      <c r="Q443" s="127">
        <f t="shared" si="62"/>
        <v>0.98</v>
      </c>
      <c r="R443" s="127">
        <f t="shared" si="57"/>
        <v>10.5693</v>
      </c>
      <c r="S443" s="130"/>
      <c r="T443" s="128" t="s">
        <v>3583</v>
      </c>
      <c r="U443" s="128" t="s">
        <v>3580</v>
      </c>
      <c r="V443" s="128" t="s">
        <v>3581</v>
      </c>
    </row>
    <row r="444" spans="1:22" s="109" customFormat="1" ht="13">
      <c r="A444" s="125">
        <v>438</v>
      </c>
      <c r="B444" s="131" t="s">
        <v>2372</v>
      </c>
      <c r="C444" s="131" t="s">
        <v>2373</v>
      </c>
      <c r="D444" s="125" t="s">
        <v>3559</v>
      </c>
      <c r="E444" s="125">
        <v>42</v>
      </c>
      <c r="F444" s="127">
        <v>10.36</v>
      </c>
      <c r="G444" s="128">
        <v>30</v>
      </c>
      <c r="H444" s="128" t="s">
        <v>2476</v>
      </c>
      <c r="I444" s="127">
        <v>11.21</v>
      </c>
      <c r="J444" s="128">
        <v>30</v>
      </c>
      <c r="K444" s="128" t="s">
        <v>2476</v>
      </c>
      <c r="L444" s="129">
        <f t="shared" si="54"/>
        <v>10.785</v>
      </c>
      <c r="M444" s="125">
        <f t="shared" si="60"/>
        <v>60</v>
      </c>
      <c r="N444" s="125">
        <f t="shared" si="55"/>
        <v>2</v>
      </c>
      <c r="O444" s="125">
        <f t="shared" si="61"/>
        <v>0</v>
      </c>
      <c r="P444" s="128">
        <f t="shared" si="56"/>
        <v>2</v>
      </c>
      <c r="Q444" s="127">
        <f t="shared" si="62"/>
        <v>0.98</v>
      </c>
      <c r="R444" s="127">
        <f t="shared" si="57"/>
        <v>10.5693</v>
      </c>
      <c r="S444" s="130"/>
      <c r="T444" s="128" t="s">
        <v>3585</v>
      </c>
      <c r="U444" s="128" t="s">
        <v>3580</v>
      </c>
      <c r="V444" s="128" t="s">
        <v>3581</v>
      </c>
    </row>
    <row r="445" spans="1:22" s="109" customFormat="1" ht="13">
      <c r="A445" s="125">
        <v>439</v>
      </c>
      <c r="B445" s="134" t="s">
        <v>1734</v>
      </c>
      <c r="C445" s="134" t="s">
        <v>54</v>
      </c>
      <c r="D445" s="125" t="s">
        <v>3187</v>
      </c>
      <c r="E445" s="125">
        <v>29</v>
      </c>
      <c r="F445" s="127">
        <v>12.76</v>
      </c>
      <c r="G445" s="128">
        <v>30</v>
      </c>
      <c r="H445" s="128" t="s">
        <v>2476</v>
      </c>
      <c r="I445" s="127">
        <v>8.81</v>
      </c>
      <c r="J445" s="128">
        <v>16</v>
      </c>
      <c r="K445" s="128" t="s">
        <v>2475</v>
      </c>
      <c r="L445" s="129">
        <f t="shared" si="54"/>
        <v>10.785</v>
      </c>
      <c r="M445" s="125">
        <f t="shared" si="60"/>
        <v>60</v>
      </c>
      <c r="N445" s="125">
        <f t="shared" si="55"/>
        <v>1</v>
      </c>
      <c r="O445" s="125">
        <f t="shared" si="61"/>
        <v>1</v>
      </c>
      <c r="P445" s="128">
        <f t="shared" si="56"/>
        <v>2</v>
      </c>
      <c r="Q445" s="127">
        <f t="shared" si="62"/>
        <v>0.98</v>
      </c>
      <c r="R445" s="127">
        <f t="shared" si="57"/>
        <v>10.5693</v>
      </c>
      <c r="S445" s="130"/>
      <c r="T445" s="128" t="s">
        <v>3585</v>
      </c>
      <c r="U445" s="128" t="s">
        <v>3582</v>
      </c>
      <c r="V445" s="128" t="s">
        <v>3581</v>
      </c>
    </row>
    <row r="446" spans="1:22" s="109" customFormat="1" ht="13">
      <c r="A446" s="125">
        <v>440</v>
      </c>
      <c r="B446" s="126" t="s">
        <v>790</v>
      </c>
      <c r="C446" s="126" t="s">
        <v>112</v>
      </c>
      <c r="D446" s="125" t="s">
        <v>2783</v>
      </c>
      <c r="E446" s="125">
        <v>12</v>
      </c>
      <c r="F446" s="127">
        <v>10.63</v>
      </c>
      <c r="G446" s="128">
        <v>30</v>
      </c>
      <c r="H446" s="128" t="s">
        <v>2476</v>
      </c>
      <c r="I446" s="127">
        <v>10.72</v>
      </c>
      <c r="J446" s="128">
        <v>30</v>
      </c>
      <c r="K446" s="128" t="s">
        <v>2475</v>
      </c>
      <c r="L446" s="129">
        <f t="shared" si="54"/>
        <v>10.675000000000001</v>
      </c>
      <c r="M446" s="125">
        <f t="shared" si="60"/>
        <v>60</v>
      </c>
      <c r="N446" s="125">
        <f t="shared" si="55"/>
        <v>1</v>
      </c>
      <c r="O446" s="125">
        <f t="shared" si="61"/>
        <v>0</v>
      </c>
      <c r="P446" s="128">
        <f t="shared" si="56"/>
        <v>1</v>
      </c>
      <c r="Q446" s="127">
        <f t="shared" si="62"/>
        <v>0.99</v>
      </c>
      <c r="R446" s="127">
        <f t="shared" si="57"/>
        <v>10.568250000000001</v>
      </c>
      <c r="S446" s="130"/>
      <c r="T446" s="128" t="s">
        <v>3579</v>
      </c>
      <c r="U446" s="128" t="s">
        <v>3580</v>
      </c>
      <c r="V446" s="128" t="s">
        <v>3581</v>
      </c>
    </row>
    <row r="447" spans="1:22" s="109" customFormat="1" ht="13">
      <c r="A447" s="125">
        <v>441</v>
      </c>
      <c r="B447" s="126" t="s">
        <v>1149</v>
      </c>
      <c r="C447" s="126" t="s">
        <v>60</v>
      </c>
      <c r="D447" s="125" t="s">
        <v>2928</v>
      </c>
      <c r="E447" s="125">
        <v>18</v>
      </c>
      <c r="F447" s="127">
        <v>10.1</v>
      </c>
      <c r="G447" s="128">
        <v>30</v>
      </c>
      <c r="H447" s="128" t="s">
        <v>2475</v>
      </c>
      <c r="I447" s="127">
        <v>11.02</v>
      </c>
      <c r="J447" s="128">
        <v>30</v>
      </c>
      <c r="K447" s="128" t="s">
        <v>2475</v>
      </c>
      <c r="L447" s="129">
        <f t="shared" si="54"/>
        <v>10.559999999999999</v>
      </c>
      <c r="M447" s="125">
        <f t="shared" si="60"/>
        <v>60</v>
      </c>
      <c r="N447" s="125">
        <f t="shared" si="55"/>
        <v>0</v>
      </c>
      <c r="O447" s="125">
        <f t="shared" si="61"/>
        <v>0</v>
      </c>
      <c r="P447" s="128">
        <f t="shared" si="56"/>
        <v>0</v>
      </c>
      <c r="Q447" s="127">
        <f t="shared" si="62"/>
        <v>1</v>
      </c>
      <c r="R447" s="127">
        <f t="shared" si="57"/>
        <v>10.559999999999999</v>
      </c>
      <c r="S447" s="130"/>
      <c r="T447" s="128" t="s">
        <v>3583</v>
      </c>
      <c r="U447" s="128" t="s">
        <v>3580</v>
      </c>
      <c r="V447" s="128" t="s">
        <v>3581</v>
      </c>
    </row>
    <row r="448" spans="1:22" s="109" customFormat="1" ht="13">
      <c r="A448" s="125">
        <v>442</v>
      </c>
      <c r="B448" s="126" t="s">
        <v>1809</v>
      </c>
      <c r="C448" s="126" t="s">
        <v>1810</v>
      </c>
      <c r="D448" s="125" t="s">
        <v>3229</v>
      </c>
      <c r="E448" s="125">
        <v>30</v>
      </c>
      <c r="F448" s="127">
        <v>10.54</v>
      </c>
      <c r="G448" s="128">
        <v>30</v>
      </c>
      <c r="H448" s="128" t="s">
        <v>2475</v>
      </c>
      <c r="I448" s="127">
        <v>10.58</v>
      </c>
      <c r="J448" s="128">
        <v>30</v>
      </c>
      <c r="K448" s="128" t="s">
        <v>2475</v>
      </c>
      <c r="L448" s="129">
        <f t="shared" si="54"/>
        <v>10.559999999999999</v>
      </c>
      <c r="M448" s="125">
        <f t="shared" si="60"/>
        <v>60</v>
      </c>
      <c r="N448" s="125">
        <f t="shared" si="55"/>
        <v>0</v>
      </c>
      <c r="O448" s="125">
        <f t="shared" si="61"/>
        <v>0</v>
      </c>
      <c r="P448" s="128">
        <f t="shared" si="56"/>
        <v>0</v>
      </c>
      <c r="Q448" s="127">
        <f t="shared" si="62"/>
        <v>1</v>
      </c>
      <c r="R448" s="127">
        <f t="shared" si="57"/>
        <v>10.559999999999999</v>
      </c>
      <c r="S448" s="130"/>
      <c r="T448" s="128" t="s">
        <v>3585</v>
      </c>
      <c r="U448" s="128" t="s">
        <v>3580</v>
      </c>
      <c r="V448" s="128" t="s">
        <v>3581</v>
      </c>
    </row>
    <row r="449" spans="1:22" s="109" customFormat="1" ht="13">
      <c r="A449" s="125">
        <v>443</v>
      </c>
      <c r="B449" s="126" t="s">
        <v>409</v>
      </c>
      <c r="C449" s="126" t="s">
        <v>100</v>
      </c>
      <c r="D449" s="125" t="s">
        <v>2633</v>
      </c>
      <c r="E449" s="125">
        <v>6</v>
      </c>
      <c r="F449" s="127">
        <v>10.56</v>
      </c>
      <c r="G449" s="128">
        <v>30</v>
      </c>
      <c r="H449" s="128" t="s">
        <v>2476</v>
      </c>
      <c r="I449" s="127">
        <v>10.99</v>
      </c>
      <c r="J449" s="128">
        <v>30</v>
      </c>
      <c r="K449" s="128" t="s">
        <v>2476</v>
      </c>
      <c r="L449" s="129">
        <f t="shared" si="54"/>
        <v>10.775</v>
      </c>
      <c r="M449" s="125">
        <f t="shared" si="60"/>
        <v>60</v>
      </c>
      <c r="N449" s="125">
        <f t="shared" si="55"/>
        <v>2</v>
      </c>
      <c r="O449" s="125">
        <f t="shared" si="61"/>
        <v>0</v>
      </c>
      <c r="P449" s="128">
        <f t="shared" si="56"/>
        <v>2</v>
      </c>
      <c r="Q449" s="127">
        <f t="shared" si="62"/>
        <v>0.98</v>
      </c>
      <c r="R449" s="127">
        <f t="shared" si="57"/>
        <v>10.5595</v>
      </c>
      <c r="S449" s="130"/>
      <c r="T449" s="128" t="s">
        <v>3579</v>
      </c>
      <c r="U449" s="128" t="s">
        <v>3580</v>
      </c>
      <c r="V449" s="128" t="s">
        <v>3581</v>
      </c>
    </row>
    <row r="450" spans="1:22" s="109" customFormat="1" ht="13">
      <c r="A450" s="125">
        <v>444</v>
      </c>
      <c r="B450" s="126" t="s">
        <v>664</v>
      </c>
      <c r="C450" s="126" t="s">
        <v>665</v>
      </c>
      <c r="D450" s="125" t="s">
        <v>2734</v>
      </c>
      <c r="E450" s="125">
        <v>10</v>
      </c>
      <c r="F450" s="127">
        <v>10.88</v>
      </c>
      <c r="G450" s="128">
        <v>30</v>
      </c>
      <c r="H450" s="128" t="s">
        <v>2475</v>
      </c>
      <c r="I450" s="127">
        <v>11.1</v>
      </c>
      <c r="J450" s="128">
        <v>30</v>
      </c>
      <c r="K450" s="128" t="s">
        <v>2475</v>
      </c>
      <c r="L450" s="129">
        <f t="shared" si="54"/>
        <v>10.99</v>
      </c>
      <c r="M450" s="125">
        <f t="shared" si="60"/>
        <v>60</v>
      </c>
      <c r="N450" s="125">
        <f t="shared" si="55"/>
        <v>0</v>
      </c>
      <c r="O450" s="125">
        <f t="shared" si="61"/>
        <v>0</v>
      </c>
      <c r="P450" s="128">
        <f t="shared" si="56"/>
        <v>0</v>
      </c>
      <c r="Q450" s="127">
        <f>IF(P450=0,0.96,IF(P450=1,0.95,IF(P450=2,0.94,IF(P450=3,0.93))))</f>
        <v>0.96</v>
      </c>
      <c r="R450" s="127">
        <f t="shared" si="57"/>
        <v>10.5504</v>
      </c>
      <c r="S450" s="130"/>
      <c r="T450" s="128" t="s">
        <v>3579</v>
      </c>
      <c r="U450" s="128" t="s">
        <v>3580</v>
      </c>
      <c r="V450" s="128" t="s">
        <v>3581</v>
      </c>
    </row>
    <row r="451" spans="1:22" s="109" customFormat="1" ht="13">
      <c r="A451" s="125">
        <v>445</v>
      </c>
      <c r="B451" s="126" t="s">
        <v>1084</v>
      </c>
      <c r="C451" s="126" t="s">
        <v>1085</v>
      </c>
      <c r="D451" s="125" t="s">
        <v>2900</v>
      </c>
      <c r="E451" s="125">
        <v>17</v>
      </c>
      <c r="F451" s="127">
        <v>10.84</v>
      </c>
      <c r="G451" s="128">
        <v>30</v>
      </c>
      <c r="H451" s="128" t="s">
        <v>2475</v>
      </c>
      <c r="I451" s="127">
        <v>10.26</v>
      </c>
      <c r="J451" s="128">
        <v>30</v>
      </c>
      <c r="K451" s="128" t="s">
        <v>2475</v>
      </c>
      <c r="L451" s="129">
        <f t="shared" si="54"/>
        <v>10.55</v>
      </c>
      <c r="M451" s="125">
        <f t="shared" si="60"/>
        <v>60</v>
      </c>
      <c r="N451" s="125">
        <f t="shared" si="55"/>
        <v>0</v>
      </c>
      <c r="O451" s="125">
        <f t="shared" si="61"/>
        <v>0</v>
      </c>
      <c r="P451" s="128">
        <f t="shared" si="56"/>
        <v>0</v>
      </c>
      <c r="Q451" s="127">
        <f>IF(P451=0,1,IF(P451=1,0.99,IF(P451=2,0.98,IF(P451=3,0.97))))</f>
        <v>1</v>
      </c>
      <c r="R451" s="127">
        <f t="shared" si="57"/>
        <v>10.55</v>
      </c>
      <c r="S451" s="130"/>
      <c r="T451" s="128" t="s">
        <v>3583</v>
      </c>
      <c r="U451" s="128" t="s">
        <v>3581</v>
      </c>
      <c r="V451" s="128" t="s">
        <v>3580</v>
      </c>
    </row>
    <row r="452" spans="1:22" s="109" customFormat="1" ht="13">
      <c r="A452" s="125">
        <v>446</v>
      </c>
      <c r="B452" s="134" t="s">
        <v>1586</v>
      </c>
      <c r="C452" s="134" t="s">
        <v>1587</v>
      </c>
      <c r="D452" s="125" t="s">
        <v>3112</v>
      </c>
      <c r="E452" s="125">
        <v>26</v>
      </c>
      <c r="F452" s="127">
        <v>9.08</v>
      </c>
      <c r="G452" s="128">
        <v>18</v>
      </c>
      <c r="H452" s="128" t="s">
        <v>2476</v>
      </c>
      <c r="I452" s="127">
        <v>12.67</v>
      </c>
      <c r="J452" s="128">
        <v>30</v>
      </c>
      <c r="K452" s="128" t="s">
        <v>2476</v>
      </c>
      <c r="L452" s="129">
        <f t="shared" si="54"/>
        <v>10.875</v>
      </c>
      <c r="M452" s="125">
        <f t="shared" si="60"/>
        <v>60</v>
      </c>
      <c r="N452" s="125">
        <f t="shared" si="55"/>
        <v>2</v>
      </c>
      <c r="O452" s="125">
        <f t="shared" si="61"/>
        <v>1</v>
      </c>
      <c r="P452" s="128">
        <f t="shared" si="56"/>
        <v>3</v>
      </c>
      <c r="Q452" s="127">
        <f>IF(P452=0,1,IF(P452=1,0.99,IF(P452=2,0.98,IF(P452=3,0.97))))</f>
        <v>0.97</v>
      </c>
      <c r="R452" s="127">
        <f t="shared" si="57"/>
        <v>10.54875</v>
      </c>
      <c r="S452" s="130"/>
      <c r="T452" s="128" t="s">
        <v>3585</v>
      </c>
      <c r="U452" s="128" t="s">
        <v>3582</v>
      </c>
      <c r="V452" s="128" t="s">
        <v>3581</v>
      </c>
    </row>
    <row r="453" spans="1:22" s="109" customFormat="1" ht="13">
      <c r="A453" s="125">
        <v>447</v>
      </c>
      <c r="B453" s="126" t="s">
        <v>624</v>
      </c>
      <c r="C453" s="126" t="s">
        <v>64</v>
      </c>
      <c r="D453" s="125" t="s">
        <v>2720</v>
      </c>
      <c r="E453" s="125">
        <v>10</v>
      </c>
      <c r="F453" s="127">
        <v>9.8000000000000007</v>
      </c>
      <c r="G453" s="128">
        <v>16</v>
      </c>
      <c r="H453" s="128" t="s">
        <v>2476</v>
      </c>
      <c r="I453" s="127">
        <v>11.94</v>
      </c>
      <c r="J453" s="128">
        <v>30</v>
      </c>
      <c r="K453" s="128" t="s">
        <v>2476</v>
      </c>
      <c r="L453" s="129">
        <f t="shared" si="54"/>
        <v>10.870000000000001</v>
      </c>
      <c r="M453" s="125">
        <f t="shared" si="60"/>
        <v>60</v>
      </c>
      <c r="N453" s="125">
        <f t="shared" si="55"/>
        <v>2</v>
      </c>
      <c r="O453" s="125">
        <f t="shared" si="61"/>
        <v>1</v>
      </c>
      <c r="P453" s="128">
        <f t="shared" si="56"/>
        <v>3</v>
      </c>
      <c r="Q453" s="127">
        <f>IF(P453=0,1,IF(P453=1,0.99,IF(P453=2,0.98,IF(P453=3,0.97))))</f>
        <v>0.97</v>
      </c>
      <c r="R453" s="127">
        <f t="shared" si="57"/>
        <v>10.543900000000001</v>
      </c>
      <c r="S453" s="130"/>
      <c r="T453" s="128" t="s">
        <v>3579</v>
      </c>
      <c r="U453" s="128" t="s">
        <v>3580</v>
      </c>
      <c r="V453" s="128" t="s">
        <v>3581</v>
      </c>
    </row>
    <row r="454" spans="1:22" s="109" customFormat="1" ht="13">
      <c r="A454" s="125">
        <v>448</v>
      </c>
      <c r="B454" s="126" t="s">
        <v>1161</v>
      </c>
      <c r="C454" s="126" t="s">
        <v>1162</v>
      </c>
      <c r="D454" s="125" t="s">
        <v>1163</v>
      </c>
      <c r="E454" s="125">
        <v>18</v>
      </c>
      <c r="F454" s="127">
        <v>10.88</v>
      </c>
      <c r="G454" s="128">
        <v>30</v>
      </c>
      <c r="H454" s="128" t="s">
        <v>2476</v>
      </c>
      <c r="I454" s="127">
        <v>11.31</v>
      </c>
      <c r="J454" s="128">
        <v>30</v>
      </c>
      <c r="K454" s="128" t="s">
        <v>2475</v>
      </c>
      <c r="L454" s="129">
        <f t="shared" si="54"/>
        <v>11.095000000000001</v>
      </c>
      <c r="M454" s="125">
        <f t="shared" si="60"/>
        <v>60</v>
      </c>
      <c r="N454" s="125">
        <f t="shared" si="55"/>
        <v>1</v>
      </c>
      <c r="O454" s="125">
        <f t="shared" si="61"/>
        <v>0</v>
      </c>
      <c r="P454" s="128">
        <f t="shared" si="56"/>
        <v>1</v>
      </c>
      <c r="Q454" s="127">
        <f>IF(P454=0,0.96,IF(P454=1,0.95,IF(P454=2,0.94,IF(P454=3,0.93))))</f>
        <v>0.95</v>
      </c>
      <c r="R454" s="127">
        <f t="shared" si="57"/>
        <v>10.54025</v>
      </c>
      <c r="S454" s="130"/>
      <c r="T454" s="128" t="s">
        <v>3583</v>
      </c>
      <c r="U454" s="128" t="s">
        <v>3580</v>
      </c>
      <c r="V454" s="128" t="s">
        <v>3581</v>
      </c>
    </row>
    <row r="455" spans="1:22" s="109" customFormat="1" ht="13">
      <c r="A455" s="125">
        <v>449</v>
      </c>
      <c r="B455" s="131" t="s">
        <v>1900</v>
      </c>
      <c r="C455" s="131" t="s">
        <v>3669</v>
      </c>
      <c r="D455" s="133" t="s">
        <v>3278</v>
      </c>
      <c r="E455" s="125">
        <v>32</v>
      </c>
      <c r="F455" s="127">
        <v>10.62</v>
      </c>
      <c r="G455" s="128">
        <v>30</v>
      </c>
      <c r="H455" s="128" t="s">
        <v>2475</v>
      </c>
      <c r="I455" s="127">
        <v>10.46</v>
      </c>
      <c r="J455" s="128">
        <v>30</v>
      </c>
      <c r="K455" s="128" t="s">
        <v>2475</v>
      </c>
      <c r="L455" s="129">
        <f t="shared" ref="L455:L518" si="63">(F455+I455)/2</f>
        <v>10.54</v>
      </c>
      <c r="M455" s="125">
        <f t="shared" si="60"/>
        <v>60</v>
      </c>
      <c r="N455" s="125">
        <f t="shared" ref="N455:N518" si="64">IF(H455="ACC",0,1)+IF(K455="ACC",0,1)</f>
        <v>0</v>
      </c>
      <c r="O455" s="125">
        <f t="shared" si="61"/>
        <v>0</v>
      </c>
      <c r="P455" s="128">
        <f t="shared" ref="P455:P518" si="65">N455+O455</f>
        <v>0</v>
      </c>
      <c r="Q455" s="127">
        <f t="shared" ref="Q455:Q463" si="66">IF(P455=0,1,IF(P455=1,0.99,IF(P455=2,0.98,IF(P455=3,0.97))))</f>
        <v>1</v>
      </c>
      <c r="R455" s="127">
        <f t="shared" ref="R455:R518" si="67">(L455*Q455)</f>
        <v>10.54</v>
      </c>
      <c r="S455" s="130"/>
      <c r="T455" s="128" t="s">
        <v>3585</v>
      </c>
      <c r="U455" s="128" t="s">
        <v>3580</v>
      </c>
      <c r="V455" s="128" t="s">
        <v>3581</v>
      </c>
    </row>
    <row r="456" spans="1:22" s="109" customFormat="1" ht="13">
      <c r="A456" s="125">
        <v>450</v>
      </c>
      <c r="B456" s="126" t="s">
        <v>1212</v>
      </c>
      <c r="C456" s="126" t="s">
        <v>604</v>
      </c>
      <c r="D456" s="133" t="s">
        <v>2951</v>
      </c>
      <c r="E456" s="125">
        <v>20</v>
      </c>
      <c r="F456" s="127">
        <v>11.4</v>
      </c>
      <c r="G456" s="128">
        <v>30</v>
      </c>
      <c r="H456" s="128" t="s">
        <v>2476</v>
      </c>
      <c r="I456" s="127">
        <v>10.11</v>
      </c>
      <c r="J456" s="128">
        <v>30</v>
      </c>
      <c r="K456" s="128" t="s">
        <v>2476</v>
      </c>
      <c r="L456" s="129">
        <f t="shared" si="63"/>
        <v>10.754999999999999</v>
      </c>
      <c r="M456" s="125">
        <f t="shared" si="60"/>
        <v>60</v>
      </c>
      <c r="N456" s="125">
        <f t="shared" si="64"/>
        <v>2</v>
      </c>
      <c r="O456" s="125">
        <f t="shared" si="61"/>
        <v>0</v>
      </c>
      <c r="P456" s="128">
        <f t="shared" si="65"/>
        <v>2</v>
      </c>
      <c r="Q456" s="127">
        <f t="shared" si="66"/>
        <v>0.98</v>
      </c>
      <c r="R456" s="127">
        <f t="shared" si="67"/>
        <v>10.539899999999999</v>
      </c>
      <c r="S456" s="130"/>
      <c r="T456" s="128" t="s">
        <v>3583</v>
      </c>
      <c r="U456" s="128" t="s">
        <v>3580</v>
      </c>
      <c r="V456" s="128" t="s">
        <v>3581</v>
      </c>
    </row>
    <row r="457" spans="1:22" s="109" customFormat="1" ht="13">
      <c r="A457" s="125">
        <v>451</v>
      </c>
      <c r="B457" s="126" t="s">
        <v>2364</v>
      </c>
      <c r="C457" s="126" t="s">
        <v>578</v>
      </c>
      <c r="D457" s="125" t="s">
        <v>3552</v>
      </c>
      <c r="E457" s="125">
        <v>42</v>
      </c>
      <c r="F457" s="127">
        <v>9.2799999999999994</v>
      </c>
      <c r="G457" s="128">
        <v>23</v>
      </c>
      <c r="H457" s="128" t="s">
        <v>2476</v>
      </c>
      <c r="I457" s="127">
        <v>12.23</v>
      </c>
      <c r="J457" s="128">
        <v>30</v>
      </c>
      <c r="K457" s="128" t="s">
        <v>2475</v>
      </c>
      <c r="L457" s="129">
        <f t="shared" si="63"/>
        <v>10.754999999999999</v>
      </c>
      <c r="M457" s="125">
        <f t="shared" si="60"/>
        <v>60</v>
      </c>
      <c r="N457" s="125">
        <f t="shared" si="64"/>
        <v>1</v>
      </c>
      <c r="O457" s="125">
        <f t="shared" si="61"/>
        <v>1</v>
      </c>
      <c r="P457" s="128">
        <f t="shared" si="65"/>
        <v>2</v>
      </c>
      <c r="Q457" s="127">
        <f t="shared" si="66"/>
        <v>0.98</v>
      </c>
      <c r="R457" s="127">
        <f t="shared" si="67"/>
        <v>10.539899999999999</v>
      </c>
      <c r="S457" s="130"/>
      <c r="T457" s="128" t="s">
        <v>3585</v>
      </c>
      <c r="U457" s="128" t="s">
        <v>3580</v>
      </c>
      <c r="V457" s="128" t="s">
        <v>3581</v>
      </c>
    </row>
    <row r="458" spans="1:22" s="109" customFormat="1" ht="13">
      <c r="A458" s="125">
        <v>452</v>
      </c>
      <c r="B458" s="126" t="s">
        <v>2012</v>
      </c>
      <c r="C458" s="126" t="s">
        <v>2013</v>
      </c>
      <c r="D458" s="125" t="s">
        <v>3346</v>
      </c>
      <c r="E458" s="125">
        <v>34</v>
      </c>
      <c r="F458" s="127">
        <v>10.53</v>
      </c>
      <c r="G458" s="128">
        <v>30</v>
      </c>
      <c r="H458" s="128" t="s">
        <v>2476</v>
      </c>
      <c r="I458" s="127">
        <v>10.76</v>
      </c>
      <c r="J458" s="128">
        <v>30</v>
      </c>
      <c r="K458" s="128" t="s">
        <v>2475</v>
      </c>
      <c r="L458" s="129">
        <f t="shared" si="63"/>
        <v>10.645</v>
      </c>
      <c r="M458" s="125">
        <f t="shared" si="60"/>
        <v>60</v>
      </c>
      <c r="N458" s="125">
        <f t="shared" si="64"/>
        <v>1</v>
      </c>
      <c r="O458" s="125">
        <f t="shared" si="61"/>
        <v>0</v>
      </c>
      <c r="P458" s="128">
        <f t="shared" si="65"/>
        <v>1</v>
      </c>
      <c r="Q458" s="127">
        <f t="shared" si="66"/>
        <v>0.99</v>
      </c>
      <c r="R458" s="127">
        <f t="shared" si="67"/>
        <v>10.538549999999999</v>
      </c>
      <c r="S458" s="130"/>
      <c r="T458" s="128" t="s">
        <v>3585</v>
      </c>
      <c r="U458" s="128" t="s">
        <v>3580</v>
      </c>
      <c r="V458" s="128" t="s">
        <v>3581</v>
      </c>
    </row>
    <row r="459" spans="1:22" s="109" customFormat="1" ht="13">
      <c r="A459" s="125">
        <v>453</v>
      </c>
      <c r="B459" s="131" t="s">
        <v>2195</v>
      </c>
      <c r="C459" s="131" t="s">
        <v>961</v>
      </c>
      <c r="D459" s="133" t="s">
        <v>3444</v>
      </c>
      <c r="E459" s="125">
        <v>38</v>
      </c>
      <c r="F459" s="127">
        <v>10.06</v>
      </c>
      <c r="G459" s="128">
        <v>30</v>
      </c>
      <c r="H459" s="128" t="s">
        <v>2476</v>
      </c>
      <c r="I459" s="127">
        <v>11.43</v>
      </c>
      <c r="J459" s="128">
        <v>30</v>
      </c>
      <c r="K459" s="128" t="s">
        <v>2476</v>
      </c>
      <c r="L459" s="129">
        <f t="shared" si="63"/>
        <v>10.745000000000001</v>
      </c>
      <c r="M459" s="125">
        <f t="shared" si="60"/>
        <v>60</v>
      </c>
      <c r="N459" s="125">
        <f t="shared" si="64"/>
        <v>2</v>
      </c>
      <c r="O459" s="125">
        <f t="shared" si="61"/>
        <v>0</v>
      </c>
      <c r="P459" s="128">
        <f t="shared" si="65"/>
        <v>2</v>
      </c>
      <c r="Q459" s="127">
        <f t="shared" si="66"/>
        <v>0.98</v>
      </c>
      <c r="R459" s="127">
        <f t="shared" si="67"/>
        <v>10.530100000000001</v>
      </c>
      <c r="S459" s="130"/>
      <c r="T459" s="128" t="s">
        <v>3585</v>
      </c>
      <c r="U459" s="128" t="s">
        <v>3580</v>
      </c>
      <c r="V459" s="128" t="s">
        <v>3581</v>
      </c>
    </row>
    <row r="460" spans="1:22" s="109" customFormat="1" ht="13">
      <c r="A460" s="125">
        <v>454</v>
      </c>
      <c r="B460" s="134" t="s">
        <v>1753</v>
      </c>
      <c r="C460" s="134" t="s">
        <v>1754</v>
      </c>
      <c r="D460" s="125" t="s">
        <v>3196</v>
      </c>
      <c r="E460" s="125">
        <v>29</v>
      </c>
      <c r="F460" s="127">
        <v>10.93</v>
      </c>
      <c r="G460" s="128">
        <v>30</v>
      </c>
      <c r="H460" s="128" t="s">
        <v>2475</v>
      </c>
      <c r="I460" s="127">
        <v>10.130000000000001</v>
      </c>
      <c r="J460" s="128">
        <v>30</v>
      </c>
      <c r="K460" s="128" t="s">
        <v>2475</v>
      </c>
      <c r="L460" s="129">
        <f t="shared" si="63"/>
        <v>10.530000000000001</v>
      </c>
      <c r="M460" s="125">
        <f t="shared" si="60"/>
        <v>60</v>
      </c>
      <c r="N460" s="125">
        <f t="shared" si="64"/>
        <v>0</v>
      </c>
      <c r="O460" s="125">
        <f t="shared" si="61"/>
        <v>0</v>
      </c>
      <c r="P460" s="128">
        <f t="shared" si="65"/>
        <v>0</v>
      </c>
      <c r="Q460" s="127">
        <f t="shared" si="66"/>
        <v>1</v>
      </c>
      <c r="R460" s="127">
        <f t="shared" si="67"/>
        <v>10.530000000000001</v>
      </c>
      <c r="S460" s="130"/>
      <c r="T460" s="128" t="s">
        <v>3585</v>
      </c>
      <c r="U460" s="128" t="s">
        <v>3582</v>
      </c>
      <c r="V460" s="128" t="s">
        <v>3581</v>
      </c>
    </row>
    <row r="461" spans="1:22" s="109" customFormat="1" ht="13">
      <c r="A461" s="125">
        <v>455</v>
      </c>
      <c r="B461" s="126" t="s">
        <v>872</v>
      </c>
      <c r="C461" s="126" t="s">
        <v>283</v>
      </c>
      <c r="D461" s="125" t="s">
        <v>2819</v>
      </c>
      <c r="E461" s="125">
        <v>14</v>
      </c>
      <c r="F461" s="127">
        <v>10.38</v>
      </c>
      <c r="G461" s="128">
        <v>30</v>
      </c>
      <c r="H461" s="128" t="s">
        <v>2476</v>
      </c>
      <c r="I461" s="127">
        <v>11.1</v>
      </c>
      <c r="J461" s="128">
        <v>30</v>
      </c>
      <c r="K461" s="128" t="s">
        <v>2476</v>
      </c>
      <c r="L461" s="129">
        <f t="shared" si="63"/>
        <v>10.74</v>
      </c>
      <c r="M461" s="125">
        <f t="shared" si="60"/>
        <v>60</v>
      </c>
      <c r="N461" s="125">
        <f t="shared" si="64"/>
        <v>2</v>
      </c>
      <c r="O461" s="125">
        <f t="shared" si="61"/>
        <v>0</v>
      </c>
      <c r="P461" s="128">
        <f t="shared" si="65"/>
        <v>2</v>
      </c>
      <c r="Q461" s="127">
        <f t="shared" si="66"/>
        <v>0.98</v>
      </c>
      <c r="R461" s="127">
        <f t="shared" si="67"/>
        <v>10.5252</v>
      </c>
      <c r="S461" s="130"/>
      <c r="T461" s="128" t="s">
        <v>3583</v>
      </c>
      <c r="U461" s="128" t="s">
        <v>3580</v>
      </c>
      <c r="V461" s="128" t="s">
        <v>3581</v>
      </c>
    </row>
    <row r="462" spans="1:22" s="109" customFormat="1" ht="13">
      <c r="A462" s="125">
        <v>456</v>
      </c>
      <c r="B462" s="126" t="s">
        <v>49</v>
      </c>
      <c r="C462" s="126" t="s">
        <v>50</v>
      </c>
      <c r="D462" s="125" t="s">
        <v>2496</v>
      </c>
      <c r="E462" s="125">
        <v>1</v>
      </c>
      <c r="F462" s="127">
        <v>11.89</v>
      </c>
      <c r="G462" s="128">
        <v>30</v>
      </c>
      <c r="H462" s="128" t="s">
        <v>2476</v>
      </c>
      <c r="I462" s="127">
        <v>9.81</v>
      </c>
      <c r="J462" s="128">
        <v>18</v>
      </c>
      <c r="K462" s="128" t="s">
        <v>2476</v>
      </c>
      <c r="L462" s="129">
        <f t="shared" si="63"/>
        <v>10.850000000000001</v>
      </c>
      <c r="M462" s="125">
        <f t="shared" si="60"/>
        <v>60</v>
      </c>
      <c r="N462" s="125">
        <f t="shared" si="64"/>
        <v>2</v>
      </c>
      <c r="O462" s="125">
        <f t="shared" si="61"/>
        <v>1</v>
      </c>
      <c r="P462" s="128">
        <f t="shared" si="65"/>
        <v>3</v>
      </c>
      <c r="Q462" s="127">
        <f t="shared" si="66"/>
        <v>0.97</v>
      </c>
      <c r="R462" s="127">
        <f t="shared" si="67"/>
        <v>10.524500000000002</v>
      </c>
      <c r="S462" s="130"/>
      <c r="T462" s="128" t="s">
        <v>3579</v>
      </c>
      <c r="U462" s="128" t="s">
        <v>3580</v>
      </c>
      <c r="V462" s="128" t="s">
        <v>3581</v>
      </c>
    </row>
    <row r="463" spans="1:22" s="109" customFormat="1" ht="13">
      <c r="A463" s="125">
        <v>457</v>
      </c>
      <c r="B463" s="126" t="s">
        <v>1086</v>
      </c>
      <c r="C463" s="126" t="s">
        <v>1087</v>
      </c>
      <c r="D463" s="125" t="s">
        <v>2901</v>
      </c>
      <c r="E463" s="125">
        <v>17</v>
      </c>
      <c r="F463" s="127">
        <v>12</v>
      </c>
      <c r="G463" s="128">
        <v>30</v>
      </c>
      <c r="H463" s="128" t="s">
        <v>2476</v>
      </c>
      <c r="I463" s="127">
        <v>9.6999999999999993</v>
      </c>
      <c r="J463" s="128">
        <v>25</v>
      </c>
      <c r="K463" s="128" t="s">
        <v>2476</v>
      </c>
      <c r="L463" s="129">
        <f t="shared" si="63"/>
        <v>10.85</v>
      </c>
      <c r="M463" s="125">
        <f t="shared" si="60"/>
        <v>60</v>
      </c>
      <c r="N463" s="125">
        <f t="shared" si="64"/>
        <v>2</v>
      </c>
      <c r="O463" s="125">
        <f t="shared" si="61"/>
        <v>1</v>
      </c>
      <c r="P463" s="128">
        <f t="shared" si="65"/>
        <v>3</v>
      </c>
      <c r="Q463" s="127">
        <f t="shared" si="66"/>
        <v>0.97</v>
      </c>
      <c r="R463" s="127">
        <f t="shared" si="67"/>
        <v>10.5245</v>
      </c>
      <c r="S463" s="130"/>
      <c r="T463" s="128" t="s">
        <v>3583</v>
      </c>
      <c r="U463" s="128" t="s">
        <v>3580</v>
      </c>
      <c r="V463" s="128" t="s">
        <v>3581</v>
      </c>
    </row>
    <row r="464" spans="1:22" s="109" customFormat="1" ht="13">
      <c r="A464" s="125">
        <v>458</v>
      </c>
      <c r="B464" s="126" t="s">
        <v>1126</v>
      </c>
      <c r="C464" s="126" t="s">
        <v>1127</v>
      </c>
      <c r="D464" s="125" t="s">
        <v>1128</v>
      </c>
      <c r="E464" s="125">
        <v>18</v>
      </c>
      <c r="F464" s="127">
        <v>11.19</v>
      </c>
      <c r="G464" s="128">
        <v>30</v>
      </c>
      <c r="H464" s="128" t="s">
        <v>2476</v>
      </c>
      <c r="I464" s="127">
        <v>11.2</v>
      </c>
      <c r="J464" s="128">
        <v>30</v>
      </c>
      <c r="K464" s="128" t="s">
        <v>2476</v>
      </c>
      <c r="L464" s="129">
        <f t="shared" si="63"/>
        <v>11.195</v>
      </c>
      <c r="M464" s="125">
        <f t="shared" si="60"/>
        <v>60</v>
      </c>
      <c r="N464" s="125">
        <f t="shared" si="64"/>
        <v>2</v>
      </c>
      <c r="O464" s="125">
        <f t="shared" si="61"/>
        <v>0</v>
      </c>
      <c r="P464" s="128">
        <f t="shared" si="65"/>
        <v>2</v>
      </c>
      <c r="Q464" s="127">
        <f>IF(P464=0,0.96,IF(P464=1,0.95,IF(P464=2,0.94,IF(P464=3,0.93))))</f>
        <v>0.94</v>
      </c>
      <c r="R464" s="127">
        <f t="shared" si="67"/>
        <v>10.523299999999999</v>
      </c>
      <c r="S464" s="130"/>
      <c r="T464" s="128" t="s">
        <v>3583</v>
      </c>
      <c r="U464" s="128" t="s">
        <v>3580</v>
      </c>
      <c r="V464" s="128" t="s">
        <v>3581</v>
      </c>
    </row>
    <row r="465" spans="1:22" s="109" customFormat="1" ht="13">
      <c r="A465" s="125">
        <v>459</v>
      </c>
      <c r="B465" s="131" t="s">
        <v>2070</v>
      </c>
      <c r="C465" s="131" t="s">
        <v>3670</v>
      </c>
      <c r="D465" s="133" t="s">
        <v>2071</v>
      </c>
      <c r="E465" s="125">
        <v>36</v>
      </c>
      <c r="F465" s="127">
        <v>10.4</v>
      </c>
      <c r="G465" s="128">
        <v>30</v>
      </c>
      <c r="H465" s="128" t="s">
        <v>2475</v>
      </c>
      <c r="I465" s="127">
        <v>11.75</v>
      </c>
      <c r="J465" s="128">
        <v>30</v>
      </c>
      <c r="K465" s="128" t="s">
        <v>2476</v>
      </c>
      <c r="L465" s="129">
        <f t="shared" si="63"/>
        <v>11.074999999999999</v>
      </c>
      <c r="M465" s="125">
        <f t="shared" si="60"/>
        <v>60</v>
      </c>
      <c r="N465" s="125">
        <f t="shared" si="64"/>
        <v>1</v>
      </c>
      <c r="O465" s="125">
        <f t="shared" si="61"/>
        <v>0</v>
      </c>
      <c r="P465" s="128">
        <f t="shared" si="65"/>
        <v>1</v>
      </c>
      <c r="Q465" s="127">
        <f>IF(P465=0,0.96,IF(P465=1,0.95,IF(P465=2,0.94,IF(P465=3,0.93))))</f>
        <v>0.95</v>
      </c>
      <c r="R465" s="127">
        <f t="shared" si="67"/>
        <v>10.521249999999998</v>
      </c>
      <c r="S465" s="130"/>
      <c r="T465" s="128" t="s">
        <v>3585</v>
      </c>
      <c r="U465" s="128" t="s">
        <v>3580</v>
      </c>
      <c r="V465" s="128" t="s">
        <v>3581</v>
      </c>
    </row>
    <row r="466" spans="1:22" s="109" customFormat="1" ht="13">
      <c r="A466" s="125">
        <v>460</v>
      </c>
      <c r="B466" s="126" t="s">
        <v>553</v>
      </c>
      <c r="C466" s="126" t="s">
        <v>609</v>
      </c>
      <c r="D466" s="125" t="s">
        <v>2713</v>
      </c>
      <c r="E466" s="125">
        <v>10</v>
      </c>
      <c r="F466" s="127">
        <v>9.2100000000000009</v>
      </c>
      <c r="G466" s="128">
        <v>18</v>
      </c>
      <c r="H466" s="128" t="s">
        <v>2476</v>
      </c>
      <c r="I466" s="127">
        <v>12.48</v>
      </c>
      <c r="J466" s="128">
        <v>30</v>
      </c>
      <c r="K466" s="128" t="s">
        <v>2476</v>
      </c>
      <c r="L466" s="129">
        <f t="shared" si="63"/>
        <v>10.845000000000001</v>
      </c>
      <c r="M466" s="125">
        <f t="shared" si="60"/>
        <v>60</v>
      </c>
      <c r="N466" s="125">
        <f t="shared" si="64"/>
        <v>2</v>
      </c>
      <c r="O466" s="125">
        <f t="shared" si="61"/>
        <v>1</v>
      </c>
      <c r="P466" s="128">
        <f t="shared" si="65"/>
        <v>3</v>
      </c>
      <c r="Q466" s="127">
        <f t="shared" ref="Q466:Q478" si="68">IF(P466=0,1,IF(P466=1,0.99,IF(P466=2,0.98,IF(P466=3,0.97))))</f>
        <v>0.97</v>
      </c>
      <c r="R466" s="127">
        <f t="shared" si="67"/>
        <v>10.51965</v>
      </c>
      <c r="S466" s="130"/>
      <c r="T466" s="128" t="s">
        <v>3579</v>
      </c>
      <c r="U466" s="128" t="s">
        <v>3580</v>
      </c>
      <c r="V466" s="128" t="s">
        <v>3581</v>
      </c>
    </row>
    <row r="467" spans="1:22" s="109" customFormat="1" ht="13">
      <c r="A467" s="125">
        <v>461</v>
      </c>
      <c r="B467" s="126" t="s">
        <v>1289</v>
      </c>
      <c r="C467" s="126" t="s">
        <v>54</v>
      </c>
      <c r="D467" s="125" t="s">
        <v>2978</v>
      </c>
      <c r="E467" s="125">
        <v>21</v>
      </c>
      <c r="F467" s="127">
        <v>9.18</v>
      </c>
      <c r="G467" s="128">
        <v>17</v>
      </c>
      <c r="H467" s="128" t="s">
        <v>2476</v>
      </c>
      <c r="I467" s="127">
        <v>12.51</v>
      </c>
      <c r="J467" s="128">
        <v>30</v>
      </c>
      <c r="K467" s="128" t="s">
        <v>2476</v>
      </c>
      <c r="L467" s="129">
        <f t="shared" si="63"/>
        <v>10.844999999999999</v>
      </c>
      <c r="M467" s="125">
        <f t="shared" si="60"/>
        <v>60</v>
      </c>
      <c r="N467" s="125">
        <f t="shared" si="64"/>
        <v>2</v>
      </c>
      <c r="O467" s="125">
        <f t="shared" si="61"/>
        <v>1</v>
      </c>
      <c r="P467" s="128">
        <f t="shared" si="65"/>
        <v>3</v>
      </c>
      <c r="Q467" s="127">
        <f t="shared" si="68"/>
        <v>0.97</v>
      </c>
      <c r="R467" s="127">
        <f t="shared" si="67"/>
        <v>10.519649999999999</v>
      </c>
      <c r="S467" s="130"/>
      <c r="T467" s="128" t="s">
        <v>3583</v>
      </c>
      <c r="U467" s="128" t="s">
        <v>3580</v>
      </c>
      <c r="V467" s="128" t="s">
        <v>3581</v>
      </c>
    </row>
    <row r="468" spans="1:22" s="109" customFormat="1" ht="13">
      <c r="A468" s="125">
        <v>462</v>
      </c>
      <c r="B468" s="126" t="s">
        <v>894</v>
      </c>
      <c r="C468" s="126" t="s">
        <v>290</v>
      </c>
      <c r="D468" s="133" t="s">
        <v>2952</v>
      </c>
      <c r="E468" s="125">
        <v>20</v>
      </c>
      <c r="F468" s="127">
        <v>10.11</v>
      </c>
      <c r="G468" s="128">
        <v>30</v>
      </c>
      <c r="H468" s="128" t="s">
        <v>2476</v>
      </c>
      <c r="I468" s="127">
        <v>11.13</v>
      </c>
      <c r="J468" s="128">
        <v>30</v>
      </c>
      <c r="K468" s="128" t="s">
        <v>2475</v>
      </c>
      <c r="L468" s="129">
        <f t="shared" si="63"/>
        <v>10.620000000000001</v>
      </c>
      <c r="M468" s="125">
        <f t="shared" si="60"/>
        <v>60</v>
      </c>
      <c r="N468" s="125">
        <f t="shared" si="64"/>
        <v>1</v>
      </c>
      <c r="O468" s="125">
        <f t="shared" si="61"/>
        <v>0</v>
      </c>
      <c r="P468" s="128">
        <f t="shared" si="65"/>
        <v>1</v>
      </c>
      <c r="Q468" s="127">
        <f t="shared" si="68"/>
        <v>0.99</v>
      </c>
      <c r="R468" s="127">
        <f t="shared" si="67"/>
        <v>10.513800000000002</v>
      </c>
      <c r="S468" s="130"/>
      <c r="T468" s="128" t="s">
        <v>3583</v>
      </c>
      <c r="U468" s="128" t="s">
        <v>3580</v>
      </c>
      <c r="V468" s="128" t="s">
        <v>3581</v>
      </c>
    </row>
    <row r="469" spans="1:22" s="109" customFormat="1" ht="13">
      <c r="A469" s="125">
        <v>463</v>
      </c>
      <c r="B469" s="126" t="s">
        <v>1856</v>
      </c>
      <c r="C469" s="126" t="s">
        <v>149</v>
      </c>
      <c r="D469" s="125" t="s">
        <v>3255</v>
      </c>
      <c r="E469" s="125">
        <v>31</v>
      </c>
      <c r="F469" s="127">
        <v>11.21</v>
      </c>
      <c r="G469" s="128">
        <v>30</v>
      </c>
      <c r="H469" s="128" t="s">
        <v>2476</v>
      </c>
      <c r="I469" s="127">
        <v>10.029999999999999</v>
      </c>
      <c r="J469" s="128">
        <v>30</v>
      </c>
      <c r="K469" s="128" t="s">
        <v>2475</v>
      </c>
      <c r="L469" s="129">
        <f t="shared" si="63"/>
        <v>10.620000000000001</v>
      </c>
      <c r="M469" s="125">
        <f t="shared" si="60"/>
        <v>60</v>
      </c>
      <c r="N469" s="125">
        <f t="shared" si="64"/>
        <v>1</v>
      </c>
      <c r="O469" s="125">
        <f t="shared" si="61"/>
        <v>0</v>
      </c>
      <c r="P469" s="128">
        <f t="shared" si="65"/>
        <v>1</v>
      </c>
      <c r="Q469" s="127">
        <f t="shared" si="68"/>
        <v>0.99</v>
      </c>
      <c r="R469" s="127">
        <f t="shared" si="67"/>
        <v>10.513800000000002</v>
      </c>
      <c r="S469" s="130"/>
      <c r="T469" s="128" t="s">
        <v>3585</v>
      </c>
      <c r="U469" s="128" t="s">
        <v>3580</v>
      </c>
      <c r="V469" s="128" t="s">
        <v>3581</v>
      </c>
    </row>
    <row r="470" spans="1:22" s="109" customFormat="1" ht="13">
      <c r="A470" s="125">
        <v>464</v>
      </c>
      <c r="B470" s="126" t="s">
        <v>1997</v>
      </c>
      <c r="C470" s="126" t="s">
        <v>1998</v>
      </c>
      <c r="D470" s="125" t="s">
        <v>3337</v>
      </c>
      <c r="E470" s="125">
        <v>34</v>
      </c>
      <c r="F470" s="127">
        <v>10.23</v>
      </c>
      <c r="G470" s="128">
        <v>30</v>
      </c>
      <c r="H470" s="128" t="s">
        <v>2476</v>
      </c>
      <c r="I470" s="127">
        <v>11.22</v>
      </c>
      <c r="J470" s="128">
        <v>30</v>
      </c>
      <c r="K470" s="128" t="s">
        <v>2476</v>
      </c>
      <c r="L470" s="129">
        <f t="shared" si="63"/>
        <v>10.725000000000001</v>
      </c>
      <c r="M470" s="125">
        <f t="shared" si="60"/>
        <v>60</v>
      </c>
      <c r="N470" s="125">
        <f t="shared" si="64"/>
        <v>2</v>
      </c>
      <c r="O470" s="125">
        <f t="shared" si="61"/>
        <v>0</v>
      </c>
      <c r="P470" s="128">
        <f t="shared" si="65"/>
        <v>2</v>
      </c>
      <c r="Q470" s="127">
        <f t="shared" si="68"/>
        <v>0.98</v>
      </c>
      <c r="R470" s="127">
        <f t="shared" si="67"/>
        <v>10.5105</v>
      </c>
      <c r="S470" s="130"/>
      <c r="T470" s="128" t="s">
        <v>3585</v>
      </c>
      <c r="U470" s="128" t="s">
        <v>3580</v>
      </c>
      <c r="V470" s="128" t="s">
        <v>3581</v>
      </c>
    </row>
    <row r="471" spans="1:22" s="109" customFormat="1" ht="13">
      <c r="A471" s="125">
        <v>465</v>
      </c>
      <c r="B471" s="126" t="s">
        <v>507</v>
      </c>
      <c r="C471" s="126" t="s">
        <v>243</v>
      </c>
      <c r="D471" s="125" t="s">
        <v>2913</v>
      </c>
      <c r="E471" s="125">
        <v>18</v>
      </c>
      <c r="F471" s="127">
        <v>10.54</v>
      </c>
      <c r="G471" s="128">
        <v>30</v>
      </c>
      <c r="H471" s="128" t="s">
        <v>2476</v>
      </c>
      <c r="I471" s="127">
        <v>10.9</v>
      </c>
      <c r="J471" s="128">
        <v>30</v>
      </c>
      <c r="K471" s="128" t="s">
        <v>2476</v>
      </c>
      <c r="L471" s="129">
        <f t="shared" si="63"/>
        <v>10.719999999999999</v>
      </c>
      <c r="M471" s="125">
        <f t="shared" si="60"/>
        <v>60</v>
      </c>
      <c r="N471" s="125">
        <f t="shared" si="64"/>
        <v>2</v>
      </c>
      <c r="O471" s="125">
        <f t="shared" si="61"/>
        <v>0</v>
      </c>
      <c r="P471" s="128">
        <f t="shared" si="65"/>
        <v>2</v>
      </c>
      <c r="Q471" s="127">
        <f t="shared" si="68"/>
        <v>0.98</v>
      </c>
      <c r="R471" s="127">
        <f t="shared" si="67"/>
        <v>10.505599999999999</v>
      </c>
      <c r="S471" s="130"/>
      <c r="T471" s="128" t="s">
        <v>3583</v>
      </c>
      <c r="U471" s="128" t="s">
        <v>3581</v>
      </c>
      <c r="V471" s="128" t="s">
        <v>3580</v>
      </c>
    </row>
    <row r="472" spans="1:22" s="109" customFormat="1" ht="13">
      <c r="A472" s="125">
        <v>466</v>
      </c>
      <c r="B472" s="131" t="s">
        <v>1440</v>
      </c>
      <c r="C472" s="131" t="s">
        <v>1441</v>
      </c>
      <c r="D472" s="133" t="s">
        <v>3037</v>
      </c>
      <c r="E472" s="125">
        <v>23</v>
      </c>
      <c r="F472" s="127">
        <v>10.89</v>
      </c>
      <c r="G472" s="128">
        <v>30</v>
      </c>
      <c r="H472" s="128" t="s">
        <v>2476</v>
      </c>
      <c r="I472" s="127">
        <v>10.54</v>
      </c>
      <c r="J472" s="128">
        <v>30</v>
      </c>
      <c r="K472" s="128" t="s">
        <v>2476</v>
      </c>
      <c r="L472" s="129">
        <f t="shared" si="63"/>
        <v>10.715</v>
      </c>
      <c r="M472" s="125">
        <f t="shared" si="60"/>
        <v>60</v>
      </c>
      <c r="N472" s="125">
        <f t="shared" si="64"/>
        <v>2</v>
      </c>
      <c r="O472" s="125">
        <f t="shared" si="61"/>
        <v>0</v>
      </c>
      <c r="P472" s="128">
        <f t="shared" si="65"/>
        <v>2</v>
      </c>
      <c r="Q472" s="127">
        <f t="shared" si="68"/>
        <v>0.98</v>
      </c>
      <c r="R472" s="127">
        <f t="shared" si="67"/>
        <v>10.5007</v>
      </c>
      <c r="S472" s="130"/>
      <c r="T472" s="128" t="s">
        <v>3585</v>
      </c>
      <c r="U472" s="128" t="s">
        <v>3580</v>
      </c>
      <c r="V472" s="128" t="s">
        <v>3581</v>
      </c>
    </row>
    <row r="473" spans="1:22" s="109" customFormat="1" ht="13">
      <c r="A473" s="125">
        <v>467</v>
      </c>
      <c r="B473" s="126" t="s">
        <v>953</v>
      </c>
      <c r="C473" s="126" t="s">
        <v>64</v>
      </c>
      <c r="D473" s="125" t="s">
        <v>2845</v>
      </c>
      <c r="E473" s="125">
        <v>15</v>
      </c>
      <c r="F473" s="127">
        <v>12.09</v>
      </c>
      <c r="G473" s="128">
        <v>30</v>
      </c>
      <c r="H473" s="128" t="s">
        <v>2476</v>
      </c>
      <c r="I473" s="127">
        <v>9.33</v>
      </c>
      <c r="J473" s="128">
        <v>16</v>
      </c>
      <c r="K473" s="128" t="s">
        <v>2475</v>
      </c>
      <c r="L473" s="129">
        <f t="shared" si="63"/>
        <v>10.71</v>
      </c>
      <c r="M473" s="125">
        <f t="shared" si="60"/>
        <v>60</v>
      </c>
      <c r="N473" s="125">
        <f t="shared" si="64"/>
        <v>1</v>
      </c>
      <c r="O473" s="125">
        <f t="shared" si="61"/>
        <v>1</v>
      </c>
      <c r="P473" s="128">
        <f t="shared" si="65"/>
        <v>2</v>
      </c>
      <c r="Q473" s="127">
        <f t="shared" si="68"/>
        <v>0.98</v>
      </c>
      <c r="R473" s="127">
        <f t="shared" si="67"/>
        <v>10.495800000000001</v>
      </c>
      <c r="S473" s="130"/>
      <c r="T473" s="128" t="s">
        <v>3583</v>
      </c>
      <c r="U473" s="128" t="s">
        <v>3580</v>
      </c>
      <c r="V473" s="128" t="s">
        <v>3581</v>
      </c>
    </row>
    <row r="474" spans="1:22" s="109" customFormat="1" ht="13">
      <c r="A474" s="125">
        <v>468</v>
      </c>
      <c r="B474" s="126" t="s">
        <v>1057</v>
      </c>
      <c r="C474" s="135" t="s">
        <v>936</v>
      </c>
      <c r="D474" s="125" t="s">
        <v>2887</v>
      </c>
      <c r="E474" s="125">
        <v>17</v>
      </c>
      <c r="F474" s="127">
        <v>10.08</v>
      </c>
      <c r="G474" s="128">
        <v>30</v>
      </c>
      <c r="H474" s="128" t="s">
        <v>2475</v>
      </c>
      <c r="I474" s="127">
        <v>11.12</v>
      </c>
      <c r="J474" s="128">
        <v>30</v>
      </c>
      <c r="K474" s="128" t="s">
        <v>2476</v>
      </c>
      <c r="L474" s="129">
        <f t="shared" si="63"/>
        <v>10.6</v>
      </c>
      <c r="M474" s="125">
        <f t="shared" si="60"/>
        <v>60</v>
      </c>
      <c r="N474" s="125">
        <f t="shared" si="64"/>
        <v>1</v>
      </c>
      <c r="O474" s="125">
        <f t="shared" si="61"/>
        <v>0</v>
      </c>
      <c r="P474" s="128">
        <f t="shared" si="65"/>
        <v>1</v>
      </c>
      <c r="Q474" s="127">
        <f t="shared" si="68"/>
        <v>0.99</v>
      </c>
      <c r="R474" s="127">
        <f t="shared" si="67"/>
        <v>10.494</v>
      </c>
      <c r="S474" s="130"/>
      <c r="T474" s="128" t="s">
        <v>3583</v>
      </c>
      <c r="U474" s="128" t="s">
        <v>3580</v>
      </c>
      <c r="V474" s="128" t="s">
        <v>3581</v>
      </c>
    </row>
    <row r="475" spans="1:22" s="109" customFormat="1" ht="13">
      <c r="A475" s="125">
        <v>469</v>
      </c>
      <c r="B475" s="126" t="s">
        <v>1983</v>
      </c>
      <c r="C475" s="126" t="s">
        <v>1984</v>
      </c>
      <c r="D475" s="125" t="s">
        <v>3329</v>
      </c>
      <c r="E475" s="125">
        <v>34</v>
      </c>
      <c r="F475" s="127">
        <v>10.15</v>
      </c>
      <c r="G475" s="128">
        <v>30</v>
      </c>
      <c r="H475" s="128" t="s">
        <v>2476</v>
      </c>
      <c r="I475" s="127">
        <v>11.26</v>
      </c>
      <c r="J475" s="128">
        <v>30</v>
      </c>
      <c r="K475" s="128" t="s">
        <v>2476</v>
      </c>
      <c r="L475" s="129">
        <f t="shared" si="63"/>
        <v>10.705</v>
      </c>
      <c r="M475" s="125">
        <f t="shared" si="60"/>
        <v>60</v>
      </c>
      <c r="N475" s="125">
        <f t="shared" si="64"/>
        <v>2</v>
      </c>
      <c r="O475" s="125">
        <f t="shared" si="61"/>
        <v>0</v>
      </c>
      <c r="P475" s="128">
        <f t="shared" si="65"/>
        <v>2</v>
      </c>
      <c r="Q475" s="127">
        <f t="shared" si="68"/>
        <v>0.98</v>
      </c>
      <c r="R475" s="127">
        <f t="shared" si="67"/>
        <v>10.4909</v>
      </c>
      <c r="S475" s="130"/>
      <c r="T475" s="128" t="s">
        <v>3585</v>
      </c>
      <c r="U475" s="128" t="s">
        <v>3580</v>
      </c>
      <c r="V475" s="128" t="s">
        <v>3581</v>
      </c>
    </row>
    <row r="476" spans="1:22" s="109" customFormat="1" ht="13">
      <c r="A476" s="125">
        <v>470</v>
      </c>
      <c r="B476" s="126" t="s">
        <v>1193</v>
      </c>
      <c r="C476" s="126" t="s">
        <v>1194</v>
      </c>
      <c r="D476" s="125" t="s">
        <v>2943</v>
      </c>
      <c r="E476" s="125">
        <v>19</v>
      </c>
      <c r="F476" s="127">
        <v>10.55</v>
      </c>
      <c r="G476" s="128">
        <v>30</v>
      </c>
      <c r="H476" s="128" t="s">
        <v>2476</v>
      </c>
      <c r="I476" s="127">
        <v>10.85</v>
      </c>
      <c r="J476" s="128">
        <v>30</v>
      </c>
      <c r="K476" s="128" t="s">
        <v>2476</v>
      </c>
      <c r="L476" s="129">
        <f t="shared" si="63"/>
        <v>10.7</v>
      </c>
      <c r="M476" s="125">
        <f t="shared" si="60"/>
        <v>60</v>
      </c>
      <c r="N476" s="125">
        <f t="shared" si="64"/>
        <v>2</v>
      </c>
      <c r="O476" s="125">
        <f t="shared" si="61"/>
        <v>0</v>
      </c>
      <c r="P476" s="128">
        <f t="shared" si="65"/>
        <v>2</v>
      </c>
      <c r="Q476" s="127">
        <f t="shared" si="68"/>
        <v>0.98</v>
      </c>
      <c r="R476" s="127">
        <f t="shared" si="67"/>
        <v>10.485999999999999</v>
      </c>
      <c r="S476" s="130"/>
      <c r="T476" s="128" t="s">
        <v>3583</v>
      </c>
      <c r="U476" s="128" t="s">
        <v>3580</v>
      </c>
      <c r="V476" s="128" t="s">
        <v>3581</v>
      </c>
    </row>
    <row r="477" spans="1:22" s="109" customFormat="1" ht="13">
      <c r="A477" s="125">
        <v>471</v>
      </c>
      <c r="B477" s="126" t="s">
        <v>59</v>
      </c>
      <c r="C477" s="126" t="s">
        <v>60</v>
      </c>
      <c r="D477" s="125" t="s">
        <v>2501</v>
      </c>
      <c r="E477" s="125">
        <v>1</v>
      </c>
      <c r="F477" s="127">
        <v>10.77</v>
      </c>
      <c r="G477" s="128">
        <v>30</v>
      </c>
      <c r="H477" s="128" t="s">
        <v>2476</v>
      </c>
      <c r="I477" s="127">
        <v>10.41</v>
      </c>
      <c r="J477" s="128">
        <v>30</v>
      </c>
      <c r="K477" s="128" t="s">
        <v>2475</v>
      </c>
      <c r="L477" s="129">
        <f t="shared" si="63"/>
        <v>10.59</v>
      </c>
      <c r="M477" s="125">
        <f t="shared" si="60"/>
        <v>60</v>
      </c>
      <c r="N477" s="125">
        <f t="shared" si="64"/>
        <v>1</v>
      </c>
      <c r="O477" s="125">
        <f t="shared" si="61"/>
        <v>0</v>
      </c>
      <c r="P477" s="128">
        <f t="shared" si="65"/>
        <v>1</v>
      </c>
      <c r="Q477" s="127">
        <f t="shared" si="68"/>
        <v>0.99</v>
      </c>
      <c r="R477" s="127">
        <f t="shared" si="67"/>
        <v>10.4841</v>
      </c>
      <c r="S477" s="130"/>
      <c r="T477" s="128" t="s">
        <v>3579</v>
      </c>
      <c r="U477" s="128" t="s">
        <v>3580</v>
      </c>
      <c r="V477" s="128" t="s">
        <v>3581</v>
      </c>
    </row>
    <row r="478" spans="1:22" s="109" customFormat="1" ht="13">
      <c r="A478" s="125">
        <v>472</v>
      </c>
      <c r="B478" s="126" t="s">
        <v>220</v>
      </c>
      <c r="C478" s="126" t="s">
        <v>221</v>
      </c>
      <c r="D478" s="125" t="s">
        <v>2561</v>
      </c>
      <c r="E478" s="125">
        <v>3</v>
      </c>
      <c r="F478" s="127">
        <v>11.27</v>
      </c>
      <c r="G478" s="128">
        <v>30</v>
      </c>
      <c r="H478" s="128" t="s">
        <v>2475</v>
      </c>
      <c r="I478" s="127">
        <v>9.91</v>
      </c>
      <c r="J478" s="128">
        <v>24</v>
      </c>
      <c r="K478" s="128" t="s">
        <v>2475</v>
      </c>
      <c r="L478" s="129">
        <f t="shared" si="63"/>
        <v>10.59</v>
      </c>
      <c r="M478" s="125">
        <f t="shared" si="60"/>
        <v>60</v>
      </c>
      <c r="N478" s="125">
        <f t="shared" si="64"/>
        <v>0</v>
      </c>
      <c r="O478" s="125">
        <f t="shared" si="61"/>
        <v>1</v>
      </c>
      <c r="P478" s="128">
        <f t="shared" si="65"/>
        <v>1</v>
      </c>
      <c r="Q478" s="127">
        <f t="shared" si="68"/>
        <v>0.99</v>
      </c>
      <c r="R478" s="127">
        <f t="shared" si="67"/>
        <v>10.4841</v>
      </c>
      <c r="S478" s="130"/>
      <c r="T478" s="128" t="s">
        <v>3579</v>
      </c>
      <c r="U478" s="128" t="s">
        <v>3580</v>
      </c>
      <c r="V478" s="128" t="s">
        <v>3581</v>
      </c>
    </row>
    <row r="479" spans="1:22" s="109" customFormat="1" ht="13">
      <c r="A479" s="125">
        <v>473</v>
      </c>
      <c r="B479" s="131" t="s">
        <v>2173</v>
      </c>
      <c r="C479" s="131" t="s">
        <v>2174</v>
      </c>
      <c r="D479" s="125" t="s">
        <v>2175</v>
      </c>
      <c r="E479" s="125">
        <v>37</v>
      </c>
      <c r="F479" s="127">
        <v>11.21</v>
      </c>
      <c r="G479" s="128">
        <v>30</v>
      </c>
      <c r="H479" s="128" t="s">
        <v>2476</v>
      </c>
      <c r="I479" s="127">
        <v>10.86</v>
      </c>
      <c r="J479" s="128">
        <v>30</v>
      </c>
      <c r="K479" s="128" t="s">
        <v>2475</v>
      </c>
      <c r="L479" s="129">
        <f t="shared" si="63"/>
        <v>11.035</v>
      </c>
      <c r="M479" s="125">
        <f t="shared" si="60"/>
        <v>60</v>
      </c>
      <c r="N479" s="125">
        <f t="shared" si="64"/>
        <v>1</v>
      </c>
      <c r="O479" s="125">
        <f t="shared" si="61"/>
        <v>0</v>
      </c>
      <c r="P479" s="128">
        <f t="shared" si="65"/>
        <v>1</v>
      </c>
      <c r="Q479" s="127">
        <f>IF(P479=0,0.96,IF(P479=1,0.95,IF(P479=2,0.94,IF(P479=3,0.93))))</f>
        <v>0.95</v>
      </c>
      <c r="R479" s="127">
        <f t="shared" si="67"/>
        <v>10.48325</v>
      </c>
      <c r="S479" s="130"/>
      <c r="T479" s="128" t="s">
        <v>3585</v>
      </c>
      <c r="U479" s="128" t="s">
        <v>3580</v>
      </c>
      <c r="V479" s="128" t="s">
        <v>3581</v>
      </c>
    </row>
    <row r="480" spans="1:22" s="109" customFormat="1" ht="13">
      <c r="A480" s="125">
        <v>474</v>
      </c>
      <c r="B480" s="126" t="s">
        <v>433</v>
      </c>
      <c r="C480" s="126" t="s">
        <v>434</v>
      </c>
      <c r="D480" s="125" t="s">
        <v>2645</v>
      </c>
      <c r="E480" s="125">
        <v>7</v>
      </c>
      <c r="F480" s="127">
        <v>11.14</v>
      </c>
      <c r="G480" s="128">
        <v>30</v>
      </c>
      <c r="H480" s="128" t="s">
        <v>2476</v>
      </c>
      <c r="I480" s="127">
        <v>10.25</v>
      </c>
      <c r="J480" s="128">
        <v>30</v>
      </c>
      <c r="K480" s="128" t="s">
        <v>2476</v>
      </c>
      <c r="L480" s="129">
        <f t="shared" si="63"/>
        <v>10.695</v>
      </c>
      <c r="M480" s="125">
        <f t="shared" si="60"/>
        <v>60</v>
      </c>
      <c r="N480" s="125">
        <f t="shared" si="64"/>
        <v>2</v>
      </c>
      <c r="O480" s="125">
        <f t="shared" si="61"/>
        <v>0</v>
      </c>
      <c r="P480" s="128">
        <f t="shared" si="65"/>
        <v>2</v>
      </c>
      <c r="Q480" s="127">
        <f>IF(P480=0,1,IF(P480=1,0.99,IF(P480=2,0.98,IF(P480=3,0.97))))</f>
        <v>0.98</v>
      </c>
      <c r="R480" s="127">
        <f t="shared" si="67"/>
        <v>10.4811</v>
      </c>
      <c r="S480" s="130"/>
      <c r="T480" s="128" t="s">
        <v>3579</v>
      </c>
      <c r="U480" s="128" t="s">
        <v>3581</v>
      </c>
      <c r="V480" s="128" t="s">
        <v>3580</v>
      </c>
    </row>
    <row r="481" spans="1:22" s="109" customFormat="1" ht="13">
      <c r="A481" s="125">
        <v>475</v>
      </c>
      <c r="B481" s="131" t="s">
        <v>1371</v>
      </c>
      <c r="C481" s="131" t="s">
        <v>508</v>
      </c>
      <c r="D481" s="133" t="s">
        <v>3008</v>
      </c>
      <c r="E481" s="125">
        <v>22</v>
      </c>
      <c r="F481" s="127">
        <v>11.5</v>
      </c>
      <c r="G481" s="128">
        <v>30</v>
      </c>
      <c r="H481" s="128" t="s">
        <v>2476</v>
      </c>
      <c r="I481" s="127">
        <v>9.89</v>
      </c>
      <c r="J481" s="128">
        <v>22</v>
      </c>
      <c r="K481" s="128" t="s">
        <v>2475</v>
      </c>
      <c r="L481" s="129">
        <f t="shared" si="63"/>
        <v>10.695</v>
      </c>
      <c r="M481" s="125">
        <f t="shared" si="60"/>
        <v>60</v>
      </c>
      <c r="N481" s="125">
        <f t="shared" si="64"/>
        <v>1</v>
      </c>
      <c r="O481" s="125">
        <f t="shared" si="61"/>
        <v>1</v>
      </c>
      <c r="P481" s="128">
        <f t="shared" si="65"/>
        <v>2</v>
      </c>
      <c r="Q481" s="127">
        <f>IF(P481=0,1,IF(P481=1,0.99,IF(P481=2,0.98,IF(P481=3,0.97))))</f>
        <v>0.98</v>
      </c>
      <c r="R481" s="127">
        <f t="shared" si="67"/>
        <v>10.4811</v>
      </c>
      <c r="S481" s="130"/>
      <c r="T481" s="128" t="s">
        <v>3585</v>
      </c>
      <c r="U481" s="128" t="s">
        <v>3582</v>
      </c>
      <c r="V481" s="128" t="s">
        <v>3581</v>
      </c>
    </row>
    <row r="482" spans="1:22" s="109" customFormat="1" ht="13">
      <c r="A482" s="125">
        <v>476</v>
      </c>
      <c r="B482" s="131" t="s">
        <v>1403</v>
      </c>
      <c r="C482" s="131" t="s">
        <v>907</v>
      </c>
      <c r="D482" s="133" t="s">
        <v>3021</v>
      </c>
      <c r="E482" s="125">
        <v>23</v>
      </c>
      <c r="F482" s="127">
        <v>10.210000000000001</v>
      </c>
      <c r="G482" s="128">
        <v>30</v>
      </c>
      <c r="H482" s="128" t="s">
        <v>2475</v>
      </c>
      <c r="I482" s="127">
        <v>10.96</v>
      </c>
      <c r="J482" s="128">
        <v>30</v>
      </c>
      <c r="K482" s="128" t="s">
        <v>2476</v>
      </c>
      <c r="L482" s="129">
        <f t="shared" si="63"/>
        <v>10.585000000000001</v>
      </c>
      <c r="M482" s="125">
        <f t="shared" si="60"/>
        <v>60</v>
      </c>
      <c r="N482" s="125">
        <f t="shared" si="64"/>
        <v>1</v>
      </c>
      <c r="O482" s="125">
        <f t="shared" si="61"/>
        <v>0</v>
      </c>
      <c r="P482" s="128">
        <f t="shared" si="65"/>
        <v>1</v>
      </c>
      <c r="Q482" s="127">
        <f>IF(P482=0,1,IF(P482=1,0.99,IF(P482=2,0.98,IF(P482=3,0.97))))</f>
        <v>0.99</v>
      </c>
      <c r="R482" s="127">
        <f t="shared" si="67"/>
        <v>10.479150000000001</v>
      </c>
      <c r="S482" s="130"/>
      <c r="T482" s="128" t="s">
        <v>3585</v>
      </c>
      <c r="U482" s="128" t="s">
        <v>3580</v>
      </c>
      <c r="V482" s="128" t="s">
        <v>3581</v>
      </c>
    </row>
    <row r="483" spans="1:22" s="109" customFormat="1" ht="13">
      <c r="A483" s="125">
        <v>477</v>
      </c>
      <c r="B483" s="131" t="s">
        <v>2384</v>
      </c>
      <c r="C483" s="131" t="s">
        <v>621</v>
      </c>
      <c r="D483" s="125" t="s">
        <v>3565</v>
      </c>
      <c r="E483" s="125">
        <v>42</v>
      </c>
      <c r="F483" s="127">
        <v>10.119999999999999</v>
      </c>
      <c r="G483" s="128">
        <v>30</v>
      </c>
      <c r="H483" s="128" t="s">
        <v>2476</v>
      </c>
      <c r="I483" s="127">
        <v>11.04</v>
      </c>
      <c r="J483" s="128">
        <v>30</v>
      </c>
      <c r="K483" s="128" t="s">
        <v>2475</v>
      </c>
      <c r="L483" s="129">
        <f t="shared" si="63"/>
        <v>10.579999999999998</v>
      </c>
      <c r="M483" s="125">
        <f t="shared" si="60"/>
        <v>60</v>
      </c>
      <c r="N483" s="125">
        <f t="shared" si="64"/>
        <v>1</v>
      </c>
      <c r="O483" s="125">
        <f t="shared" si="61"/>
        <v>0</v>
      </c>
      <c r="P483" s="128">
        <f t="shared" si="65"/>
        <v>1</v>
      </c>
      <c r="Q483" s="127">
        <f>IF(P483=0,1,IF(P483=1,0.99,IF(P483=2,0.98,IF(P483=3,0.97))))</f>
        <v>0.99</v>
      </c>
      <c r="R483" s="127">
        <f t="shared" si="67"/>
        <v>10.474199999999998</v>
      </c>
      <c r="S483" s="130"/>
      <c r="T483" s="128" t="s">
        <v>3585</v>
      </c>
      <c r="U483" s="128" t="s">
        <v>3580</v>
      </c>
      <c r="V483" s="128" t="s">
        <v>3581</v>
      </c>
    </row>
    <row r="484" spans="1:22" s="109" customFormat="1" ht="13">
      <c r="A484" s="125">
        <v>478</v>
      </c>
      <c r="B484" s="126" t="s">
        <v>1816</v>
      </c>
      <c r="C484" s="126" t="s">
        <v>1817</v>
      </c>
      <c r="D484" s="125" t="s">
        <v>1818</v>
      </c>
      <c r="E484" s="125">
        <v>30</v>
      </c>
      <c r="F484" s="127">
        <v>11.15</v>
      </c>
      <c r="G484" s="128">
        <v>30</v>
      </c>
      <c r="H484" s="128" t="s">
        <v>2476</v>
      </c>
      <c r="I484" s="127">
        <v>10.88</v>
      </c>
      <c r="J484" s="128">
        <v>30</v>
      </c>
      <c r="K484" s="128" t="s">
        <v>2475</v>
      </c>
      <c r="L484" s="129">
        <f t="shared" si="63"/>
        <v>11.015000000000001</v>
      </c>
      <c r="M484" s="125">
        <f t="shared" si="60"/>
        <v>60</v>
      </c>
      <c r="N484" s="125">
        <f t="shared" si="64"/>
        <v>1</v>
      </c>
      <c r="O484" s="125">
        <f t="shared" si="61"/>
        <v>0</v>
      </c>
      <c r="P484" s="128">
        <f t="shared" si="65"/>
        <v>1</v>
      </c>
      <c r="Q484" s="127">
        <f>IF(P484=0,0.96,IF(P484=1,0.95,IF(P484=2,0.94,IF(P484=3,0.93))))</f>
        <v>0.95</v>
      </c>
      <c r="R484" s="127">
        <f t="shared" si="67"/>
        <v>10.46425</v>
      </c>
      <c r="S484" s="130"/>
      <c r="T484" s="128" t="s">
        <v>3585</v>
      </c>
      <c r="U484" s="128" t="s">
        <v>3580</v>
      </c>
      <c r="V484" s="128" t="s">
        <v>3581</v>
      </c>
    </row>
    <row r="485" spans="1:22" s="109" customFormat="1" ht="13">
      <c r="A485" s="125">
        <v>479</v>
      </c>
      <c r="B485" s="126" t="s">
        <v>208</v>
      </c>
      <c r="C485" s="126" t="s">
        <v>209</v>
      </c>
      <c r="D485" s="125" t="s">
        <v>210</v>
      </c>
      <c r="E485" s="125">
        <v>3</v>
      </c>
      <c r="F485" s="127">
        <v>11.16</v>
      </c>
      <c r="G485" s="128">
        <v>30</v>
      </c>
      <c r="H485" s="128" t="s">
        <v>2476</v>
      </c>
      <c r="I485" s="127">
        <v>11.1</v>
      </c>
      <c r="J485" s="128">
        <v>30</v>
      </c>
      <c r="K485" s="128" t="s">
        <v>2476</v>
      </c>
      <c r="L485" s="129">
        <f t="shared" si="63"/>
        <v>11.129999999999999</v>
      </c>
      <c r="M485" s="125">
        <f t="shared" si="60"/>
        <v>60</v>
      </c>
      <c r="N485" s="125">
        <f t="shared" si="64"/>
        <v>2</v>
      </c>
      <c r="O485" s="125">
        <f t="shared" si="61"/>
        <v>0</v>
      </c>
      <c r="P485" s="128">
        <f t="shared" si="65"/>
        <v>2</v>
      </c>
      <c r="Q485" s="127">
        <f>IF(P485=0,0.96,IF(P485=1,0.95,IF(P485=2,0.94,IF(P485=3,0.93))))</f>
        <v>0.94</v>
      </c>
      <c r="R485" s="127">
        <f t="shared" si="67"/>
        <v>10.462199999999999</v>
      </c>
      <c r="S485" s="130"/>
      <c r="T485" s="128" t="s">
        <v>3579</v>
      </c>
      <c r="U485" s="128" t="s">
        <v>3580</v>
      </c>
      <c r="V485" s="128" t="s">
        <v>3581</v>
      </c>
    </row>
    <row r="486" spans="1:22" s="109" customFormat="1" ht="13">
      <c r="A486" s="125">
        <v>480</v>
      </c>
      <c r="B486" s="126" t="s">
        <v>892</v>
      </c>
      <c r="C486" s="126" t="s">
        <v>459</v>
      </c>
      <c r="D486" s="125" t="s">
        <v>2825</v>
      </c>
      <c r="E486" s="125">
        <v>14</v>
      </c>
      <c r="F486" s="127">
        <v>11.11</v>
      </c>
      <c r="G486" s="128">
        <v>30</v>
      </c>
      <c r="H486" s="128" t="s">
        <v>2476</v>
      </c>
      <c r="I486" s="127">
        <v>10.24</v>
      </c>
      <c r="J486" s="128">
        <v>30</v>
      </c>
      <c r="K486" s="128" t="s">
        <v>2476</v>
      </c>
      <c r="L486" s="129">
        <f t="shared" si="63"/>
        <v>10.675000000000001</v>
      </c>
      <c r="M486" s="125">
        <f t="shared" si="60"/>
        <v>60</v>
      </c>
      <c r="N486" s="125">
        <f t="shared" si="64"/>
        <v>2</v>
      </c>
      <c r="O486" s="125">
        <f t="shared" si="61"/>
        <v>0</v>
      </c>
      <c r="P486" s="128">
        <f t="shared" si="65"/>
        <v>2</v>
      </c>
      <c r="Q486" s="127">
        <f t="shared" ref="Q486:Q498" si="69">IF(P486=0,1,IF(P486=1,0.99,IF(P486=2,0.98,IF(P486=3,0.97))))</f>
        <v>0.98</v>
      </c>
      <c r="R486" s="127">
        <f t="shared" si="67"/>
        <v>10.461500000000001</v>
      </c>
      <c r="S486" s="130"/>
      <c r="T486" s="128" t="s">
        <v>3583</v>
      </c>
      <c r="U486" s="128" t="s">
        <v>3580</v>
      </c>
      <c r="V486" s="128" t="s">
        <v>3581</v>
      </c>
    </row>
    <row r="487" spans="1:22" s="109" customFormat="1" ht="13">
      <c r="A487" s="125">
        <v>481</v>
      </c>
      <c r="B487" s="131" t="s">
        <v>2255</v>
      </c>
      <c r="C487" s="131" t="s">
        <v>2256</v>
      </c>
      <c r="D487" s="133" t="s">
        <v>3477</v>
      </c>
      <c r="E487" s="125">
        <v>39</v>
      </c>
      <c r="F487" s="127">
        <v>10.72</v>
      </c>
      <c r="G487" s="128">
        <v>30</v>
      </c>
      <c r="H487" s="128" t="s">
        <v>2475</v>
      </c>
      <c r="I487" s="127">
        <v>10.199999999999999</v>
      </c>
      <c r="J487" s="128">
        <v>30</v>
      </c>
      <c r="K487" s="128" t="s">
        <v>2475</v>
      </c>
      <c r="L487" s="129">
        <f t="shared" si="63"/>
        <v>10.46</v>
      </c>
      <c r="M487" s="125">
        <f t="shared" si="60"/>
        <v>60</v>
      </c>
      <c r="N487" s="125">
        <f t="shared" si="64"/>
        <v>0</v>
      </c>
      <c r="O487" s="125">
        <f t="shared" si="61"/>
        <v>0</v>
      </c>
      <c r="P487" s="128">
        <f t="shared" si="65"/>
        <v>0</v>
      </c>
      <c r="Q487" s="127">
        <f t="shared" si="69"/>
        <v>1</v>
      </c>
      <c r="R487" s="127">
        <f t="shared" si="67"/>
        <v>10.46</v>
      </c>
      <c r="S487" s="130"/>
      <c r="T487" s="128" t="s">
        <v>3585</v>
      </c>
      <c r="U487" s="128" t="s">
        <v>3580</v>
      </c>
      <c r="V487" s="128" t="s">
        <v>3581</v>
      </c>
    </row>
    <row r="488" spans="1:22" s="109" customFormat="1" ht="13">
      <c r="A488" s="125">
        <v>482</v>
      </c>
      <c r="B488" s="134" t="s">
        <v>1577</v>
      </c>
      <c r="C488" s="134" t="s">
        <v>1578</v>
      </c>
      <c r="D488" s="125" t="s">
        <v>3108</v>
      </c>
      <c r="E488" s="125">
        <v>26</v>
      </c>
      <c r="F488" s="127">
        <v>9.49</v>
      </c>
      <c r="G488" s="128">
        <v>24</v>
      </c>
      <c r="H488" s="128" t="s">
        <v>2475</v>
      </c>
      <c r="I488" s="127">
        <v>11.64</v>
      </c>
      <c r="J488" s="128">
        <v>30</v>
      </c>
      <c r="K488" s="128" t="s">
        <v>2475</v>
      </c>
      <c r="L488" s="129">
        <f t="shared" si="63"/>
        <v>10.565000000000001</v>
      </c>
      <c r="M488" s="125">
        <f t="shared" si="60"/>
        <v>60</v>
      </c>
      <c r="N488" s="125">
        <f t="shared" si="64"/>
        <v>0</v>
      </c>
      <c r="O488" s="125">
        <f t="shared" si="61"/>
        <v>1</v>
      </c>
      <c r="P488" s="128">
        <f t="shared" si="65"/>
        <v>1</v>
      </c>
      <c r="Q488" s="127">
        <f t="shared" si="69"/>
        <v>0.99</v>
      </c>
      <c r="R488" s="127">
        <f t="shared" si="67"/>
        <v>10.459350000000001</v>
      </c>
      <c r="S488" s="130"/>
      <c r="T488" s="128" t="s">
        <v>3585</v>
      </c>
      <c r="U488" s="128" t="s">
        <v>3582</v>
      </c>
      <c r="V488" s="128" t="s">
        <v>3581</v>
      </c>
    </row>
    <row r="489" spans="1:22" s="109" customFormat="1" ht="13">
      <c r="A489" s="125">
        <v>483</v>
      </c>
      <c r="B489" s="126" t="s">
        <v>357</v>
      </c>
      <c r="C489" s="126" t="s">
        <v>245</v>
      </c>
      <c r="D489" s="125" t="s">
        <v>2613</v>
      </c>
      <c r="E489" s="125">
        <v>5</v>
      </c>
      <c r="F489" s="127">
        <v>10.63</v>
      </c>
      <c r="G489" s="128">
        <v>30</v>
      </c>
      <c r="H489" s="128" t="s">
        <v>2476</v>
      </c>
      <c r="I489" s="127">
        <v>10.71</v>
      </c>
      <c r="J489" s="128">
        <v>30</v>
      </c>
      <c r="K489" s="128" t="s">
        <v>2476</v>
      </c>
      <c r="L489" s="129">
        <f t="shared" si="63"/>
        <v>10.670000000000002</v>
      </c>
      <c r="M489" s="125">
        <f t="shared" si="60"/>
        <v>60</v>
      </c>
      <c r="N489" s="125">
        <f t="shared" si="64"/>
        <v>2</v>
      </c>
      <c r="O489" s="125">
        <f t="shared" si="61"/>
        <v>0</v>
      </c>
      <c r="P489" s="128">
        <f t="shared" si="65"/>
        <v>2</v>
      </c>
      <c r="Q489" s="127">
        <f t="shared" si="69"/>
        <v>0.98</v>
      </c>
      <c r="R489" s="127">
        <f t="shared" si="67"/>
        <v>10.456600000000002</v>
      </c>
      <c r="S489" s="130"/>
      <c r="T489" s="128" t="s">
        <v>3580</v>
      </c>
      <c r="U489" s="128" t="s">
        <v>3583</v>
      </c>
      <c r="V489" s="128" t="s">
        <v>3581</v>
      </c>
    </row>
    <row r="490" spans="1:22" s="109" customFormat="1" ht="13">
      <c r="A490" s="125">
        <v>484</v>
      </c>
      <c r="B490" s="126" t="s">
        <v>852</v>
      </c>
      <c r="C490" s="126" t="s">
        <v>853</v>
      </c>
      <c r="D490" s="125" t="s">
        <v>2809</v>
      </c>
      <c r="E490" s="125">
        <v>13</v>
      </c>
      <c r="F490" s="127">
        <v>9.65</v>
      </c>
      <c r="G490" s="128">
        <v>20</v>
      </c>
      <c r="H490" s="128" t="s">
        <v>2476</v>
      </c>
      <c r="I490" s="127">
        <v>11.91</v>
      </c>
      <c r="J490" s="128">
        <v>30</v>
      </c>
      <c r="K490" s="128" t="s">
        <v>2476</v>
      </c>
      <c r="L490" s="129">
        <f t="shared" si="63"/>
        <v>10.780000000000001</v>
      </c>
      <c r="M490" s="125">
        <f t="shared" si="60"/>
        <v>60</v>
      </c>
      <c r="N490" s="125">
        <f t="shared" si="64"/>
        <v>2</v>
      </c>
      <c r="O490" s="125">
        <f t="shared" si="61"/>
        <v>1</v>
      </c>
      <c r="P490" s="128">
        <f t="shared" si="65"/>
        <v>3</v>
      </c>
      <c r="Q490" s="127">
        <f t="shared" si="69"/>
        <v>0.97</v>
      </c>
      <c r="R490" s="127">
        <f t="shared" si="67"/>
        <v>10.456600000000002</v>
      </c>
      <c r="S490" s="130"/>
      <c r="T490" s="128" t="s">
        <v>3583</v>
      </c>
      <c r="U490" s="128" t="s">
        <v>3580</v>
      </c>
      <c r="V490" s="128" t="s">
        <v>3581</v>
      </c>
    </row>
    <row r="491" spans="1:22" s="109" customFormat="1" ht="13">
      <c r="A491" s="125">
        <v>485</v>
      </c>
      <c r="B491" s="126" t="s">
        <v>848</v>
      </c>
      <c r="C491" s="126" t="s">
        <v>849</v>
      </c>
      <c r="D491" s="125" t="s">
        <v>2808</v>
      </c>
      <c r="E491" s="125">
        <v>13</v>
      </c>
      <c r="F491" s="127">
        <v>11.96</v>
      </c>
      <c r="G491" s="128">
        <v>30</v>
      </c>
      <c r="H491" s="128" t="s">
        <v>2476</v>
      </c>
      <c r="I491" s="127">
        <v>9.3800000000000008</v>
      </c>
      <c r="J491" s="128">
        <v>16</v>
      </c>
      <c r="K491" s="128" t="s">
        <v>2475</v>
      </c>
      <c r="L491" s="129">
        <f t="shared" si="63"/>
        <v>10.670000000000002</v>
      </c>
      <c r="M491" s="125">
        <f t="shared" si="60"/>
        <v>60</v>
      </c>
      <c r="N491" s="125">
        <f t="shared" si="64"/>
        <v>1</v>
      </c>
      <c r="O491" s="125">
        <f t="shared" si="61"/>
        <v>1</v>
      </c>
      <c r="P491" s="128">
        <f t="shared" si="65"/>
        <v>2</v>
      </c>
      <c r="Q491" s="127">
        <f t="shared" si="69"/>
        <v>0.98</v>
      </c>
      <c r="R491" s="127">
        <f t="shared" si="67"/>
        <v>10.456600000000002</v>
      </c>
      <c r="S491" s="130"/>
      <c r="T491" s="128" t="s">
        <v>3583</v>
      </c>
      <c r="U491" s="128" t="s">
        <v>3580</v>
      </c>
      <c r="V491" s="128" t="s">
        <v>3581</v>
      </c>
    </row>
    <row r="492" spans="1:22" s="109" customFormat="1" ht="13">
      <c r="A492" s="125">
        <v>486</v>
      </c>
      <c r="B492" s="126" t="s">
        <v>500</v>
      </c>
      <c r="C492" s="126" t="s">
        <v>502</v>
      </c>
      <c r="D492" s="125" t="s">
        <v>2670</v>
      </c>
      <c r="E492" s="125">
        <v>8</v>
      </c>
      <c r="F492" s="127">
        <v>10.76</v>
      </c>
      <c r="G492" s="128">
        <v>30</v>
      </c>
      <c r="H492" s="128" t="s">
        <v>2475</v>
      </c>
      <c r="I492" s="127">
        <v>10.15</v>
      </c>
      <c r="J492" s="128">
        <v>30</v>
      </c>
      <c r="K492" s="128" t="s">
        <v>2475</v>
      </c>
      <c r="L492" s="129">
        <f t="shared" si="63"/>
        <v>10.455</v>
      </c>
      <c r="M492" s="125">
        <f t="shared" ref="M492:M555" si="70">IF(L492&gt;=10,60,G492+J492)</f>
        <v>60</v>
      </c>
      <c r="N492" s="125">
        <f t="shared" si="64"/>
        <v>0</v>
      </c>
      <c r="O492" s="125">
        <f t="shared" ref="O492:O555" si="71">IF(F492&lt;10,1,(IF(I492&lt;10,1,0)))</f>
        <v>0</v>
      </c>
      <c r="P492" s="128">
        <f t="shared" si="65"/>
        <v>0</v>
      </c>
      <c r="Q492" s="127">
        <f t="shared" si="69"/>
        <v>1</v>
      </c>
      <c r="R492" s="127">
        <f t="shared" si="67"/>
        <v>10.455</v>
      </c>
      <c r="S492" s="130"/>
      <c r="T492" s="128" t="s">
        <v>3579</v>
      </c>
      <c r="U492" s="128" t="s">
        <v>3580</v>
      </c>
      <c r="V492" s="128" t="s">
        <v>3581</v>
      </c>
    </row>
    <row r="493" spans="1:22" s="109" customFormat="1" ht="13">
      <c r="A493" s="125">
        <v>487</v>
      </c>
      <c r="B493" s="134" t="s">
        <v>1729</v>
      </c>
      <c r="C493" s="134" t="s">
        <v>604</v>
      </c>
      <c r="D493" s="125" t="s">
        <v>3183</v>
      </c>
      <c r="E493" s="125">
        <v>29</v>
      </c>
      <c r="F493" s="127">
        <v>10.9</v>
      </c>
      <c r="G493" s="128">
        <v>30</v>
      </c>
      <c r="H493" s="128" t="s">
        <v>2475</v>
      </c>
      <c r="I493" s="127">
        <v>10.01</v>
      </c>
      <c r="J493" s="128">
        <v>30</v>
      </c>
      <c r="K493" s="128" t="s">
        <v>2475</v>
      </c>
      <c r="L493" s="129">
        <f t="shared" si="63"/>
        <v>10.455</v>
      </c>
      <c r="M493" s="125">
        <f t="shared" si="70"/>
        <v>60</v>
      </c>
      <c r="N493" s="125">
        <f t="shared" si="64"/>
        <v>0</v>
      </c>
      <c r="O493" s="125">
        <f t="shared" si="71"/>
        <v>0</v>
      </c>
      <c r="P493" s="128">
        <f t="shared" si="65"/>
        <v>0</v>
      </c>
      <c r="Q493" s="127">
        <f t="shared" si="69"/>
        <v>1</v>
      </c>
      <c r="R493" s="127">
        <f t="shared" si="67"/>
        <v>10.455</v>
      </c>
      <c r="S493" s="130"/>
      <c r="T493" s="128" t="s">
        <v>3582</v>
      </c>
      <c r="U493" s="128" t="s">
        <v>3586</v>
      </c>
      <c r="V493" s="128" t="s">
        <v>3581</v>
      </c>
    </row>
    <row r="494" spans="1:22" s="109" customFormat="1" ht="13">
      <c r="A494" s="125">
        <v>488</v>
      </c>
      <c r="B494" s="126" t="s">
        <v>741</v>
      </c>
      <c r="C494" s="126" t="s">
        <v>742</v>
      </c>
      <c r="D494" s="125" t="s">
        <v>2765</v>
      </c>
      <c r="E494" s="125">
        <v>11</v>
      </c>
      <c r="F494" s="127">
        <v>10.89</v>
      </c>
      <c r="G494" s="128">
        <v>30</v>
      </c>
      <c r="H494" s="128" t="s">
        <v>2476</v>
      </c>
      <c r="I494" s="127">
        <v>10.44</v>
      </c>
      <c r="J494" s="128">
        <v>30</v>
      </c>
      <c r="K494" s="128" t="s">
        <v>2476</v>
      </c>
      <c r="L494" s="129">
        <f t="shared" si="63"/>
        <v>10.664999999999999</v>
      </c>
      <c r="M494" s="125">
        <f t="shared" si="70"/>
        <v>60</v>
      </c>
      <c r="N494" s="125">
        <f t="shared" si="64"/>
        <v>2</v>
      </c>
      <c r="O494" s="125">
        <f t="shared" si="71"/>
        <v>0</v>
      </c>
      <c r="P494" s="128">
        <f t="shared" si="65"/>
        <v>2</v>
      </c>
      <c r="Q494" s="127">
        <f t="shared" si="69"/>
        <v>0.98</v>
      </c>
      <c r="R494" s="127">
        <f t="shared" si="67"/>
        <v>10.451699999999999</v>
      </c>
      <c r="S494" s="130"/>
      <c r="T494" s="128" t="s">
        <v>3579</v>
      </c>
      <c r="U494" s="128" t="s">
        <v>3580</v>
      </c>
      <c r="V494" s="128" t="s">
        <v>3581</v>
      </c>
    </row>
    <row r="495" spans="1:22" s="109" customFormat="1" ht="13">
      <c r="A495" s="125">
        <v>489</v>
      </c>
      <c r="B495" s="131" t="s">
        <v>1402</v>
      </c>
      <c r="C495" s="131" t="s">
        <v>384</v>
      </c>
      <c r="D495" s="133" t="s">
        <v>3020</v>
      </c>
      <c r="E495" s="125">
        <v>23</v>
      </c>
      <c r="F495" s="127">
        <v>10.28</v>
      </c>
      <c r="G495" s="128">
        <v>30</v>
      </c>
      <c r="H495" s="128" t="s">
        <v>2475</v>
      </c>
      <c r="I495" s="127">
        <v>10.62</v>
      </c>
      <c r="J495" s="128">
        <v>30</v>
      </c>
      <c r="K495" s="128" t="s">
        <v>2475</v>
      </c>
      <c r="L495" s="129">
        <f t="shared" si="63"/>
        <v>10.45</v>
      </c>
      <c r="M495" s="125">
        <f t="shared" si="70"/>
        <v>60</v>
      </c>
      <c r="N495" s="125">
        <f t="shared" si="64"/>
        <v>0</v>
      </c>
      <c r="O495" s="125">
        <f t="shared" si="71"/>
        <v>0</v>
      </c>
      <c r="P495" s="128">
        <f t="shared" si="65"/>
        <v>0</v>
      </c>
      <c r="Q495" s="127">
        <f t="shared" si="69"/>
        <v>1</v>
      </c>
      <c r="R495" s="127">
        <f t="shared" si="67"/>
        <v>10.45</v>
      </c>
      <c r="S495" s="130"/>
      <c r="T495" s="128" t="s">
        <v>3585</v>
      </c>
      <c r="U495" s="128" t="s">
        <v>3580</v>
      </c>
      <c r="V495" s="128" t="s">
        <v>3581</v>
      </c>
    </row>
    <row r="496" spans="1:22" s="109" customFormat="1" ht="13">
      <c r="A496" s="125">
        <v>490</v>
      </c>
      <c r="B496" s="126" t="s">
        <v>978</v>
      </c>
      <c r="C496" s="126" t="s">
        <v>979</v>
      </c>
      <c r="D496" s="125" t="s">
        <v>2856</v>
      </c>
      <c r="E496" s="125">
        <v>15</v>
      </c>
      <c r="F496" s="127">
        <v>12.27</v>
      </c>
      <c r="G496" s="128">
        <v>30</v>
      </c>
      <c r="H496" s="128" t="s">
        <v>2476</v>
      </c>
      <c r="I496" s="127">
        <v>9.27</v>
      </c>
      <c r="J496" s="128">
        <v>22</v>
      </c>
      <c r="K496" s="128" t="s">
        <v>2476</v>
      </c>
      <c r="L496" s="129">
        <f t="shared" si="63"/>
        <v>10.77</v>
      </c>
      <c r="M496" s="125">
        <f t="shared" si="70"/>
        <v>60</v>
      </c>
      <c r="N496" s="125">
        <f t="shared" si="64"/>
        <v>2</v>
      </c>
      <c r="O496" s="125">
        <f t="shared" si="71"/>
        <v>1</v>
      </c>
      <c r="P496" s="128">
        <f t="shared" si="65"/>
        <v>3</v>
      </c>
      <c r="Q496" s="127">
        <f t="shared" si="69"/>
        <v>0.97</v>
      </c>
      <c r="R496" s="127">
        <f t="shared" si="67"/>
        <v>10.446899999999999</v>
      </c>
      <c r="S496" s="130"/>
      <c r="T496" s="128" t="s">
        <v>3583</v>
      </c>
      <c r="U496" s="128" t="s">
        <v>3580</v>
      </c>
      <c r="V496" s="128" t="s">
        <v>3581</v>
      </c>
    </row>
    <row r="497" spans="1:22" s="109" customFormat="1" ht="13">
      <c r="A497" s="125">
        <v>491</v>
      </c>
      <c r="B497" s="126" t="s">
        <v>2096</v>
      </c>
      <c r="C497" s="126" t="s">
        <v>54</v>
      </c>
      <c r="D497" s="125" t="s">
        <v>3394</v>
      </c>
      <c r="E497" s="125">
        <v>36</v>
      </c>
      <c r="F497" s="127">
        <v>10.39</v>
      </c>
      <c r="G497" s="128">
        <v>30</v>
      </c>
      <c r="H497" s="128" t="s">
        <v>2476</v>
      </c>
      <c r="I497" s="127">
        <v>10.93</v>
      </c>
      <c r="J497" s="128">
        <v>30</v>
      </c>
      <c r="K497" s="128" t="s">
        <v>2476</v>
      </c>
      <c r="L497" s="129">
        <f t="shared" si="63"/>
        <v>10.66</v>
      </c>
      <c r="M497" s="125">
        <f t="shared" si="70"/>
        <v>60</v>
      </c>
      <c r="N497" s="125">
        <f t="shared" si="64"/>
        <v>2</v>
      </c>
      <c r="O497" s="125">
        <f t="shared" si="71"/>
        <v>0</v>
      </c>
      <c r="P497" s="128">
        <f t="shared" si="65"/>
        <v>2</v>
      </c>
      <c r="Q497" s="127">
        <f t="shared" si="69"/>
        <v>0.98</v>
      </c>
      <c r="R497" s="127">
        <f t="shared" si="67"/>
        <v>10.4468</v>
      </c>
      <c r="S497" s="130"/>
      <c r="T497" s="128" t="s">
        <v>3585</v>
      </c>
      <c r="U497" s="128" t="s">
        <v>3580</v>
      </c>
      <c r="V497" s="128" t="s">
        <v>3581</v>
      </c>
    </row>
    <row r="498" spans="1:22" s="109" customFormat="1" ht="13">
      <c r="A498" s="125">
        <v>492</v>
      </c>
      <c r="B498" s="131" t="s">
        <v>2142</v>
      </c>
      <c r="C498" s="131" t="s">
        <v>100</v>
      </c>
      <c r="D498" s="125" t="s">
        <v>3420</v>
      </c>
      <c r="E498" s="125">
        <v>37</v>
      </c>
      <c r="F498" s="127">
        <v>10.26</v>
      </c>
      <c r="G498" s="128">
        <v>30</v>
      </c>
      <c r="H498" s="128" t="s">
        <v>2476</v>
      </c>
      <c r="I498" s="127">
        <v>11.06</v>
      </c>
      <c r="J498" s="128">
        <v>30</v>
      </c>
      <c r="K498" s="128" t="s">
        <v>2476</v>
      </c>
      <c r="L498" s="129">
        <f t="shared" si="63"/>
        <v>10.66</v>
      </c>
      <c r="M498" s="125">
        <f t="shared" si="70"/>
        <v>60</v>
      </c>
      <c r="N498" s="125">
        <f t="shared" si="64"/>
        <v>2</v>
      </c>
      <c r="O498" s="125">
        <f t="shared" si="71"/>
        <v>0</v>
      </c>
      <c r="P498" s="128">
        <f t="shared" si="65"/>
        <v>2</v>
      </c>
      <c r="Q498" s="127">
        <f t="shared" si="69"/>
        <v>0.98</v>
      </c>
      <c r="R498" s="127">
        <f t="shared" si="67"/>
        <v>10.4468</v>
      </c>
      <c r="S498" s="130"/>
      <c r="T498" s="128" t="s">
        <v>3585</v>
      </c>
      <c r="U498" s="128" t="s">
        <v>3580</v>
      </c>
      <c r="V498" s="128" t="s">
        <v>3581</v>
      </c>
    </row>
    <row r="499" spans="1:22" s="109" customFormat="1" ht="13">
      <c r="A499" s="125">
        <v>493</v>
      </c>
      <c r="B499" s="126" t="s">
        <v>1137</v>
      </c>
      <c r="C499" s="126" t="s">
        <v>278</v>
      </c>
      <c r="D499" s="125" t="s">
        <v>1138</v>
      </c>
      <c r="E499" s="125">
        <v>18</v>
      </c>
      <c r="F499" s="127">
        <v>12.53</v>
      </c>
      <c r="G499" s="128">
        <v>30</v>
      </c>
      <c r="H499" s="128" t="s">
        <v>2475</v>
      </c>
      <c r="I499" s="127">
        <v>9.4600000000000009</v>
      </c>
      <c r="J499" s="128">
        <v>23</v>
      </c>
      <c r="K499" s="128" t="s">
        <v>2475</v>
      </c>
      <c r="L499" s="129">
        <f t="shared" si="63"/>
        <v>10.995000000000001</v>
      </c>
      <c r="M499" s="125">
        <f t="shared" si="70"/>
        <v>60</v>
      </c>
      <c r="N499" s="125">
        <f t="shared" si="64"/>
        <v>0</v>
      </c>
      <c r="O499" s="125">
        <f t="shared" si="71"/>
        <v>1</v>
      </c>
      <c r="P499" s="128">
        <f t="shared" si="65"/>
        <v>1</v>
      </c>
      <c r="Q499" s="127">
        <f>IF(P499=0,0.96,IF(P499=1,0.95,IF(P499=2,0.94,IF(P499=3,0.93))))</f>
        <v>0.95</v>
      </c>
      <c r="R499" s="127">
        <f t="shared" si="67"/>
        <v>10.44525</v>
      </c>
      <c r="S499" s="130"/>
      <c r="T499" s="128" t="s">
        <v>3583</v>
      </c>
      <c r="U499" s="128" t="s">
        <v>3580</v>
      </c>
      <c r="V499" s="128" t="s">
        <v>3581</v>
      </c>
    </row>
    <row r="500" spans="1:22" s="109" customFormat="1" ht="13">
      <c r="A500" s="125">
        <v>494</v>
      </c>
      <c r="B500" s="134" t="s">
        <v>1765</v>
      </c>
      <c r="C500" s="134" t="s">
        <v>1766</v>
      </c>
      <c r="D500" s="125" t="s">
        <v>3204</v>
      </c>
      <c r="E500" s="125">
        <v>29</v>
      </c>
      <c r="F500" s="127">
        <v>10.76</v>
      </c>
      <c r="G500" s="128">
        <v>30</v>
      </c>
      <c r="H500" s="128" t="s">
        <v>2475</v>
      </c>
      <c r="I500" s="127">
        <v>11</v>
      </c>
      <c r="J500" s="128">
        <v>30</v>
      </c>
      <c r="K500" s="128" t="s">
        <v>2475</v>
      </c>
      <c r="L500" s="129">
        <f t="shared" si="63"/>
        <v>10.879999999999999</v>
      </c>
      <c r="M500" s="125">
        <f t="shared" si="70"/>
        <v>60</v>
      </c>
      <c r="N500" s="125">
        <f t="shared" si="64"/>
        <v>0</v>
      </c>
      <c r="O500" s="125">
        <f t="shared" si="71"/>
        <v>0</v>
      </c>
      <c r="P500" s="128">
        <f t="shared" si="65"/>
        <v>0</v>
      </c>
      <c r="Q500" s="127">
        <f>IF(P500=0,0.96,IF(P500=1,0.95,IF(P500=2,0.94,IF(P500=3,0.93))))</f>
        <v>0.96</v>
      </c>
      <c r="R500" s="127">
        <f t="shared" si="67"/>
        <v>10.444799999999999</v>
      </c>
      <c r="S500" s="130"/>
      <c r="T500" s="128" t="s">
        <v>3581</v>
      </c>
      <c r="U500" s="128" t="s">
        <v>3582</v>
      </c>
      <c r="V500" s="128" t="s">
        <v>3581</v>
      </c>
    </row>
    <row r="501" spans="1:22" s="109" customFormat="1" ht="13">
      <c r="A501" s="125">
        <v>495</v>
      </c>
      <c r="B501" s="126" t="s">
        <v>1795</v>
      </c>
      <c r="C501" s="126" t="s">
        <v>1796</v>
      </c>
      <c r="D501" s="125" t="s">
        <v>1797</v>
      </c>
      <c r="E501" s="125">
        <v>30</v>
      </c>
      <c r="F501" s="127">
        <v>10.210000000000001</v>
      </c>
      <c r="G501" s="128">
        <v>30</v>
      </c>
      <c r="H501" s="128" t="s">
        <v>2476</v>
      </c>
      <c r="I501" s="127">
        <v>12.74</v>
      </c>
      <c r="J501" s="128">
        <v>30</v>
      </c>
      <c r="K501" s="128" t="s">
        <v>2475</v>
      </c>
      <c r="L501" s="129">
        <f t="shared" si="63"/>
        <v>11.475000000000001</v>
      </c>
      <c r="M501" s="125">
        <f t="shared" si="70"/>
        <v>60</v>
      </c>
      <c r="N501" s="125">
        <f t="shared" si="64"/>
        <v>1</v>
      </c>
      <c r="O501" s="125">
        <f t="shared" si="71"/>
        <v>0</v>
      </c>
      <c r="P501" s="128">
        <f t="shared" si="65"/>
        <v>1</v>
      </c>
      <c r="Q501" s="127">
        <f>IF(P501=0,0.92,IF(P501=1,0.91,IF(P501=2,0.9,IF(P501=3,0.89))))</f>
        <v>0.91</v>
      </c>
      <c r="R501" s="127">
        <f t="shared" si="67"/>
        <v>10.442250000000001</v>
      </c>
      <c r="S501" s="130"/>
      <c r="T501" s="128" t="s">
        <v>3585</v>
      </c>
      <c r="U501" s="128" t="s">
        <v>3580</v>
      </c>
      <c r="V501" s="128" t="s">
        <v>3581</v>
      </c>
    </row>
    <row r="502" spans="1:22" s="109" customFormat="1" ht="13">
      <c r="A502" s="125">
        <v>496</v>
      </c>
      <c r="B502" s="126" t="s">
        <v>1283</v>
      </c>
      <c r="C502" s="126" t="s">
        <v>1284</v>
      </c>
      <c r="D502" s="125" t="s">
        <v>2975</v>
      </c>
      <c r="E502" s="125">
        <v>21</v>
      </c>
      <c r="F502" s="127">
        <v>10.77</v>
      </c>
      <c r="G502" s="128">
        <v>30</v>
      </c>
      <c r="H502" s="128" t="s">
        <v>2475</v>
      </c>
      <c r="I502" s="127">
        <v>10.11</v>
      </c>
      <c r="J502" s="128">
        <v>30</v>
      </c>
      <c r="K502" s="128" t="s">
        <v>2475</v>
      </c>
      <c r="L502" s="129">
        <f t="shared" si="63"/>
        <v>10.44</v>
      </c>
      <c r="M502" s="125">
        <f t="shared" si="70"/>
        <v>60</v>
      </c>
      <c r="N502" s="125">
        <f t="shared" si="64"/>
        <v>0</v>
      </c>
      <c r="O502" s="125">
        <f t="shared" si="71"/>
        <v>0</v>
      </c>
      <c r="P502" s="128">
        <f t="shared" si="65"/>
        <v>0</v>
      </c>
      <c r="Q502" s="127">
        <f t="shared" ref="Q502:Q508" si="72">IF(P502=0,1,IF(P502=1,0.99,IF(P502=2,0.98,IF(P502=3,0.97))))</f>
        <v>1</v>
      </c>
      <c r="R502" s="127">
        <f t="shared" si="67"/>
        <v>10.44</v>
      </c>
      <c r="S502" s="130"/>
      <c r="T502" s="128" t="s">
        <v>3583</v>
      </c>
      <c r="U502" s="128" t="s">
        <v>3580</v>
      </c>
      <c r="V502" s="128" t="s">
        <v>3581</v>
      </c>
    </row>
    <row r="503" spans="1:22" s="109" customFormat="1" ht="13">
      <c r="A503" s="125">
        <v>497</v>
      </c>
      <c r="B503" s="126" t="s">
        <v>672</v>
      </c>
      <c r="C503" s="126" t="s">
        <v>60</v>
      </c>
      <c r="D503" s="125" t="s">
        <v>2738</v>
      </c>
      <c r="E503" s="125">
        <v>10</v>
      </c>
      <c r="F503" s="127">
        <v>9.8699999999999992</v>
      </c>
      <c r="G503" s="128">
        <v>20</v>
      </c>
      <c r="H503" s="128" t="s">
        <v>2476</v>
      </c>
      <c r="I503" s="127">
        <v>11.43</v>
      </c>
      <c r="J503" s="128">
        <v>30</v>
      </c>
      <c r="K503" s="128" t="s">
        <v>2475</v>
      </c>
      <c r="L503" s="129">
        <f t="shared" si="63"/>
        <v>10.649999999999999</v>
      </c>
      <c r="M503" s="125">
        <f t="shared" si="70"/>
        <v>60</v>
      </c>
      <c r="N503" s="125">
        <f t="shared" si="64"/>
        <v>1</v>
      </c>
      <c r="O503" s="125">
        <f t="shared" si="71"/>
        <v>1</v>
      </c>
      <c r="P503" s="128">
        <f t="shared" si="65"/>
        <v>2</v>
      </c>
      <c r="Q503" s="127">
        <f t="shared" si="72"/>
        <v>0.98</v>
      </c>
      <c r="R503" s="127">
        <f t="shared" si="67"/>
        <v>10.436999999999998</v>
      </c>
      <c r="S503" s="130"/>
      <c r="T503" s="128" t="s">
        <v>3579</v>
      </c>
      <c r="U503" s="128" t="s">
        <v>3580</v>
      </c>
      <c r="V503" s="128" t="s">
        <v>3581</v>
      </c>
    </row>
    <row r="504" spans="1:22" s="109" customFormat="1" ht="13">
      <c r="A504" s="125">
        <v>498</v>
      </c>
      <c r="B504" s="126" t="s">
        <v>906</v>
      </c>
      <c r="C504" s="126" t="s">
        <v>907</v>
      </c>
      <c r="D504" s="125" t="s">
        <v>2826</v>
      </c>
      <c r="E504" s="125">
        <v>14</v>
      </c>
      <c r="F504" s="127">
        <v>10.220000000000001</v>
      </c>
      <c r="G504" s="128">
        <v>30</v>
      </c>
      <c r="H504" s="128" t="s">
        <v>2476</v>
      </c>
      <c r="I504" s="127">
        <v>11.07</v>
      </c>
      <c r="J504" s="128">
        <v>30</v>
      </c>
      <c r="K504" s="128" t="s">
        <v>2476</v>
      </c>
      <c r="L504" s="129">
        <f t="shared" si="63"/>
        <v>10.645</v>
      </c>
      <c r="M504" s="125">
        <f t="shared" si="70"/>
        <v>60</v>
      </c>
      <c r="N504" s="125">
        <f t="shared" si="64"/>
        <v>2</v>
      </c>
      <c r="O504" s="125">
        <f t="shared" si="71"/>
        <v>0</v>
      </c>
      <c r="P504" s="128">
        <f t="shared" si="65"/>
        <v>2</v>
      </c>
      <c r="Q504" s="127">
        <f t="shared" si="72"/>
        <v>0.98</v>
      </c>
      <c r="R504" s="127">
        <f t="shared" si="67"/>
        <v>10.4321</v>
      </c>
      <c r="S504" s="130"/>
      <c r="T504" s="128" t="s">
        <v>3583</v>
      </c>
      <c r="U504" s="128" t="s">
        <v>3580</v>
      </c>
      <c r="V504" s="128" t="s">
        <v>3581</v>
      </c>
    </row>
    <row r="505" spans="1:22" s="109" customFormat="1" ht="13">
      <c r="A505" s="125">
        <v>499</v>
      </c>
      <c r="B505" s="126" t="s">
        <v>1052</v>
      </c>
      <c r="C505" s="126" t="s">
        <v>188</v>
      </c>
      <c r="D505" s="125" t="s">
        <v>2883</v>
      </c>
      <c r="E505" s="125">
        <v>17</v>
      </c>
      <c r="F505" s="127">
        <v>10.1</v>
      </c>
      <c r="G505" s="128">
        <v>30</v>
      </c>
      <c r="H505" s="128" t="s">
        <v>2476</v>
      </c>
      <c r="I505" s="127">
        <v>10.96</v>
      </c>
      <c r="J505" s="128">
        <v>30</v>
      </c>
      <c r="K505" s="128" t="s">
        <v>2475</v>
      </c>
      <c r="L505" s="129">
        <f t="shared" si="63"/>
        <v>10.530000000000001</v>
      </c>
      <c r="M505" s="125">
        <f t="shared" si="70"/>
        <v>60</v>
      </c>
      <c r="N505" s="125">
        <f t="shared" si="64"/>
        <v>1</v>
      </c>
      <c r="O505" s="125">
        <f t="shared" si="71"/>
        <v>0</v>
      </c>
      <c r="P505" s="128">
        <f t="shared" si="65"/>
        <v>1</v>
      </c>
      <c r="Q505" s="127">
        <f t="shared" si="72"/>
        <v>0.99</v>
      </c>
      <c r="R505" s="127">
        <f t="shared" si="67"/>
        <v>10.424700000000001</v>
      </c>
      <c r="S505" s="130"/>
      <c r="T505" s="128" t="s">
        <v>3583</v>
      </c>
      <c r="U505" s="128" t="s">
        <v>3580</v>
      </c>
      <c r="V505" s="128" t="s">
        <v>3581</v>
      </c>
    </row>
    <row r="506" spans="1:22" s="109" customFormat="1" ht="13">
      <c r="A506" s="125">
        <v>500</v>
      </c>
      <c r="B506" s="126" t="s">
        <v>109</v>
      </c>
      <c r="C506" s="126" t="s">
        <v>110</v>
      </c>
      <c r="D506" s="125" t="s">
        <v>2516</v>
      </c>
      <c r="E506" s="125">
        <v>2</v>
      </c>
      <c r="F506" s="127">
        <v>10.84</v>
      </c>
      <c r="G506" s="128">
        <v>30</v>
      </c>
      <c r="H506" s="128" t="s">
        <v>2476</v>
      </c>
      <c r="I506" s="127">
        <v>10.43</v>
      </c>
      <c r="J506" s="128">
        <v>30</v>
      </c>
      <c r="K506" s="128" t="s">
        <v>2476</v>
      </c>
      <c r="L506" s="129">
        <f t="shared" si="63"/>
        <v>10.635</v>
      </c>
      <c r="M506" s="125">
        <f t="shared" si="70"/>
        <v>60</v>
      </c>
      <c r="N506" s="125">
        <f t="shared" si="64"/>
        <v>2</v>
      </c>
      <c r="O506" s="125">
        <f t="shared" si="71"/>
        <v>0</v>
      </c>
      <c r="P506" s="128">
        <f t="shared" si="65"/>
        <v>2</v>
      </c>
      <c r="Q506" s="127">
        <f t="shared" si="72"/>
        <v>0.98</v>
      </c>
      <c r="R506" s="127">
        <f t="shared" si="67"/>
        <v>10.4223</v>
      </c>
      <c r="S506" s="130"/>
      <c r="T506" s="128" t="s">
        <v>3579</v>
      </c>
      <c r="U506" s="128" t="s">
        <v>3580</v>
      </c>
      <c r="V506" s="128" t="s">
        <v>3581</v>
      </c>
    </row>
    <row r="507" spans="1:22" s="109" customFormat="1" ht="13">
      <c r="A507" s="125">
        <v>501</v>
      </c>
      <c r="B507" s="126" t="s">
        <v>393</v>
      </c>
      <c r="C507" s="126" t="s">
        <v>394</v>
      </c>
      <c r="D507" s="125" t="s">
        <v>2625</v>
      </c>
      <c r="E507" s="125">
        <v>6</v>
      </c>
      <c r="F507" s="127">
        <v>10.220000000000001</v>
      </c>
      <c r="G507" s="128">
        <v>30</v>
      </c>
      <c r="H507" s="128" t="s">
        <v>2475</v>
      </c>
      <c r="I507" s="127">
        <v>10.83</v>
      </c>
      <c r="J507" s="128">
        <v>30</v>
      </c>
      <c r="K507" s="128" t="s">
        <v>2476</v>
      </c>
      <c r="L507" s="129">
        <f t="shared" si="63"/>
        <v>10.525</v>
      </c>
      <c r="M507" s="125">
        <f t="shared" si="70"/>
        <v>60</v>
      </c>
      <c r="N507" s="125">
        <f t="shared" si="64"/>
        <v>1</v>
      </c>
      <c r="O507" s="125">
        <f t="shared" si="71"/>
        <v>0</v>
      </c>
      <c r="P507" s="128">
        <f t="shared" si="65"/>
        <v>1</v>
      </c>
      <c r="Q507" s="127">
        <f t="shared" si="72"/>
        <v>0.99</v>
      </c>
      <c r="R507" s="127">
        <f t="shared" si="67"/>
        <v>10.419750000000001</v>
      </c>
      <c r="S507" s="130"/>
      <c r="T507" s="128" t="s">
        <v>3579</v>
      </c>
      <c r="U507" s="128" t="s">
        <v>3580</v>
      </c>
      <c r="V507" s="128" t="s">
        <v>3581</v>
      </c>
    </row>
    <row r="508" spans="1:22" s="109" customFormat="1" ht="13">
      <c r="A508" s="125">
        <v>502</v>
      </c>
      <c r="B508" s="126" t="s">
        <v>1927</v>
      </c>
      <c r="C508" s="126" t="s">
        <v>1928</v>
      </c>
      <c r="D508" s="125" t="s">
        <v>3294</v>
      </c>
      <c r="E508" s="125">
        <v>33</v>
      </c>
      <c r="F508" s="127">
        <v>10.71</v>
      </c>
      <c r="G508" s="128">
        <v>30</v>
      </c>
      <c r="H508" s="128" t="s">
        <v>2475</v>
      </c>
      <c r="I508" s="127">
        <v>10.34</v>
      </c>
      <c r="J508" s="128">
        <v>30</v>
      </c>
      <c r="K508" s="128" t="s">
        <v>2476</v>
      </c>
      <c r="L508" s="129">
        <f t="shared" si="63"/>
        <v>10.525</v>
      </c>
      <c r="M508" s="125">
        <f t="shared" si="70"/>
        <v>60</v>
      </c>
      <c r="N508" s="125">
        <f t="shared" si="64"/>
        <v>1</v>
      </c>
      <c r="O508" s="125">
        <f t="shared" si="71"/>
        <v>0</v>
      </c>
      <c r="P508" s="128">
        <f t="shared" si="65"/>
        <v>1</v>
      </c>
      <c r="Q508" s="127">
        <f t="shared" si="72"/>
        <v>0.99</v>
      </c>
      <c r="R508" s="127">
        <f t="shared" si="67"/>
        <v>10.419750000000001</v>
      </c>
      <c r="S508" s="130"/>
      <c r="T508" s="128" t="s">
        <v>3585</v>
      </c>
      <c r="U508" s="128" t="s">
        <v>3580</v>
      </c>
      <c r="V508" s="128" t="s">
        <v>3581</v>
      </c>
    </row>
    <row r="509" spans="1:22" s="109" customFormat="1" ht="13">
      <c r="A509" s="125">
        <v>503</v>
      </c>
      <c r="B509" s="126" t="s">
        <v>1857</v>
      </c>
      <c r="C509" s="126" t="s">
        <v>1858</v>
      </c>
      <c r="D509" s="125" t="s">
        <v>3256</v>
      </c>
      <c r="E509" s="125">
        <v>31</v>
      </c>
      <c r="F509" s="127">
        <v>11.38</v>
      </c>
      <c r="G509" s="128">
        <v>30</v>
      </c>
      <c r="H509" s="128" t="s">
        <v>2475</v>
      </c>
      <c r="I509" s="127">
        <v>10.31</v>
      </c>
      <c r="J509" s="128">
        <v>30</v>
      </c>
      <c r="K509" s="128" t="s">
        <v>2475</v>
      </c>
      <c r="L509" s="129">
        <f t="shared" si="63"/>
        <v>10.845000000000001</v>
      </c>
      <c r="M509" s="125">
        <f t="shared" si="70"/>
        <v>60</v>
      </c>
      <c r="N509" s="125">
        <f t="shared" si="64"/>
        <v>0</v>
      </c>
      <c r="O509" s="125">
        <f t="shared" si="71"/>
        <v>0</v>
      </c>
      <c r="P509" s="128">
        <f t="shared" si="65"/>
        <v>0</v>
      </c>
      <c r="Q509" s="127">
        <f>IF(P509=0,0.96,IF(P509=1,0.95,IF(P509=2,0.94,IF(P509=3,0.93))))</f>
        <v>0.96</v>
      </c>
      <c r="R509" s="127">
        <f t="shared" si="67"/>
        <v>10.411200000000001</v>
      </c>
      <c r="S509" s="130"/>
      <c r="T509" s="128" t="s">
        <v>3585</v>
      </c>
      <c r="U509" s="128" t="s">
        <v>3580</v>
      </c>
      <c r="V509" s="128" t="s">
        <v>3581</v>
      </c>
    </row>
    <row r="510" spans="1:22" s="109" customFormat="1" ht="13">
      <c r="A510" s="125">
        <v>504</v>
      </c>
      <c r="B510" s="126" t="s">
        <v>310</v>
      </c>
      <c r="C510" s="126" t="s">
        <v>311</v>
      </c>
      <c r="D510" s="125" t="s">
        <v>2595</v>
      </c>
      <c r="E510" s="125">
        <v>5</v>
      </c>
      <c r="F510" s="127">
        <v>10.42</v>
      </c>
      <c r="G510" s="128">
        <v>30</v>
      </c>
      <c r="H510" s="128" t="s">
        <v>2475</v>
      </c>
      <c r="I510" s="127">
        <v>10.61</v>
      </c>
      <c r="J510" s="128">
        <v>30</v>
      </c>
      <c r="K510" s="128" t="s">
        <v>2476</v>
      </c>
      <c r="L510" s="129">
        <f t="shared" si="63"/>
        <v>10.515000000000001</v>
      </c>
      <c r="M510" s="125">
        <f t="shared" si="70"/>
        <v>60</v>
      </c>
      <c r="N510" s="125">
        <f t="shared" si="64"/>
        <v>1</v>
      </c>
      <c r="O510" s="125">
        <f t="shared" si="71"/>
        <v>0</v>
      </c>
      <c r="P510" s="128">
        <f t="shared" si="65"/>
        <v>1</v>
      </c>
      <c r="Q510" s="127">
        <f t="shared" ref="Q510:Q521" si="73">IF(P510=0,1,IF(P510=1,0.99,IF(P510=2,0.98,IF(P510=3,0.97))))</f>
        <v>0.99</v>
      </c>
      <c r="R510" s="127">
        <f t="shared" si="67"/>
        <v>10.40985</v>
      </c>
      <c r="S510" s="130"/>
      <c r="T510" s="128" t="s">
        <v>3579</v>
      </c>
      <c r="U510" s="128" t="s">
        <v>3580</v>
      </c>
      <c r="V510" s="128" t="s">
        <v>3581</v>
      </c>
    </row>
    <row r="511" spans="1:22" s="109" customFormat="1" ht="13">
      <c r="A511" s="125">
        <v>505</v>
      </c>
      <c r="B511" s="131" t="s">
        <v>2140</v>
      </c>
      <c r="C511" s="131" t="s">
        <v>2141</v>
      </c>
      <c r="D511" s="125" t="s">
        <v>3419</v>
      </c>
      <c r="E511" s="125">
        <v>37</v>
      </c>
      <c r="F511" s="127">
        <v>10.92</v>
      </c>
      <c r="G511" s="128">
        <v>30</v>
      </c>
      <c r="H511" s="128" t="s">
        <v>2476</v>
      </c>
      <c r="I511" s="127">
        <v>10.32</v>
      </c>
      <c r="J511" s="128">
        <v>30</v>
      </c>
      <c r="K511" s="128" t="s">
        <v>2476</v>
      </c>
      <c r="L511" s="129">
        <f t="shared" si="63"/>
        <v>10.620000000000001</v>
      </c>
      <c r="M511" s="125">
        <f t="shared" si="70"/>
        <v>60</v>
      </c>
      <c r="N511" s="125">
        <f t="shared" si="64"/>
        <v>2</v>
      </c>
      <c r="O511" s="125">
        <f t="shared" si="71"/>
        <v>0</v>
      </c>
      <c r="P511" s="128">
        <f t="shared" si="65"/>
        <v>2</v>
      </c>
      <c r="Q511" s="127">
        <f t="shared" si="73"/>
        <v>0.98</v>
      </c>
      <c r="R511" s="127">
        <f t="shared" si="67"/>
        <v>10.4076</v>
      </c>
      <c r="S511" s="130"/>
      <c r="T511" s="128" t="s">
        <v>3585</v>
      </c>
      <c r="U511" s="128" t="s">
        <v>3580</v>
      </c>
      <c r="V511" s="128" t="s">
        <v>3581</v>
      </c>
    </row>
    <row r="512" spans="1:22" s="109" customFormat="1" ht="13">
      <c r="A512" s="125">
        <v>506</v>
      </c>
      <c r="B512" s="126" t="s">
        <v>486</v>
      </c>
      <c r="C512" s="126" t="s">
        <v>243</v>
      </c>
      <c r="D512" s="125" t="s">
        <v>2664</v>
      </c>
      <c r="E512" s="125">
        <v>7</v>
      </c>
      <c r="F512" s="127">
        <v>11.33</v>
      </c>
      <c r="G512" s="128">
        <v>30</v>
      </c>
      <c r="H512" s="128" t="s">
        <v>2475</v>
      </c>
      <c r="I512" s="127">
        <v>9.68</v>
      </c>
      <c r="J512" s="128">
        <v>24</v>
      </c>
      <c r="K512" s="128" t="s">
        <v>2475</v>
      </c>
      <c r="L512" s="129">
        <f t="shared" si="63"/>
        <v>10.504999999999999</v>
      </c>
      <c r="M512" s="125">
        <f t="shared" si="70"/>
        <v>60</v>
      </c>
      <c r="N512" s="125">
        <f t="shared" si="64"/>
        <v>0</v>
      </c>
      <c r="O512" s="125">
        <f t="shared" si="71"/>
        <v>1</v>
      </c>
      <c r="P512" s="128">
        <f t="shared" si="65"/>
        <v>1</v>
      </c>
      <c r="Q512" s="127">
        <f t="shared" si="73"/>
        <v>0.99</v>
      </c>
      <c r="R512" s="127">
        <f t="shared" si="67"/>
        <v>10.399949999999999</v>
      </c>
      <c r="S512" s="130"/>
      <c r="T512" s="128" t="s">
        <v>3579</v>
      </c>
      <c r="U512" s="128" t="s">
        <v>3580</v>
      </c>
      <c r="V512" s="128" t="s">
        <v>3581</v>
      </c>
    </row>
    <row r="513" spans="1:22" s="109" customFormat="1" ht="13">
      <c r="A513" s="125">
        <v>507</v>
      </c>
      <c r="B513" s="126" t="s">
        <v>292</v>
      </c>
      <c r="C513" s="126" t="s">
        <v>293</v>
      </c>
      <c r="D513" s="125" t="s">
        <v>2585</v>
      </c>
      <c r="E513" s="125">
        <v>4</v>
      </c>
      <c r="F513" s="127">
        <v>11.26</v>
      </c>
      <c r="G513" s="128">
        <v>30</v>
      </c>
      <c r="H513" s="128" t="s">
        <v>2476</v>
      </c>
      <c r="I513" s="127">
        <v>9.9600000000000009</v>
      </c>
      <c r="J513" s="128">
        <v>28</v>
      </c>
      <c r="K513" s="128" t="s">
        <v>2475</v>
      </c>
      <c r="L513" s="129">
        <f t="shared" si="63"/>
        <v>10.61</v>
      </c>
      <c r="M513" s="125">
        <f t="shared" si="70"/>
        <v>60</v>
      </c>
      <c r="N513" s="125">
        <f t="shared" si="64"/>
        <v>1</v>
      </c>
      <c r="O513" s="125">
        <f t="shared" si="71"/>
        <v>1</v>
      </c>
      <c r="P513" s="128">
        <f t="shared" si="65"/>
        <v>2</v>
      </c>
      <c r="Q513" s="127">
        <f t="shared" si="73"/>
        <v>0.98</v>
      </c>
      <c r="R513" s="127">
        <f t="shared" si="67"/>
        <v>10.397799999999998</v>
      </c>
      <c r="S513" s="130"/>
      <c r="T513" s="128" t="s">
        <v>3579</v>
      </c>
      <c r="U513" s="128" t="s">
        <v>3580</v>
      </c>
      <c r="V513" s="128" t="s">
        <v>3581</v>
      </c>
    </row>
    <row r="514" spans="1:22" s="109" customFormat="1" ht="13">
      <c r="A514" s="125">
        <v>508</v>
      </c>
      <c r="B514" s="126" t="s">
        <v>111</v>
      </c>
      <c r="C514" s="126" t="s">
        <v>112</v>
      </c>
      <c r="D514" s="125" t="s">
        <v>2517</v>
      </c>
      <c r="E514" s="125">
        <v>2</v>
      </c>
      <c r="F514" s="127">
        <v>10.57</v>
      </c>
      <c r="G514" s="128">
        <v>30</v>
      </c>
      <c r="H514" s="128" t="s">
        <v>2476</v>
      </c>
      <c r="I514" s="127">
        <v>10.64</v>
      </c>
      <c r="J514" s="128">
        <v>30</v>
      </c>
      <c r="K514" s="128" t="s">
        <v>2476</v>
      </c>
      <c r="L514" s="129">
        <f t="shared" si="63"/>
        <v>10.605</v>
      </c>
      <c r="M514" s="125">
        <f t="shared" si="70"/>
        <v>60</v>
      </c>
      <c r="N514" s="125">
        <f t="shared" si="64"/>
        <v>2</v>
      </c>
      <c r="O514" s="125">
        <f t="shared" si="71"/>
        <v>0</v>
      </c>
      <c r="P514" s="128">
        <f t="shared" si="65"/>
        <v>2</v>
      </c>
      <c r="Q514" s="127">
        <f t="shared" si="73"/>
        <v>0.98</v>
      </c>
      <c r="R514" s="127">
        <f t="shared" si="67"/>
        <v>10.392900000000001</v>
      </c>
      <c r="S514" s="130"/>
      <c r="T514" s="128" t="s">
        <v>3579</v>
      </c>
      <c r="U514" s="128" t="s">
        <v>3580</v>
      </c>
      <c r="V514" s="128" t="s">
        <v>3581</v>
      </c>
    </row>
    <row r="515" spans="1:22" s="109" customFormat="1" ht="13">
      <c r="A515" s="125">
        <v>509</v>
      </c>
      <c r="B515" s="126" t="s">
        <v>1678</v>
      </c>
      <c r="C515" s="126" t="s">
        <v>307</v>
      </c>
      <c r="D515" s="125" t="s">
        <v>3161</v>
      </c>
      <c r="E515" s="125">
        <v>28</v>
      </c>
      <c r="F515" s="127">
        <v>11.11</v>
      </c>
      <c r="G515" s="128">
        <v>30</v>
      </c>
      <c r="H515" s="128" t="s">
        <v>2475</v>
      </c>
      <c r="I515" s="127">
        <v>9.8800000000000008</v>
      </c>
      <c r="J515" s="128">
        <v>28</v>
      </c>
      <c r="K515" s="128" t="s">
        <v>2475</v>
      </c>
      <c r="L515" s="129">
        <f t="shared" si="63"/>
        <v>10.495000000000001</v>
      </c>
      <c r="M515" s="125">
        <f t="shared" si="70"/>
        <v>60</v>
      </c>
      <c r="N515" s="125">
        <f t="shared" si="64"/>
        <v>0</v>
      </c>
      <c r="O515" s="125">
        <f t="shared" si="71"/>
        <v>1</v>
      </c>
      <c r="P515" s="128">
        <f t="shared" si="65"/>
        <v>1</v>
      </c>
      <c r="Q515" s="127">
        <f t="shared" si="73"/>
        <v>0.99</v>
      </c>
      <c r="R515" s="127">
        <f t="shared" si="67"/>
        <v>10.39005</v>
      </c>
      <c r="S515" s="130"/>
      <c r="T515" s="128" t="s">
        <v>3585</v>
      </c>
      <c r="U515" s="128" t="s">
        <v>3580</v>
      </c>
      <c r="V515" s="128" t="s">
        <v>3581</v>
      </c>
    </row>
    <row r="516" spans="1:22" s="109" customFormat="1" ht="13">
      <c r="A516" s="125">
        <v>510</v>
      </c>
      <c r="B516" s="126" t="s">
        <v>802</v>
      </c>
      <c r="C516" s="126" t="s">
        <v>803</v>
      </c>
      <c r="D516" s="125" t="s">
        <v>2788</v>
      </c>
      <c r="E516" s="125">
        <v>13</v>
      </c>
      <c r="F516" s="127">
        <v>11.08</v>
      </c>
      <c r="G516" s="128">
        <v>30</v>
      </c>
      <c r="H516" s="128" t="s">
        <v>2476</v>
      </c>
      <c r="I516" s="127">
        <v>10.119999999999999</v>
      </c>
      <c r="J516" s="128">
        <v>30</v>
      </c>
      <c r="K516" s="128" t="s">
        <v>2476</v>
      </c>
      <c r="L516" s="129">
        <f t="shared" si="63"/>
        <v>10.6</v>
      </c>
      <c r="M516" s="125">
        <f t="shared" si="70"/>
        <v>60</v>
      </c>
      <c r="N516" s="125">
        <f t="shared" si="64"/>
        <v>2</v>
      </c>
      <c r="O516" s="125">
        <f t="shared" si="71"/>
        <v>0</v>
      </c>
      <c r="P516" s="128">
        <f t="shared" si="65"/>
        <v>2</v>
      </c>
      <c r="Q516" s="127">
        <f t="shared" si="73"/>
        <v>0.98</v>
      </c>
      <c r="R516" s="127">
        <f t="shared" si="67"/>
        <v>10.388</v>
      </c>
      <c r="S516" s="130"/>
      <c r="T516" s="128" t="s">
        <v>3583</v>
      </c>
      <c r="U516" s="128" t="s">
        <v>3580</v>
      </c>
      <c r="V516" s="128" t="s">
        <v>3581</v>
      </c>
    </row>
    <row r="517" spans="1:22" s="109" customFormat="1" ht="13">
      <c r="A517" s="125">
        <v>511</v>
      </c>
      <c r="B517" s="126" t="s">
        <v>975</v>
      </c>
      <c r="C517" s="126" t="s">
        <v>976</v>
      </c>
      <c r="D517" s="125" t="s">
        <v>2854</v>
      </c>
      <c r="E517" s="125">
        <v>15</v>
      </c>
      <c r="F517" s="127">
        <v>8.43</v>
      </c>
      <c r="G517" s="128">
        <v>7</v>
      </c>
      <c r="H517" s="128" t="s">
        <v>2476</v>
      </c>
      <c r="I517" s="127">
        <v>12.98</v>
      </c>
      <c r="J517" s="128">
        <v>30</v>
      </c>
      <c r="K517" s="128" t="s">
        <v>2476</v>
      </c>
      <c r="L517" s="129">
        <f t="shared" si="63"/>
        <v>10.705</v>
      </c>
      <c r="M517" s="125">
        <f t="shared" si="70"/>
        <v>60</v>
      </c>
      <c r="N517" s="125">
        <f t="shared" si="64"/>
        <v>2</v>
      </c>
      <c r="O517" s="125">
        <f t="shared" si="71"/>
        <v>1</v>
      </c>
      <c r="P517" s="128">
        <f t="shared" si="65"/>
        <v>3</v>
      </c>
      <c r="Q517" s="127">
        <f t="shared" si="73"/>
        <v>0.97</v>
      </c>
      <c r="R517" s="127">
        <f t="shared" si="67"/>
        <v>10.383849999999999</v>
      </c>
      <c r="S517" s="130"/>
      <c r="T517" s="128" t="s">
        <v>3583</v>
      </c>
      <c r="U517" s="128" t="s">
        <v>3581</v>
      </c>
      <c r="V517" s="128" t="s">
        <v>3580</v>
      </c>
    </row>
    <row r="518" spans="1:22" s="109" customFormat="1" ht="13">
      <c r="A518" s="125">
        <v>512</v>
      </c>
      <c r="B518" s="126" t="s">
        <v>1956</v>
      </c>
      <c r="C518" s="126" t="s">
        <v>1957</v>
      </c>
      <c r="D518" s="125" t="s">
        <v>3310</v>
      </c>
      <c r="E518" s="125">
        <v>33</v>
      </c>
      <c r="F518" s="127">
        <v>9.41</v>
      </c>
      <c r="G518" s="128">
        <v>10</v>
      </c>
      <c r="H518" s="128" t="s">
        <v>2476</v>
      </c>
      <c r="I518" s="127">
        <v>12</v>
      </c>
      <c r="J518" s="128">
        <v>30</v>
      </c>
      <c r="K518" s="128" t="s">
        <v>2476</v>
      </c>
      <c r="L518" s="129">
        <f t="shared" si="63"/>
        <v>10.705</v>
      </c>
      <c r="M518" s="125">
        <f t="shared" si="70"/>
        <v>60</v>
      </c>
      <c r="N518" s="125">
        <f t="shared" si="64"/>
        <v>2</v>
      </c>
      <c r="O518" s="125">
        <f t="shared" si="71"/>
        <v>1</v>
      </c>
      <c r="P518" s="128">
        <f t="shared" si="65"/>
        <v>3</v>
      </c>
      <c r="Q518" s="127">
        <f t="shared" si="73"/>
        <v>0.97</v>
      </c>
      <c r="R518" s="127">
        <f t="shared" si="67"/>
        <v>10.383849999999999</v>
      </c>
      <c r="S518" s="130"/>
      <c r="T518" s="128" t="s">
        <v>3585</v>
      </c>
      <c r="U518" s="128" t="s">
        <v>3580</v>
      </c>
      <c r="V518" s="128" t="s">
        <v>3581</v>
      </c>
    </row>
    <row r="519" spans="1:22" s="109" customFormat="1" ht="13">
      <c r="A519" s="125">
        <v>513</v>
      </c>
      <c r="B519" s="126" t="s">
        <v>117</v>
      </c>
      <c r="C519" s="126" t="s">
        <v>3671</v>
      </c>
      <c r="D519" s="125" t="s">
        <v>118</v>
      </c>
      <c r="E519" s="125">
        <v>2</v>
      </c>
      <c r="F519" s="127">
        <v>11.47</v>
      </c>
      <c r="G519" s="128">
        <v>30</v>
      </c>
      <c r="H519" s="128" t="s">
        <v>2475</v>
      </c>
      <c r="I519" s="127">
        <v>9.7200000000000006</v>
      </c>
      <c r="J519" s="128">
        <v>18</v>
      </c>
      <c r="K519" s="128" t="s">
        <v>2476</v>
      </c>
      <c r="L519" s="129">
        <f t="shared" ref="L519:L582" si="74">(F519+I519)/2</f>
        <v>10.595000000000001</v>
      </c>
      <c r="M519" s="125">
        <f t="shared" si="70"/>
        <v>60</v>
      </c>
      <c r="N519" s="125">
        <f t="shared" ref="N519:N582" si="75">IF(H519="ACC",0,1)+IF(K519="ACC",0,1)</f>
        <v>1</v>
      </c>
      <c r="O519" s="125">
        <f t="shared" si="71"/>
        <v>1</v>
      </c>
      <c r="P519" s="128">
        <f t="shared" ref="P519:P582" si="76">N519+O519</f>
        <v>2</v>
      </c>
      <c r="Q519" s="127">
        <f t="shared" si="73"/>
        <v>0.98</v>
      </c>
      <c r="R519" s="127">
        <f t="shared" ref="R519:R582" si="77">(L519*Q519)</f>
        <v>10.383100000000001</v>
      </c>
      <c r="S519" s="130"/>
      <c r="T519" s="128" t="s">
        <v>3579</v>
      </c>
      <c r="U519" s="128" t="s">
        <v>3580</v>
      </c>
      <c r="V519" s="128" t="s">
        <v>3581</v>
      </c>
    </row>
    <row r="520" spans="1:22" s="109" customFormat="1" ht="13">
      <c r="A520" s="125">
        <v>514</v>
      </c>
      <c r="B520" s="126" t="s">
        <v>534</v>
      </c>
      <c r="C520" s="126" t="s">
        <v>657</v>
      </c>
      <c r="D520" s="125" t="s">
        <v>2731</v>
      </c>
      <c r="E520" s="125">
        <v>10</v>
      </c>
      <c r="F520" s="127">
        <v>10.54</v>
      </c>
      <c r="G520" s="128">
        <v>30</v>
      </c>
      <c r="H520" s="128" t="s">
        <v>2476</v>
      </c>
      <c r="I520" s="127">
        <v>10.43</v>
      </c>
      <c r="J520" s="128">
        <v>30</v>
      </c>
      <c r="K520" s="128" t="s">
        <v>2475</v>
      </c>
      <c r="L520" s="129">
        <f t="shared" si="74"/>
        <v>10.484999999999999</v>
      </c>
      <c r="M520" s="125">
        <f t="shared" si="70"/>
        <v>60</v>
      </c>
      <c r="N520" s="125">
        <f t="shared" si="75"/>
        <v>1</v>
      </c>
      <c r="O520" s="125">
        <f t="shared" si="71"/>
        <v>0</v>
      </c>
      <c r="P520" s="128">
        <f t="shared" si="76"/>
        <v>1</v>
      </c>
      <c r="Q520" s="127">
        <f t="shared" si="73"/>
        <v>0.99</v>
      </c>
      <c r="R520" s="127">
        <f t="shared" si="77"/>
        <v>10.380149999999999</v>
      </c>
      <c r="S520" s="130"/>
      <c r="T520" s="128" t="s">
        <v>3579</v>
      </c>
      <c r="U520" s="128" t="s">
        <v>3580</v>
      </c>
      <c r="V520" s="128" t="s">
        <v>3581</v>
      </c>
    </row>
    <row r="521" spans="1:22" s="109" customFormat="1" ht="13">
      <c r="A521" s="125">
        <v>515</v>
      </c>
      <c r="B521" s="134" t="s">
        <v>1773</v>
      </c>
      <c r="C521" s="134" t="s">
        <v>215</v>
      </c>
      <c r="D521" s="125" t="s">
        <v>3209</v>
      </c>
      <c r="E521" s="125">
        <v>29</v>
      </c>
      <c r="F521" s="127">
        <v>10.31</v>
      </c>
      <c r="G521" s="128">
        <v>30</v>
      </c>
      <c r="H521" s="128" t="s">
        <v>2475</v>
      </c>
      <c r="I521" s="127">
        <v>10.65</v>
      </c>
      <c r="J521" s="128">
        <v>30</v>
      </c>
      <c r="K521" s="128" t="s">
        <v>2476</v>
      </c>
      <c r="L521" s="129">
        <f t="shared" si="74"/>
        <v>10.48</v>
      </c>
      <c r="M521" s="125">
        <f t="shared" si="70"/>
        <v>60</v>
      </c>
      <c r="N521" s="125">
        <f t="shared" si="75"/>
        <v>1</v>
      </c>
      <c r="O521" s="125">
        <f t="shared" si="71"/>
        <v>0</v>
      </c>
      <c r="P521" s="128">
        <f t="shared" si="76"/>
        <v>1</v>
      </c>
      <c r="Q521" s="127">
        <f t="shared" si="73"/>
        <v>0.99</v>
      </c>
      <c r="R521" s="127">
        <f t="shared" si="77"/>
        <v>10.3752</v>
      </c>
      <c r="S521" s="130"/>
      <c r="T521" s="128" t="s">
        <v>3585</v>
      </c>
      <c r="U521" s="128" t="s">
        <v>3582</v>
      </c>
      <c r="V521" s="128" t="s">
        <v>3581</v>
      </c>
    </row>
    <row r="522" spans="1:22" s="109" customFormat="1" ht="13">
      <c r="A522" s="125">
        <v>516</v>
      </c>
      <c r="B522" s="126" t="s">
        <v>2093</v>
      </c>
      <c r="C522" s="126" t="s">
        <v>832</v>
      </c>
      <c r="D522" s="125" t="s">
        <v>3391</v>
      </c>
      <c r="E522" s="125">
        <v>36</v>
      </c>
      <c r="F522" s="127">
        <v>11.25</v>
      </c>
      <c r="G522" s="128">
        <v>30</v>
      </c>
      <c r="H522" s="128" t="s">
        <v>2475</v>
      </c>
      <c r="I522" s="127">
        <v>10.36</v>
      </c>
      <c r="J522" s="128">
        <v>30</v>
      </c>
      <c r="K522" s="128" t="s">
        <v>2475</v>
      </c>
      <c r="L522" s="129">
        <f t="shared" si="74"/>
        <v>10.805</v>
      </c>
      <c r="M522" s="125">
        <f t="shared" si="70"/>
        <v>60</v>
      </c>
      <c r="N522" s="125">
        <f t="shared" si="75"/>
        <v>0</v>
      </c>
      <c r="O522" s="125">
        <f t="shared" si="71"/>
        <v>0</v>
      </c>
      <c r="P522" s="128">
        <f t="shared" si="76"/>
        <v>0</v>
      </c>
      <c r="Q522" s="127">
        <f>IF(P522=0,0.96,IF(P522=1,0.95,IF(P522=2,0.94,IF(P522=3,0.93))))</f>
        <v>0.96</v>
      </c>
      <c r="R522" s="127">
        <f t="shared" si="77"/>
        <v>10.3728</v>
      </c>
      <c r="S522" s="130"/>
      <c r="T522" s="128" t="s">
        <v>3585</v>
      </c>
      <c r="U522" s="128" t="s">
        <v>3580</v>
      </c>
      <c r="V522" s="128" t="s">
        <v>3581</v>
      </c>
    </row>
    <row r="523" spans="1:22" s="109" customFormat="1" ht="13">
      <c r="A523" s="125">
        <v>517</v>
      </c>
      <c r="B523" s="131" t="s">
        <v>2158</v>
      </c>
      <c r="C523" s="131" t="s">
        <v>604</v>
      </c>
      <c r="D523" s="125" t="s">
        <v>3425</v>
      </c>
      <c r="E523" s="125">
        <v>37</v>
      </c>
      <c r="F523" s="127">
        <v>10.89</v>
      </c>
      <c r="G523" s="128">
        <v>30</v>
      </c>
      <c r="H523" s="128" t="s">
        <v>2476</v>
      </c>
      <c r="I523" s="127">
        <v>10.06</v>
      </c>
      <c r="J523" s="128">
        <v>30</v>
      </c>
      <c r="K523" s="128" t="s">
        <v>2475</v>
      </c>
      <c r="L523" s="129">
        <f t="shared" si="74"/>
        <v>10.475000000000001</v>
      </c>
      <c r="M523" s="125">
        <f t="shared" si="70"/>
        <v>60</v>
      </c>
      <c r="N523" s="125">
        <f t="shared" si="75"/>
        <v>1</v>
      </c>
      <c r="O523" s="125">
        <f t="shared" si="71"/>
        <v>0</v>
      </c>
      <c r="P523" s="128">
        <f t="shared" si="76"/>
        <v>1</v>
      </c>
      <c r="Q523" s="127">
        <f>IF(P523=0,1,IF(P523=1,0.99,IF(P523=2,0.98,IF(P523=3,0.97))))</f>
        <v>0.99</v>
      </c>
      <c r="R523" s="127">
        <f t="shared" si="77"/>
        <v>10.370250000000002</v>
      </c>
      <c r="S523" s="130"/>
      <c r="T523" s="128" t="s">
        <v>3585</v>
      </c>
      <c r="U523" s="128" t="s">
        <v>3580</v>
      </c>
      <c r="V523" s="128" t="s">
        <v>3581</v>
      </c>
    </row>
    <row r="524" spans="1:22" s="109" customFormat="1" ht="13">
      <c r="A524" s="125">
        <v>518</v>
      </c>
      <c r="B524" s="126" t="s">
        <v>1254</v>
      </c>
      <c r="C524" s="126" t="s">
        <v>1118</v>
      </c>
      <c r="D524" s="133" t="s">
        <v>2965</v>
      </c>
      <c r="E524" s="125">
        <v>20</v>
      </c>
      <c r="F524" s="127">
        <v>9.64</v>
      </c>
      <c r="G524" s="128">
        <v>22</v>
      </c>
      <c r="H524" s="128" t="s">
        <v>2476</v>
      </c>
      <c r="I524" s="127">
        <v>11.52</v>
      </c>
      <c r="J524" s="128">
        <v>30</v>
      </c>
      <c r="K524" s="128" t="s">
        <v>2475</v>
      </c>
      <c r="L524" s="129">
        <f t="shared" si="74"/>
        <v>10.58</v>
      </c>
      <c r="M524" s="125">
        <f t="shared" si="70"/>
        <v>60</v>
      </c>
      <c r="N524" s="125">
        <f t="shared" si="75"/>
        <v>1</v>
      </c>
      <c r="O524" s="125">
        <f t="shared" si="71"/>
        <v>1</v>
      </c>
      <c r="P524" s="128">
        <f t="shared" si="76"/>
        <v>2</v>
      </c>
      <c r="Q524" s="127">
        <f>IF(P524=0,1,IF(P524=1,0.99,IF(P524=2,0.98,IF(P524=3,0.97))))</f>
        <v>0.98</v>
      </c>
      <c r="R524" s="127">
        <f t="shared" si="77"/>
        <v>10.368399999999999</v>
      </c>
      <c r="S524" s="130"/>
      <c r="T524" s="128" t="s">
        <v>3583</v>
      </c>
      <c r="U524" s="128" t="s">
        <v>3580</v>
      </c>
      <c r="V524" s="128" t="s">
        <v>3581</v>
      </c>
    </row>
    <row r="525" spans="1:22" s="109" customFormat="1" ht="13">
      <c r="A525" s="125">
        <v>519</v>
      </c>
      <c r="B525" s="126" t="s">
        <v>1044</v>
      </c>
      <c r="C525" s="126" t="s">
        <v>305</v>
      </c>
      <c r="D525" s="125" t="s">
        <v>2879</v>
      </c>
      <c r="E525" s="125">
        <v>16</v>
      </c>
      <c r="F525" s="127">
        <v>11.55</v>
      </c>
      <c r="G525" s="128">
        <v>30</v>
      </c>
      <c r="H525" s="128" t="s">
        <v>2476</v>
      </c>
      <c r="I525" s="127">
        <v>9.6</v>
      </c>
      <c r="J525" s="128">
        <v>23</v>
      </c>
      <c r="K525" s="128" t="s">
        <v>2475</v>
      </c>
      <c r="L525" s="129">
        <f t="shared" si="74"/>
        <v>10.574999999999999</v>
      </c>
      <c r="M525" s="125">
        <f t="shared" si="70"/>
        <v>60</v>
      </c>
      <c r="N525" s="125">
        <f t="shared" si="75"/>
        <v>1</v>
      </c>
      <c r="O525" s="125">
        <f t="shared" si="71"/>
        <v>1</v>
      </c>
      <c r="P525" s="128">
        <f t="shared" si="76"/>
        <v>2</v>
      </c>
      <c r="Q525" s="127">
        <f>IF(P525=0,1,IF(P525=1,0.99,IF(P525=2,0.98,IF(P525=3,0.97))))</f>
        <v>0.98</v>
      </c>
      <c r="R525" s="127">
        <f t="shared" si="77"/>
        <v>10.363499999999998</v>
      </c>
      <c r="S525" s="130"/>
      <c r="T525" s="128" t="s">
        <v>3583</v>
      </c>
      <c r="U525" s="128" t="s">
        <v>3580</v>
      </c>
      <c r="V525" s="128" t="s">
        <v>3581</v>
      </c>
    </row>
    <row r="526" spans="1:22" s="109" customFormat="1" ht="13">
      <c r="A526" s="125">
        <v>520</v>
      </c>
      <c r="B526" s="126" t="s">
        <v>214</v>
      </c>
      <c r="C526" s="126" t="s">
        <v>215</v>
      </c>
      <c r="D526" s="125" t="s">
        <v>2559</v>
      </c>
      <c r="E526" s="125">
        <v>3</v>
      </c>
      <c r="F526" s="127">
        <v>11.26</v>
      </c>
      <c r="G526" s="128">
        <v>30</v>
      </c>
      <c r="H526" s="128" t="s">
        <v>2475</v>
      </c>
      <c r="I526" s="127">
        <v>9.8800000000000008</v>
      </c>
      <c r="J526" s="128">
        <v>22</v>
      </c>
      <c r="K526" s="128" t="s">
        <v>2476</v>
      </c>
      <c r="L526" s="129">
        <f t="shared" si="74"/>
        <v>10.57</v>
      </c>
      <c r="M526" s="125">
        <f t="shared" si="70"/>
        <v>60</v>
      </c>
      <c r="N526" s="125">
        <f t="shared" si="75"/>
        <v>1</v>
      </c>
      <c r="O526" s="125">
        <f t="shared" si="71"/>
        <v>1</v>
      </c>
      <c r="P526" s="128">
        <f t="shared" si="76"/>
        <v>2</v>
      </c>
      <c r="Q526" s="127">
        <f>IF(P526=0,1,IF(P526=1,0.99,IF(P526=2,0.98,IF(P526=3,0.97))))</f>
        <v>0.98</v>
      </c>
      <c r="R526" s="127">
        <f t="shared" si="77"/>
        <v>10.358600000000001</v>
      </c>
      <c r="S526" s="130"/>
      <c r="T526" s="128" t="s">
        <v>3579</v>
      </c>
      <c r="U526" s="128" t="s">
        <v>3580</v>
      </c>
      <c r="V526" s="128" t="s">
        <v>3581</v>
      </c>
    </row>
    <row r="527" spans="1:22" s="109" customFormat="1" ht="13">
      <c r="A527" s="125">
        <v>521</v>
      </c>
      <c r="B527" s="131" t="s">
        <v>1639</v>
      </c>
      <c r="C527" s="131" t="s">
        <v>786</v>
      </c>
      <c r="D527" s="133" t="s">
        <v>1640</v>
      </c>
      <c r="E527" s="125">
        <v>27</v>
      </c>
      <c r="F527" s="127">
        <v>10.35</v>
      </c>
      <c r="G527" s="128">
        <v>30</v>
      </c>
      <c r="H527" s="128" t="s">
        <v>2476</v>
      </c>
      <c r="I527" s="127">
        <v>11.45</v>
      </c>
      <c r="J527" s="128">
        <v>30</v>
      </c>
      <c r="K527" s="128" t="s">
        <v>2475</v>
      </c>
      <c r="L527" s="129">
        <f t="shared" si="74"/>
        <v>10.899999999999999</v>
      </c>
      <c r="M527" s="125">
        <f t="shared" si="70"/>
        <v>60</v>
      </c>
      <c r="N527" s="125">
        <f t="shared" si="75"/>
        <v>1</v>
      </c>
      <c r="O527" s="125">
        <f t="shared" si="71"/>
        <v>0</v>
      </c>
      <c r="P527" s="128">
        <f t="shared" si="76"/>
        <v>1</v>
      </c>
      <c r="Q527" s="127">
        <f>IF(P527=0,0.96,IF(P527=1,0.95,IF(P527=2,0.94,IF(P527=3,0.93))))</f>
        <v>0.95</v>
      </c>
      <c r="R527" s="127">
        <f t="shared" si="77"/>
        <v>10.354999999999999</v>
      </c>
      <c r="S527" s="130"/>
      <c r="T527" s="128" t="s">
        <v>3585</v>
      </c>
      <c r="U527" s="128" t="s">
        <v>3580</v>
      </c>
      <c r="V527" s="128" t="s">
        <v>3581</v>
      </c>
    </row>
    <row r="528" spans="1:22" s="109" customFormat="1" ht="13">
      <c r="A528" s="125">
        <v>522</v>
      </c>
      <c r="B528" s="131" t="s">
        <v>1389</v>
      </c>
      <c r="C528" s="131" t="s">
        <v>1390</v>
      </c>
      <c r="D528" s="133" t="s">
        <v>3014</v>
      </c>
      <c r="E528" s="125">
        <v>22</v>
      </c>
      <c r="F528" s="127">
        <v>9.31</v>
      </c>
      <c r="G528" s="128">
        <v>20</v>
      </c>
      <c r="H528" s="128" t="s">
        <v>2476</v>
      </c>
      <c r="I528" s="127">
        <v>12.04</v>
      </c>
      <c r="J528" s="128">
        <v>30</v>
      </c>
      <c r="K528" s="128" t="s">
        <v>2476</v>
      </c>
      <c r="L528" s="129">
        <f t="shared" si="74"/>
        <v>10.675000000000001</v>
      </c>
      <c r="M528" s="125">
        <f t="shared" si="70"/>
        <v>60</v>
      </c>
      <c r="N528" s="125">
        <f t="shared" si="75"/>
        <v>2</v>
      </c>
      <c r="O528" s="125">
        <f t="shared" si="71"/>
        <v>1</v>
      </c>
      <c r="P528" s="128">
        <f t="shared" si="76"/>
        <v>3</v>
      </c>
      <c r="Q528" s="127">
        <f t="shared" ref="Q528:Q539" si="78">IF(P528=0,1,IF(P528=1,0.99,IF(P528=2,0.98,IF(P528=3,0.97))))</f>
        <v>0.97</v>
      </c>
      <c r="R528" s="127">
        <f t="shared" si="77"/>
        <v>10.354750000000001</v>
      </c>
      <c r="S528" s="130"/>
      <c r="T528" s="128" t="s">
        <v>3585</v>
      </c>
      <c r="U528" s="128" t="s">
        <v>3582</v>
      </c>
      <c r="V528" s="128" t="s">
        <v>3581</v>
      </c>
    </row>
    <row r="529" spans="1:22" s="109" customFormat="1" ht="13">
      <c r="A529" s="125">
        <v>523</v>
      </c>
      <c r="B529" s="126" t="s">
        <v>318</v>
      </c>
      <c r="C529" s="126" t="s">
        <v>319</v>
      </c>
      <c r="D529" s="125" t="s">
        <v>2599</v>
      </c>
      <c r="E529" s="125">
        <v>5</v>
      </c>
      <c r="F529" s="127">
        <v>11.21</v>
      </c>
      <c r="G529" s="128">
        <v>30</v>
      </c>
      <c r="H529" s="128" t="s">
        <v>2476</v>
      </c>
      <c r="I529" s="127">
        <v>9.92</v>
      </c>
      <c r="J529" s="128">
        <v>23</v>
      </c>
      <c r="K529" s="128" t="s">
        <v>2475</v>
      </c>
      <c r="L529" s="129">
        <f t="shared" si="74"/>
        <v>10.565000000000001</v>
      </c>
      <c r="M529" s="125">
        <f t="shared" si="70"/>
        <v>60</v>
      </c>
      <c r="N529" s="125">
        <f t="shared" si="75"/>
        <v>1</v>
      </c>
      <c r="O529" s="125">
        <f t="shared" si="71"/>
        <v>1</v>
      </c>
      <c r="P529" s="128">
        <f t="shared" si="76"/>
        <v>2</v>
      </c>
      <c r="Q529" s="127">
        <f t="shared" si="78"/>
        <v>0.98</v>
      </c>
      <c r="R529" s="127">
        <f t="shared" si="77"/>
        <v>10.353700000000002</v>
      </c>
      <c r="S529" s="130"/>
      <c r="T529" s="128" t="s">
        <v>3580</v>
      </c>
      <c r="U529" s="128" t="s">
        <v>3583</v>
      </c>
      <c r="V529" s="128" t="s">
        <v>3581</v>
      </c>
    </row>
    <row r="530" spans="1:22" s="109" customFormat="1" ht="13">
      <c r="A530" s="125">
        <v>524</v>
      </c>
      <c r="B530" s="126" t="s">
        <v>436</v>
      </c>
      <c r="C530" s="126" t="s">
        <v>437</v>
      </c>
      <c r="D530" s="125" t="s">
        <v>2647</v>
      </c>
      <c r="E530" s="125">
        <v>7</v>
      </c>
      <c r="F530" s="127">
        <v>11.11</v>
      </c>
      <c r="G530" s="128">
        <v>30</v>
      </c>
      <c r="H530" s="128" t="s">
        <v>2476</v>
      </c>
      <c r="I530" s="127">
        <v>10.02</v>
      </c>
      <c r="J530" s="128">
        <v>30</v>
      </c>
      <c r="K530" s="128" t="s">
        <v>2476</v>
      </c>
      <c r="L530" s="129">
        <f t="shared" si="74"/>
        <v>10.565</v>
      </c>
      <c r="M530" s="125">
        <f t="shared" si="70"/>
        <v>60</v>
      </c>
      <c r="N530" s="125">
        <f t="shared" si="75"/>
        <v>2</v>
      </c>
      <c r="O530" s="125">
        <f t="shared" si="71"/>
        <v>0</v>
      </c>
      <c r="P530" s="128">
        <f t="shared" si="76"/>
        <v>2</v>
      </c>
      <c r="Q530" s="127">
        <f t="shared" si="78"/>
        <v>0.98</v>
      </c>
      <c r="R530" s="127">
        <f t="shared" si="77"/>
        <v>10.3537</v>
      </c>
      <c r="S530" s="130"/>
      <c r="T530" s="128" t="s">
        <v>3579</v>
      </c>
      <c r="U530" s="128" t="s">
        <v>3580</v>
      </c>
      <c r="V530" s="128" t="s">
        <v>3581</v>
      </c>
    </row>
    <row r="531" spans="1:22" s="109" customFormat="1" ht="13">
      <c r="A531" s="125">
        <v>525</v>
      </c>
      <c r="B531" s="131" t="s">
        <v>2222</v>
      </c>
      <c r="C531" s="131" t="s">
        <v>2223</v>
      </c>
      <c r="D531" s="133" t="s">
        <v>3459</v>
      </c>
      <c r="E531" s="125">
        <v>38</v>
      </c>
      <c r="F531" s="127">
        <v>11.46</v>
      </c>
      <c r="G531" s="128">
        <v>30</v>
      </c>
      <c r="H531" s="128" t="s">
        <v>2475</v>
      </c>
      <c r="I531" s="127">
        <v>9.4499999999999993</v>
      </c>
      <c r="J531" s="128">
        <v>22</v>
      </c>
      <c r="K531" s="128" t="s">
        <v>2475</v>
      </c>
      <c r="L531" s="129">
        <f t="shared" si="74"/>
        <v>10.455</v>
      </c>
      <c r="M531" s="125">
        <f t="shared" si="70"/>
        <v>60</v>
      </c>
      <c r="N531" s="125">
        <f t="shared" si="75"/>
        <v>0</v>
      </c>
      <c r="O531" s="125">
        <f t="shared" si="71"/>
        <v>1</v>
      </c>
      <c r="P531" s="128">
        <f t="shared" si="76"/>
        <v>1</v>
      </c>
      <c r="Q531" s="127">
        <f t="shared" si="78"/>
        <v>0.99</v>
      </c>
      <c r="R531" s="127">
        <f t="shared" si="77"/>
        <v>10.35045</v>
      </c>
      <c r="S531" s="130"/>
      <c r="T531" s="128" t="s">
        <v>3585</v>
      </c>
      <c r="U531" s="128" t="s">
        <v>3580</v>
      </c>
      <c r="V531" s="128" t="s">
        <v>3581</v>
      </c>
    </row>
    <row r="532" spans="1:22" s="109" customFormat="1" ht="13">
      <c r="A532" s="125">
        <v>526</v>
      </c>
      <c r="B532" s="126" t="s">
        <v>456</v>
      </c>
      <c r="C532" s="126" t="s">
        <v>457</v>
      </c>
      <c r="D532" s="125" t="s">
        <v>2655</v>
      </c>
      <c r="E532" s="125">
        <v>7</v>
      </c>
      <c r="F532" s="127">
        <v>10.28</v>
      </c>
      <c r="G532" s="128">
        <v>30</v>
      </c>
      <c r="H532" s="128" t="s">
        <v>2475</v>
      </c>
      <c r="I532" s="127">
        <v>10.42</v>
      </c>
      <c r="J532" s="128">
        <v>30</v>
      </c>
      <c r="K532" s="128" t="s">
        <v>2475</v>
      </c>
      <c r="L532" s="129">
        <f t="shared" si="74"/>
        <v>10.35</v>
      </c>
      <c r="M532" s="125">
        <f t="shared" si="70"/>
        <v>60</v>
      </c>
      <c r="N532" s="125">
        <f t="shared" si="75"/>
        <v>0</v>
      </c>
      <c r="O532" s="125">
        <f t="shared" si="71"/>
        <v>0</v>
      </c>
      <c r="P532" s="128">
        <f t="shared" si="76"/>
        <v>0</v>
      </c>
      <c r="Q532" s="127">
        <f t="shared" si="78"/>
        <v>1</v>
      </c>
      <c r="R532" s="127">
        <f t="shared" si="77"/>
        <v>10.35</v>
      </c>
      <c r="S532" s="130"/>
      <c r="T532" s="128" t="s">
        <v>3579</v>
      </c>
      <c r="U532" s="128" t="s">
        <v>3580</v>
      </c>
      <c r="V532" s="128" t="s">
        <v>3581</v>
      </c>
    </row>
    <row r="533" spans="1:22" s="109" customFormat="1" ht="13">
      <c r="A533" s="125">
        <v>527</v>
      </c>
      <c r="B533" s="126" t="s">
        <v>410</v>
      </c>
      <c r="C533" s="126" t="s">
        <v>364</v>
      </c>
      <c r="D533" s="125" t="s">
        <v>2634</v>
      </c>
      <c r="E533" s="125">
        <v>6</v>
      </c>
      <c r="F533" s="127">
        <v>10.15</v>
      </c>
      <c r="G533" s="128">
        <v>30</v>
      </c>
      <c r="H533" s="128" t="s">
        <v>2476</v>
      </c>
      <c r="I533" s="127">
        <v>10.97</v>
      </c>
      <c r="J533" s="128">
        <v>30</v>
      </c>
      <c r="K533" s="128" t="s">
        <v>2476</v>
      </c>
      <c r="L533" s="129">
        <f t="shared" si="74"/>
        <v>10.56</v>
      </c>
      <c r="M533" s="125">
        <f t="shared" si="70"/>
        <v>60</v>
      </c>
      <c r="N533" s="125">
        <f t="shared" si="75"/>
        <v>2</v>
      </c>
      <c r="O533" s="125">
        <f t="shared" si="71"/>
        <v>0</v>
      </c>
      <c r="P533" s="128">
        <f t="shared" si="76"/>
        <v>2</v>
      </c>
      <c r="Q533" s="127">
        <f t="shared" si="78"/>
        <v>0.98</v>
      </c>
      <c r="R533" s="127">
        <f t="shared" si="77"/>
        <v>10.348800000000001</v>
      </c>
      <c r="S533" s="130"/>
      <c r="T533" s="128" t="s">
        <v>3579</v>
      </c>
      <c r="U533" s="128" t="s">
        <v>3580</v>
      </c>
      <c r="V533" s="128" t="s">
        <v>3581</v>
      </c>
    </row>
    <row r="534" spans="1:22" s="109" customFormat="1" ht="13">
      <c r="A534" s="125">
        <v>528</v>
      </c>
      <c r="B534" s="126" t="s">
        <v>1060</v>
      </c>
      <c r="C534" s="126" t="s">
        <v>1061</v>
      </c>
      <c r="D534" s="125" t="s">
        <v>2889</v>
      </c>
      <c r="E534" s="125">
        <v>17</v>
      </c>
      <c r="F534" s="127">
        <v>10.46</v>
      </c>
      <c r="G534" s="128">
        <v>30</v>
      </c>
      <c r="H534" s="128" t="s">
        <v>2476</v>
      </c>
      <c r="I534" s="127">
        <v>10.65</v>
      </c>
      <c r="J534" s="128">
        <v>30</v>
      </c>
      <c r="K534" s="128" t="s">
        <v>2476</v>
      </c>
      <c r="L534" s="129">
        <f t="shared" si="74"/>
        <v>10.555</v>
      </c>
      <c r="M534" s="125">
        <f t="shared" si="70"/>
        <v>60</v>
      </c>
      <c r="N534" s="125">
        <f t="shared" si="75"/>
        <v>2</v>
      </c>
      <c r="O534" s="125">
        <f t="shared" si="71"/>
        <v>0</v>
      </c>
      <c r="P534" s="128">
        <f t="shared" si="76"/>
        <v>2</v>
      </c>
      <c r="Q534" s="127">
        <f t="shared" si="78"/>
        <v>0.98</v>
      </c>
      <c r="R534" s="127">
        <f t="shared" si="77"/>
        <v>10.3439</v>
      </c>
      <c r="S534" s="130"/>
      <c r="T534" s="128" t="s">
        <v>3583</v>
      </c>
      <c r="U534" s="128" t="s">
        <v>3580</v>
      </c>
      <c r="V534" s="128" t="s">
        <v>3581</v>
      </c>
    </row>
    <row r="535" spans="1:22" s="109" customFormat="1" ht="13">
      <c r="A535" s="125">
        <v>529</v>
      </c>
      <c r="B535" s="126" t="s">
        <v>2304</v>
      </c>
      <c r="C535" s="126" t="s">
        <v>174</v>
      </c>
      <c r="D535" s="125" t="s">
        <v>3503</v>
      </c>
      <c r="E535" s="125">
        <v>40</v>
      </c>
      <c r="F535" s="127">
        <v>9.5299999999999994</v>
      </c>
      <c r="G535" s="128">
        <v>18</v>
      </c>
      <c r="H535" s="128" t="s">
        <v>2476</v>
      </c>
      <c r="I535" s="127">
        <v>11.58</v>
      </c>
      <c r="J535" s="128">
        <v>30</v>
      </c>
      <c r="K535" s="128" t="s">
        <v>2475</v>
      </c>
      <c r="L535" s="129">
        <f t="shared" si="74"/>
        <v>10.555</v>
      </c>
      <c r="M535" s="125">
        <f t="shared" si="70"/>
        <v>60</v>
      </c>
      <c r="N535" s="125">
        <f t="shared" si="75"/>
        <v>1</v>
      </c>
      <c r="O535" s="125">
        <f t="shared" si="71"/>
        <v>1</v>
      </c>
      <c r="P535" s="128">
        <f t="shared" si="76"/>
        <v>2</v>
      </c>
      <c r="Q535" s="127">
        <f t="shared" si="78"/>
        <v>0.98</v>
      </c>
      <c r="R535" s="127">
        <f t="shared" si="77"/>
        <v>10.3439</v>
      </c>
      <c r="S535" s="130"/>
      <c r="T535" s="128" t="s">
        <v>3585</v>
      </c>
      <c r="U535" s="128" t="s">
        <v>3580</v>
      </c>
      <c r="V535" s="128" t="s">
        <v>3581</v>
      </c>
    </row>
    <row r="536" spans="1:22" s="109" customFormat="1" ht="13">
      <c r="A536" s="125">
        <v>530</v>
      </c>
      <c r="B536" s="126" t="s">
        <v>842</v>
      </c>
      <c r="C536" s="126" t="s">
        <v>671</v>
      </c>
      <c r="D536" s="125" t="s">
        <v>2805</v>
      </c>
      <c r="E536" s="125">
        <v>13</v>
      </c>
      <c r="F536" s="127">
        <v>10.86</v>
      </c>
      <c r="G536" s="128">
        <v>30</v>
      </c>
      <c r="H536" s="128" t="s">
        <v>2476</v>
      </c>
      <c r="I536" s="127">
        <v>10.029999999999999</v>
      </c>
      <c r="J536" s="128">
        <v>30</v>
      </c>
      <c r="K536" s="128" t="s">
        <v>2475</v>
      </c>
      <c r="L536" s="129">
        <f t="shared" si="74"/>
        <v>10.445</v>
      </c>
      <c r="M536" s="125">
        <f t="shared" si="70"/>
        <v>60</v>
      </c>
      <c r="N536" s="125">
        <f t="shared" si="75"/>
        <v>1</v>
      </c>
      <c r="O536" s="125">
        <f t="shared" si="71"/>
        <v>0</v>
      </c>
      <c r="P536" s="128">
        <f t="shared" si="76"/>
        <v>1</v>
      </c>
      <c r="Q536" s="127">
        <f t="shared" si="78"/>
        <v>0.99</v>
      </c>
      <c r="R536" s="127">
        <f t="shared" si="77"/>
        <v>10.34055</v>
      </c>
      <c r="S536" s="130"/>
      <c r="T536" s="128" t="s">
        <v>3583</v>
      </c>
      <c r="U536" s="128" t="s">
        <v>3580</v>
      </c>
      <c r="V536" s="128" t="s">
        <v>3581</v>
      </c>
    </row>
    <row r="537" spans="1:22" s="109" customFormat="1" ht="13">
      <c r="A537" s="125">
        <v>531</v>
      </c>
      <c r="B537" s="126" t="s">
        <v>562</v>
      </c>
      <c r="C537" s="126" t="s">
        <v>563</v>
      </c>
      <c r="D537" s="125" t="s">
        <v>2693</v>
      </c>
      <c r="E537" s="125">
        <v>9</v>
      </c>
      <c r="F537" s="127">
        <v>10.220000000000001</v>
      </c>
      <c r="G537" s="128">
        <v>30</v>
      </c>
      <c r="H537" s="128" t="s">
        <v>2476</v>
      </c>
      <c r="I537" s="127">
        <v>10.88</v>
      </c>
      <c r="J537" s="128">
        <v>30</v>
      </c>
      <c r="K537" s="128" t="s">
        <v>2476</v>
      </c>
      <c r="L537" s="129">
        <f t="shared" si="74"/>
        <v>10.55</v>
      </c>
      <c r="M537" s="125">
        <f t="shared" si="70"/>
        <v>60</v>
      </c>
      <c r="N537" s="125">
        <f t="shared" si="75"/>
        <v>2</v>
      </c>
      <c r="O537" s="125">
        <f t="shared" si="71"/>
        <v>0</v>
      </c>
      <c r="P537" s="128">
        <f t="shared" si="76"/>
        <v>2</v>
      </c>
      <c r="Q537" s="127">
        <f t="shared" si="78"/>
        <v>0.98</v>
      </c>
      <c r="R537" s="127">
        <f t="shared" si="77"/>
        <v>10.339</v>
      </c>
      <c r="S537" s="130"/>
      <c r="T537" s="128" t="s">
        <v>3579</v>
      </c>
      <c r="U537" s="128" t="s">
        <v>3580</v>
      </c>
      <c r="V537" s="128" t="s">
        <v>3581</v>
      </c>
    </row>
    <row r="538" spans="1:22" s="109" customFormat="1" ht="13">
      <c r="A538" s="125">
        <v>532</v>
      </c>
      <c r="B538" s="126" t="s">
        <v>1237</v>
      </c>
      <c r="C538" s="126" t="s">
        <v>1238</v>
      </c>
      <c r="D538" s="133" t="s">
        <v>2960</v>
      </c>
      <c r="E538" s="125">
        <v>20</v>
      </c>
      <c r="F538" s="127">
        <v>11.69</v>
      </c>
      <c r="G538" s="128">
        <v>30</v>
      </c>
      <c r="H538" s="128" t="s">
        <v>2476</v>
      </c>
      <c r="I538" s="127">
        <v>9.41</v>
      </c>
      <c r="J538" s="128">
        <v>16</v>
      </c>
      <c r="K538" s="128" t="s">
        <v>2475</v>
      </c>
      <c r="L538" s="129">
        <f t="shared" si="74"/>
        <v>10.55</v>
      </c>
      <c r="M538" s="125">
        <f t="shared" si="70"/>
        <v>60</v>
      </c>
      <c r="N538" s="125">
        <f t="shared" si="75"/>
        <v>1</v>
      </c>
      <c r="O538" s="125">
        <f t="shared" si="71"/>
        <v>1</v>
      </c>
      <c r="P538" s="128">
        <f t="shared" si="76"/>
        <v>2</v>
      </c>
      <c r="Q538" s="127">
        <f t="shared" si="78"/>
        <v>0.98</v>
      </c>
      <c r="R538" s="127">
        <f t="shared" si="77"/>
        <v>10.339</v>
      </c>
      <c r="S538" s="130"/>
      <c r="T538" s="128" t="s">
        <v>3583</v>
      </c>
      <c r="U538" s="128" t="s">
        <v>3580</v>
      </c>
      <c r="V538" s="128" t="s">
        <v>3581</v>
      </c>
    </row>
    <row r="539" spans="1:22" s="109" customFormat="1" ht="13">
      <c r="A539" s="125">
        <v>533</v>
      </c>
      <c r="B539" s="126" t="s">
        <v>1190</v>
      </c>
      <c r="C539" s="126" t="s">
        <v>1191</v>
      </c>
      <c r="D539" s="125" t="s">
        <v>2941</v>
      </c>
      <c r="E539" s="125">
        <v>19</v>
      </c>
      <c r="F539" s="127">
        <v>9.58</v>
      </c>
      <c r="G539" s="128">
        <v>24</v>
      </c>
      <c r="H539" s="128" t="s">
        <v>2476</v>
      </c>
      <c r="I539" s="127">
        <v>11.51</v>
      </c>
      <c r="J539" s="128">
        <v>30</v>
      </c>
      <c r="K539" s="128" t="s">
        <v>2475</v>
      </c>
      <c r="L539" s="129">
        <f t="shared" si="74"/>
        <v>10.545</v>
      </c>
      <c r="M539" s="125">
        <f t="shared" si="70"/>
        <v>60</v>
      </c>
      <c r="N539" s="125">
        <f t="shared" si="75"/>
        <v>1</v>
      </c>
      <c r="O539" s="125">
        <f t="shared" si="71"/>
        <v>1</v>
      </c>
      <c r="P539" s="128">
        <f t="shared" si="76"/>
        <v>2</v>
      </c>
      <c r="Q539" s="127">
        <f t="shared" si="78"/>
        <v>0.98</v>
      </c>
      <c r="R539" s="127">
        <f t="shared" si="77"/>
        <v>10.334099999999999</v>
      </c>
      <c r="S539" s="130"/>
      <c r="T539" s="128" t="s">
        <v>3583</v>
      </c>
      <c r="U539" s="128" t="s">
        <v>3581</v>
      </c>
      <c r="V539" s="128" t="s">
        <v>3580</v>
      </c>
    </row>
    <row r="540" spans="1:22" s="109" customFormat="1" ht="13">
      <c r="A540" s="125">
        <v>534</v>
      </c>
      <c r="B540" s="126" t="s">
        <v>1275</v>
      </c>
      <c r="C540" s="126" t="s">
        <v>1276</v>
      </c>
      <c r="D540" s="125" t="s">
        <v>1277</v>
      </c>
      <c r="E540" s="125">
        <v>21</v>
      </c>
      <c r="F540" s="127">
        <v>11.11</v>
      </c>
      <c r="G540" s="128">
        <v>30</v>
      </c>
      <c r="H540" s="128" t="s">
        <v>2476</v>
      </c>
      <c r="I540" s="127">
        <v>10.64</v>
      </c>
      <c r="J540" s="128">
        <v>30</v>
      </c>
      <c r="K540" s="128" t="s">
        <v>2475</v>
      </c>
      <c r="L540" s="129">
        <f t="shared" si="74"/>
        <v>10.875</v>
      </c>
      <c r="M540" s="125">
        <f t="shared" si="70"/>
        <v>60</v>
      </c>
      <c r="N540" s="125">
        <f t="shared" si="75"/>
        <v>1</v>
      </c>
      <c r="O540" s="125">
        <f t="shared" si="71"/>
        <v>0</v>
      </c>
      <c r="P540" s="128">
        <f t="shared" si="76"/>
        <v>1</v>
      </c>
      <c r="Q540" s="127">
        <f>IF(P540=0,0.96,IF(P540=1,0.95,IF(P540=2,0.94,IF(P540=3,0.93))))</f>
        <v>0.95</v>
      </c>
      <c r="R540" s="127">
        <f t="shared" si="77"/>
        <v>10.331249999999999</v>
      </c>
      <c r="S540" s="130"/>
      <c r="T540" s="128" t="s">
        <v>3583</v>
      </c>
      <c r="U540" s="128" t="s">
        <v>3580</v>
      </c>
      <c r="V540" s="128" t="s">
        <v>3581</v>
      </c>
    </row>
    <row r="541" spans="1:22" s="109" customFormat="1" ht="13">
      <c r="A541" s="125">
        <v>535</v>
      </c>
      <c r="B541" s="126" t="s">
        <v>1996</v>
      </c>
      <c r="C541" s="126" t="s">
        <v>309</v>
      </c>
      <c r="D541" s="125" t="s">
        <v>3336</v>
      </c>
      <c r="E541" s="125">
        <v>34</v>
      </c>
      <c r="F541" s="127">
        <v>8.89</v>
      </c>
      <c r="G541" s="128">
        <v>12</v>
      </c>
      <c r="H541" s="128" t="s">
        <v>2476</v>
      </c>
      <c r="I541" s="127">
        <v>12.41</v>
      </c>
      <c r="J541" s="128">
        <v>30</v>
      </c>
      <c r="K541" s="128" t="s">
        <v>2476</v>
      </c>
      <c r="L541" s="129">
        <f t="shared" si="74"/>
        <v>10.65</v>
      </c>
      <c r="M541" s="125">
        <f t="shared" si="70"/>
        <v>60</v>
      </c>
      <c r="N541" s="125">
        <f t="shared" si="75"/>
        <v>2</v>
      </c>
      <c r="O541" s="125">
        <f t="shared" si="71"/>
        <v>1</v>
      </c>
      <c r="P541" s="128">
        <f t="shared" si="76"/>
        <v>3</v>
      </c>
      <c r="Q541" s="127">
        <f>IF(P541=0,1,IF(P541=1,0.99,IF(P541=2,0.98,IF(P541=3,0.97))))</f>
        <v>0.97</v>
      </c>
      <c r="R541" s="127">
        <f t="shared" si="77"/>
        <v>10.330500000000001</v>
      </c>
      <c r="S541" s="130"/>
      <c r="T541" s="128" t="s">
        <v>3585</v>
      </c>
      <c r="U541" s="128" t="s">
        <v>3580</v>
      </c>
      <c r="V541" s="128" t="s">
        <v>3581</v>
      </c>
    </row>
    <row r="542" spans="1:22" s="109" customFormat="1" ht="13">
      <c r="A542" s="125">
        <v>536</v>
      </c>
      <c r="B542" s="126" t="s">
        <v>1067</v>
      </c>
      <c r="C542" s="126" t="s">
        <v>313</v>
      </c>
      <c r="D542" s="125" t="s">
        <v>2894</v>
      </c>
      <c r="E542" s="125">
        <v>17</v>
      </c>
      <c r="F542" s="127">
        <v>9.61</v>
      </c>
      <c r="G542" s="128">
        <v>23</v>
      </c>
      <c r="H542" s="128" t="s">
        <v>2476</v>
      </c>
      <c r="I542" s="127">
        <v>11.69</v>
      </c>
      <c r="J542" s="128">
        <v>30</v>
      </c>
      <c r="K542" s="128" t="s">
        <v>2476</v>
      </c>
      <c r="L542" s="129">
        <f t="shared" si="74"/>
        <v>10.649999999999999</v>
      </c>
      <c r="M542" s="125">
        <f t="shared" si="70"/>
        <v>60</v>
      </c>
      <c r="N542" s="125">
        <f t="shared" si="75"/>
        <v>2</v>
      </c>
      <c r="O542" s="125">
        <f t="shared" si="71"/>
        <v>1</v>
      </c>
      <c r="P542" s="128">
        <f t="shared" si="76"/>
        <v>3</v>
      </c>
      <c r="Q542" s="127">
        <f>IF(P542=0,1,IF(P542=1,0.99,IF(P542=2,0.98,IF(P542=3,0.97))))</f>
        <v>0.97</v>
      </c>
      <c r="R542" s="127">
        <f t="shared" si="77"/>
        <v>10.330499999999999</v>
      </c>
      <c r="S542" s="130"/>
      <c r="T542" s="128" t="s">
        <v>3583</v>
      </c>
      <c r="U542" s="128" t="s">
        <v>3580</v>
      </c>
      <c r="V542" s="128" t="s">
        <v>3581</v>
      </c>
    </row>
    <row r="543" spans="1:22" s="109" customFormat="1" ht="13">
      <c r="A543" s="125">
        <v>537</v>
      </c>
      <c r="B543" s="126" t="s">
        <v>1121</v>
      </c>
      <c r="C543" s="126" t="s">
        <v>1122</v>
      </c>
      <c r="D543" s="125" t="s">
        <v>2917</v>
      </c>
      <c r="E543" s="125">
        <v>18</v>
      </c>
      <c r="F543" s="127">
        <v>10.77</v>
      </c>
      <c r="G543" s="128">
        <v>30</v>
      </c>
      <c r="H543" s="128" t="s">
        <v>2476</v>
      </c>
      <c r="I543" s="127">
        <v>10.3</v>
      </c>
      <c r="J543" s="128">
        <v>30</v>
      </c>
      <c r="K543" s="128" t="s">
        <v>2476</v>
      </c>
      <c r="L543" s="129">
        <f t="shared" si="74"/>
        <v>10.535</v>
      </c>
      <c r="M543" s="125">
        <f t="shared" si="70"/>
        <v>60</v>
      </c>
      <c r="N543" s="125">
        <f t="shared" si="75"/>
        <v>2</v>
      </c>
      <c r="O543" s="125">
        <f t="shared" si="71"/>
        <v>0</v>
      </c>
      <c r="P543" s="128">
        <f t="shared" si="76"/>
        <v>2</v>
      </c>
      <c r="Q543" s="127">
        <f>IF(P543=0,1,IF(P543=1,0.99,IF(P543=2,0.98,IF(P543=3,0.97))))</f>
        <v>0.98</v>
      </c>
      <c r="R543" s="127">
        <f t="shared" si="77"/>
        <v>10.324299999999999</v>
      </c>
      <c r="S543" s="130"/>
      <c r="T543" s="128" t="s">
        <v>3583</v>
      </c>
      <c r="U543" s="128" t="s">
        <v>3580</v>
      </c>
      <c r="V543" s="128" t="s">
        <v>3581</v>
      </c>
    </row>
    <row r="544" spans="1:22" s="109" customFormat="1" ht="13">
      <c r="A544" s="125">
        <v>538</v>
      </c>
      <c r="B544" s="131" t="s">
        <v>1979</v>
      </c>
      <c r="C544" s="131" t="s">
        <v>1895</v>
      </c>
      <c r="D544" s="133" t="s">
        <v>3326</v>
      </c>
      <c r="E544" s="125">
        <v>34</v>
      </c>
      <c r="F544" s="127">
        <v>10</v>
      </c>
      <c r="G544" s="128">
        <v>30</v>
      </c>
      <c r="H544" s="128" t="s">
        <v>2476</v>
      </c>
      <c r="I544" s="127">
        <v>11.73</v>
      </c>
      <c r="J544" s="128">
        <v>30</v>
      </c>
      <c r="K544" s="128" t="s">
        <v>2475</v>
      </c>
      <c r="L544" s="129">
        <f t="shared" si="74"/>
        <v>10.865</v>
      </c>
      <c r="M544" s="125">
        <f t="shared" si="70"/>
        <v>60</v>
      </c>
      <c r="N544" s="125">
        <f t="shared" si="75"/>
        <v>1</v>
      </c>
      <c r="O544" s="125">
        <f t="shared" si="71"/>
        <v>0</v>
      </c>
      <c r="P544" s="128">
        <f t="shared" si="76"/>
        <v>1</v>
      </c>
      <c r="Q544" s="127">
        <f>IF(P544=0,0.96,IF(P544=1,0.95,IF(P544=2,0.94,IF(P544=3,0.93))))</f>
        <v>0.95</v>
      </c>
      <c r="R544" s="127">
        <f t="shared" si="77"/>
        <v>10.32175</v>
      </c>
      <c r="S544" s="130"/>
      <c r="T544" s="128" t="s">
        <v>3585</v>
      </c>
      <c r="U544" s="128" t="s">
        <v>3580</v>
      </c>
      <c r="V544" s="128" t="s">
        <v>3581</v>
      </c>
    </row>
    <row r="545" spans="1:22" s="109" customFormat="1" ht="13">
      <c r="A545" s="125">
        <v>539</v>
      </c>
      <c r="B545" s="126" t="s">
        <v>618</v>
      </c>
      <c r="C545" s="126" t="s">
        <v>619</v>
      </c>
      <c r="D545" s="125" t="s">
        <v>2717</v>
      </c>
      <c r="E545" s="125">
        <v>10</v>
      </c>
      <c r="F545" s="127">
        <v>9.7200000000000006</v>
      </c>
      <c r="G545" s="128">
        <v>15</v>
      </c>
      <c r="H545" s="128" t="s">
        <v>2476</v>
      </c>
      <c r="I545" s="127">
        <v>11.56</v>
      </c>
      <c r="J545" s="128">
        <v>30</v>
      </c>
      <c r="K545" s="128" t="s">
        <v>2476</v>
      </c>
      <c r="L545" s="129">
        <f t="shared" si="74"/>
        <v>10.64</v>
      </c>
      <c r="M545" s="125">
        <f t="shared" si="70"/>
        <v>60</v>
      </c>
      <c r="N545" s="125">
        <f t="shared" si="75"/>
        <v>2</v>
      </c>
      <c r="O545" s="125">
        <f t="shared" si="71"/>
        <v>1</v>
      </c>
      <c r="P545" s="128">
        <f t="shared" si="76"/>
        <v>3</v>
      </c>
      <c r="Q545" s="127">
        <f>IF(P545=0,1,IF(P545=1,0.99,IF(P545=2,0.98,IF(P545=3,0.97))))</f>
        <v>0.97</v>
      </c>
      <c r="R545" s="127">
        <f t="shared" si="77"/>
        <v>10.3208</v>
      </c>
      <c r="S545" s="130"/>
      <c r="T545" s="128" t="s">
        <v>3579</v>
      </c>
      <c r="U545" s="128" t="s">
        <v>3580</v>
      </c>
      <c r="V545" s="128" t="s">
        <v>3581</v>
      </c>
    </row>
    <row r="546" spans="1:22" s="109" customFormat="1" ht="13">
      <c r="A546" s="125">
        <v>540</v>
      </c>
      <c r="B546" s="126" t="s">
        <v>1559</v>
      </c>
      <c r="C546" s="126" t="s">
        <v>559</v>
      </c>
      <c r="D546" s="125" t="s">
        <v>1560</v>
      </c>
      <c r="E546" s="125">
        <v>25</v>
      </c>
      <c r="F546" s="127">
        <v>9.0299999999999994</v>
      </c>
      <c r="G546" s="128">
        <v>16</v>
      </c>
      <c r="H546" s="128" t="s">
        <v>2476</v>
      </c>
      <c r="I546" s="127">
        <v>12.92</v>
      </c>
      <c r="J546" s="128">
        <v>30</v>
      </c>
      <c r="K546" s="128" t="s">
        <v>2475</v>
      </c>
      <c r="L546" s="129">
        <f t="shared" si="74"/>
        <v>10.975</v>
      </c>
      <c r="M546" s="125">
        <f t="shared" si="70"/>
        <v>60</v>
      </c>
      <c r="N546" s="125">
        <f t="shared" si="75"/>
        <v>1</v>
      </c>
      <c r="O546" s="125">
        <f t="shared" si="71"/>
        <v>1</v>
      </c>
      <c r="P546" s="128">
        <f t="shared" si="76"/>
        <v>2</v>
      </c>
      <c r="Q546" s="127">
        <f>IF(P546=0,0.96,IF(P546=1,0.95,IF(P546=2,0.94,IF(P546=3,0.93))))</f>
        <v>0.94</v>
      </c>
      <c r="R546" s="127">
        <f t="shared" si="77"/>
        <v>10.3165</v>
      </c>
      <c r="S546" s="130"/>
      <c r="T546" s="128" t="s">
        <v>3585</v>
      </c>
      <c r="U546" s="128" t="s">
        <v>3580</v>
      </c>
      <c r="V546" s="128" t="s">
        <v>3581</v>
      </c>
    </row>
    <row r="547" spans="1:22" s="109" customFormat="1" ht="13">
      <c r="A547" s="125">
        <v>541</v>
      </c>
      <c r="B547" s="126" t="s">
        <v>920</v>
      </c>
      <c r="C547" s="126" t="s">
        <v>921</v>
      </c>
      <c r="D547" s="125" t="s">
        <v>2830</v>
      </c>
      <c r="E547" s="125">
        <v>14</v>
      </c>
      <c r="F547" s="127">
        <v>10.45</v>
      </c>
      <c r="G547" s="128">
        <v>30</v>
      </c>
      <c r="H547" s="128" t="s">
        <v>2476</v>
      </c>
      <c r="I547" s="127">
        <v>10.39</v>
      </c>
      <c r="J547" s="128">
        <v>30</v>
      </c>
      <c r="K547" s="128" t="s">
        <v>2475</v>
      </c>
      <c r="L547" s="129">
        <f t="shared" si="74"/>
        <v>10.42</v>
      </c>
      <c r="M547" s="125">
        <f t="shared" si="70"/>
        <v>60</v>
      </c>
      <c r="N547" s="125">
        <f t="shared" si="75"/>
        <v>1</v>
      </c>
      <c r="O547" s="125">
        <f t="shared" si="71"/>
        <v>0</v>
      </c>
      <c r="P547" s="128">
        <f t="shared" si="76"/>
        <v>1</v>
      </c>
      <c r="Q547" s="127">
        <f>IF(P547=0,1,IF(P547=1,0.99,IF(P547=2,0.98,IF(P547=3,0.97))))</f>
        <v>0.99</v>
      </c>
      <c r="R547" s="127">
        <f t="shared" si="77"/>
        <v>10.315799999999999</v>
      </c>
      <c r="S547" s="130"/>
      <c r="T547" s="128" t="s">
        <v>3583</v>
      </c>
      <c r="U547" s="128" t="s">
        <v>3580</v>
      </c>
      <c r="V547" s="128" t="s">
        <v>3581</v>
      </c>
    </row>
    <row r="548" spans="1:22" s="109" customFormat="1" ht="13">
      <c r="A548" s="125">
        <v>542</v>
      </c>
      <c r="B548" s="126" t="s">
        <v>1021</v>
      </c>
      <c r="C548" s="126" t="s">
        <v>205</v>
      </c>
      <c r="D548" s="125" t="s">
        <v>2872</v>
      </c>
      <c r="E548" s="125">
        <v>16</v>
      </c>
      <c r="F548" s="127">
        <v>10.54</v>
      </c>
      <c r="G548" s="128">
        <v>30</v>
      </c>
      <c r="H548" s="128" t="s">
        <v>2475</v>
      </c>
      <c r="I548" s="127">
        <v>10.29</v>
      </c>
      <c r="J548" s="128">
        <v>30</v>
      </c>
      <c r="K548" s="128" t="s">
        <v>2476</v>
      </c>
      <c r="L548" s="129">
        <f t="shared" si="74"/>
        <v>10.414999999999999</v>
      </c>
      <c r="M548" s="125">
        <f t="shared" si="70"/>
        <v>60</v>
      </c>
      <c r="N548" s="125">
        <f t="shared" si="75"/>
        <v>1</v>
      </c>
      <c r="O548" s="125">
        <f t="shared" si="71"/>
        <v>0</v>
      </c>
      <c r="P548" s="128">
        <f t="shared" si="76"/>
        <v>1</v>
      </c>
      <c r="Q548" s="127">
        <f>IF(P548=0,1,IF(P548=1,0.99,IF(P548=2,0.98,IF(P548=3,0.97))))</f>
        <v>0.99</v>
      </c>
      <c r="R548" s="127">
        <f t="shared" si="77"/>
        <v>10.310849999999999</v>
      </c>
      <c r="S548" s="130"/>
      <c r="T548" s="128" t="s">
        <v>3583</v>
      </c>
      <c r="U548" s="128" t="s">
        <v>3580</v>
      </c>
      <c r="V548" s="128" t="s">
        <v>3581</v>
      </c>
    </row>
    <row r="549" spans="1:22" s="109" customFormat="1" ht="13">
      <c r="A549" s="125">
        <v>543</v>
      </c>
      <c r="B549" s="126" t="s">
        <v>782</v>
      </c>
      <c r="C549" s="126" t="s">
        <v>498</v>
      </c>
      <c r="D549" s="125" t="s">
        <v>2780</v>
      </c>
      <c r="E549" s="125">
        <v>12</v>
      </c>
      <c r="F549" s="127">
        <v>10.56</v>
      </c>
      <c r="G549" s="128">
        <v>30</v>
      </c>
      <c r="H549" s="128" t="s">
        <v>2476</v>
      </c>
      <c r="I549" s="127">
        <v>10.26</v>
      </c>
      <c r="J549" s="128">
        <v>30</v>
      </c>
      <c r="K549" s="128" t="s">
        <v>2475</v>
      </c>
      <c r="L549" s="129">
        <f t="shared" si="74"/>
        <v>10.41</v>
      </c>
      <c r="M549" s="125">
        <f t="shared" si="70"/>
        <v>60</v>
      </c>
      <c r="N549" s="125">
        <f t="shared" si="75"/>
        <v>1</v>
      </c>
      <c r="O549" s="125">
        <f t="shared" si="71"/>
        <v>0</v>
      </c>
      <c r="P549" s="128">
        <f t="shared" si="76"/>
        <v>1</v>
      </c>
      <c r="Q549" s="127">
        <f>IF(P549=0,1,IF(P549=1,0.99,IF(P549=2,0.98,IF(P549=3,0.97))))</f>
        <v>0.99</v>
      </c>
      <c r="R549" s="127">
        <f t="shared" si="77"/>
        <v>10.305899999999999</v>
      </c>
      <c r="S549" s="130"/>
      <c r="T549" s="128" t="s">
        <v>3579</v>
      </c>
      <c r="U549" s="128" t="s">
        <v>3581</v>
      </c>
      <c r="V549" s="128" t="s">
        <v>3580</v>
      </c>
    </row>
    <row r="550" spans="1:22" s="109" customFormat="1" ht="13">
      <c r="A550" s="125">
        <v>544</v>
      </c>
      <c r="B550" s="126" t="s">
        <v>1068</v>
      </c>
      <c r="C550" s="126" t="s">
        <v>1069</v>
      </c>
      <c r="D550" s="125" t="s">
        <v>1070</v>
      </c>
      <c r="E550" s="125">
        <v>17</v>
      </c>
      <c r="F550" s="127">
        <v>11.21</v>
      </c>
      <c r="G550" s="128">
        <v>30</v>
      </c>
      <c r="H550" s="128" t="s">
        <v>2476</v>
      </c>
      <c r="I550" s="127">
        <v>10.7</v>
      </c>
      <c r="J550" s="128">
        <v>30</v>
      </c>
      <c r="K550" s="128" t="s">
        <v>2476</v>
      </c>
      <c r="L550" s="129">
        <f t="shared" si="74"/>
        <v>10.955</v>
      </c>
      <c r="M550" s="125">
        <f t="shared" si="70"/>
        <v>60</v>
      </c>
      <c r="N550" s="125">
        <f t="shared" si="75"/>
        <v>2</v>
      </c>
      <c r="O550" s="125">
        <f t="shared" si="71"/>
        <v>0</v>
      </c>
      <c r="P550" s="128">
        <f t="shared" si="76"/>
        <v>2</v>
      </c>
      <c r="Q550" s="127">
        <f>IF(P550=0,0.96,IF(P550=1,0.95,IF(P550=2,0.94,IF(P550=3,0.93))))</f>
        <v>0.94</v>
      </c>
      <c r="R550" s="127">
        <f t="shared" si="77"/>
        <v>10.297699999999999</v>
      </c>
      <c r="S550" s="130"/>
      <c r="T550" s="128" t="s">
        <v>3583</v>
      </c>
      <c r="U550" s="128" t="s">
        <v>3580</v>
      </c>
      <c r="V550" s="128" t="s">
        <v>3581</v>
      </c>
    </row>
    <row r="551" spans="1:22" s="109" customFormat="1" ht="13">
      <c r="A551" s="125">
        <v>545</v>
      </c>
      <c r="B551" s="134" t="s">
        <v>127</v>
      </c>
      <c r="C551" s="134" t="s">
        <v>2343</v>
      </c>
      <c r="D551" s="125" t="s">
        <v>3534</v>
      </c>
      <c r="E551" s="125">
        <v>41</v>
      </c>
      <c r="F551" s="127">
        <v>10.74</v>
      </c>
      <c r="G551" s="128">
        <v>30</v>
      </c>
      <c r="H551" s="128" t="s">
        <v>2476</v>
      </c>
      <c r="I551" s="127">
        <v>10.26</v>
      </c>
      <c r="J551" s="128">
        <v>30</v>
      </c>
      <c r="K551" s="128" t="s">
        <v>2476</v>
      </c>
      <c r="L551" s="129">
        <f t="shared" si="74"/>
        <v>10.5</v>
      </c>
      <c r="M551" s="125">
        <f t="shared" si="70"/>
        <v>60</v>
      </c>
      <c r="N551" s="125">
        <f t="shared" si="75"/>
        <v>2</v>
      </c>
      <c r="O551" s="125">
        <f t="shared" si="71"/>
        <v>0</v>
      </c>
      <c r="P551" s="128">
        <f t="shared" si="76"/>
        <v>2</v>
      </c>
      <c r="Q551" s="127">
        <f>IF(P551=0,1,IF(P551=1,0.99,IF(P551=2,0.98,IF(P551=3,0.97))))</f>
        <v>0.98</v>
      </c>
      <c r="R551" s="127">
        <f t="shared" si="77"/>
        <v>10.29</v>
      </c>
      <c r="S551" s="130"/>
      <c r="T551" s="128" t="s">
        <v>3585</v>
      </c>
      <c r="U551" s="128" t="s">
        <v>3580</v>
      </c>
      <c r="V551" s="128" t="s">
        <v>3581</v>
      </c>
    </row>
    <row r="552" spans="1:22" s="109" customFormat="1" ht="13">
      <c r="A552" s="125">
        <v>546</v>
      </c>
      <c r="B552" s="126" t="s">
        <v>1314</v>
      </c>
      <c r="C552" s="126" t="s">
        <v>150</v>
      </c>
      <c r="D552" s="125" t="s">
        <v>2989</v>
      </c>
      <c r="E552" s="125">
        <v>21</v>
      </c>
      <c r="F552" s="127">
        <v>9.98</v>
      </c>
      <c r="G552" s="128">
        <v>28</v>
      </c>
      <c r="H552" s="128" t="s">
        <v>2476</v>
      </c>
      <c r="I552" s="127">
        <v>11.01</v>
      </c>
      <c r="J552" s="128">
        <v>30</v>
      </c>
      <c r="K552" s="128" t="s">
        <v>2475</v>
      </c>
      <c r="L552" s="129">
        <f t="shared" si="74"/>
        <v>10.495000000000001</v>
      </c>
      <c r="M552" s="125">
        <f t="shared" si="70"/>
        <v>60</v>
      </c>
      <c r="N552" s="125">
        <f t="shared" si="75"/>
        <v>1</v>
      </c>
      <c r="O552" s="125">
        <f t="shared" si="71"/>
        <v>1</v>
      </c>
      <c r="P552" s="128">
        <f t="shared" si="76"/>
        <v>2</v>
      </c>
      <c r="Q552" s="127">
        <f>IF(P552=0,1,IF(P552=1,0.99,IF(P552=2,0.98,IF(P552=3,0.97))))</f>
        <v>0.98</v>
      </c>
      <c r="R552" s="127">
        <f t="shared" si="77"/>
        <v>10.2851</v>
      </c>
      <c r="S552" s="130"/>
      <c r="T552" s="128" t="s">
        <v>3583</v>
      </c>
      <c r="U552" s="128" t="s">
        <v>3580</v>
      </c>
      <c r="V552" s="128" t="s">
        <v>3581</v>
      </c>
    </row>
    <row r="553" spans="1:22" s="109" customFormat="1" ht="13">
      <c r="A553" s="125">
        <v>547</v>
      </c>
      <c r="B553" s="126" t="s">
        <v>893</v>
      </c>
      <c r="C553" s="126" t="s">
        <v>894</v>
      </c>
      <c r="D553" s="125" t="s">
        <v>895</v>
      </c>
      <c r="E553" s="125">
        <v>14</v>
      </c>
      <c r="F553" s="127">
        <v>9.81</v>
      </c>
      <c r="G553" s="128">
        <v>19</v>
      </c>
      <c r="H553" s="128" t="s">
        <v>3594</v>
      </c>
      <c r="I553" s="127">
        <v>12.07</v>
      </c>
      <c r="J553" s="128">
        <v>30</v>
      </c>
      <c r="K553" s="128" t="s">
        <v>2475</v>
      </c>
      <c r="L553" s="129">
        <f t="shared" si="74"/>
        <v>10.940000000000001</v>
      </c>
      <c r="M553" s="125">
        <f t="shared" si="70"/>
        <v>60</v>
      </c>
      <c r="N553" s="125">
        <f t="shared" si="75"/>
        <v>1</v>
      </c>
      <c r="O553" s="125">
        <f t="shared" si="71"/>
        <v>1</v>
      </c>
      <c r="P553" s="128">
        <f t="shared" si="76"/>
        <v>2</v>
      </c>
      <c r="Q553" s="127">
        <f>IF(P553=0,0.96,IF(P553=1,0.95,IF(P553=2,0.94,IF(P553=3,0.93))))</f>
        <v>0.94</v>
      </c>
      <c r="R553" s="127">
        <f t="shared" si="77"/>
        <v>10.2836</v>
      </c>
      <c r="S553" s="130"/>
      <c r="T553" s="128" t="s">
        <v>3583</v>
      </c>
      <c r="U553" s="128" t="s">
        <v>3580</v>
      </c>
      <c r="V553" s="128" t="s">
        <v>3581</v>
      </c>
    </row>
    <row r="554" spans="1:22" s="109" customFormat="1" ht="13">
      <c r="A554" s="125">
        <v>548</v>
      </c>
      <c r="B554" s="131" t="s">
        <v>3597</v>
      </c>
      <c r="C554" s="131" t="s">
        <v>788</v>
      </c>
      <c r="D554" s="125" t="s">
        <v>3566</v>
      </c>
      <c r="E554" s="125">
        <v>42</v>
      </c>
      <c r="F554" s="127">
        <v>9.49</v>
      </c>
      <c r="G554" s="128">
        <v>12</v>
      </c>
      <c r="H554" s="128" t="s">
        <v>2476</v>
      </c>
      <c r="I554" s="127">
        <v>11.71</v>
      </c>
      <c r="J554" s="128">
        <v>30</v>
      </c>
      <c r="K554" s="128" t="s">
        <v>2476</v>
      </c>
      <c r="L554" s="129">
        <f t="shared" si="74"/>
        <v>10.600000000000001</v>
      </c>
      <c r="M554" s="125">
        <f t="shared" si="70"/>
        <v>60</v>
      </c>
      <c r="N554" s="125">
        <f t="shared" si="75"/>
        <v>2</v>
      </c>
      <c r="O554" s="125">
        <f t="shared" si="71"/>
        <v>1</v>
      </c>
      <c r="P554" s="128">
        <f t="shared" si="76"/>
        <v>3</v>
      </c>
      <c r="Q554" s="127">
        <f>IF(P554=0,1,IF(P554=1,0.99,IF(P554=2,0.98,IF(P554=3,0.97))))</f>
        <v>0.97</v>
      </c>
      <c r="R554" s="127">
        <f t="shared" si="77"/>
        <v>10.282000000000002</v>
      </c>
      <c r="S554" s="130"/>
      <c r="T554" s="128" t="s">
        <v>3585</v>
      </c>
      <c r="U554" s="128" t="s">
        <v>3580</v>
      </c>
      <c r="V554" s="128" t="s">
        <v>3581</v>
      </c>
    </row>
    <row r="555" spans="1:22" s="109" customFormat="1" ht="13">
      <c r="A555" s="125">
        <v>549</v>
      </c>
      <c r="B555" s="126" t="s">
        <v>74</v>
      </c>
      <c r="C555" s="126" t="s">
        <v>75</v>
      </c>
      <c r="D555" s="125" t="s">
        <v>2506</v>
      </c>
      <c r="E555" s="125">
        <v>1</v>
      </c>
      <c r="F555" s="127">
        <v>10.210000000000001</v>
      </c>
      <c r="G555" s="128">
        <v>30</v>
      </c>
      <c r="H555" s="128" t="s">
        <v>2475</v>
      </c>
      <c r="I555" s="127">
        <v>10.56</v>
      </c>
      <c r="J555" s="128">
        <v>30</v>
      </c>
      <c r="K555" s="128" t="s">
        <v>2476</v>
      </c>
      <c r="L555" s="129">
        <f t="shared" si="74"/>
        <v>10.385000000000002</v>
      </c>
      <c r="M555" s="125">
        <f t="shared" si="70"/>
        <v>60</v>
      </c>
      <c r="N555" s="125">
        <f t="shared" si="75"/>
        <v>1</v>
      </c>
      <c r="O555" s="125">
        <f t="shared" si="71"/>
        <v>0</v>
      </c>
      <c r="P555" s="128">
        <f t="shared" si="76"/>
        <v>1</v>
      </c>
      <c r="Q555" s="127">
        <f>IF(P555=0,1,IF(P555=1,0.99,IF(P555=2,0.98,IF(P555=3,0.97))))</f>
        <v>0.99</v>
      </c>
      <c r="R555" s="127">
        <f t="shared" si="77"/>
        <v>10.281150000000002</v>
      </c>
      <c r="S555" s="130"/>
      <c r="T555" s="128" t="s">
        <v>3579</v>
      </c>
      <c r="U555" s="128" t="s">
        <v>3580</v>
      </c>
      <c r="V555" s="128" t="s">
        <v>3581</v>
      </c>
    </row>
    <row r="556" spans="1:22" s="109" customFormat="1" ht="13">
      <c r="A556" s="125">
        <v>550</v>
      </c>
      <c r="B556" s="126" t="s">
        <v>1989</v>
      </c>
      <c r="C556" s="126" t="s">
        <v>1990</v>
      </c>
      <c r="D556" s="125" t="s">
        <v>3331</v>
      </c>
      <c r="E556" s="125">
        <v>34</v>
      </c>
      <c r="F556" s="127">
        <v>10.6</v>
      </c>
      <c r="G556" s="128">
        <v>30</v>
      </c>
      <c r="H556" s="128" t="s">
        <v>2476</v>
      </c>
      <c r="I556" s="127">
        <v>10.17</v>
      </c>
      <c r="J556" s="128">
        <v>30</v>
      </c>
      <c r="K556" s="128" t="s">
        <v>2475</v>
      </c>
      <c r="L556" s="129">
        <f t="shared" si="74"/>
        <v>10.385</v>
      </c>
      <c r="M556" s="125">
        <f t="shared" ref="M556:M619" si="79">IF(L556&gt;=10,60,G556+J556)</f>
        <v>60</v>
      </c>
      <c r="N556" s="125">
        <f t="shared" si="75"/>
        <v>1</v>
      </c>
      <c r="O556" s="125">
        <f t="shared" ref="O556:O619" si="80">IF(F556&lt;10,1,(IF(I556&lt;10,1,0)))</f>
        <v>0</v>
      </c>
      <c r="P556" s="128">
        <f t="shared" si="76"/>
        <v>1</v>
      </c>
      <c r="Q556" s="127">
        <f>IF(P556=0,1,IF(P556=1,0.99,IF(P556=2,0.98,IF(P556=3,0.97))))</f>
        <v>0.99</v>
      </c>
      <c r="R556" s="127">
        <f t="shared" si="77"/>
        <v>10.28115</v>
      </c>
      <c r="S556" s="130"/>
      <c r="T556" s="128" t="s">
        <v>3585</v>
      </c>
      <c r="U556" s="128" t="s">
        <v>3580</v>
      </c>
      <c r="V556" s="128" t="s">
        <v>3581</v>
      </c>
    </row>
    <row r="557" spans="1:22" s="109" customFormat="1" ht="13">
      <c r="A557" s="125">
        <v>551</v>
      </c>
      <c r="B557" s="126" t="s">
        <v>413</v>
      </c>
      <c r="C557" s="126" t="s">
        <v>414</v>
      </c>
      <c r="D557" s="125" t="s">
        <v>415</v>
      </c>
      <c r="E557" s="125">
        <v>6</v>
      </c>
      <c r="F557" s="127">
        <v>10.9</v>
      </c>
      <c r="G557" s="128">
        <v>30</v>
      </c>
      <c r="H557" s="128" t="s">
        <v>2475</v>
      </c>
      <c r="I557" s="127">
        <v>10.74</v>
      </c>
      <c r="J557" s="128">
        <v>30</v>
      </c>
      <c r="K557" s="128" t="s">
        <v>2476</v>
      </c>
      <c r="L557" s="129">
        <f t="shared" si="74"/>
        <v>10.82</v>
      </c>
      <c r="M557" s="125">
        <f t="shared" si="79"/>
        <v>60</v>
      </c>
      <c r="N557" s="125">
        <f t="shared" si="75"/>
        <v>1</v>
      </c>
      <c r="O557" s="125">
        <f t="shared" si="80"/>
        <v>0</v>
      </c>
      <c r="P557" s="128">
        <f t="shared" si="76"/>
        <v>1</v>
      </c>
      <c r="Q557" s="127">
        <f>IF(P557=0,0.96,IF(P557=1,0.95,IF(P557=2,0.94,IF(P557=3,0.93))))</f>
        <v>0.95</v>
      </c>
      <c r="R557" s="127">
        <f t="shared" si="77"/>
        <v>10.279</v>
      </c>
      <c r="S557" s="130"/>
      <c r="T557" s="128" t="s">
        <v>3579</v>
      </c>
      <c r="U557" s="128" t="s">
        <v>3580</v>
      </c>
      <c r="V557" s="128" t="s">
        <v>3581</v>
      </c>
    </row>
    <row r="558" spans="1:22" s="109" customFormat="1" ht="13">
      <c r="A558" s="125">
        <v>552</v>
      </c>
      <c r="B558" s="126" t="s">
        <v>440</v>
      </c>
      <c r="C558" s="126" t="s">
        <v>3672</v>
      </c>
      <c r="D558" s="125" t="s">
        <v>441</v>
      </c>
      <c r="E558" s="125">
        <v>7</v>
      </c>
      <c r="F558" s="127">
        <v>9.39</v>
      </c>
      <c r="G558" s="128">
        <v>18</v>
      </c>
      <c r="H558" s="128" t="s">
        <v>2476</v>
      </c>
      <c r="I558" s="127">
        <v>11.8</v>
      </c>
      <c r="J558" s="128">
        <v>30</v>
      </c>
      <c r="K558" s="128" t="s">
        <v>2476</v>
      </c>
      <c r="L558" s="129">
        <f t="shared" si="74"/>
        <v>10.595000000000001</v>
      </c>
      <c r="M558" s="125">
        <f t="shared" si="79"/>
        <v>60</v>
      </c>
      <c r="N558" s="125">
        <f t="shared" si="75"/>
        <v>2</v>
      </c>
      <c r="O558" s="125">
        <f t="shared" si="80"/>
        <v>1</v>
      </c>
      <c r="P558" s="128">
        <f t="shared" si="76"/>
        <v>3</v>
      </c>
      <c r="Q558" s="127">
        <f t="shared" ref="Q558:Q566" si="81">IF(P558=0,1,IF(P558=1,0.99,IF(P558=2,0.98,IF(P558=3,0.97))))</f>
        <v>0.97</v>
      </c>
      <c r="R558" s="127">
        <f t="shared" si="77"/>
        <v>10.277150000000001</v>
      </c>
      <c r="S558" s="130"/>
      <c r="T558" s="128" t="s">
        <v>3579</v>
      </c>
      <c r="U558" s="128" t="s">
        <v>3580</v>
      </c>
      <c r="V558" s="128" t="s">
        <v>3581</v>
      </c>
    </row>
    <row r="559" spans="1:22" s="109" customFormat="1" ht="13">
      <c r="A559" s="125">
        <v>553</v>
      </c>
      <c r="B559" s="126" t="s">
        <v>616</v>
      </c>
      <c r="C559" s="126" t="s">
        <v>617</v>
      </c>
      <c r="D559" s="125" t="s">
        <v>2716</v>
      </c>
      <c r="E559" s="125">
        <v>10</v>
      </c>
      <c r="F559" s="127">
        <v>12.67</v>
      </c>
      <c r="G559" s="128">
        <v>30</v>
      </c>
      <c r="H559" s="128" t="s">
        <v>2476</v>
      </c>
      <c r="I559" s="127">
        <v>8.51</v>
      </c>
      <c r="J559" s="128">
        <v>22</v>
      </c>
      <c r="K559" s="128" t="s">
        <v>2476</v>
      </c>
      <c r="L559" s="129">
        <f t="shared" si="74"/>
        <v>10.59</v>
      </c>
      <c r="M559" s="125">
        <f t="shared" si="79"/>
        <v>60</v>
      </c>
      <c r="N559" s="125">
        <f t="shared" si="75"/>
        <v>2</v>
      </c>
      <c r="O559" s="125">
        <f t="shared" si="80"/>
        <v>1</v>
      </c>
      <c r="P559" s="128">
        <f t="shared" si="76"/>
        <v>3</v>
      </c>
      <c r="Q559" s="127">
        <f t="shared" si="81"/>
        <v>0.97</v>
      </c>
      <c r="R559" s="127">
        <f t="shared" si="77"/>
        <v>10.2723</v>
      </c>
      <c r="S559" s="130"/>
      <c r="T559" s="128" t="s">
        <v>3579</v>
      </c>
      <c r="U559" s="128" t="s">
        <v>3580</v>
      </c>
      <c r="V559" s="128" t="s">
        <v>3581</v>
      </c>
    </row>
    <row r="560" spans="1:22" s="109" customFormat="1" ht="13">
      <c r="A560" s="125">
        <v>554</v>
      </c>
      <c r="B560" s="126" t="s">
        <v>2002</v>
      </c>
      <c r="C560" s="126" t="s">
        <v>2003</v>
      </c>
      <c r="D560" s="125" t="s">
        <v>3340</v>
      </c>
      <c r="E560" s="125">
        <v>34</v>
      </c>
      <c r="F560" s="127">
        <v>11.12</v>
      </c>
      <c r="G560" s="128">
        <v>30</v>
      </c>
      <c r="H560" s="128" t="s">
        <v>2476</v>
      </c>
      <c r="I560" s="127">
        <v>9.84</v>
      </c>
      <c r="J560" s="128">
        <v>22</v>
      </c>
      <c r="K560" s="128" t="s">
        <v>2475</v>
      </c>
      <c r="L560" s="129">
        <f t="shared" si="74"/>
        <v>10.48</v>
      </c>
      <c r="M560" s="125">
        <f t="shared" si="79"/>
        <v>60</v>
      </c>
      <c r="N560" s="125">
        <f t="shared" si="75"/>
        <v>1</v>
      </c>
      <c r="O560" s="125">
        <f t="shared" si="80"/>
        <v>1</v>
      </c>
      <c r="P560" s="128">
        <f t="shared" si="76"/>
        <v>2</v>
      </c>
      <c r="Q560" s="127">
        <f t="shared" si="81"/>
        <v>0.98</v>
      </c>
      <c r="R560" s="127">
        <f t="shared" si="77"/>
        <v>10.2704</v>
      </c>
      <c r="S560" s="130"/>
      <c r="T560" s="128" t="s">
        <v>3585</v>
      </c>
      <c r="U560" s="128" t="s">
        <v>3580</v>
      </c>
      <c r="V560" s="128" t="s">
        <v>3581</v>
      </c>
    </row>
    <row r="561" spans="1:22" s="109" customFormat="1" ht="13">
      <c r="A561" s="125">
        <v>555</v>
      </c>
      <c r="B561" s="131" t="s">
        <v>1369</v>
      </c>
      <c r="C561" s="131" t="s">
        <v>1370</v>
      </c>
      <c r="D561" s="133" t="s">
        <v>3007</v>
      </c>
      <c r="E561" s="125">
        <v>22</v>
      </c>
      <c r="F561" s="127">
        <v>10.44</v>
      </c>
      <c r="G561" s="128">
        <v>30</v>
      </c>
      <c r="H561" s="128" t="s">
        <v>2475</v>
      </c>
      <c r="I561" s="127">
        <v>10.3</v>
      </c>
      <c r="J561" s="128">
        <v>30</v>
      </c>
      <c r="K561" s="128" t="s">
        <v>2476</v>
      </c>
      <c r="L561" s="129">
        <f t="shared" si="74"/>
        <v>10.370000000000001</v>
      </c>
      <c r="M561" s="125">
        <f t="shared" si="79"/>
        <v>60</v>
      </c>
      <c r="N561" s="125">
        <f t="shared" si="75"/>
        <v>1</v>
      </c>
      <c r="O561" s="125">
        <f t="shared" si="80"/>
        <v>0</v>
      </c>
      <c r="P561" s="128">
        <f t="shared" si="76"/>
        <v>1</v>
      </c>
      <c r="Q561" s="127">
        <f t="shared" si="81"/>
        <v>0.99</v>
      </c>
      <c r="R561" s="127">
        <f t="shared" si="77"/>
        <v>10.266300000000001</v>
      </c>
      <c r="S561" s="130"/>
      <c r="T561" s="128" t="s">
        <v>3585</v>
      </c>
      <c r="U561" s="128" t="s">
        <v>3582</v>
      </c>
      <c r="V561" s="128" t="s">
        <v>3581</v>
      </c>
    </row>
    <row r="562" spans="1:22" s="109" customFormat="1" ht="13">
      <c r="A562" s="125">
        <v>556</v>
      </c>
      <c r="B562" s="131" t="s">
        <v>2398</v>
      </c>
      <c r="C562" s="131" t="s">
        <v>100</v>
      </c>
      <c r="D562" s="125" t="s">
        <v>3571</v>
      </c>
      <c r="E562" s="125">
        <v>42</v>
      </c>
      <c r="F562" s="127">
        <v>10.66</v>
      </c>
      <c r="G562" s="128">
        <v>30</v>
      </c>
      <c r="H562" s="128" t="s">
        <v>2476</v>
      </c>
      <c r="I562" s="127">
        <v>10.08</v>
      </c>
      <c r="J562" s="128">
        <v>30</v>
      </c>
      <c r="K562" s="128" t="s">
        <v>2475</v>
      </c>
      <c r="L562" s="129">
        <f t="shared" si="74"/>
        <v>10.370000000000001</v>
      </c>
      <c r="M562" s="125">
        <f t="shared" si="79"/>
        <v>60</v>
      </c>
      <c r="N562" s="125">
        <f t="shared" si="75"/>
        <v>1</v>
      </c>
      <c r="O562" s="125">
        <f t="shared" si="80"/>
        <v>0</v>
      </c>
      <c r="P562" s="128">
        <f t="shared" si="76"/>
        <v>1</v>
      </c>
      <c r="Q562" s="127">
        <f t="shared" si="81"/>
        <v>0.99</v>
      </c>
      <c r="R562" s="127">
        <f t="shared" si="77"/>
        <v>10.266300000000001</v>
      </c>
      <c r="S562" s="130"/>
      <c r="T562" s="128" t="s">
        <v>3585</v>
      </c>
      <c r="U562" s="128" t="s">
        <v>3580</v>
      </c>
      <c r="V562" s="128" t="s">
        <v>3581</v>
      </c>
    </row>
    <row r="563" spans="1:22" s="109" customFormat="1" ht="13">
      <c r="A563" s="125">
        <v>557</v>
      </c>
      <c r="B563" s="126" t="s">
        <v>1804</v>
      </c>
      <c r="C563" s="126" t="s">
        <v>653</v>
      </c>
      <c r="D563" s="125" t="s">
        <v>3226</v>
      </c>
      <c r="E563" s="125">
        <v>30</v>
      </c>
      <c r="F563" s="127">
        <v>10.64</v>
      </c>
      <c r="G563" s="128">
        <v>30</v>
      </c>
      <c r="H563" s="128" t="s">
        <v>2476</v>
      </c>
      <c r="I563" s="127">
        <v>10.31</v>
      </c>
      <c r="J563" s="128">
        <v>30</v>
      </c>
      <c r="K563" s="128" t="s">
        <v>2476</v>
      </c>
      <c r="L563" s="129">
        <f t="shared" si="74"/>
        <v>10.475000000000001</v>
      </c>
      <c r="M563" s="125">
        <f t="shared" si="79"/>
        <v>60</v>
      </c>
      <c r="N563" s="125">
        <f t="shared" si="75"/>
        <v>2</v>
      </c>
      <c r="O563" s="125">
        <f t="shared" si="80"/>
        <v>0</v>
      </c>
      <c r="P563" s="128">
        <f t="shared" si="76"/>
        <v>2</v>
      </c>
      <c r="Q563" s="127">
        <f t="shared" si="81"/>
        <v>0.98</v>
      </c>
      <c r="R563" s="127">
        <f t="shared" si="77"/>
        <v>10.265500000000001</v>
      </c>
      <c r="S563" s="130"/>
      <c r="T563" s="128" t="s">
        <v>3585</v>
      </c>
      <c r="U563" s="128" t="s">
        <v>3580</v>
      </c>
      <c r="V563" s="128" t="s">
        <v>3581</v>
      </c>
    </row>
    <row r="564" spans="1:22" s="109" customFormat="1" ht="13">
      <c r="A564" s="125">
        <v>558</v>
      </c>
      <c r="B564" s="126" t="s">
        <v>1264</v>
      </c>
      <c r="C564" s="126" t="s">
        <v>205</v>
      </c>
      <c r="D564" s="133" t="s">
        <v>2969</v>
      </c>
      <c r="E564" s="125">
        <v>20</v>
      </c>
      <c r="F564" s="127">
        <v>10.210000000000001</v>
      </c>
      <c r="G564" s="128">
        <v>30</v>
      </c>
      <c r="H564" s="128" t="s">
        <v>2476</v>
      </c>
      <c r="I564" s="127">
        <v>10.73</v>
      </c>
      <c r="J564" s="128">
        <v>30</v>
      </c>
      <c r="K564" s="128" t="s">
        <v>2476</v>
      </c>
      <c r="L564" s="129">
        <f t="shared" si="74"/>
        <v>10.47</v>
      </c>
      <c r="M564" s="125">
        <f t="shared" si="79"/>
        <v>60</v>
      </c>
      <c r="N564" s="125">
        <f t="shared" si="75"/>
        <v>2</v>
      </c>
      <c r="O564" s="125">
        <f t="shared" si="80"/>
        <v>0</v>
      </c>
      <c r="P564" s="128">
        <f t="shared" si="76"/>
        <v>2</v>
      </c>
      <c r="Q564" s="127">
        <f t="shared" si="81"/>
        <v>0.98</v>
      </c>
      <c r="R564" s="127">
        <f t="shared" si="77"/>
        <v>10.2606</v>
      </c>
      <c r="S564" s="130"/>
      <c r="T564" s="128" t="s">
        <v>3583</v>
      </c>
      <c r="U564" s="128" t="s">
        <v>3580</v>
      </c>
      <c r="V564" s="128" t="s">
        <v>3581</v>
      </c>
    </row>
    <row r="565" spans="1:22" s="109" customFormat="1" ht="13">
      <c r="A565" s="125">
        <v>559</v>
      </c>
      <c r="B565" s="126" t="s">
        <v>870</v>
      </c>
      <c r="C565" s="126" t="s">
        <v>871</v>
      </c>
      <c r="D565" s="125" t="s">
        <v>2818</v>
      </c>
      <c r="E565" s="125">
        <v>14</v>
      </c>
      <c r="F565" s="127">
        <v>10.02</v>
      </c>
      <c r="G565" s="128">
        <v>30</v>
      </c>
      <c r="H565" s="128" t="s">
        <v>2476</v>
      </c>
      <c r="I565" s="127">
        <v>10.92</v>
      </c>
      <c r="J565" s="128">
        <v>30</v>
      </c>
      <c r="K565" s="128" t="s">
        <v>2476</v>
      </c>
      <c r="L565" s="129">
        <f t="shared" si="74"/>
        <v>10.469999999999999</v>
      </c>
      <c r="M565" s="125">
        <f t="shared" si="79"/>
        <v>60</v>
      </c>
      <c r="N565" s="125">
        <f t="shared" si="75"/>
        <v>2</v>
      </c>
      <c r="O565" s="125">
        <f t="shared" si="80"/>
        <v>0</v>
      </c>
      <c r="P565" s="128">
        <f t="shared" si="76"/>
        <v>2</v>
      </c>
      <c r="Q565" s="127">
        <f t="shared" si="81"/>
        <v>0.98</v>
      </c>
      <c r="R565" s="127">
        <f t="shared" si="77"/>
        <v>10.260599999999998</v>
      </c>
      <c r="S565" s="130"/>
      <c r="T565" s="128" t="s">
        <v>3583</v>
      </c>
      <c r="U565" s="128" t="s">
        <v>3580</v>
      </c>
      <c r="V565" s="128" t="s">
        <v>3581</v>
      </c>
    </row>
    <row r="566" spans="1:22" s="109" customFormat="1" ht="13">
      <c r="A566" s="125">
        <v>560</v>
      </c>
      <c r="B566" s="126" t="s">
        <v>1143</v>
      </c>
      <c r="C566" s="126" t="s">
        <v>1144</v>
      </c>
      <c r="D566" s="125" t="s">
        <v>2925</v>
      </c>
      <c r="E566" s="125">
        <v>18</v>
      </c>
      <c r="F566" s="127">
        <v>12.91</v>
      </c>
      <c r="G566" s="128">
        <v>30</v>
      </c>
      <c r="H566" s="128" t="s">
        <v>2476</v>
      </c>
      <c r="I566" s="127">
        <v>8.24</v>
      </c>
      <c r="J566" s="128">
        <v>13</v>
      </c>
      <c r="K566" s="128" t="s">
        <v>2476</v>
      </c>
      <c r="L566" s="129">
        <f t="shared" si="74"/>
        <v>10.574999999999999</v>
      </c>
      <c r="M566" s="125">
        <f t="shared" si="79"/>
        <v>60</v>
      </c>
      <c r="N566" s="125">
        <f t="shared" si="75"/>
        <v>2</v>
      </c>
      <c r="O566" s="125">
        <f t="shared" si="80"/>
        <v>1</v>
      </c>
      <c r="P566" s="128">
        <f t="shared" si="76"/>
        <v>3</v>
      </c>
      <c r="Q566" s="127">
        <f t="shared" si="81"/>
        <v>0.97</v>
      </c>
      <c r="R566" s="127">
        <f t="shared" si="77"/>
        <v>10.25775</v>
      </c>
      <c r="S566" s="130"/>
      <c r="T566" s="128" t="s">
        <v>3583</v>
      </c>
      <c r="U566" s="128" t="s">
        <v>3580</v>
      </c>
      <c r="V566" s="128" t="s">
        <v>3581</v>
      </c>
    </row>
    <row r="567" spans="1:22" s="109" customFormat="1" ht="13">
      <c r="A567" s="125">
        <v>561</v>
      </c>
      <c r="B567" s="126" t="s">
        <v>1579</v>
      </c>
      <c r="C567" s="126" t="s">
        <v>1670</v>
      </c>
      <c r="D567" s="125" t="s">
        <v>1671</v>
      </c>
      <c r="E567" s="125">
        <v>28</v>
      </c>
      <c r="F567" s="127">
        <v>10.61</v>
      </c>
      <c r="G567" s="128">
        <v>30</v>
      </c>
      <c r="H567" s="128" t="s">
        <v>2475</v>
      </c>
      <c r="I567" s="127">
        <v>10.75</v>
      </c>
      <c r="J567" s="128">
        <v>30</v>
      </c>
      <c r="K567" s="128" t="s">
        <v>2475</v>
      </c>
      <c r="L567" s="129">
        <f t="shared" si="74"/>
        <v>10.68</v>
      </c>
      <c r="M567" s="125">
        <f t="shared" si="79"/>
        <v>60</v>
      </c>
      <c r="N567" s="125">
        <f t="shared" si="75"/>
        <v>0</v>
      </c>
      <c r="O567" s="125">
        <f t="shared" si="80"/>
        <v>0</v>
      </c>
      <c r="P567" s="128">
        <f t="shared" si="76"/>
        <v>0</v>
      </c>
      <c r="Q567" s="127">
        <f>IF(P567=0,0.96,IF(P567=1,0.95,IF(P567=2,0.94,IF(P567=3,0.93))))</f>
        <v>0.96</v>
      </c>
      <c r="R567" s="127">
        <f t="shared" si="77"/>
        <v>10.252799999999999</v>
      </c>
      <c r="S567" s="130"/>
      <c r="T567" s="128" t="s">
        <v>3585</v>
      </c>
      <c r="U567" s="128" t="s">
        <v>3580</v>
      </c>
      <c r="V567" s="128" t="s">
        <v>3581</v>
      </c>
    </row>
    <row r="568" spans="1:22" s="109" customFormat="1" ht="13">
      <c r="A568" s="125">
        <v>562</v>
      </c>
      <c r="B568" s="126" t="s">
        <v>103</v>
      </c>
      <c r="C568" s="126" t="s">
        <v>104</v>
      </c>
      <c r="D568" s="125" t="s">
        <v>2513</v>
      </c>
      <c r="E568" s="125">
        <v>2</v>
      </c>
      <c r="F568" s="127">
        <v>10.64</v>
      </c>
      <c r="G568" s="128">
        <v>30</v>
      </c>
      <c r="H568" s="128" t="s">
        <v>2476</v>
      </c>
      <c r="I568" s="127">
        <v>10.28</v>
      </c>
      <c r="J568" s="128">
        <v>30</v>
      </c>
      <c r="K568" s="128" t="s">
        <v>2476</v>
      </c>
      <c r="L568" s="129">
        <f t="shared" si="74"/>
        <v>10.46</v>
      </c>
      <c r="M568" s="125">
        <f t="shared" si="79"/>
        <v>60</v>
      </c>
      <c r="N568" s="125">
        <f t="shared" si="75"/>
        <v>2</v>
      </c>
      <c r="O568" s="125">
        <f t="shared" si="80"/>
        <v>0</v>
      </c>
      <c r="P568" s="128">
        <f t="shared" si="76"/>
        <v>2</v>
      </c>
      <c r="Q568" s="127">
        <f>IF(P568=0,1,IF(P568=1,0.99,IF(P568=2,0.98,IF(P568=3,0.97))))</f>
        <v>0.98</v>
      </c>
      <c r="R568" s="127">
        <f t="shared" si="77"/>
        <v>10.2508</v>
      </c>
      <c r="S568" s="130"/>
      <c r="T568" s="128" t="s">
        <v>3579</v>
      </c>
      <c r="U568" s="128" t="s">
        <v>3580</v>
      </c>
      <c r="V568" s="128" t="s">
        <v>3581</v>
      </c>
    </row>
    <row r="569" spans="1:22" s="109" customFormat="1" ht="13">
      <c r="A569" s="125">
        <v>563</v>
      </c>
      <c r="B569" s="131" t="s">
        <v>2178</v>
      </c>
      <c r="C569" s="131" t="s">
        <v>2179</v>
      </c>
      <c r="D569" s="125" t="s">
        <v>3439</v>
      </c>
      <c r="E569" s="125">
        <v>37</v>
      </c>
      <c r="F569" s="127">
        <v>8.4600000000000009</v>
      </c>
      <c r="G569" s="128">
        <v>7</v>
      </c>
      <c r="H569" s="128" t="s">
        <v>2476</v>
      </c>
      <c r="I569" s="127">
        <v>12.46</v>
      </c>
      <c r="J569" s="128">
        <v>30</v>
      </c>
      <c r="K569" s="128" t="s">
        <v>2475</v>
      </c>
      <c r="L569" s="129">
        <f t="shared" si="74"/>
        <v>10.46</v>
      </c>
      <c r="M569" s="125">
        <f t="shared" si="79"/>
        <v>60</v>
      </c>
      <c r="N569" s="125">
        <f t="shared" si="75"/>
        <v>1</v>
      </c>
      <c r="O569" s="125">
        <f t="shared" si="80"/>
        <v>1</v>
      </c>
      <c r="P569" s="128">
        <f t="shared" si="76"/>
        <v>2</v>
      </c>
      <c r="Q569" s="127">
        <f>IF(P569=0,1,IF(P569=1,0.99,IF(P569=2,0.98,IF(P569=3,0.97))))</f>
        <v>0.98</v>
      </c>
      <c r="R569" s="127">
        <f t="shared" si="77"/>
        <v>10.2508</v>
      </c>
      <c r="S569" s="130"/>
      <c r="T569" s="128" t="s">
        <v>3585</v>
      </c>
      <c r="U569" s="128" t="s">
        <v>3580</v>
      </c>
      <c r="V569" s="128" t="s">
        <v>3581</v>
      </c>
    </row>
    <row r="570" spans="1:22" s="109" customFormat="1" ht="13">
      <c r="A570" s="125">
        <v>564</v>
      </c>
      <c r="B570" s="126" t="s">
        <v>336</v>
      </c>
      <c r="C570" s="126" t="s">
        <v>337</v>
      </c>
      <c r="D570" s="125" t="s">
        <v>338</v>
      </c>
      <c r="E570" s="125">
        <v>5</v>
      </c>
      <c r="F570" s="127">
        <v>10.18</v>
      </c>
      <c r="G570" s="128">
        <v>30</v>
      </c>
      <c r="H570" s="128" t="s">
        <v>2476</v>
      </c>
      <c r="I570" s="127">
        <v>11.63</v>
      </c>
      <c r="J570" s="128">
        <v>30</v>
      </c>
      <c r="K570" s="128" t="s">
        <v>2476</v>
      </c>
      <c r="L570" s="129">
        <f t="shared" si="74"/>
        <v>10.905000000000001</v>
      </c>
      <c r="M570" s="125">
        <f t="shared" si="79"/>
        <v>60</v>
      </c>
      <c r="N570" s="125">
        <f t="shared" si="75"/>
        <v>2</v>
      </c>
      <c r="O570" s="125">
        <f t="shared" si="80"/>
        <v>0</v>
      </c>
      <c r="P570" s="128">
        <f t="shared" si="76"/>
        <v>2</v>
      </c>
      <c r="Q570" s="127">
        <f>IF(P570=0,0.96,IF(P570=1,0.95,IF(P570=2,0.94,IF(P570=3,0.93))))</f>
        <v>0.94</v>
      </c>
      <c r="R570" s="127">
        <f t="shared" si="77"/>
        <v>10.2507</v>
      </c>
      <c r="S570" s="130"/>
      <c r="T570" s="128" t="s">
        <v>3579</v>
      </c>
      <c r="U570" s="128" t="s">
        <v>3580</v>
      </c>
      <c r="V570" s="128" t="s">
        <v>3581</v>
      </c>
    </row>
    <row r="571" spans="1:22" s="109" customFormat="1" ht="13">
      <c r="A571" s="125">
        <v>565</v>
      </c>
      <c r="B571" s="126" t="s">
        <v>589</v>
      </c>
      <c r="C571" s="126" t="s">
        <v>645</v>
      </c>
      <c r="D571" s="125" t="s">
        <v>2727</v>
      </c>
      <c r="E571" s="125">
        <v>10</v>
      </c>
      <c r="F571" s="127">
        <v>10.14</v>
      </c>
      <c r="G571" s="128">
        <v>30</v>
      </c>
      <c r="H571" s="128" t="s">
        <v>2476</v>
      </c>
      <c r="I571" s="127">
        <v>10.56</v>
      </c>
      <c r="J571" s="128">
        <v>30</v>
      </c>
      <c r="K571" s="128" t="s">
        <v>2475</v>
      </c>
      <c r="L571" s="129">
        <f t="shared" si="74"/>
        <v>10.350000000000001</v>
      </c>
      <c r="M571" s="125">
        <f t="shared" si="79"/>
        <v>60</v>
      </c>
      <c r="N571" s="125">
        <f t="shared" si="75"/>
        <v>1</v>
      </c>
      <c r="O571" s="125">
        <f t="shared" si="80"/>
        <v>0</v>
      </c>
      <c r="P571" s="128">
        <f t="shared" si="76"/>
        <v>1</v>
      </c>
      <c r="Q571" s="127">
        <f>IF(P571=0,1,IF(P571=1,0.99,IF(P571=2,0.98,IF(P571=3,0.97))))</f>
        <v>0.99</v>
      </c>
      <c r="R571" s="127">
        <f t="shared" si="77"/>
        <v>10.246500000000001</v>
      </c>
      <c r="S571" s="130"/>
      <c r="T571" s="128" t="s">
        <v>3579</v>
      </c>
      <c r="U571" s="128" t="s">
        <v>3580</v>
      </c>
      <c r="V571" s="128" t="s">
        <v>3581</v>
      </c>
    </row>
    <row r="572" spans="1:22" s="109" customFormat="1" ht="13">
      <c r="A572" s="125">
        <v>566</v>
      </c>
      <c r="B572" s="126" t="s">
        <v>532</v>
      </c>
      <c r="C572" s="126" t="s">
        <v>533</v>
      </c>
      <c r="D572" s="125" t="s">
        <v>2683</v>
      </c>
      <c r="E572" s="125">
        <v>8</v>
      </c>
      <c r="F572" s="127">
        <v>9.31</v>
      </c>
      <c r="G572" s="128">
        <v>10</v>
      </c>
      <c r="H572" s="128" t="s">
        <v>2476</v>
      </c>
      <c r="I572" s="127">
        <v>11.81</v>
      </c>
      <c r="J572" s="128">
        <v>30</v>
      </c>
      <c r="K572" s="128" t="s">
        <v>2476</v>
      </c>
      <c r="L572" s="129">
        <f t="shared" si="74"/>
        <v>10.56</v>
      </c>
      <c r="M572" s="125">
        <f t="shared" si="79"/>
        <v>60</v>
      </c>
      <c r="N572" s="125">
        <f t="shared" si="75"/>
        <v>2</v>
      </c>
      <c r="O572" s="125">
        <f t="shared" si="80"/>
        <v>1</v>
      </c>
      <c r="P572" s="128">
        <f t="shared" si="76"/>
        <v>3</v>
      </c>
      <c r="Q572" s="127">
        <f>IF(P572=0,1,IF(P572=1,0.99,IF(P572=2,0.98,IF(P572=3,0.97))))</f>
        <v>0.97</v>
      </c>
      <c r="R572" s="127">
        <f t="shared" si="77"/>
        <v>10.2432</v>
      </c>
      <c r="S572" s="130"/>
      <c r="T572" s="128" t="s">
        <v>3579</v>
      </c>
      <c r="U572" s="128" t="s">
        <v>3580</v>
      </c>
      <c r="V572" s="128" t="s">
        <v>3581</v>
      </c>
    </row>
    <row r="573" spans="1:22" s="109" customFormat="1" ht="13">
      <c r="A573" s="125">
        <v>567</v>
      </c>
      <c r="B573" s="131" t="s">
        <v>1336</v>
      </c>
      <c r="C573" s="131" t="s">
        <v>430</v>
      </c>
      <c r="D573" s="133" t="s">
        <v>2997</v>
      </c>
      <c r="E573" s="125">
        <v>22</v>
      </c>
      <c r="F573" s="127">
        <v>11.12</v>
      </c>
      <c r="G573" s="128">
        <v>30</v>
      </c>
      <c r="H573" s="128" t="s">
        <v>2475</v>
      </c>
      <c r="I573" s="127">
        <v>9.57</v>
      </c>
      <c r="J573" s="128">
        <v>22</v>
      </c>
      <c r="K573" s="128" t="s">
        <v>2475</v>
      </c>
      <c r="L573" s="129">
        <f t="shared" si="74"/>
        <v>10.344999999999999</v>
      </c>
      <c r="M573" s="125">
        <f t="shared" si="79"/>
        <v>60</v>
      </c>
      <c r="N573" s="125">
        <f t="shared" si="75"/>
        <v>0</v>
      </c>
      <c r="O573" s="125">
        <f t="shared" si="80"/>
        <v>1</v>
      </c>
      <c r="P573" s="128">
        <f t="shared" si="76"/>
        <v>1</v>
      </c>
      <c r="Q573" s="127">
        <f>IF(P573=0,1,IF(P573=1,0.99,IF(P573=2,0.98,IF(P573=3,0.97))))</f>
        <v>0.99</v>
      </c>
      <c r="R573" s="127">
        <f t="shared" si="77"/>
        <v>10.241549999999998</v>
      </c>
      <c r="S573" s="130"/>
      <c r="T573" s="128" t="s">
        <v>3585</v>
      </c>
      <c r="U573" s="128" t="s">
        <v>3582</v>
      </c>
      <c r="V573" s="128" t="s">
        <v>3581</v>
      </c>
    </row>
    <row r="574" spans="1:22" s="109" customFormat="1" ht="13">
      <c r="A574" s="125">
        <v>568</v>
      </c>
      <c r="B574" s="126" t="s">
        <v>1078</v>
      </c>
      <c r="C574" s="126" t="s">
        <v>406</v>
      </c>
      <c r="D574" s="125" t="s">
        <v>2895</v>
      </c>
      <c r="E574" s="125">
        <v>17</v>
      </c>
      <c r="F574" s="127">
        <v>11.85</v>
      </c>
      <c r="G574" s="128">
        <v>30</v>
      </c>
      <c r="H574" s="128" t="s">
        <v>2476</v>
      </c>
      <c r="I574" s="127">
        <v>9.26</v>
      </c>
      <c r="J574" s="128">
        <v>19</v>
      </c>
      <c r="K574" s="128" t="s">
        <v>2476</v>
      </c>
      <c r="L574" s="129">
        <f t="shared" si="74"/>
        <v>10.555</v>
      </c>
      <c r="M574" s="125">
        <f t="shared" si="79"/>
        <v>60</v>
      </c>
      <c r="N574" s="125">
        <f t="shared" si="75"/>
        <v>2</v>
      </c>
      <c r="O574" s="125">
        <f t="shared" si="80"/>
        <v>1</v>
      </c>
      <c r="P574" s="128">
        <f t="shared" si="76"/>
        <v>3</v>
      </c>
      <c r="Q574" s="127">
        <f>IF(P574=0,1,IF(P574=1,0.99,IF(P574=2,0.98,IF(P574=3,0.97))))</f>
        <v>0.97</v>
      </c>
      <c r="R574" s="127">
        <f t="shared" si="77"/>
        <v>10.238349999999999</v>
      </c>
      <c r="S574" s="130"/>
      <c r="T574" s="128" t="s">
        <v>3583</v>
      </c>
      <c r="U574" s="128" t="s">
        <v>3580</v>
      </c>
      <c r="V574" s="128" t="s">
        <v>3581</v>
      </c>
    </row>
    <row r="575" spans="1:22" s="109" customFormat="1" ht="13">
      <c r="A575" s="125">
        <v>569</v>
      </c>
      <c r="B575" s="126" t="s">
        <v>817</v>
      </c>
      <c r="C575" s="126" t="s">
        <v>498</v>
      </c>
      <c r="D575" s="125" t="s">
        <v>818</v>
      </c>
      <c r="E575" s="125">
        <v>13</v>
      </c>
      <c r="F575" s="127">
        <v>10.73</v>
      </c>
      <c r="G575" s="128">
        <v>30</v>
      </c>
      <c r="H575" s="128" t="s">
        <v>2476</v>
      </c>
      <c r="I575" s="127">
        <v>11.05</v>
      </c>
      <c r="J575" s="128">
        <v>30</v>
      </c>
      <c r="K575" s="128" t="s">
        <v>2476</v>
      </c>
      <c r="L575" s="129">
        <f t="shared" si="74"/>
        <v>10.89</v>
      </c>
      <c r="M575" s="125">
        <f t="shared" si="79"/>
        <v>60</v>
      </c>
      <c r="N575" s="125">
        <f t="shared" si="75"/>
        <v>2</v>
      </c>
      <c r="O575" s="125">
        <f t="shared" si="80"/>
        <v>0</v>
      </c>
      <c r="P575" s="128">
        <f t="shared" si="76"/>
        <v>2</v>
      </c>
      <c r="Q575" s="127">
        <f>IF(P575=0,0.96,IF(P575=1,0.95,IF(P575=2,0.94,IF(P575=3,0.93))))</f>
        <v>0.94</v>
      </c>
      <c r="R575" s="127">
        <f t="shared" si="77"/>
        <v>10.236599999999999</v>
      </c>
      <c r="S575" s="130"/>
      <c r="T575" s="128" t="s">
        <v>3583</v>
      </c>
      <c r="U575" s="128" t="s">
        <v>3580</v>
      </c>
      <c r="V575" s="128" t="s">
        <v>3581</v>
      </c>
    </row>
    <row r="576" spans="1:22" s="109" customFormat="1" ht="13">
      <c r="A576" s="125">
        <v>570</v>
      </c>
      <c r="B576" s="131" t="s">
        <v>2245</v>
      </c>
      <c r="C576" s="131" t="s">
        <v>1501</v>
      </c>
      <c r="D576" s="133" t="s">
        <v>3471</v>
      </c>
      <c r="E576" s="125">
        <v>39</v>
      </c>
      <c r="F576" s="127">
        <v>9.7200000000000006</v>
      </c>
      <c r="G576" s="128">
        <v>17</v>
      </c>
      <c r="H576" s="128" t="s">
        <v>2476</v>
      </c>
      <c r="I576" s="127">
        <v>11.17</v>
      </c>
      <c r="J576" s="128">
        <v>30</v>
      </c>
      <c r="K576" s="128" t="s">
        <v>2475</v>
      </c>
      <c r="L576" s="129">
        <f t="shared" si="74"/>
        <v>10.445</v>
      </c>
      <c r="M576" s="125">
        <f t="shared" si="79"/>
        <v>60</v>
      </c>
      <c r="N576" s="125">
        <f t="shared" si="75"/>
        <v>1</v>
      </c>
      <c r="O576" s="125">
        <f t="shared" si="80"/>
        <v>1</v>
      </c>
      <c r="P576" s="128">
        <f t="shared" si="76"/>
        <v>2</v>
      </c>
      <c r="Q576" s="127">
        <f t="shared" ref="Q576:Q594" si="82">IF(P576=0,1,IF(P576=1,0.99,IF(P576=2,0.98,IF(P576=3,0.97))))</f>
        <v>0.98</v>
      </c>
      <c r="R576" s="127">
        <f t="shared" si="77"/>
        <v>10.2361</v>
      </c>
      <c r="S576" s="130"/>
      <c r="T576" s="128" t="s">
        <v>3585</v>
      </c>
      <c r="U576" s="128" t="s">
        <v>3580</v>
      </c>
      <c r="V576" s="128" t="s">
        <v>3581</v>
      </c>
    </row>
    <row r="577" spans="1:22" s="109" customFormat="1" ht="13">
      <c r="A577" s="125">
        <v>571</v>
      </c>
      <c r="B577" s="131" t="s">
        <v>2271</v>
      </c>
      <c r="C577" s="131" t="s">
        <v>2272</v>
      </c>
      <c r="D577" s="133" t="s">
        <v>3488</v>
      </c>
      <c r="E577" s="125">
        <v>39</v>
      </c>
      <c r="F577" s="127">
        <v>9.69</v>
      </c>
      <c r="G577" s="128">
        <v>26</v>
      </c>
      <c r="H577" s="128" t="s">
        <v>2476</v>
      </c>
      <c r="I577" s="127">
        <v>11.39</v>
      </c>
      <c r="J577" s="128">
        <v>30</v>
      </c>
      <c r="K577" s="128" t="s">
        <v>2476</v>
      </c>
      <c r="L577" s="129">
        <f t="shared" si="74"/>
        <v>10.54</v>
      </c>
      <c r="M577" s="125">
        <f t="shared" si="79"/>
        <v>60</v>
      </c>
      <c r="N577" s="125">
        <f t="shared" si="75"/>
        <v>2</v>
      </c>
      <c r="O577" s="125">
        <f t="shared" si="80"/>
        <v>1</v>
      </c>
      <c r="P577" s="128">
        <f t="shared" si="76"/>
        <v>3</v>
      </c>
      <c r="Q577" s="127">
        <f t="shared" si="82"/>
        <v>0.97</v>
      </c>
      <c r="R577" s="127">
        <f t="shared" si="77"/>
        <v>10.223799999999999</v>
      </c>
      <c r="S577" s="130"/>
      <c r="T577" s="128" t="s">
        <v>3585</v>
      </c>
      <c r="U577" s="128" t="s">
        <v>3580</v>
      </c>
      <c r="V577" s="128" t="s">
        <v>3581</v>
      </c>
    </row>
    <row r="578" spans="1:22" s="109" customFormat="1" ht="13">
      <c r="A578" s="125">
        <v>572</v>
      </c>
      <c r="B578" s="131" t="s">
        <v>1631</v>
      </c>
      <c r="C578" s="131" t="s">
        <v>1226</v>
      </c>
      <c r="D578" s="133" t="s">
        <v>3137</v>
      </c>
      <c r="E578" s="125">
        <v>27</v>
      </c>
      <c r="F578" s="127">
        <v>11.16</v>
      </c>
      <c r="G578" s="128">
        <v>30</v>
      </c>
      <c r="H578" s="128" t="s">
        <v>2476</v>
      </c>
      <c r="I578" s="127">
        <v>9.69</v>
      </c>
      <c r="J578" s="128">
        <v>22</v>
      </c>
      <c r="K578" s="128" t="s">
        <v>2475</v>
      </c>
      <c r="L578" s="129">
        <f t="shared" si="74"/>
        <v>10.425000000000001</v>
      </c>
      <c r="M578" s="125">
        <f t="shared" si="79"/>
        <v>60</v>
      </c>
      <c r="N578" s="125">
        <f t="shared" si="75"/>
        <v>1</v>
      </c>
      <c r="O578" s="125">
        <f t="shared" si="80"/>
        <v>1</v>
      </c>
      <c r="P578" s="128">
        <f t="shared" si="76"/>
        <v>2</v>
      </c>
      <c r="Q578" s="127">
        <f t="shared" si="82"/>
        <v>0.98</v>
      </c>
      <c r="R578" s="127">
        <f t="shared" si="77"/>
        <v>10.2165</v>
      </c>
      <c r="S578" s="130"/>
      <c r="T578" s="128" t="s">
        <v>3585</v>
      </c>
      <c r="U578" s="128" t="s">
        <v>3580</v>
      </c>
      <c r="V578" s="128" t="s">
        <v>3581</v>
      </c>
    </row>
    <row r="579" spans="1:22" s="109" customFormat="1" ht="13">
      <c r="A579" s="125">
        <v>573</v>
      </c>
      <c r="B579" s="131" t="s">
        <v>1615</v>
      </c>
      <c r="C579" s="131" t="s">
        <v>417</v>
      </c>
      <c r="D579" s="133" t="s">
        <v>3151</v>
      </c>
      <c r="E579" s="125">
        <v>27</v>
      </c>
      <c r="F579" s="127">
        <v>12.39</v>
      </c>
      <c r="G579" s="128">
        <v>30</v>
      </c>
      <c r="H579" s="128" t="s">
        <v>2476</v>
      </c>
      <c r="I579" s="127">
        <v>8.4499999999999993</v>
      </c>
      <c r="J579" s="128">
        <v>16</v>
      </c>
      <c r="K579" s="128" t="s">
        <v>2475</v>
      </c>
      <c r="L579" s="129">
        <f t="shared" si="74"/>
        <v>10.42</v>
      </c>
      <c r="M579" s="125">
        <f t="shared" si="79"/>
        <v>60</v>
      </c>
      <c r="N579" s="125">
        <f t="shared" si="75"/>
        <v>1</v>
      </c>
      <c r="O579" s="125">
        <f t="shared" si="80"/>
        <v>1</v>
      </c>
      <c r="P579" s="128">
        <f t="shared" si="76"/>
        <v>2</v>
      </c>
      <c r="Q579" s="127">
        <f t="shared" si="82"/>
        <v>0.98</v>
      </c>
      <c r="R579" s="127">
        <f t="shared" si="77"/>
        <v>10.211599999999999</v>
      </c>
      <c r="S579" s="130"/>
      <c r="T579" s="128" t="s">
        <v>3585</v>
      </c>
      <c r="U579" s="128" t="s">
        <v>3580</v>
      </c>
      <c r="V579" s="128" t="s">
        <v>3581</v>
      </c>
    </row>
    <row r="580" spans="1:22" s="109" customFormat="1" ht="13">
      <c r="A580" s="125">
        <v>574</v>
      </c>
      <c r="B580" s="126" t="s">
        <v>2014</v>
      </c>
      <c r="C580" s="126" t="s">
        <v>2015</v>
      </c>
      <c r="D580" s="125" t="s">
        <v>3347</v>
      </c>
      <c r="E580" s="125">
        <v>34</v>
      </c>
      <c r="F580" s="127">
        <v>8.9499999999999993</v>
      </c>
      <c r="G580" s="128">
        <v>16</v>
      </c>
      <c r="H580" s="128" t="s">
        <v>2476</v>
      </c>
      <c r="I580" s="127">
        <v>11.88</v>
      </c>
      <c r="J580" s="128">
        <v>30</v>
      </c>
      <c r="K580" s="128" t="s">
        <v>2475</v>
      </c>
      <c r="L580" s="129">
        <f t="shared" si="74"/>
        <v>10.414999999999999</v>
      </c>
      <c r="M580" s="125">
        <f t="shared" si="79"/>
        <v>60</v>
      </c>
      <c r="N580" s="125">
        <f t="shared" si="75"/>
        <v>1</v>
      </c>
      <c r="O580" s="125">
        <f t="shared" si="80"/>
        <v>1</v>
      </c>
      <c r="P580" s="128">
        <f t="shared" si="76"/>
        <v>2</v>
      </c>
      <c r="Q580" s="127">
        <f t="shared" si="82"/>
        <v>0.98</v>
      </c>
      <c r="R580" s="127">
        <f t="shared" si="77"/>
        <v>10.2067</v>
      </c>
      <c r="S580" s="130"/>
      <c r="T580" s="128" t="s">
        <v>3585</v>
      </c>
      <c r="U580" s="128" t="s">
        <v>3580</v>
      </c>
      <c r="V580" s="128" t="s">
        <v>3581</v>
      </c>
    </row>
    <row r="581" spans="1:22" s="109" customFormat="1" ht="13">
      <c r="A581" s="125">
        <v>575</v>
      </c>
      <c r="B581" s="131" t="s">
        <v>1669</v>
      </c>
      <c r="C581" s="131" t="s">
        <v>133</v>
      </c>
      <c r="D581" s="133" t="s">
        <v>3156</v>
      </c>
      <c r="E581" s="125">
        <v>27</v>
      </c>
      <c r="F581" s="127">
        <v>9.3000000000000007</v>
      </c>
      <c r="G581" s="128">
        <v>17</v>
      </c>
      <c r="H581" s="128" t="s">
        <v>2476</v>
      </c>
      <c r="I581" s="127">
        <v>11.74</v>
      </c>
      <c r="J581" s="128">
        <v>30</v>
      </c>
      <c r="K581" s="128" t="s">
        <v>2476</v>
      </c>
      <c r="L581" s="129">
        <f t="shared" si="74"/>
        <v>10.52</v>
      </c>
      <c r="M581" s="125">
        <f t="shared" si="79"/>
        <v>60</v>
      </c>
      <c r="N581" s="125">
        <f t="shared" si="75"/>
        <v>2</v>
      </c>
      <c r="O581" s="125">
        <f t="shared" si="80"/>
        <v>1</v>
      </c>
      <c r="P581" s="128">
        <f t="shared" si="76"/>
        <v>3</v>
      </c>
      <c r="Q581" s="127">
        <f t="shared" si="82"/>
        <v>0.97</v>
      </c>
      <c r="R581" s="127">
        <f t="shared" si="77"/>
        <v>10.2044</v>
      </c>
      <c r="S581" s="130"/>
      <c r="T581" s="128" t="s">
        <v>3585</v>
      </c>
      <c r="U581" s="128" t="s">
        <v>3580</v>
      </c>
      <c r="V581" s="128" t="s">
        <v>3581</v>
      </c>
    </row>
    <row r="582" spans="1:22" s="109" customFormat="1" ht="13">
      <c r="A582" s="125">
        <v>576</v>
      </c>
      <c r="B582" s="126" t="s">
        <v>2090</v>
      </c>
      <c r="C582" s="126" t="s">
        <v>1993</v>
      </c>
      <c r="D582" s="125" t="s">
        <v>3389</v>
      </c>
      <c r="E582" s="125">
        <v>36</v>
      </c>
      <c r="F582" s="127">
        <v>9.91</v>
      </c>
      <c r="G582" s="128">
        <v>25</v>
      </c>
      <c r="H582" s="128" t="s">
        <v>2476</v>
      </c>
      <c r="I582" s="127">
        <v>11.13</v>
      </c>
      <c r="J582" s="128">
        <v>30</v>
      </c>
      <c r="K582" s="128" t="s">
        <v>2476</v>
      </c>
      <c r="L582" s="129">
        <f t="shared" si="74"/>
        <v>10.52</v>
      </c>
      <c r="M582" s="125">
        <f t="shared" si="79"/>
        <v>60</v>
      </c>
      <c r="N582" s="125">
        <f t="shared" si="75"/>
        <v>2</v>
      </c>
      <c r="O582" s="125">
        <f t="shared" si="80"/>
        <v>1</v>
      </c>
      <c r="P582" s="128">
        <f t="shared" si="76"/>
        <v>3</v>
      </c>
      <c r="Q582" s="127">
        <f t="shared" si="82"/>
        <v>0.97</v>
      </c>
      <c r="R582" s="127">
        <f t="shared" si="77"/>
        <v>10.2044</v>
      </c>
      <c r="S582" s="130"/>
      <c r="T582" s="128" t="s">
        <v>3585</v>
      </c>
      <c r="U582" s="128" t="s">
        <v>3580</v>
      </c>
      <c r="V582" s="128" t="s">
        <v>3581</v>
      </c>
    </row>
    <row r="583" spans="1:22" s="109" customFormat="1" ht="13">
      <c r="A583" s="125">
        <v>577</v>
      </c>
      <c r="B583" s="126" t="s">
        <v>239</v>
      </c>
      <c r="C583" s="126" t="s">
        <v>60</v>
      </c>
      <c r="D583" s="125" t="s">
        <v>2568</v>
      </c>
      <c r="E583" s="125">
        <v>4</v>
      </c>
      <c r="F583" s="127">
        <v>11.95</v>
      </c>
      <c r="G583" s="128">
        <v>30</v>
      </c>
      <c r="H583" s="128" t="s">
        <v>2476</v>
      </c>
      <c r="I583" s="127">
        <v>9.09</v>
      </c>
      <c r="J583" s="128">
        <v>12</v>
      </c>
      <c r="K583" s="128" t="s">
        <v>2476</v>
      </c>
      <c r="L583" s="129">
        <f t="shared" ref="L583:L646" si="83">(F583+I583)/2</f>
        <v>10.52</v>
      </c>
      <c r="M583" s="125">
        <f t="shared" si="79"/>
        <v>60</v>
      </c>
      <c r="N583" s="125">
        <f t="shared" ref="N583:N646" si="84">IF(H583="ACC",0,1)+IF(K583="ACC",0,1)</f>
        <v>2</v>
      </c>
      <c r="O583" s="125">
        <f t="shared" si="80"/>
        <v>1</v>
      </c>
      <c r="P583" s="128">
        <f t="shared" ref="P583:P646" si="85">N583+O583</f>
        <v>3</v>
      </c>
      <c r="Q583" s="127">
        <f t="shared" si="82"/>
        <v>0.97</v>
      </c>
      <c r="R583" s="127">
        <f t="shared" ref="R583:R646" si="86">(L583*Q583)</f>
        <v>10.2044</v>
      </c>
      <c r="S583" s="130"/>
      <c r="T583" s="128" t="s">
        <v>3579</v>
      </c>
      <c r="U583" s="128" t="s">
        <v>3580</v>
      </c>
      <c r="V583" s="128" t="s">
        <v>3581</v>
      </c>
    </row>
    <row r="584" spans="1:22" s="109" customFormat="1" ht="13">
      <c r="A584" s="125">
        <v>578</v>
      </c>
      <c r="B584" s="126" t="s">
        <v>1522</v>
      </c>
      <c r="C584" s="126" t="s">
        <v>100</v>
      </c>
      <c r="D584" s="125" t="s">
        <v>3084</v>
      </c>
      <c r="E584" s="125">
        <v>25</v>
      </c>
      <c r="F584" s="127">
        <v>11.33</v>
      </c>
      <c r="G584" s="128">
        <v>30</v>
      </c>
      <c r="H584" s="128" t="s">
        <v>2475</v>
      </c>
      <c r="I584" s="127">
        <v>9.27</v>
      </c>
      <c r="J584" s="128">
        <v>16</v>
      </c>
      <c r="K584" s="128" t="s">
        <v>2475</v>
      </c>
      <c r="L584" s="129">
        <f t="shared" si="83"/>
        <v>10.3</v>
      </c>
      <c r="M584" s="125">
        <f t="shared" si="79"/>
        <v>60</v>
      </c>
      <c r="N584" s="125">
        <f t="shared" si="84"/>
        <v>0</v>
      </c>
      <c r="O584" s="125">
        <f t="shared" si="80"/>
        <v>1</v>
      </c>
      <c r="P584" s="128">
        <f t="shared" si="85"/>
        <v>1</v>
      </c>
      <c r="Q584" s="127">
        <f t="shared" si="82"/>
        <v>0.99</v>
      </c>
      <c r="R584" s="127">
        <f t="shared" si="86"/>
        <v>10.197000000000001</v>
      </c>
      <c r="S584" s="130"/>
      <c r="T584" s="128" t="s">
        <v>3585</v>
      </c>
      <c r="U584" s="128" t="s">
        <v>3580</v>
      </c>
      <c r="V584" s="128" t="s">
        <v>3581</v>
      </c>
    </row>
    <row r="585" spans="1:22" s="109" customFormat="1" ht="13">
      <c r="A585" s="125">
        <v>579</v>
      </c>
      <c r="B585" s="126" t="s">
        <v>1225</v>
      </c>
      <c r="C585" s="126" t="s">
        <v>1226</v>
      </c>
      <c r="D585" s="133" t="s">
        <v>2955</v>
      </c>
      <c r="E585" s="125">
        <v>20</v>
      </c>
      <c r="F585" s="127">
        <v>10.48</v>
      </c>
      <c r="G585" s="128">
        <v>30</v>
      </c>
      <c r="H585" s="128" t="s">
        <v>2476</v>
      </c>
      <c r="I585" s="127">
        <v>10.31</v>
      </c>
      <c r="J585" s="128">
        <v>30</v>
      </c>
      <c r="K585" s="128" t="s">
        <v>2476</v>
      </c>
      <c r="L585" s="129">
        <f t="shared" si="83"/>
        <v>10.395</v>
      </c>
      <c r="M585" s="125">
        <f t="shared" si="79"/>
        <v>60</v>
      </c>
      <c r="N585" s="125">
        <f t="shared" si="84"/>
        <v>2</v>
      </c>
      <c r="O585" s="125">
        <f t="shared" si="80"/>
        <v>0</v>
      </c>
      <c r="P585" s="128">
        <f t="shared" si="85"/>
        <v>2</v>
      </c>
      <c r="Q585" s="127">
        <f t="shared" si="82"/>
        <v>0.98</v>
      </c>
      <c r="R585" s="127">
        <f t="shared" si="86"/>
        <v>10.187099999999999</v>
      </c>
      <c r="S585" s="130"/>
      <c r="T585" s="128" t="s">
        <v>3583</v>
      </c>
      <c r="U585" s="128" t="s">
        <v>3580</v>
      </c>
      <c r="V585" s="128" t="s">
        <v>3581</v>
      </c>
    </row>
    <row r="586" spans="1:22" s="109" customFormat="1" ht="13">
      <c r="A586" s="125">
        <v>580</v>
      </c>
      <c r="B586" s="126" t="s">
        <v>1301</v>
      </c>
      <c r="C586" s="126" t="s">
        <v>50</v>
      </c>
      <c r="D586" s="125" t="s">
        <v>2983</v>
      </c>
      <c r="E586" s="125">
        <v>21</v>
      </c>
      <c r="F586" s="127">
        <v>10.73</v>
      </c>
      <c r="G586" s="128">
        <v>30</v>
      </c>
      <c r="H586" s="128" t="s">
        <v>2475</v>
      </c>
      <c r="I586" s="127">
        <v>9.85</v>
      </c>
      <c r="J586" s="128">
        <v>22</v>
      </c>
      <c r="K586" s="128" t="s">
        <v>2475</v>
      </c>
      <c r="L586" s="129">
        <f t="shared" si="83"/>
        <v>10.29</v>
      </c>
      <c r="M586" s="125">
        <f t="shared" si="79"/>
        <v>60</v>
      </c>
      <c r="N586" s="125">
        <f t="shared" si="84"/>
        <v>0</v>
      </c>
      <c r="O586" s="125">
        <f t="shared" si="80"/>
        <v>1</v>
      </c>
      <c r="P586" s="128">
        <f t="shared" si="85"/>
        <v>1</v>
      </c>
      <c r="Q586" s="127">
        <f t="shared" si="82"/>
        <v>0.99</v>
      </c>
      <c r="R586" s="127">
        <f t="shared" si="86"/>
        <v>10.187099999999999</v>
      </c>
      <c r="S586" s="130"/>
      <c r="T586" s="128" t="s">
        <v>3583</v>
      </c>
      <c r="U586" s="128" t="s">
        <v>3580</v>
      </c>
      <c r="V586" s="128" t="s">
        <v>3581</v>
      </c>
    </row>
    <row r="587" spans="1:22" s="109" customFormat="1" ht="13">
      <c r="A587" s="125">
        <v>581</v>
      </c>
      <c r="B587" s="131" t="s">
        <v>2022</v>
      </c>
      <c r="C587" s="131" t="s">
        <v>275</v>
      </c>
      <c r="D587" s="125" t="s">
        <v>3352</v>
      </c>
      <c r="E587" s="125">
        <v>35</v>
      </c>
      <c r="F587" s="127">
        <v>10.89</v>
      </c>
      <c r="G587" s="128">
        <v>30</v>
      </c>
      <c r="H587" s="128" t="s">
        <v>2475</v>
      </c>
      <c r="I587" s="127">
        <v>9.68</v>
      </c>
      <c r="J587" s="128">
        <v>22</v>
      </c>
      <c r="K587" s="128" t="s">
        <v>2475</v>
      </c>
      <c r="L587" s="129">
        <f t="shared" si="83"/>
        <v>10.285</v>
      </c>
      <c r="M587" s="125">
        <f t="shared" si="79"/>
        <v>60</v>
      </c>
      <c r="N587" s="125">
        <f t="shared" si="84"/>
        <v>0</v>
      </c>
      <c r="O587" s="125">
        <f t="shared" si="80"/>
        <v>1</v>
      </c>
      <c r="P587" s="128">
        <f t="shared" si="85"/>
        <v>1</v>
      </c>
      <c r="Q587" s="127">
        <f t="shared" si="82"/>
        <v>0.99</v>
      </c>
      <c r="R587" s="127">
        <f t="shared" si="86"/>
        <v>10.18215</v>
      </c>
      <c r="S587" s="130"/>
      <c r="T587" s="128" t="s">
        <v>3585</v>
      </c>
      <c r="U587" s="128" t="s">
        <v>3580</v>
      </c>
      <c r="V587" s="128" t="s">
        <v>3581</v>
      </c>
    </row>
    <row r="588" spans="1:22" s="109" customFormat="1" ht="13">
      <c r="A588" s="125">
        <v>582</v>
      </c>
      <c r="B588" s="126" t="s">
        <v>1538</v>
      </c>
      <c r="C588" s="126" t="s">
        <v>508</v>
      </c>
      <c r="D588" s="125" t="s">
        <v>3090</v>
      </c>
      <c r="E588" s="125">
        <v>25</v>
      </c>
      <c r="F588" s="127">
        <v>9.77</v>
      </c>
      <c r="G588" s="128">
        <v>17</v>
      </c>
      <c r="H588" s="128" t="s">
        <v>2476</v>
      </c>
      <c r="I588" s="127">
        <v>11.22</v>
      </c>
      <c r="J588" s="128">
        <v>30</v>
      </c>
      <c r="K588" s="128" t="s">
        <v>2476</v>
      </c>
      <c r="L588" s="129">
        <f t="shared" si="83"/>
        <v>10.495000000000001</v>
      </c>
      <c r="M588" s="125">
        <f t="shared" si="79"/>
        <v>60</v>
      </c>
      <c r="N588" s="125">
        <f t="shared" si="84"/>
        <v>2</v>
      </c>
      <c r="O588" s="125">
        <f t="shared" si="80"/>
        <v>1</v>
      </c>
      <c r="P588" s="128">
        <f t="shared" si="85"/>
        <v>3</v>
      </c>
      <c r="Q588" s="127">
        <f t="shared" si="82"/>
        <v>0.97</v>
      </c>
      <c r="R588" s="127">
        <f t="shared" si="86"/>
        <v>10.180150000000001</v>
      </c>
      <c r="S588" s="130"/>
      <c r="T588" s="128" t="s">
        <v>3585</v>
      </c>
      <c r="U588" s="128" t="s">
        <v>3580</v>
      </c>
      <c r="V588" s="128" t="s">
        <v>3581</v>
      </c>
    </row>
    <row r="589" spans="1:22" s="109" customFormat="1" ht="13">
      <c r="A589" s="125">
        <v>583</v>
      </c>
      <c r="B589" s="126" t="s">
        <v>2320</v>
      </c>
      <c r="C589" s="126" t="s">
        <v>150</v>
      </c>
      <c r="D589" s="125" t="s">
        <v>3516</v>
      </c>
      <c r="E589" s="125">
        <v>40</v>
      </c>
      <c r="F589" s="127">
        <v>10.88</v>
      </c>
      <c r="G589" s="128">
        <v>30</v>
      </c>
      <c r="H589" s="128" t="s">
        <v>2476</v>
      </c>
      <c r="I589" s="127">
        <v>9.8699999999999992</v>
      </c>
      <c r="J589" s="128">
        <v>22</v>
      </c>
      <c r="K589" s="128" t="s">
        <v>2475</v>
      </c>
      <c r="L589" s="129">
        <f t="shared" si="83"/>
        <v>10.375</v>
      </c>
      <c r="M589" s="125">
        <f t="shared" si="79"/>
        <v>60</v>
      </c>
      <c r="N589" s="125">
        <f t="shared" si="84"/>
        <v>1</v>
      </c>
      <c r="O589" s="125">
        <f t="shared" si="80"/>
        <v>1</v>
      </c>
      <c r="P589" s="128">
        <f t="shared" si="85"/>
        <v>2</v>
      </c>
      <c r="Q589" s="127">
        <f t="shared" si="82"/>
        <v>0.98</v>
      </c>
      <c r="R589" s="127">
        <f t="shared" si="86"/>
        <v>10.1675</v>
      </c>
      <c r="S589" s="130"/>
      <c r="T589" s="128" t="s">
        <v>3585</v>
      </c>
      <c r="U589" s="128" t="s">
        <v>3580</v>
      </c>
      <c r="V589" s="128" t="s">
        <v>3581</v>
      </c>
    </row>
    <row r="590" spans="1:22" s="109" customFormat="1" ht="13">
      <c r="A590" s="125">
        <v>584</v>
      </c>
      <c r="B590" s="126" t="s">
        <v>745</v>
      </c>
      <c r="C590" s="126" t="s">
        <v>746</v>
      </c>
      <c r="D590" s="125" t="s">
        <v>2768</v>
      </c>
      <c r="E590" s="125">
        <v>12</v>
      </c>
      <c r="F590" s="127">
        <v>11.58</v>
      </c>
      <c r="G590" s="128">
        <v>30</v>
      </c>
      <c r="H590" s="128" t="s">
        <v>2476</v>
      </c>
      <c r="I590" s="127">
        <v>9.3800000000000008</v>
      </c>
      <c r="J590" s="128">
        <v>16</v>
      </c>
      <c r="K590" s="128" t="s">
        <v>2476</v>
      </c>
      <c r="L590" s="129">
        <f t="shared" si="83"/>
        <v>10.48</v>
      </c>
      <c r="M590" s="125">
        <f t="shared" si="79"/>
        <v>60</v>
      </c>
      <c r="N590" s="125">
        <f t="shared" si="84"/>
        <v>2</v>
      </c>
      <c r="O590" s="125">
        <f t="shared" si="80"/>
        <v>1</v>
      </c>
      <c r="P590" s="128">
        <f t="shared" si="85"/>
        <v>3</v>
      </c>
      <c r="Q590" s="127">
        <f t="shared" si="82"/>
        <v>0.97</v>
      </c>
      <c r="R590" s="127">
        <f t="shared" si="86"/>
        <v>10.1656</v>
      </c>
      <c r="S590" s="130"/>
      <c r="T590" s="128" t="s">
        <v>3579</v>
      </c>
      <c r="U590" s="128" t="s">
        <v>3580</v>
      </c>
      <c r="V590" s="128" t="s">
        <v>3581</v>
      </c>
    </row>
    <row r="591" spans="1:22" s="109" customFormat="1" ht="13">
      <c r="A591" s="125">
        <v>585</v>
      </c>
      <c r="B591" s="126" t="s">
        <v>2481</v>
      </c>
      <c r="C591" s="126" t="s">
        <v>168</v>
      </c>
      <c r="D591" s="125" t="s">
        <v>2542</v>
      </c>
      <c r="E591" s="125">
        <v>3</v>
      </c>
      <c r="F591" s="127">
        <v>11.48</v>
      </c>
      <c r="G591" s="128">
        <v>30</v>
      </c>
      <c r="H591" s="128" t="s">
        <v>2476</v>
      </c>
      <c r="I591" s="127">
        <v>9.48</v>
      </c>
      <c r="J591" s="128">
        <v>13</v>
      </c>
      <c r="K591" s="128" t="s">
        <v>2476</v>
      </c>
      <c r="L591" s="129">
        <f t="shared" si="83"/>
        <v>10.48</v>
      </c>
      <c r="M591" s="125">
        <f t="shared" si="79"/>
        <v>60</v>
      </c>
      <c r="N591" s="125">
        <f t="shared" si="84"/>
        <v>2</v>
      </c>
      <c r="O591" s="125">
        <f t="shared" si="80"/>
        <v>1</v>
      </c>
      <c r="P591" s="128">
        <f t="shared" si="85"/>
        <v>3</v>
      </c>
      <c r="Q591" s="127">
        <f t="shared" si="82"/>
        <v>0.97</v>
      </c>
      <c r="R591" s="127">
        <f t="shared" si="86"/>
        <v>10.1656</v>
      </c>
      <c r="S591" s="130"/>
      <c r="T591" s="128" t="s">
        <v>3579</v>
      </c>
      <c r="U591" s="128" t="s">
        <v>3580</v>
      </c>
      <c r="V591" s="128" t="s">
        <v>3581</v>
      </c>
    </row>
    <row r="592" spans="1:22" s="109" customFormat="1" ht="13">
      <c r="A592" s="125">
        <v>586</v>
      </c>
      <c r="B592" s="126" t="s">
        <v>371</v>
      </c>
      <c r="C592" s="126" t="s">
        <v>372</v>
      </c>
      <c r="D592" s="125" t="s">
        <v>2618</v>
      </c>
      <c r="E592" s="125">
        <v>6</v>
      </c>
      <c r="F592" s="127">
        <v>9.4600000000000009</v>
      </c>
      <c r="G592" s="128">
        <v>16</v>
      </c>
      <c r="H592" s="128" t="s">
        <v>2476</v>
      </c>
      <c r="I592" s="127">
        <v>11.49</v>
      </c>
      <c r="J592" s="128">
        <v>30</v>
      </c>
      <c r="K592" s="128" t="s">
        <v>2476</v>
      </c>
      <c r="L592" s="129">
        <f t="shared" si="83"/>
        <v>10.475000000000001</v>
      </c>
      <c r="M592" s="125">
        <f t="shared" si="79"/>
        <v>60</v>
      </c>
      <c r="N592" s="125">
        <f t="shared" si="84"/>
        <v>2</v>
      </c>
      <c r="O592" s="125">
        <f t="shared" si="80"/>
        <v>1</v>
      </c>
      <c r="P592" s="128">
        <f t="shared" si="85"/>
        <v>3</v>
      </c>
      <c r="Q592" s="127">
        <f t="shared" si="82"/>
        <v>0.97</v>
      </c>
      <c r="R592" s="127">
        <f t="shared" si="86"/>
        <v>10.160750000000002</v>
      </c>
      <c r="S592" s="130"/>
      <c r="T592" s="128" t="s">
        <v>3579</v>
      </c>
      <c r="U592" s="128" t="s">
        <v>3580</v>
      </c>
      <c r="V592" s="128" t="s">
        <v>3581</v>
      </c>
    </row>
    <row r="593" spans="1:22" s="109" customFormat="1" ht="13">
      <c r="A593" s="125">
        <v>587</v>
      </c>
      <c r="B593" s="131" t="s">
        <v>1432</v>
      </c>
      <c r="C593" s="131" t="s">
        <v>1433</v>
      </c>
      <c r="D593" s="133" t="s">
        <v>3031</v>
      </c>
      <c r="E593" s="125">
        <v>23</v>
      </c>
      <c r="F593" s="127">
        <v>9.92</v>
      </c>
      <c r="G593" s="128">
        <v>16</v>
      </c>
      <c r="H593" s="128" t="s">
        <v>2476</v>
      </c>
      <c r="I593" s="127">
        <v>11.03</v>
      </c>
      <c r="J593" s="128">
        <v>30</v>
      </c>
      <c r="K593" s="128" t="s">
        <v>2476</v>
      </c>
      <c r="L593" s="129">
        <f t="shared" si="83"/>
        <v>10.475</v>
      </c>
      <c r="M593" s="125">
        <f t="shared" si="79"/>
        <v>60</v>
      </c>
      <c r="N593" s="125">
        <f t="shared" si="84"/>
        <v>2</v>
      </c>
      <c r="O593" s="125">
        <f t="shared" si="80"/>
        <v>1</v>
      </c>
      <c r="P593" s="128">
        <f t="shared" si="85"/>
        <v>3</v>
      </c>
      <c r="Q593" s="127">
        <f t="shared" si="82"/>
        <v>0.97</v>
      </c>
      <c r="R593" s="127">
        <f t="shared" si="86"/>
        <v>10.16075</v>
      </c>
      <c r="S593" s="130"/>
      <c r="T593" s="128" t="s">
        <v>3585</v>
      </c>
      <c r="U593" s="128" t="s">
        <v>3580</v>
      </c>
      <c r="V593" s="128" t="s">
        <v>3581</v>
      </c>
    </row>
    <row r="594" spans="1:22" s="109" customFormat="1" ht="13">
      <c r="A594" s="125">
        <v>588</v>
      </c>
      <c r="B594" s="126" t="s">
        <v>838</v>
      </c>
      <c r="C594" s="126" t="s">
        <v>3673</v>
      </c>
      <c r="D594" s="125" t="s">
        <v>839</v>
      </c>
      <c r="E594" s="125">
        <v>13</v>
      </c>
      <c r="F594" s="127">
        <v>9.0399999999999991</v>
      </c>
      <c r="G594" s="128">
        <v>10</v>
      </c>
      <c r="H594" s="128" t="s">
        <v>2476</v>
      </c>
      <c r="I594" s="127">
        <v>11.88</v>
      </c>
      <c r="J594" s="128">
        <v>30</v>
      </c>
      <c r="K594" s="128" t="s">
        <v>2476</v>
      </c>
      <c r="L594" s="129">
        <f t="shared" si="83"/>
        <v>10.46</v>
      </c>
      <c r="M594" s="125">
        <f t="shared" si="79"/>
        <v>60</v>
      </c>
      <c r="N594" s="125">
        <f t="shared" si="84"/>
        <v>2</v>
      </c>
      <c r="O594" s="125">
        <f t="shared" si="80"/>
        <v>1</v>
      </c>
      <c r="P594" s="128">
        <f t="shared" si="85"/>
        <v>3</v>
      </c>
      <c r="Q594" s="127">
        <f t="shared" si="82"/>
        <v>0.97</v>
      </c>
      <c r="R594" s="127">
        <f t="shared" si="86"/>
        <v>10.1462</v>
      </c>
      <c r="S594" s="130"/>
      <c r="T594" s="128" t="s">
        <v>3583</v>
      </c>
      <c r="U594" s="128" t="s">
        <v>3580</v>
      </c>
      <c r="V594" s="128" t="s">
        <v>3581</v>
      </c>
    </row>
    <row r="595" spans="1:22" s="109" customFormat="1" ht="13">
      <c r="A595" s="125">
        <v>589</v>
      </c>
      <c r="B595" s="126" t="s">
        <v>967</v>
      </c>
      <c r="C595" s="126" t="s">
        <v>968</v>
      </c>
      <c r="D595" s="125" t="s">
        <v>969</v>
      </c>
      <c r="E595" s="125">
        <v>15</v>
      </c>
      <c r="F595" s="127">
        <v>10.15</v>
      </c>
      <c r="G595" s="128">
        <v>30</v>
      </c>
      <c r="H595" s="128" t="s">
        <v>2475</v>
      </c>
      <c r="I595" s="127">
        <v>12.14</v>
      </c>
      <c r="J595" s="128">
        <v>30</v>
      </c>
      <c r="K595" s="128" t="s">
        <v>2476</v>
      </c>
      <c r="L595" s="129">
        <f t="shared" si="83"/>
        <v>11.145</v>
      </c>
      <c r="M595" s="125">
        <f t="shared" si="79"/>
        <v>60</v>
      </c>
      <c r="N595" s="125">
        <f t="shared" si="84"/>
        <v>1</v>
      </c>
      <c r="O595" s="125">
        <f t="shared" si="80"/>
        <v>0</v>
      </c>
      <c r="P595" s="128">
        <f t="shared" si="85"/>
        <v>1</v>
      </c>
      <c r="Q595" s="127">
        <f>IF(P595=0,0.92,IF(P595=1,0.91,IF(P595=2,0.9,IF(P595=3,0.89))))</f>
        <v>0.91</v>
      </c>
      <c r="R595" s="127">
        <f t="shared" si="86"/>
        <v>10.14195</v>
      </c>
      <c r="S595" s="130"/>
      <c r="T595" s="128" t="s">
        <v>3583</v>
      </c>
      <c r="U595" s="128" t="s">
        <v>3580</v>
      </c>
      <c r="V595" s="128" t="s">
        <v>3581</v>
      </c>
    </row>
    <row r="596" spans="1:22" s="109" customFormat="1" ht="13">
      <c r="A596" s="125">
        <v>590</v>
      </c>
      <c r="B596" s="126" t="s">
        <v>642</v>
      </c>
      <c r="C596" s="126" t="s">
        <v>133</v>
      </c>
      <c r="D596" s="125" t="s">
        <v>2725</v>
      </c>
      <c r="E596" s="125">
        <v>10</v>
      </c>
      <c r="F596" s="127">
        <v>9.3800000000000008</v>
      </c>
      <c r="G596" s="128">
        <v>11</v>
      </c>
      <c r="H596" s="128" t="s">
        <v>2476</v>
      </c>
      <c r="I596" s="127">
        <v>11.53</v>
      </c>
      <c r="J596" s="128">
        <v>30</v>
      </c>
      <c r="K596" s="128" t="s">
        <v>2476</v>
      </c>
      <c r="L596" s="129">
        <f t="shared" si="83"/>
        <v>10.455</v>
      </c>
      <c r="M596" s="125">
        <f t="shared" si="79"/>
        <v>60</v>
      </c>
      <c r="N596" s="125">
        <f t="shared" si="84"/>
        <v>2</v>
      </c>
      <c r="O596" s="125">
        <f t="shared" si="80"/>
        <v>1</v>
      </c>
      <c r="P596" s="128">
        <f t="shared" si="85"/>
        <v>3</v>
      </c>
      <c r="Q596" s="127">
        <f>IF(P596=0,1,IF(P596=1,0.99,IF(P596=2,0.98,IF(P596=3,0.97))))</f>
        <v>0.97</v>
      </c>
      <c r="R596" s="127">
        <f t="shared" si="86"/>
        <v>10.141349999999999</v>
      </c>
      <c r="S596" s="130"/>
      <c r="T596" s="128" t="s">
        <v>3579</v>
      </c>
      <c r="U596" s="128" t="s">
        <v>3580</v>
      </c>
      <c r="V596" s="128" t="s">
        <v>3581</v>
      </c>
    </row>
    <row r="597" spans="1:22" s="109" customFormat="1" ht="13">
      <c r="A597" s="125">
        <v>591</v>
      </c>
      <c r="B597" s="126" t="s">
        <v>1076</v>
      </c>
      <c r="C597" s="126" t="s">
        <v>696</v>
      </c>
      <c r="D597" s="125" t="s">
        <v>1077</v>
      </c>
      <c r="E597" s="125">
        <v>17</v>
      </c>
      <c r="F597" s="127">
        <v>10.9</v>
      </c>
      <c r="G597" s="128">
        <v>30</v>
      </c>
      <c r="H597" s="128" t="s">
        <v>2475</v>
      </c>
      <c r="I597" s="127">
        <v>11.14</v>
      </c>
      <c r="J597" s="128">
        <v>30</v>
      </c>
      <c r="K597" s="128" t="s">
        <v>2475</v>
      </c>
      <c r="L597" s="129">
        <f t="shared" si="83"/>
        <v>11.02</v>
      </c>
      <c r="M597" s="125">
        <f t="shared" si="79"/>
        <v>60</v>
      </c>
      <c r="N597" s="125">
        <f t="shared" si="84"/>
        <v>0</v>
      </c>
      <c r="O597" s="125">
        <f t="shared" si="80"/>
        <v>0</v>
      </c>
      <c r="P597" s="128">
        <f t="shared" si="85"/>
        <v>0</v>
      </c>
      <c r="Q597" s="127">
        <f>IF(P597=0,0.92,IF(P597=1,0.91,IF(P597=2,0.9,IF(P597=3,0.89))))</f>
        <v>0.92</v>
      </c>
      <c r="R597" s="127">
        <f t="shared" si="86"/>
        <v>10.138400000000001</v>
      </c>
      <c r="S597" s="130"/>
      <c r="T597" s="128" t="s">
        <v>3583</v>
      </c>
      <c r="U597" s="128" t="s">
        <v>3580</v>
      </c>
      <c r="V597" s="128" t="s">
        <v>3581</v>
      </c>
    </row>
    <row r="598" spans="1:22" s="109" customFormat="1" ht="13">
      <c r="A598" s="125">
        <v>592</v>
      </c>
      <c r="B598" s="126" t="s">
        <v>216</v>
      </c>
      <c r="C598" s="126" t="s">
        <v>217</v>
      </c>
      <c r="D598" s="125" t="s">
        <v>2560</v>
      </c>
      <c r="E598" s="125">
        <v>3</v>
      </c>
      <c r="F598" s="127">
        <v>11.11</v>
      </c>
      <c r="G598" s="128">
        <v>30</v>
      </c>
      <c r="H598" s="128" t="s">
        <v>2476</v>
      </c>
      <c r="I598" s="127">
        <v>9.58</v>
      </c>
      <c r="J598" s="128">
        <v>12</v>
      </c>
      <c r="K598" s="128" t="s">
        <v>2475</v>
      </c>
      <c r="L598" s="129">
        <f t="shared" si="83"/>
        <v>10.344999999999999</v>
      </c>
      <c r="M598" s="125">
        <f t="shared" si="79"/>
        <v>60</v>
      </c>
      <c r="N598" s="125">
        <f t="shared" si="84"/>
        <v>1</v>
      </c>
      <c r="O598" s="125">
        <f t="shared" si="80"/>
        <v>1</v>
      </c>
      <c r="P598" s="128">
        <f t="shared" si="85"/>
        <v>2</v>
      </c>
      <c r="Q598" s="127">
        <f>IF(P598=0,1,IF(P598=1,0.99,IF(P598=2,0.98,IF(P598=3,0.97))))</f>
        <v>0.98</v>
      </c>
      <c r="R598" s="127">
        <f t="shared" si="86"/>
        <v>10.138099999999998</v>
      </c>
      <c r="S598" s="130"/>
      <c r="T598" s="128" t="s">
        <v>3579</v>
      </c>
      <c r="U598" s="128" t="s">
        <v>3580</v>
      </c>
      <c r="V598" s="128" t="s">
        <v>3581</v>
      </c>
    </row>
    <row r="599" spans="1:22" s="109" customFormat="1" ht="13">
      <c r="A599" s="125">
        <v>593</v>
      </c>
      <c r="B599" s="126" t="s">
        <v>813</v>
      </c>
      <c r="C599" s="126" t="s">
        <v>1513</v>
      </c>
      <c r="D599" s="125" t="s">
        <v>3077</v>
      </c>
      <c r="E599" s="125">
        <v>25</v>
      </c>
      <c r="F599" s="127">
        <v>10.38</v>
      </c>
      <c r="G599" s="128">
        <v>30</v>
      </c>
      <c r="H599" s="128" t="s">
        <v>2475</v>
      </c>
      <c r="I599" s="127">
        <v>10.74</v>
      </c>
      <c r="J599" s="128">
        <v>30</v>
      </c>
      <c r="K599" s="128" t="s">
        <v>2475</v>
      </c>
      <c r="L599" s="129">
        <f t="shared" si="83"/>
        <v>10.56</v>
      </c>
      <c r="M599" s="125">
        <f t="shared" si="79"/>
        <v>60</v>
      </c>
      <c r="N599" s="125">
        <f t="shared" si="84"/>
        <v>0</v>
      </c>
      <c r="O599" s="125">
        <f t="shared" si="80"/>
        <v>0</v>
      </c>
      <c r="P599" s="128">
        <f t="shared" si="85"/>
        <v>0</v>
      </c>
      <c r="Q599" s="127">
        <f>IF(P599=0,0.96,IF(P599=1,0.95,IF(P599=2,0.94,IF(P599=3,0.93))))</f>
        <v>0.96</v>
      </c>
      <c r="R599" s="127">
        <f t="shared" si="86"/>
        <v>10.137600000000001</v>
      </c>
      <c r="S599" s="130"/>
      <c r="T599" s="128" t="s">
        <v>3585</v>
      </c>
      <c r="U599" s="128" t="s">
        <v>3580</v>
      </c>
      <c r="V599" s="128" t="s">
        <v>3581</v>
      </c>
    </row>
    <row r="600" spans="1:22" s="109" customFormat="1" ht="13">
      <c r="A600" s="125">
        <v>594</v>
      </c>
      <c r="B600" s="126" t="s">
        <v>1008</v>
      </c>
      <c r="C600" s="126" t="s">
        <v>313</v>
      </c>
      <c r="D600" s="125" t="s">
        <v>2865</v>
      </c>
      <c r="E600" s="125">
        <v>16</v>
      </c>
      <c r="F600" s="127">
        <v>9.42</v>
      </c>
      <c r="G600" s="128">
        <v>10</v>
      </c>
      <c r="H600" s="128" t="s">
        <v>2476</v>
      </c>
      <c r="I600" s="127">
        <v>11.25</v>
      </c>
      <c r="J600" s="128">
        <v>30</v>
      </c>
      <c r="K600" s="128" t="s">
        <v>2475</v>
      </c>
      <c r="L600" s="129">
        <f t="shared" si="83"/>
        <v>10.335000000000001</v>
      </c>
      <c r="M600" s="125">
        <f t="shared" si="79"/>
        <v>60</v>
      </c>
      <c r="N600" s="125">
        <f t="shared" si="84"/>
        <v>1</v>
      </c>
      <c r="O600" s="125">
        <f t="shared" si="80"/>
        <v>1</v>
      </c>
      <c r="P600" s="128">
        <f t="shared" si="85"/>
        <v>2</v>
      </c>
      <c r="Q600" s="127">
        <f>IF(P600=0,1,IF(P600=1,0.99,IF(P600=2,0.98,IF(P600=3,0.97))))</f>
        <v>0.98</v>
      </c>
      <c r="R600" s="127">
        <f t="shared" si="86"/>
        <v>10.128300000000001</v>
      </c>
      <c r="S600" s="130"/>
      <c r="T600" s="128" t="s">
        <v>3583</v>
      </c>
      <c r="U600" s="128" t="s">
        <v>3581</v>
      </c>
      <c r="V600" s="128" t="s">
        <v>3580</v>
      </c>
    </row>
    <row r="601" spans="1:22" s="109" customFormat="1" ht="13">
      <c r="A601" s="125">
        <v>595</v>
      </c>
      <c r="B601" s="126" t="s">
        <v>682</v>
      </c>
      <c r="C601" s="126" t="s">
        <v>683</v>
      </c>
      <c r="D601" s="125" t="s">
        <v>2743</v>
      </c>
      <c r="E601" s="125">
        <v>11</v>
      </c>
      <c r="F601" s="127">
        <v>10.87</v>
      </c>
      <c r="G601" s="128">
        <v>30</v>
      </c>
      <c r="H601" s="128" t="s">
        <v>2476</v>
      </c>
      <c r="I601" s="127">
        <v>9.7799999999999994</v>
      </c>
      <c r="J601" s="128">
        <v>16</v>
      </c>
      <c r="K601" s="128" t="s">
        <v>2475</v>
      </c>
      <c r="L601" s="129">
        <f t="shared" si="83"/>
        <v>10.324999999999999</v>
      </c>
      <c r="M601" s="125">
        <f t="shared" si="79"/>
        <v>60</v>
      </c>
      <c r="N601" s="125">
        <f t="shared" si="84"/>
        <v>1</v>
      </c>
      <c r="O601" s="125">
        <f t="shared" si="80"/>
        <v>1</v>
      </c>
      <c r="P601" s="128">
        <f t="shared" si="85"/>
        <v>2</v>
      </c>
      <c r="Q601" s="127">
        <f>IF(P601=0,1,IF(P601=1,0.99,IF(P601=2,0.98,IF(P601=3,0.97))))</f>
        <v>0.98</v>
      </c>
      <c r="R601" s="127">
        <f t="shared" si="86"/>
        <v>10.118499999999999</v>
      </c>
      <c r="S601" s="130"/>
      <c r="T601" s="128" t="s">
        <v>3579</v>
      </c>
      <c r="U601" s="128" t="s">
        <v>3580</v>
      </c>
      <c r="V601" s="128" t="s">
        <v>3581</v>
      </c>
    </row>
    <row r="602" spans="1:22" s="109" customFormat="1" ht="13">
      <c r="A602" s="125">
        <v>596</v>
      </c>
      <c r="B602" s="131" t="s">
        <v>1358</v>
      </c>
      <c r="C602" s="131" t="s">
        <v>1359</v>
      </c>
      <c r="D602" s="133" t="s">
        <v>3004</v>
      </c>
      <c r="E602" s="125">
        <v>22</v>
      </c>
      <c r="F602" s="127">
        <v>9.6</v>
      </c>
      <c r="G602" s="128">
        <v>16</v>
      </c>
      <c r="H602" s="128" t="s">
        <v>2476</v>
      </c>
      <c r="I602" s="127">
        <v>11.26</v>
      </c>
      <c r="J602" s="128">
        <v>30</v>
      </c>
      <c r="K602" s="128" t="s">
        <v>2476</v>
      </c>
      <c r="L602" s="129">
        <f t="shared" si="83"/>
        <v>10.43</v>
      </c>
      <c r="M602" s="125">
        <f t="shared" si="79"/>
        <v>60</v>
      </c>
      <c r="N602" s="125">
        <f t="shared" si="84"/>
        <v>2</v>
      </c>
      <c r="O602" s="125">
        <f t="shared" si="80"/>
        <v>1</v>
      </c>
      <c r="P602" s="128">
        <f t="shared" si="85"/>
        <v>3</v>
      </c>
      <c r="Q602" s="127">
        <f>IF(P602=0,1,IF(P602=1,0.99,IF(P602=2,0.98,IF(P602=3,0.97))))</f>
        <v>0.97</v>
      </c>
      <c r="R602" s="127">
        <f t="shared" si="86"/>
        <v>10.117099999999999</v>
      </c>
      <c r="S602" s="130"/>
      <c r="T602" s="128" t="s">
        <v>3585</v>
      </c>
      <c r="U602" s="128" t="s">
        <v>3582</v>
      </c>
      <c r="V602" s="128" t="s">
        <v>3581</v>
      </c>
    </row>
    <row r="603" spans="1:22" s="109" customFormat="1" ht="13">
      <c r="A603" s="125">
        <v>597</v>
      </c>
      <c r="B603" s="126" t="s">
        <v>1536</v>
      </c>
      <c r="C603" s="126" t="s">
        <v>1537</v>
      </c>
      <c r="D603" s="125" t="s">
        <v>3089</v>
      </c>
      <c r="E603" s="125">
        <v>25</v>
      </c>
      <c r="F603" s="127">
        <v>9.6199999999999992</v>
      </c>
      <c r="G603" s="128">
        <v>18</v>
      </c>
      <c r="H603" s="128" t="s">
        <v>2476</v>
      </c>
      <c r="I603" s="127">
        <v>11.23</v>
      </c>
      <c r="J603" s="128">
        <v>30</v>
      </c>
      <c r="K603" s="128" t="s">
        <v>2476</v>
      </c>
      <c r="L603" s="129">
        <f t="shared" si="83"/>
        <v>10.425000000000001</v>
      </c>
      <c r="M603" s="125">
        <f t="shared" si="79"/>
        <v>60</v>
      </c>
      <c r="N603" s="125">
        <f t="shared" si="84"/>
        <v>2</v>
      </c>
      <c r="O603" s="125">
        <f t="shared" si="80"/>
        <v>1</v>
      </c>
      <c r="P603" s="128">
        <f t="shared" si="85"/>
        <v>3</v>
      </c>
      <c r="Q603" s="127">
        <f>IF(P603=0,1,IF(P603=1,0.99,IF(P603=2,0.98,IF(P603=3,0.97))))</f>
        <v>0.97</v>
      </c>
      <c r="R603" s="127">
        <f t="shared" si="86"/>
        <v>10.112250000000001</v>
      </c>
      <c r="S603" s="130"/>
      <c r="T603" s="128" t="s">
        <v>3580</v>
      </c>
      <c r="U603" s="128" t="s">
        <v>3585</v>
      </c>
      <c r="V603" s="128" t="s">
        <v>3581</v>
      </c>
    </row>
    <row r="604" spans="1:22" s="109" customFormat="1" ht="13">
      <c r="A604" s="125">
        <v>598</v>
      </c>
      <c r="B604" s="126" t="s">
        <v>428</v>
      </c>
      <c r="C604" s="126" t="s">
        <v>150</v>
      </c>
      <c r="D604" s="125" t="s">
        <v>2642</v>
      </c>
      <c r="E604" s="125">
        <v>7</v>
      </c>
      <c r="F604" s="127">
        <v>11.29</v>
      </c>
      <c r="G604" s="128">
        <v>30</v>
      </c>
      <c r="H604" s="128" t="s">
        <v>2476</v>
      </c>
      <c r="I604" s="127">
        <v>9.56</v>
      </c>
      <c r="J604" s="128">
        <v>24</v>
      </c>
      <c r="K604" s="128" t="s">
        <v>2476</v>
      </c>
      <c r="L604" s="129">
        <f t="shared" si="83"/>
        <v>10.425000000000001</v>
      </c>
      <c r="M604" s="125">
        <f t="shared" si="79"/>
        <v>60</v>
      </c>
      <c r="N604" s="125">
        <f t="shared" si="84"/>
        <v>2</v>
      </c>
      <c r="O604" s="125">
        <f t="shared" si="80"/>
        <v>1</v>
      </c>
      <c r="P604" s="128">
        <f t="shared" si="85"/>
        <v>3</v>
      </c>
      <c r="Q604" s="127">
        <f>IF(P604=0,1,IF(P604=1,0.99,IF(P604=2,0.98,IF(P604=3,0.97))))</f>
        <v>0.97</v>
      </c>
      <c r="R604" s="127">
        <f t="shared" si="86"/>
        <v>10.112250000000001</v>
      </c>
      <c r="S604" s="130"/>
      <c r="T604" s="128" t="s">
        <v>3579</v>
      </c>
      <c r="U604" s="128" t="s">
        <v>3580</v>
      </c>
      <c r="V604" s="128" t="s">
        <v>3581</v>
      </c>
    </row>
    <row r="605" spans="1:22" s="109" customFormat="1" ht="13">
      <c r="A605" s="125">
        <v>599</v>
      </c>
      <c r="B605" s="131" t="s">
        <v>1373</v>
      </c>
      <c r="C605" s="131" t="s">
        <v>1374</v>
      </c>
      <c r="D605" s="133" t="s">
        <v>1375</v>
      </c>
      <c r="E605" s="125">
        <v>22</v>
      </c>
      <c r="F605" s="127">
        <v>11.09</v>
      </c>
      <c r="G605" s="128">
        <v>30</v>
      </c>
      <c r="H605" s="128" t="s">
        <v>2476</v>
      </c>
      <c r="I605" s="127">
        <v>11.38</v>
      </c>
      <c r="J605" s="128">
        <v>30</v>
      </c>
      <c r="K605" s="128" t="s">
        <v>2476</v>
      </c>
      <c r="L605" s="129">
        <f t="shared" si="83"/>
        <v>11.234999999999999</v>
      </c>
      <c r="M605" s="125">
        <f t="shared" si="79"/>
        <v>60</v>
      </c>
      <c r="N605" s="125">
        <f t="shared" si="84"/>
        <v>2</v>
      </c>
      <c r="O605" s="125">
        <f t="shared" si="80"/>
        <v>0</v>
      </c>
      <c r="P605" s="128">
        <f t="shared" si="85"/>
        <v>2</v>
      </c>
      <c r="Q605" s="127">
        <f>IF(P605=0,0.92,IF(P605=1,0.91,IF(P605=2,0.9,IF(P605=3,0.89))))</f>
        <v>0.9</v>
      </c>
      <c r="R605" s="127">
        <f t="shared" si="86"/>
        <v>10.111499999999999</v>
      </c>
      <c r="S605" s="130"/>
      <c r="T605" s="128" t="s">
        <v>3585</v>
      </c>
      <c r="U605" s="128" t="s">
        <v>3582</v>
      </c>
      <c r="V605" s="128" t="s">
        <v>3581</v>
      </c>
    </row>
    <row r="606" spans="1:22" s="109" customFormat="1" ht="13">
      <c r="A606" s="125">
        <v>600</v>
      </c>
      <c r="B606" s="131" t="s">
        <v>1625</v>
      </c>
      <c r="C606" s="131" t="s">
        <v>1626</v>
      </c>
      <c r="D606" s="133" t="s">
        <v>3132</v>
      </c>
      <c r="E606" s="125">
        <v>27</v>
      </c>
      <c r="F606" s="127">
        <v>9.5399999999999991</v>
      </c>
      <c r="G606" s="128">
        <v>15</v>
      </c>
      <c r="H606" s="128" t="s">
        <v>2476</v>
      </c>
      <c r="I606" s="127">
        <v>11.3</v>
      </c>
      <c r="J606" s="128">
        <v>30</v>
      </c>
      <c r="K606" s="128" t="s">
        <v>2476</v>
      </c>
      <c r="L606" s="129">
        <f t="shared" si="83"/>
        <v>10.42</v>
      </c>
      <c r="M606" s="125">
        <f t="shared" si="79"/>
        <v>60</v>
      </c>
      <c r="N606" s="125">
        <f t="shared" si="84"/>
        <v>2</v>
      </c>
      <c r="O606" s="125">
        <f t="shared" si="80"/>
        <v>1</v>
      </c>
      <c r="P606" s="128">
        <f t="shared" si="85"/>
        <v>3</v>
      </c>
      <c r="Q606" s="127">
        <f>IF(P606=0,1,IF(P606=1,0.99,IF(P606=2,0.98,IF(P606=3,0.97))))</f>
        <v>0.97</v>
      </c>
      <c r="R606" s="127">
        <f t="shared" si="86"/>
        <v>10.1074</v>
      </c>
      <c r="S606" s="130"/>
      <c r="T606" s="128" t="s">
        <v>3580</v>
      </c>
      <c r="U606" s="128" t="s">
        <v>3585</v>
      </c>
      <c r="V606" s="128" t="s">
        <v>3581</v>
      </c>
    </row>
    <row r="607" spans="1:22" s="109" customFormat="1" ht="13">
      <c r="A607" s="125">
        <v>601</v>
      </c>
      <c r="B607" s="126" t="s">
        <v>2017</v>
      </c>
      <c r="C607" s="126" t="s">
        <v>298</v>
      </c>
      <c r="D607" s="125" t="s">
        <v>3349</v>
      </c>
      <c r="E607" s="125">
        <v>34</v>
      </c>
      <c r="F607" s="127">
        <v>10.84</v>
      </c>
      <c r="G607" s="128">
        <v>30</v>
      </c>
      <c r="H607" s="128" t="s">
        <v>2476</v>
      </c>
      <c r="I607" s="127">
        <v>9.7799999999999994</v>
      </c>
      <c r="J607" s="128">
        <v>24</v>
      </c>
      <c r="K607" s="128" t="s">
        <v>2475</v>
      </c>
      <c r="L607" s="129">
        <f t="shared" si="83"/>
        <v>10.309999999999999</v>
      </c>
      <c r="M607" s="125">
        <f t="shared" si="79"/>
        <v>60</v>
      </c>
      <c r="N607" s="125">
        <f t="shared" si="84"/>
        <v>1</v>
      </c>
      <c r="O607" s="125">
        <f t="shared" si="80"/>
        <v>1</v>
      </c>
      <c r="P607" s="128">
        <f t="shared" si="85"/>
        <v>2</v>
      </c>
      <c r="Q607" s="127">
        <f>IF(P607=0,1,IF(P607=1,0.99,IF(P607=2,0.98,IF(P607=3,0.97))))</f>
        <v>0.98</v>
      </c>
      <c r="R607" s="127">
        <f t="shared" si="86"/>
        <v>10.103799999999998</v>
      </c>
      <c r="S607" s="130"/>
      <c r="T607" s="128" t="s">
        <v>3585</v>
      </c>
      <c r="U607" s="128" t="s">
        <v>3580</v>
      </c>
      <c r="V607" s="128" t="s">
        <v>3581</v>
      </c>
    </row>
    <row r="608" spans="1:22" s="109" customFormat="1" ht="13">
      <c r="A608" s="125">
        <v>602</v>
      </c>
      <c r="B608" s="126" t="s">
        <v>916</v>
      </c>
      <c r="C608" s="126" t="s">
        <v>2115</v>
      </c>
      <c r="D608" s="133" t="s">
        <v>3405</v>
      </c>
      <c r="E608" s="125">
        <v>36</v>
      </c>
      <c r="F608" s="127">
        <v>9.8800000000000008</v>
      </c>
      <c r="G608" s="128">
        <v>12</v>
      </c>
      <c r="H608" s="128" t="s">
        <v>2475</v>
      </c>
      <c r="I608" s="127">
        <v>11.39</v>
      </c>
      <c r="J608" s="128">
        <v>30</v>
      </c>
      <c r="K608" s="128" t="s">
        <v>2475</v>
      </c>
      <c r="L608" s="129">
        <f t="shared" si="83"/>
        <v>10.635000000000002</v>
      </c>
      <c r="M608" s="125">
        <f t="shared" si="79"/>
        <v>60</v>
      </c>
      <c r="N608" s="125">
        <f t="shared" si="84"/>
        <v>0</v>
      </c>
      <c r="O608" s="125">
        <f t="shared" si="80"/>
        <v>1</v>
      </c>
      <c r="P608" s="128">
        <f t="shared" si="85"/>
        <v>1</v>
      </c>
      <c r="Q608" s="127">
        <f>IF(P608=0,0.96,IF(P608=1,0.95,IF(P608=2,0.94,IF(P608=3,0.93))))</f>
        <v>0.95</v>
      </c>
      <c r="R608" s="127">
        <f t="shared" si="86"/>
        <v>10.103250000000001</v>
      </c>
      <c r="S608" s="130"/>
      <c r="T608" s="128" t="s">
        <v>3585</v>
      </c>
      <c r="U608" s="128" t="s">
        <v>3580</v>
      </c>
      <c r="V608" s="128" t="s">
        <v>3581</v>
      </c>
    </row>
    <row r="609" spans="1:22" s="109" customFormat="1" ht="13">
      <c r="A609" s="125">
        <v>603</v>
      </c>
      <c r="B609" s="126" t="s">
        <v>324</v>
      </c>
      <c r="C609" s="126" t="s">
        <v>150</v>
      </c>
      <c r="D609" s="125" t="s">
        <v>2602</v>
      </c>
      <c r="E609" s="125">
        <v>5</v>
      </c>
      <c r="F609" s="127">
        <v>10.01</v>
      </c>
      <c r="G609" s="128">
        <v>30</v>
      </c>
      <c r="H609" s="128" t="s">
        <v>2476</v>
      </c>
      <c r="I609" s="127">
        <v>10.6</v>
      </c>
      <c r="J609" s="128">
        <v>30</v>
      </c>
      <c r="K609" s="128" t="s">
        <v>2476</v>
      </c>
      <c r="L609" s="129">
        <f t="shared" si="83"/>
        <v>10.305</v>
      </c>
      <c r="M609" s="125">
        <f t="shared" si="79"/>
        <v>60</v>
      </c>
      <c r="N609" s="125">
        <f t="shared" si="84"/>
        <v>2</v>
      </c>
      <c r="O609" s="125">
        <f t="shared" si="80"/>
        <v>0</v>
      </c>
      <c r="P609" s="128">
        <f t="shared" si="85"/>
        <v>2</v>
      </c>
      <c r="Q609" s="127">
        <f>IF(P609=0,1,IF(P609=1,0.99,IF(P609=2,0.98,IF(P609=3,0.97))))</f>
        <v>0.98</v>
      </c>
      <c r="R609" s="127">
        <f t="shared" si="86"/>
        <v>10.098899999999999</v>
      </c>
      <c r="S609" s="130"/>
      <c r="T609" s="128" t="s">
        <v>3579</v>
      </c>
      <c r="U609" s="128" t="s">
        <v>3580</v>
      </c>
      <c r="V609" s="128" t="s">
        <v>3581</v>
      </c>
    </row>
    <row r="610" spans="1:22" s="109" customFormat="1" ht="13">
      <c r="A610" s="125">
        <v>604</v>
      </c>
      <c r="B610" s="126" t="s">
        <v>386</v>
      </c>
      <c r="C610" s="126" t="s">
        <v>387</v>
      </c>
      <c r="D610" s="125" t="s">
        <v>2623</v>
      </c>
      <c r="E610" s="125">
        <v>6</v>
      </c>
      <c r="F610" s="127">
        <v>10.11</v>
      </c>
      <c r="G610" s="128">
        <v>30</v>
      </c>
      <c r="H610" s="128" t="s">
        <v>2476</v>
      </c>
      <c r="I610" s="127">
        <v>10.5</v>
      </c>
      <c r="J610" s="128">
        <v>30</v>
      </c>
      <c r="K610" s="128" t="s">
        <v>2476</v>
      </c>
      <c r="L610" s="129">
        <f t="shared" si="83"/>
        <v>10.305</v>
      </c>
      <c r="M610" s="125">
        <f t="shared" si="79"/>
        <v>60</v>
      </c>
      <c r="N610" s="125">
        <f t="shared" si="84"/>
        <v>2</v>
      </c>
      <c r="O610" s="125">
        <f t="shared" si="80"/>
        <v>0</v>
      </c>
      <c r="P610" s="128">
        <f t="shared" si="85"/>
        <v>2</v>
      </c>
      <c r="Q610" s="127">
        <f>IF(P610=0,1,IF(P610=1,0.99,IF(P610=2,0.98,IF(P610=3,0.97))))</f>
        <v>0.98</v>
      </c>
      <c r="R610" s="127">
        <f t="shared" si="86"/>
        <v>10.098899999999999</v>
      </c>
      <c r="S610" s="130"/>
      <c r="T610" s="128" t="s">
        <v>3579</v>
      </c>
      <c r="U610" s="128" t="s">
        <v>3580</v>
      </c>
      <c r="V610" s="128" t="s">
        <v>3581</v>
      </c>
    </row>
    <row r="611" spans="1:22" s="109" customFormat="1" ht="13">
      <c r="A611" s="125">
        <v>605</v>
      </c>
      <c r="B611" s="126" t="s">
        <v>224</v>
      </c>
      <c r="C611" s="126" t="s">
        <v>225</v>
      </c>
      <c r="D611" s="125" t="s">
        <v>2563</v>
      </c>
      <c r="E611" s="125">
        <v>3</v>
      </c>
      <c r="F611" s="127">
        <v>10.82</v>
      </c>
      <c r="G611" s="128">
        <v>30</v>
      </c>
      <c r="H611" s="128" t="s">
        <v>2475</v>
      </c>
      <c r="I611" s="127">
        <v>9.7899999999999991</v>
      </c>
      <c r="J611" s="128">
        <v>25</v>
      </c>
      <c r="K611" s="128" t="s">
        <v>2476</v>
      </c>
      <c r="L611" s="129">
        <f t="shared" si="83"/>
        <v>10.305</v>
      </c>
      <c r="M611" s="125">
        <f t="shared" si="79"/>
        <v>60</v>
      </c>
      <c r="N611" s="125">
        <f t="shared" si="84"/>
        <v>1</v>
      </c>
      <c r="O611" s="125">
        <f t="shared" si="80"/>
        <v>1</v>
      </c>
      <c r="P611" s="128">
        <f t="shared" si="85"/>
        <v>2</v>
      </c>
      <c r="Q611" s="127">
        <f>IF(P611=0,1,IF(P611=1,0.99,IF(P611=2,0.98,IF(P611=3,0.97))))</f>
        <v>0.98</v>
      </c>
      <c r="R611" s="127">
        <f t="shared" si="86"/>
        <v>10.098899999999999</v>
      </c>
      <c r="S611" s="130"/>
      <c r="T611" s="128" t="s">
        <v>3579</v>
      </c>
      <c r="U611" s="128" t="s">
        <v>3580</v>
      </c>
      <c r="V611" s="128" t="s">
        <v>3581</v>
      </c>
    </row>
    <row r="612" spans="1:22" s="109" customFormat="1" ht="13">
      <c r="A612" s="125">
        <v>606</v>
      </c>
      <c r="B612" s="131" t="s">
        <v>1894</v>
      </c>
      <c r="C612" s="131" t="s">
        <v>1895</v>
      </c>
      <c r="D612" s="133" t="s">
        <v>3275</v>
      </c>
      <c r="E612" s="125">
        <v>32</v>
      </c>
      <c r="F612" s="127">
        <v>10.06</v>
      </c>
      <c r="G612" s="128">
        <v>30</v>
      </c>
      <c r="H612" s="128" t="s">
        <v>2475</v>
      </c>
      <c r="I612" s="127">
        <v>10.96</v>
      </c>
      <c r="J612" s="128">
        <v>30</v>
      </c>
      <c r="K612" s="128" t="s">
        <v>2475</v>
      </c>
      <c r="L612" s="129">
        <f t="shared" si="83"/>
        <v>10.510000000000002</v>
      </c>
      <c r="M612" s="125">
        <f t="shared" si="79"/>
        <v>60</v>
      </c>
      <c r="N612" s="125">
        <f t="shared" si="84"/>
        <v>0</v>
      </c>
      <c r="O612" s="125">
        <f t="shared" si="80"/>
        <v>0</v>
      </c>
      <c r="P612" s="128">
        <f t="shared" si="85"/>
        <v>0</v>
      </c>
      <c r="Q612" s="127">
        <f>IF(P612=0,0.96,IF(P612=1,0.95,IF(P612=2,0.94,IF(P612=3,0.93))))</f>
        <v>0.96</v>
      </c>
      <c r="R612" s="127">
        <f t="shared" si="86"/>
        <v>10.089600000000001</v>
      </c>
      <c r="S612" s="130"/>
      <c r="T612" s="128"/>
      <c r="U612" s="128"/>
      <c r="V612" s="128"/>
    </row>
    <row r="613" spans="1:22" s="109" customFormat="1" ht="13">
      <c r="A613" s="125">
        <v>607</v>
      </c>
      <c r="B613" s="131" t="s">
        <v>2260</v>
      </c>
      <c r="C613" s="131" t="s">
        <v>430</v>
      </c>
      <c r="D613" s="133" t="s">
        <v>3479</v>
      </c>
      <c r="E613" s="125">
        <v>39</v>
      </c>
      <c r="F613" s="127">
        <v>8.8800000000000008</v>
      </c>
      <c r="G613" s="128">
        <v>13</v>
      </c>
      <c r="H613" s="128" t="s">
        <v>2476</v>
      </c>
      <c r="I613" s="127">
        <v>11.92</v>
      </c>
      <c r="J613" s="128">
        <v>30</v>
      </c>
      <c r="K613" s="128" t="s">
        <v>2476</v>
      </c>
      <c r="L613" s="129">
        <f t="shared" si="83"/>
        <v>10.4</v>
      </c>
      <c r="M613" s="125">
        <f t="shared" si="79"/>
        <v>60</v>
      </c>
      <c r="N613" s="125">
        <f t="shared" si="84"/>
        <v>2</v>
      </c>
      <c r="O613" s="125">
        <f t="shared" si="80"/>
        <v>1</v>
      </c>
      <c r="P613" s="128">
        <f t="shared" si="85"/>
        <v>3</v>
      </c>
      <c r="Q613" s="127">
        <f>IF(P613=0,1,IF(P613=1,0.99,IF(P613=2,0.98,IF(P613=3,0.97))))</f>
        <v>0.97</v>
      </c>
      <c r="R613" s="127">
        <f t="shared" si="86"/>
        <v>10.087999999999999</v>
      </c>
      <c r="S613" s="130"/>
      <c r="T613" s="128" t="s">
        <v>3585</v>
      </c>
      <c r="U613" s="128" t="s">
        <v>3580</v>
      </c>
      <c r="V613" s="128" t="s">
        <v>3581</v>
      </c>
    </row>
    <row r="614" spans="1:22" s="109" customFormat="1" ht="13">
      <c r="A614" s="125">
        <v>608</v>
      </c>
      <c r="B614" s="126" t="s">
        <v>1295</v>
      </c>
      <c r="C614" s="126" t="s">
        <v>1296</v>
      </c>
      <c r="D614" s="125" t="s">
        <v>1297</v>
      </c>
      <c r="E614" s="125">
        <v>21</v>
      </c>
      <c r="F614" s="127">
        <v>10.9</v>
      </c>
      <c r="G614" s="128">
        <v>30</v>
      </c>
      <c r="H614" s="128" t="s">
        <v>2476</v>
      </c>
      <c r="I614" s="127">
        <v>10.56</v>
      </c>
      <c r="J614" s="128">
        <v>30</v>
      </c>
      <c r="K614" s="128" t="s">
        <v>2476</v>
      </c>
      <c r="L614" s="129">
        <f t="shared" si="83"/>
        <v>10.73</v>
      </c>
      <c r="M614" s="125">
        <f t="shared" si="79"/>
        <v>60</v>
      </c>
      <c r="N614" s="125">
        <f t="shared" si="84"/>
        <v>2</v>
      </c>
      <c r="O614" s="125">
        <f t="shared" si="80"/>
        <v>0</v>
      </c>
      <c r="P614" s="128">
        <f t="shared" si="85"/>
        <v>2</v>
      </c>
      <c r="Q614" s="127">
        <f>IF(P614=0,0.96,IF(P614=1,0.95,IF(P614=2,0.94,IF(P614=3,0.93))))</f>
        <v>0.94</v>
      </c>
      <c r="R614" s="127">
        <f t="shared" si="86"/>
        <v>10.0862</v>
      </c>
      <c r="S614" s="130"/>
      <c r="T614" s="128"/>
      <c r="U614" s="128"/>
      <c r="V614" s="128"/>
    </row>
    <row r="615" spans="1:22" s="109" customFormat="1" ht="13">
      <c r="A615" s="125">
        <v>609</v>
      </c>
      <c r="B615" s="131" t="s">
        <v>2226</v>
      </c>
      <c r="C615" s="131" t="s">
        <v>2228</v>
      </c>
      <c r="D615" s="133" t="s">
        <v>3461</v>
      </c>
      <c r="E615" s="125">
        <v>38</v>
      </c>
      <c r="F615" s="127">
        <v>10.4</v>
      </c>
      <c r="G615" s="128">
        <v>30</v>
      </c>
      <c r="H615" s="128" t="s">
        <v>2476</v>
      </c>
      <c r="I615" s="127">
        <v>10.17</v>
      </c>
      <c r="J615" s="128">
        <v>30</v>
      </c>
      <c r="K615" s="128" t="s">
        <v>2476</v>
      </c>
      <c r="L615" s="129">
        <f t="shared" si="83"/>
        <v>10.285</v>
      </c>
      <c r="M615" s="125">
        <f t="shared" si="79"/>
        <v>60</v>
      </c>
      <c r="N615" s="125">
        <f t="shared" si="84"/>
        <v>2</v>
      </c>
      <c r="O615" s="125">
        <f t="shared" si="80"/>
        <v>0</v>
      </c>
      <c r="P615" s="128">
        <f t="shared" si="85"/>
        <v>2</v>
      </c>
      <c r="Q615" s="127">
        <f>IF(P615=0,1,IF(P615=1,0.99,IF(P615=2,0.98,IF(P615=3,0.97))))</f>
        <v>0.98</v>
      </c>
      <c r="R615" s="127">
        <f t="shared" si="86"/>
        <v>10.0793</v>
      </c>
      <c r="S615" s="130"/>
      <c r="T615" s="128" t="s">
        <v>3585</v>
      </c>
      <c r="U615" s="128" t="s">
        <v>3580</v>
      </c>
      <c r="V615" s="128" t="s">
        <v>3581</v>
      </c>
    </row>
    <row r="616" spans="1:22" s="109" customFormat="1" ht="13">
      <c r="A616" s="125">
        <v>610</v>
      </c>
      <c r="B616" s="126" t="s">
        <v>1229</v>
      </c>
      <c r="C616" s="126" t="s">
        <v>1230</v>
      </c>
      <c r="D616" s="133" t="s">
        <v>2958</v>
      </c>
      <c r="E616" s="125">
        <v>20</v>
      </c>
      <c r="F616" s="127">
        <v>8.6199999999999992</v>
      </c>
      <c r="G616" s="128">
        <v>10</v>
      </c>
      <c r="H616" s="128" t="s">
        <v>2476</v>
      </c>
      <c r="I616" s="127">
        <v>12.16</v>
      </c>
      <c r="J616" s="128">
        <v>30</v>
      </c>
      <c r="K616" s="128" t="s">
        <v>2476</v>
      </c>
      <c r="L616" s="129">
        <f t="shared" si="83"/>
        <v>10.39</v>
      </c>
      <c r="M616" s="125">
        <f t="shared" si="79"/>
        <v>60</v>
      </c>
      <c r="N616" s="125">
        <f t="shared" si="84"/>
        <v>2</v>
      </c>
      <c r="O616" s="125">
        <f t="shared" si="80"/>
        <v>1</v>
      </c>
      <c r="P616" s="128">
        <f t="shared" si="85"/>
        <v>3</v>
      </c>
      <c r="Q616" s="127">
        <f>IF(P616=0,1,IF(P616=1,0.99,IF(P616=2,0.98,IF(P616=3,0.97))))</f>
        <v>0.97</v>
      </c>
      <c r="R616" s="127">
        <f t="shared" si="86"/>
        <v>10.0783</v>
      </c>
      <c r="S616" s="130"/>
      <c r="T616" s="128" t="s">
        <v>3583</v>
      </c>
      <c r="U616" s="128" t="s">
        <v>3580</v>
      </c>
      <c r="V616" s="128" t="s">
        <v>3581</v>
      </c>
    </row>
    <row r="617" spans="1:22" s="109" customFormat="1" ht="13">
      <c r="A617" s="125">
        <v>611</v>
      </c>
      <c r="B617" s="131" t="s">
        <v>2192</v>
      </c>
      <c r="C617" s="131" t="s">
        <v>2193</v>
      </c>
      <c r="D617" s="133" t="s">
        <v>3442</v>
      </c>
      <c r="E617" s="125">
        <v>38</v>
      </c>
      <c r="F617" s="127">
        <v>10.31</v>
      </c>
      <c r="G617" s="128">
        <v>30</v>
      </c>
      <c r="H617" s="128" t="s">
        <v>2476</v>
      </c>
      <c r="I617" s="127">
        <v>10.039999999999999</v>
      </c>
      <c r="J617" s="128">
        <v>30</v>
      </c>
      <c r="K617" s="128" t="s">
        <v>2475</v>
      </c>
      <c r="L617" s="129">
        <f t="shared" si="83"/>
        <v>10.175000000000001</v>
      </c>
      <c r="M617" s="125">
        <f t="shared" si="79"/>
        <v>60</v>
      </c>
      <c r="N617" s="125">
        <f t="shared" si="84"/>
        <v>1</v>
      </c>
      <c r="O617" s="125">
        <f t="shared" si="80"/>
        <v>0</v>
      </c>
      <c r="P617" s="128">
        <f t="shared" si="85"/>
        <v>1</v>
      </c>
      <c r="Q617" s="127">
        <f>IF(P617=0,1,IF(P617=1,0.99,IF(P617=2,0.98,IF(P617=3,0.97))))</f>
        <v>0.99</v>
      </c>
      <c r="R617" s="127">
        <f t="shared" si="86"/>
        <v>10.07325</v>
      </c>
      <c r="S617" s="130"/>
      <c r="T617" s="128" t="s">
        <v>3585</v>
      </c>
      <c r="U617" s="128" t="s">
        <v>3580</v>
      </c>
      <c r="V617" s="128" t="s">
        <v>3581</v>
      </c>
    </row>
    <row r="618" spans="1:22" s="109" customFormat="1" ht="13">
      <c r="A618" s="125">
        <v>612</v>
      </c>
      <c r="B618" s="126" t="s">
        <v>916</v>
      </c>
      <c r="C618" s="126" t="s">
        <v>3674</v>
      </c>
      <c r="D618" s="125" t="s">
        <v>917</v>
      </c>
      <c r="E618" s="125">
        <v>14</v>
      </c>
      <c r="F618" s="127">
        <v>10.4</v>
      </c>
      <c r="G618" s="128">
        <v>30</v>
      </c>
      <c r="H618" s="128" t="s">
        <v>2475</v>
      </c>
      <c r="I618" s="127">
        <v>10.79</v>
      </c>
      <c r="J618" s="128">
        <v>30</v>
      </c>
      <c r="K618" s="128" t="s">
        <v>2476</v>
      </c>
      <c r="L618" s="129">
        <f t="shared" si="83"/>
        <v>10.594999999999999</v>
      </c>
      <c r="M618" s="125">
        <f t="shared" si="79"/>
        <v>60</v>
      </c>
      <c r="N618" s="125">
        <f t="shared" si="84"/>
        <v>1</v>
      </c>
      <c r="O618" s="125">
        <f t="shared" si="80"/>
        <v>0</v>
      </c>
      <c r="P618" s="128">
        <f t="shared" si="85"/>
        <v>1</v>
      </c>
      <c r="Q618" s="127">
        <f>IF(P618=0,0.96,IF(P618=1,0.95,IF(P618=2,0.94,IF(P618=3,0.93))))</f>
        <v>0.95</v>
      </c>
      <c r="R618" s="127">
        <f t="shared" si="86"/>
        <v>10.065249999999999</v>
      </c>
      <c r="S618" s="130"/>
      <c r="T618" s="128" t="s">
        <v>3583</v>
      </c>
      <c r="U618" s="128" t="s">
        <v>3580</v>
      </c>
      <c r="V618" s="128" t="s">
        <v>3581</v>
      </c>
    </row>
    <row r="619" spans="1:22" s="109" customFormat="1" ht="13">
      <c r="A619" s="125">
        <v>613</v>
      </c>
      <c r="B619" s="131" t="s">
        <v>1660</v>
      </c>
      <c r="C619" s="131" t="s">
        <v>1180</v>
      </c>
      <c r="D619" s="133" t="s">
        <v>3149</v>
      </c>
      <c r="E619" s="125">
        <v>27</v>
      </c>
      <c r="F619" s="127">
        <v>10.93</v>
      </c>
      <c r="G619" s="128">
        <v>30</v>
      </c>
      <c r="H619" s="128" t="s">
        <v>2476</v>
      </c>
      <c r="I619" s="127">
        <v>9.6</v>
      </c>
      <c r="J619" s="128">
        <v>28</v>
      </c>
      <c r="K619" s="128" t="s">
        <v>2475</v>
      </c>
      <c r="L619" s="129">
        <f t="shared" si="83"/>
        <v>10.265000000000001</v>
      </c>
      <c r="M619" s="125">
        <f t="shared" si="79"/>
        <v>60</v>
      </c>
      <c r="N619" s="125">
        <f t="shared" si="84"/>
        <v>1</v>
      </c>
      <c r="O619" s="125">
        <f t="shared" si="80"/>
        <v>1</v>
      </c>
      <c r="P619" s="128">
        <f t="shared" si="85"/>
        <v>2</v>
      </c>
      <c r="Q619" s="127">
        <f t="shared" ref="Q619:Q626" si="87">IF(P619=0,1,IF(P619=1,0.99,IF(P619=2,0.98,IF(P619=3,0.97))))</f>
        <v>0.98</v>
      </c>
      <c r="R619" s="127">
        <f t="shared" si="86"/>
        <v>10.059700000000001</v>
      </c>
      <c r="S619" s="130"/>
      <c r="T619" s="128" t="s">
        <v>3585</v>
      </c>
      <c r="U619" s="128" t="s">
        <v>3580</v>
      </c>
      <c r="V619" s="128" t="s">
        <v>3581</v>
      </c>
    </row>
    <row r="620" spans="1:22" s="109" customFormat="1" ht="13">
      <c r="A620" s="125">
        <v>614</v>
      </c>
      <c r="B620" s="126" t="s">
        <v>235</v>
      </c>
      <c r="C620" s="126" t="s">
        <v>3675</v>
      </c>
      <c r="D620" s="125" t="s">
        <v>236</v>
      </c>
      <c r="E620" s="125">
        <v>4</v>
      </c>
      <c r="F620" s="127">
        <v>10.64</v>
      </c>
      <c r="G620" s="128">
        <v>30</v>
      </c>
      <c r="H620" s="128" t="s">
        <v>2475</v>
      </c>
      <c r="I620" s="127">
        <v>9.89</v>
      </c>
      <c r="J620" s="128">
        <v>12</v>
      </c>
      <c r="K620" s="128" t="s">
        <v>2476</v>
      </c>
      <c r="L620" s="129">
        <f t="shared" si="83"/>
        <v>10.265000000000001</v>
      </c>
      <c r="M620" s="125">
        <f t="shared" ref="M620:M685" si="88">IF(L620&gt;=10,60,G620+J620)</f>
        <v>60</v>
      </c>
      <c r="N620" s="125">
        <f t="shared" si="84"/>
        <v>1</v>
      </c>
      <c r="O620" s="125">
        <f t="shared" ref="O620:O685" si="89">IF(F620&lt;10,1,(IF(I620&lt;10,1,0)))</f>
        <v>1</v>
      </c>
      <c r="P620" s="128">
        <f t="shared" si="85"/>
        <v>2</v>
      </c>
      <c r="Q620" s="127">
        <f t="shared" si="87"/>
        <v>0.98</v>
      </c>
      <c r="R620" s="127">
        <f t="shared" si="86"/>
        <v>10.059700000000001</v>
      </c>
      <c r="S620" s="130"/>
      <c r="T620" s="128" t="s">
        <v>3579</v>
      </c>
      <c r="U620" s="128" t="s">
        <v>3580</v>
      </c>
      <c r="V620" s="128" t="s">
        <v>3581</v>
      </c>
    </row>
    <row r="621" spans="1:22" s="109" customFormat="1" ht="13">
      <c r="A621" s="125">
        <v>615</v>
      </c>
      <c r="B621" s="126" t="s">
        <v>679</v>
      </c>
      <c r="C621" s="126" t="s">
        <v>680</v>
      </c>
      <c r="D621" s="125" t="s">
        <v>2741</v>
      </c>
      <c r="E621" s="125">
        <v>11</v>
      </c>
      <c r="F621" s="127">
        <v>10.130000000000001</v>
      </c>
      <c r="G621" s="128">
        <v>30</v>
      </c>
      <c r="H621" s="128" t="s">
        <v>2475</v>
      </c>
      <c r="I621" s="127">
        <v>10.19</v>
      </c>
      <c r="J621" s="128">
        <v>30</v>
      </c>
      <c r="K621" s="128" t="s">
        <v>2476</v>
      </c>
      <c r="L621" s="129">
        <f t="shared" si="83"/>
        <v>10.16</v>
      </c>
      <c r="M621" s="125">
        <f t="shared" si="88"/>
        <v>60</v>
      </c>
      <c r="N621" s="125">
        <f t="shared" si="84"/>
        <v>1</v>
      </c>
      <c r="O621" s="125">
        <f t="shared" si="89"/>
        <v>0</v>
      </c>
      <c r="P621" s="128">
        <f t="shared" si="85"/>
        <v>1</v>
      </c>
      <c r="Q621" s="127">
        <f t="shared" si="87"/>
        <v>0.99</v>
      </c>
      <c r="R621" s="127">
        <f t="shared" si="86"/>
        <v>10.058400000000001</v>
      </c>
      <c r="S621" s="130"/>
      <c r="T621" s="128" t="s">
        <v>3579</v>
      </c>
      <c r="U621" s="128" t="s">
        <v>3580</v>
      </c>
      <c r="V621" s="128" t="s">
        <v>3581</v>
      </c>
    </row>
    <row r="622" spans="1:22" s="109" customFormat="1" ht="13">
      <c r="A622" s="125">
        <v>616</v>
      </c>
      <c r="B622" s="126" t="s">
        <v>407</v>
      </c>
      <c r="C622" s="126" t="s">
        <v>131</v>
      </c>
      <c r="D622" s="125" t="s">
        <v>2632</v>
      </c>
      <c r="E622" s="125">
        <v>6</v>
      </c>
      <c r="F622" s="127">
        <v>9.68</v>
      </c>
      <c r="G622" s="128">
        <v>22</v>
      </c>
      <c r="H622" s="128" t="s">
        <v>2476</v>
      </c>
      <c r="I622" s="127">
        <v>10.84</v>
      </c>
      <c r="J622" s="128">
        <v>30</v>
      </c>
      <c r="K622" s="128" t="s">
        <v>2475</v>
      </c>
      <c r="L622" s="129">
        <f t="shared" si="83"/>
        <v>10.26</v>
      </c>
      <c r="M622" s="125">
        <f t="shared" si="88"/>
        <v>60</v>
      </c>
      <c r="N622" s="125">
        <f t="shared" si="84"/>
        <v>1</v>
      </c>
      <c r="O622" s="125">
        <f t="shared" si="89"/>
        <v>1</v>
      </c>
      <c r="P622" s="128">
        <f t="shared" si="85"/>
        <v>2</v>
      </c>
      <c r="Q622" s="127">
        <f t="shared" si="87"/>
        <v>0.98</v>
      </c>
      <c r="R622" s="127">
        <f t="shared" si="86"/>
        <v>10.0548</v>
      </c>
      <c r="S622" s="130"/>
      <c r="T622" s="128" t="s">
        <v>3579</v>
      </c>
      <c r="U622" s="128" t="s">
        <v>3580</v>
      </c>
      <c r="V622" s="128" t="s">
        <v>3581</v>
      </c>
    </row>
    <row r="623" spans="1:22" s="109" customFormat="1" ht="13">
      <c r="A623" s="125">
        <v>617</v>
      </c>
      <c r="B623" s="131" t="s">
        <v>2018</v>
      </c>
      <c r="C623" s="131" t="s">
        <v>2019</v>
      </c>
      <c r="D623" s="125" t="s">
        <v>3350</v>
      </c>
      <c r="E623" s="125">
        <v>35</v>
      </c>
      <c r="F623" s="127">
        <v>8.92</v>
      </c>
      <c r="G623" s="128">
        <v>16</v>
      </c>
      <c r="H623" s="128" t="s">
        <v>2476</v>
      </c>
      <c r="I623" s="127">
        <v>11.81</v>
      </c>
      <c r="J623" s="128">
        <v>30</v>
      </c>
      <c r="K623" s="128" t="s">
        <v>2476</v>
      </c>
      <c r="L623" s="129">
        <f t="shared" si="83"/>
        <v>10.365</v>
      </c>
      <c r="M623" s="125">
        <f t="shared" si="88"/>
        <v>60</v>
      </c>
      <c r="N623" s="125">
        <f t="shared" si="84"/>
        <v>2</v>
      </c>
      <c r="O623" s="125">
        <f t="shared" si="89"/>
        <v>1</v>
      </c>
      <c r="P623" s="128">
        <f t="shared" si="85"/>
        <v>3</v>
      </c>
      <c r="Q623" s="127">
        <f t="shared" si="87"/>
        <v>0.97</v>
      </c>
      <c r="R623" s="127">
        <f t="shared" si="86"/>
        <v>10.05405</v>
      </c>
      <c r="S623" s="130"/>
      <c r="T623" s="128" t="s">
        <v>3585</v>
      </c>
      <c r="U623" s="128" t="s">
        <v>3580</v>
      </c>
      <c r="V623" s="128" t="s">
        <v>3581</v>
      </c>
    </row>
    <row r="624" spans="1:22" s="109" customFormat="1" ht="13">
      <c r="A624" s="125">
        <v>618</v>
      </c>
      <c r="B624" s="126" t="s">
        <v>710</v>
      </c>
      <c r="C624" s="126" t="s">
        <v>711</v>
      </c>
      <c r="D624" s="125" t="s">
        <v>2754</v>
      </c>
      <c r="E624" s="125">
        <v>11</v>
      </c>
      <c r="F624" s="127">
        <v>10.119999999999999</v>
      </c>
      <c r="G624" s="128">
        <v>30</v>
      </c>
      <c r="H624" s="128" t="s">
        <v>2475</v>
      </c>
      <c r="I624" s="127">
        <v>10.19</v>
      </c>
      <c r="J624" s="128">
        <v>30</v>
      </c>
      <c r="K624" s="128" t="s">
        <v>2476</v>
      </c>
      <c r="L624" s="129">
        <f t="shared" si="83"/>
        <v>10.154999999999999</v>
      </c>
      <c r="M624" s="125">
        <f t="shared" si="88"/>
        <v>60</v>
      </c>
      <c r="N624" s="125">
        <f t="shared" si="84"/>
        <v>1</v>
      </c>
      <c r="O624" s="125">
        <f t="shared" si="89"/>
        <v>0</v>
      </c>
      <c r="P624" s="128">
        <f t="shared" si="85"/>
        <v>1</v>
      </c>
      <c r="Q624" s="127">
        <f t="shared" si="87"/>
        <v>0.99</v>
      </c>
      <c r="R624" s="127">
        <f t="shared" si="86"/>
        <v>10.05345</v>
      </c>
      <c r="S624" s="130"/>
      <c r="T624" s="128" t="s">
        <v>3579</v>
      </c>
      <c r="U624" s="128" t="s">
        <v>3580</v>
      </c>
      <c r="V624" s="128" t="s">
        <v>3581</v>
      </c>
    </row>
    <row r="625" spans="1:22" s="109" customFormat="1" ht="13">
      <c r="A625" s="125">
        <v>619</v>
      </c>
      <c r="B625" s="126" t="s">
        <v>189</v>
      </c>
      <c r="C625" s="126" t="s">
        <v>190</v>
      </c>
      <c r="D625" s="125" t="s">
        <v>2552</v>
      </c>
      <c r="E625" s="125">
        <v>3</v>
      </c>
      <c r="F625" s="127">
        <v>9.68</v>
      </c>
      <c r="G625" s="128">
        <v>24</v>
      </c>
      <c r="H625" s="128" t="s">
        <v>2476</v>
      </c>
      <c r="I625" s="127">
        <v>11.04</v>
      </c>
      <c r="J625" s="128">
        <v>30</v>
      </c>
      <c r="K625" s="128" t="s">
        <v>2476</v>
      </c>
      <c r="L625" s="129">
        <f t="shared" si="83"/>
        <v>10.36</v>
      </c>
      <c r="M625" s="125">
        <f t="shared" si="88"/>
        <v>60</v>
      </c>
      <c r="N625" s="125">
        <f t="shared" si="84"/>
        <v>2</v>
      </c>
      <c r="O625" s="125">
        <f t="shared" si="89"/>
        <v>1</v>
      </c>
      <c r="P625" s="128">
        <f t="shared" si="85"/>
        <v>3</v>
      </c>
      <c r="Q625" s="127">
        <f t="shared" si="87"/>
        <v>0.97</v>
      </c>
      <c r="R625" s="127">
        <f t="shared" si="86"/>
        <v>10.049199999999999</v>
      </c>
      <c r="S625" s="130"/>
      <c r="T625" s="128" t="s">
        <v>3580</v>
      </c>
      <c r="U625" s="128" t="s">
        <v>3584</v>
      </c>
      <c r="V625" s="128" t="s">
        <v>3581</v>
      </c>
    </row>
    <row r="626" spans="1:22" s="109" customFormat="1" ht="13">
      <c r="A626" s="125">
        <v>620</v>
      </c>
      <c r="B626" s="126" t="s">
        <v>1185</v>
      </c>
      <c r="C626" s="126" t="s">
        <v>149</v>
      </c>
      <c r="D626" s="125" t="s">
        <v>2939</v>
      </c>
      <c r="E626" s="125">
        <v>19</v>
      </c>
      <c r="F626" s="127">
        <v>11</v>
      </c>
      <c r="G626" s="128">
        <v>30</v>
      </c>
      <c r="H626" s="128" t="s">
        <v>2476</v>
      </c>
      <c r="I626" s="127">
        <v>9.7200000000000006</v>
      </c>
      <c r="J626" s="128">
        <v>19</v>
      </c>
      <c r="K626" s="128" t="s">
        <v>2476</v>
      </c>
      <c r="L626" s="129">
        <f t="shared" si="83"/>
        <v>10.36</v>
      </c>
      <c r="M626" s="125">
        <f t="shared" si="88"/>
        <v>60</v>
      </c>
      <c r="N626" s="125">
        <f t="shared" si="84"/>
        <v>2</v>
      </c>
      <c r="O626" s="125">
        <f t="shared" si="89"/>
        <v>1</v>
      </c>
      <c r="P626" s="128">
        <f t="shared" si="85"/>
        <v>3</v>
      </c>
      <c r="Q626" s="127">
        <f t="shared" si="87"/>
        <v>0.97</v>
      </c>
      <c r="R626" s="127">
        <f t="shared" si="86"/>
        <v>10.049199999999999</v>
      </c>
      <c r="S626" s="130"/>
      <c r="T626" s="128" t="s">
        <v>3583</v>
      </c>
      <c r="U626" s="128" t="s">
        <v>3581</v>
      </c>
      <c r="V626" s="128" t="s">
        <v>3580</v>
      </c>
    </row>
    <row r="627" spans="1:22" s="109" customFormat="1" ht="13">
      <c r="A627" s="125">
        <v>621</v>
      </c>
      <c r="B627" s="126" t="s">
        <v>1480</v>
      </c>
      <c r="C627" s="126" t="s">
        <v>1468</v>
      </c>
      <c r="D627" s="125" t="s">
        <v>3058</v>
      </c>
      <c r="E627" s="125">
        <v>24</v>
      </c>
      <c r="F627" s="127">
        <v>10.93</v>
      </c>
      <c r="G627" s="128">
        <v>30</v>
      </c>
      <c r="H627" s="128" t="s">
        <v>2476</v>
      </c>
      <c r="I627" s="127">
        <v>10.45</v>
      </c>
      <c r="J627" s="128">
        <v>30</v>
      </c>
      <c r="K627" s="128" t="s">
        <v>2476</v>
      </c>
      <c r="L627" s="129">
        <f t="shared" si="83"/>
        <v>10.69</v>
      </c>
      <c r="M627" s="125">
        <f t="shared" si="88"/>
        <v>60</v>
      </c>
      <c r="N627" s="125">
        <f t="shared" si="84"/>
        <v>2</v>
      </c>
      <c r="O627" s="125">
        <f t="shared" si="89"/>
        <v>0</v>
      </c>
      <c r="P627" s="128">
        <f t="shared" si="85"/>
        <v>2</v>
      </c>
      <c r="Q627" s="127">
        <f>IF(P627=0,0.96,IF(P627=1,0.95,IF(P627=2,0.94,IF(P627=3,0.93))))</f>
        <v>0.94</v>
      </c>
      <c r="R627" s="127">
        <f t="shared" si="86"/>
        <v>10.048599999999999</v>
      </c>
      <c r="S627" s="130"/>
      <c r="T627" s="128" t="s">
        <v>3585</v>
      </c>
      <c r="U627" s="128" t="s">
        <v>3580</v>
      </c>
      <c r="V627" s="128" t="s">
        <v>3581</v>
      </c>
    </row>
    <row r="628" spans="1:22" s="109" customFormat="1" ht="13">
      <c r="A628" s="125">
        <v>622</v>
      </c>
      <c r="B628" s="131" t="s">
        <v>1598</v>
      </c>
      <c r="C628" s="131" t="s">
        <v>1134</v>
      </c>
      <c r="D628" s="133" t="s">
        <v>3141</v>
      </c>
      <c r="E628" s="125">
        <v>27</v>
      </c>
      <c r="F628" s="127">
        <v>11.14</v>
      </c>
      <c r="G628" s="128">
        <v>30</v>
      </c>
      <c r="H628" s="128" t="s">
        <v>2475</v>
      </c>
      <c r="I628" s="127">
        <v>9.16</v>
      </c>
      <c r="J628" s="128">
        <v>16</v>
      </c>
      <c r="K628" s="128" t="s">
        <v>2475</v>
      </c>
      <c r="L628" s="129">
        <f t="shared" si="83"/>
        <v>10.15</v>
      </c>
      <c r="M628" s="125">
        <f t="shared" si="88"/>
        <v>60</v>
      </c>
      <c r="N628" s="125">
        <f t="shared" si="84"/>
        <v>0</v>
      </c>
      <c r="O628" s="125">
        <f t="shared" si="89"/>
        <v>1</v>
      </c>
      <c r="P628" s="128">
        <f t="shared" si="85"/>
        <v>1</v>
      </c>
      <c r="Q628" s="127">
        <f>IF(P628=0,1,IF(P628=1,0.99,IF(P628=2,0.98,IF(P628=3,0.97))))</f>
        <v>0.99</v>
      </c>
      <c r="R628" s="127">
        <f t="shared" si="86"/>
        <v>10.048500000000001</v>
      </c>
      <c r="S628" s="130"/>
      <c r="T628" s="128" t="s">
        <v>3580</v>
      </c>
      <c r="U628" s="128" t="s">
        <v>3585</v>
      </c>
      <c r="V628" s="128" t="s">
        <v>3581</v>
      </c>
    </row>
    <row r="629" spans="1:22" s="109" customFormat="1" ht="13">
      <c r="A629" s="125">
        <v>623</v>
      </c>
      <c r="B629" s="126" t="s">
        <v>757</v>
      </c>
      <c r="C629" s="126" t="s">
        <v>758</v>
      </c>
      <c r="D629" s="125" t="s">
        <v>759</v>
      </c>
      <c r="E629" s="125">
        <v>12</v>
      </c>
      <c r="F629" s="127">
        <v>10.4</v>
      </c>
      <c r="G629" s="128">
        <v>30</v>
      </c>
      <c r="H629" s="128" t="s">
        <v>2475</v>
      </c>
      <c r="I629" s="127">
        <v>11.44</v>
      </c>
      <c r="J629" s="128">
        <v>30</v>
      </c>
      <c r="K629" s="128" t="s">
        <v>2475</v>
      </c>
      <c r="L629" s="129">
        <f t="shared" si="83"/>
        <v>10.92</v>
      </c>
      <c r="M629" s="125">
        <f t="shared" si="88"/>
        <v>60</v>
      </c>
      <c r="N629" s="125">
        <f t="shared" si="84"/>
        <v>0</v>
      </c>
      <c r="O629" s="125">
        <f t="shared" si="89"/>
        <v>0</v>
      </c>
      <c r="P629" s="128">
        <f t="shared" si="85"/>
        <v>0</v>
      </c>
      <c r="Q629" s="127">
        <f>IF(P629=0,0.92,IF(P629=1,0.91,IF(P629=2,0.9,IF(P629=3,0.89))))</f>
        <v>0.92</v>
      </c>
      <c r="R629" s="127">
        <f t="shared" si="86"/>
        <v>10.0464</v>
      </c>
      <c r="S629" s="130"/>
      <c r="T629" s="128" t="s">
        <v>3579</v>
      </c>
      <c r="U629" s="128" t="s">
        <v>3580</v>
      </c>
      <c r="V629" s="128" t="s">
        <v>3581</v>
      </c>
    </row>
    <row r="630" spans="1:22" s="109" customFormat="1" ht="13">
      <c r="A630" s="125">
        <v>624</v>
      </c>
      <c r="B630" s="126" t="s">
        <v>908</v>
      </c>
      <c r="C630" s="126" t="s">
        <v>683</v>
      </c>
      <c r="D630" s="125" t="s">
        <v>2827</v>
      </c>
      <c r="E630" s="125">
        <v>14</v>
      </c>
      <c r="F630" s="127">
        <v>11.72</v>
      </c>
      <c r="G630" s="128">
        <v>30</v>
      </c>
      <c r="H630" s="128" t="s">
        <v>2476</v>
      </c>
      <c r="I630" s="127">
        <v>8.98</v>
      </c>
      <c r="J630" s="128">
        <v>19</v>
      </c>
      <c r="K630" s="128" t="s">
        <v>2476</v>
      </c>
      <c r="L630" s="129">
        <f t="shared" si="83"/>
        <v>10.350000000000001</v>
      </c>
      <c r="M630" s="125">
        <f t="shared" si="88"/>
        <v>60</v>
      </c>
      <c r="N630" s="125">
        <f t="shared" si="84"/>
        <v>2</v>
      </c>
      <c r="O630" s="125">
        <f t="shared" si="89"/>
        <v>1</v>
      </c>
      <c r="P630" s="128">
        <f t="shared" si="85"/>
        <v>3</v>
      </c>
      <c r="Q630" s="127">
        <f>IF(P630=0,1,IF(P630=1,0.99,IF(P630=2,0.98,IF(P630=3,0.97))))</f>
        <v>0.97</v>
      </c>
      <c r="R630" s="127">
        <f t="shared" si="86"/>
        <v>10.0395</v>
      </c>
      <c r="S630" s="130"/>
      <c r="T630" s="128" t="s">
        <v>3583</v>
      </c>
      <c r="U630" s="128" t="s">
        <v>3580</v>
      </c>
      <c r="V630" s="128" t="s">
        <v>3581</v>
      </c>
    </row>
    <row r="631" spans="1:22" s="109" customFormat="1" ht="13">
      <c r="A631" s="125">
        <v>625</v>
      </c>
      <c r="B631" s="126" t="s">
        <v>1205</v>
      </c>
      <c r="C631" s="126" t="s">
        <v>1124</v>
      </c>
      <c r="D631" s="125" t="s">
        <v>1206</v>
      </c>
      <c r="E631" s="125">
        <v>19</v>
      </c>
      <c r="F631" s="127">
        <v>10.29</v>
      </c>
      <c r="G631" s="128">
        <v>30</v>
      </c>
      <c r="H631" s="128" t="s">
        <v>2475</v>
      </c>
      <c r="I631" s="127">
        <v>10.62</v>
      </c>
      <c r="J631" s="128">
        <v>30</v>
      </c>
      <c r="K631" s="128" t="s">
        <v>2475</v>
      </c>
      <c r="L631" s="129">
        <f t="shared" si="83"/>
        <v>10.454999999999998</v>
      </c>
      <c r="M631" s="125">
        <f t="shared" si="88"/>
        <v>60</v>
      </c>
      <c r="N631" s="125">
        <f t="shared" si="84"/>
        <v>0</v>
      </c>
      <c r="O631" s="125">
        <f t="shared" si="89"/>
        <v>0</v>
      </c>
      <c r="P631" s="128">
        <f t="shared" si="85"/>
        <v>0</v>
      </c>
      <c r="Q631" s="127">
        <f>IF(P631=0,0.96,IF(P631=1,0.95,IF(P631=2,0.94,IF(P631=3,0.93))))</f>
        <v>0.96</v>
      </c>
      <c r="R631" s="127">
        <f t="shared" si="86"/>
        <v>10.036799999999998</v>
      </c>
      <c r="S631" s="130"/>
      <c r="T631" s="128" t="s">
        <v>3583</v>
      </c>
      <c r="U631" s="128" t="s">
        <v>3580</v>
      </c>
      <c r="V631" s="128" t="s">
        <v>3581</v>
      </c>
    </row>
    <row r="632" spans="1:22" s="109" customFormat="1" ht="13">
      <c r="A632" s="125">
        <v>626</v>
      </c>
      <c r="B632" s="126" t="s">
        <v>1677</v>
      </c>
      <c r="C632" s="126" t="s">
        <v>707</v>
      </c>
      <c r="D632" s="125" t="s">
        <v>3160</v>
      </c>
      <c r="E632" s="125">
        <v>28</v>
      </c>
      <c r="F632" s="127">
        <v>11.3</v>
      </c>
      <c r="G632" s="128">
        <v>30</v>
      </c>
      <c r="H632" s="128" t="s">
        <v>2476</v>
      </c>
      <c r="I632" s="127">
        <v>9.18</v>
      </c>
      <c r="J632" s="128">
        <v>22</v>
      </c>
      <c r="K632" s="128" t="s">
        <v>2475</v>
      </c>
      <c r="L632" s="129">
        <f t="shared" si="83"/>
        <v>10.24</v>
      </c>
      <c r="M632" s="125">
        <f t="shared" si="88"/>
        <v>60</v>
      </c>
      <c r="N632" s="125">
        <f t="shared" si="84"/>
        <v>1</v>
      </c>
      <c r="O632" s="125">
        <f t="shared" si="89"/>
        <v>1</v>
      </c>
      <c r="P632" s="128">
        <f t="shared" si="85"/>
        <v>2</v>
      </c>
      <c r="Q632" s="127">
        <f>IF(P632=0,1,IF(P632=1,0.99,IF(P632=2,0.98,IF(P632=3,0.97))))</f>
        <v>0.98</v>
      </c>
      <c r="R632" s="127">
        <f t="shared" si="86"/>
        <v>10.0352</v>
      </c>
      <c r="S632" s="130"/>
      <c r="T632" s="128" t="s">
        <v>3585</v>
      </c>
      <c r="U632" s="128" t="s">
        <v>3580</v>
      </c>
      <c r="V632" s="128" t="s">
        <v>3581</v>
      </c>
    </row>
    <row r="633" spans="1:22" s="109" customFormat="1" ht="13">
      <c r="A633" s="125">
        <v>627</v>
      </c>
      <c r="B633" s="134" t="s">
        <v>1610</v>
      </c>
      <c r="C633" s="134" t="s">
        <v>1611</v>
      </c>
      <c r="D633" s="125" t="s">
        <v>3110</v>
      </c>
      <c r="E633" s="125">
        <v>26</v>
      </c>
      <c r="F633" s="127">
        <v>10.83</v>
      </c>
      <c r="G633" s="128">
        <v>30</v>
      </c>
      <c r="H633" s="128" t="s">
        <v>2476</v>
      </c>
      <c r="I633" s="127">
        <v>10.29</v>
      </c>
      <c r="J633" s="128">
        <v>30</v>
      </c>
      <c r="K633" s="128" t="s">
        <v>2475</v>
      </c>
      <c r="L633" s="129">
        <f t="shared" si="83"/>
        <v>10.559999999999999</v>
      </c>
      <c r="M633" s="125">
        <f t="shared" si="88"/>
        <v>60</v>
      </c>
      <c r="N633" s="125">
        <f t="shared" si="84"/>
        <v>1</v>
      </c>
      <c r="O633" s="125">
        <f t="shared" si="89"/>
        <v>0</v>
      </c>
      <c r="P633" s="128">
        <f t="shared" si="85"/>
        <v>1</v>
      </c>
      <c r="Q633" s="127">
        <f>IF(P633=0,0.96,IF(P633=1,0.95,IF(P633=2,0.94,IF(P633=3,0.93))))</f>
        <v>0.95</v>
      </c>
      <c r="R633" s="127">
        <f t="shared" si="86"/>
        <v>10.031999999999998</v>
      </c>
      <c r="S633" s="130"/>
      <c r="T633" s="128" t="s">
        <v>3585</v>
      </c>
      <c r="U633" s="128" t="s">
        <v>3582</v>
      </c>
      <c r="V633" s="128" t="s">
        <v>3581</v>
      </c>
    </row>
    <row r="634" spans="1:22" s="109" customFormat="1" ht="13">
      <c r="A634" s="125">
        <v>628</v>
      </c>
      <c r="B634" s="126" t="s">
        <v>33</v>
      </c>
      <c r="C634" s="126" t="s">
        <v>34</v>
      </c>
      <c r="D634" s="125" t="s">
        <v>2489</v>
      </c>
      <c r="E634" s="125">
        <v>1</v>
      </c>
      <c r="F634" s="127">
        <v>9.9</v>
      </c>
      <c r="G634" s="128">
        <v>17</v>
      </c>
      <c r="H634" s="128" t="s">
        <v>2476</v>
      </c>
      <c r="I634" s="127">
        <v>10.57</v>
      </c>
      <c r="J634" s="128">
        <v>30</v>
      </c>
      <c r="K634" s="128" t="s">
        <v>2475</v>
      </c>
      <c r="L634" s="129">
        <f t="shared" si="83"/>
        <v>10.234999999999999</v>
      </c>
      <c r="M634" s="125">
        <f t="shared" si="88"/>
        <v>60</v>
      </c>
      <c r="N634" s="125">
        <f t="shared" si="84"/>
        <v>1</v>
      </c>
      <c r="O634" s="125">
        <f t="shared" si="89"/>
        <v>1</v>
      </c>
      <c r="P634" s="128">
        <f t="shared" si="85"/>
        <v>2</v>
      </c>
      <c r="Q634" s="127">
        <f>IF(P634=0,1,IF(P634=1,0.99,IF(P634=2,0.98,IF(P634=3,0.97))))</f>
        <v>0.98</v>
      </c>
      <c r="R634" s="127">
        <f t="shared" si="86"/>
        <v>10.030299999999999</v>
      </c>
      <c r="S634" s="130"/>
      <c r="T634" s="128" t="s">
        <v>3579</v>
      </c>
      <c r="U634" s="128" t="s">
        <v>3580</v>
      </c>
      <c r="V634" s="128" t="s">
        <v>3581</v>
      </c>
    </row>
    <row r="635" spans="1:22" s="109" customFormat="1" ht="13">
      <c r="A635" s="125">
        <v>629</v>
      </c>
      <c r="B635" s="126" t="s">
        <v>1155</v>
      </c>
      <c r="C635" s="126" t="s">
        <v>28</v>
      </c>
      <c r="D635" s="125" t="s">
        <v>2930</v>
      </c>
      <c r="E635" s="125">
        <v>18</v>
      </c>
      <c r="F635" s="127">
        <v>12.06</v>
      </c>
      <c r="G635" s="128">
        <v>30</v>
      </c>
      <c r="H635" s="128" t="s">
        <v>2476</v>
      </c>
      <c r="I635" s="127">
        <v>8.41</v>
      </c>
      <c r="J635" s="128">
        <v>16</v>
      </c>
      <c r="K635" s="128" t="s">
        <v>2475</v>
      </c>
      <c r="L635" s="129">
        <f t="shared" si="83"/>
        <v>10.234999999999999</v>
      </c>
      <c r="M635" s="125">
        <f t="shared" si="88"/>
        <v>60</v>
      </c>
      <c r="N635" s="125">
        <f t="shared" si="84"/>
        <v>1</v>
      </c>
      <c r="O635" s="125">
        <f t="shared" si="89"/>
        <v>1</v>
      </c>
      <c r="P635" s="128">
        <f t="shared" si="85"/>
        <v>2</v>
      </c>
      <c r="Q635" s="127">
        <f>IF(P635=0,1,IF(P635=1,0.99,IF(P635=2,0.98,IF(P635=3,0.97))))</f>
        <v>0.98</v>
      </c>
      <c r="R635" s="127">
        <f t="shared" si="86"/>
        <v>10.030299999999999</v>
      </c>
      <c r="S635" s="130"/>
      <c r="T635" s="128" t="s">
        <v>3583</v>
      </c>
      <c r="U635" s="128" t="s">
        <v>3580</v>
      </c>
      <c r="V635" s="128" t="s">
        <v>3581</v>
      </c>
    </row>
    <row r="636" spans="1:22" s="109" customFormat="1" ht="13">
      <c r="A636" s="125">
        <v>630</v>
      </c>
      <c r="B636" s="126" t="s">
        <v>1271</v>
      </c>
      <c r="C636" s="126" t="s">
        <v>1272</v>
      </c>
      <c r="D636" s="133" t="s">
        <v>2972</v>
      </c>
      <c r="E636" s="125">
        <v>20</v>
      </c>
      <c r="F636" s="127">
        <v>9.08</v>
      </c>
      <c r="G636" s="128">
        <v>18</v>
      </c>
      <c r="H636" s="128" t="s">
        <v>2476</v>
      </c>
      <c r="I636" s="127">
        <v>11.59</v>
      </c>
      <c r="J636" s="128">
        <v>30</v>
      </c>
      <c r="K636" s="128" t="s">
        <v>2476</v>
      </c>
      <c r="L636" s="129">
        <f t="shared" si="83"/>
        <v>10.335000000000001</v>
      </c>
      <c r="M636" s="125">
        <f t="shared" si="88"/>
        <v>60</v>
      </c>
      <c r="N636" s="125">
        <f t="shared" si="84"/>
        <v>2</v>
      </c>
      <c r="O636" s="125">
        <f t="shared" si="89"/>
        <v>1</v>
      </c>
      <c r="P636" s="128">
        <f t="shared" si="85"/>
        <v>3</v>
      </c>
      <c r="Q636" s="127">
        <f>IF(P636=0,1,IF(P636=1,0.99,IF(P636=2,0.98,IF(P636=3,0.97))))</f>
        <v>0.97</v>
      </c>
      <c r="R636" s="127">
        <f t="shared" si="86"/>
        <v>10.02495</v>
      </c>
      <c r="S636" s="130"/>
      <c r="T636" s="128" t="s">
        <v>3583</v>
      </c>
      <c r="U636" s="128" t="s">
        <v>3580</v>
      </c>
      <c r="V636" s="128" t="s">
        <v>3581</v>
      </c>
    </row>
    <row r="637" spans="1:22" s="109" customFormat="1" ht="13">
      <c r="A637" s="125">
        <v>631</v>
      </c>
      <c r="B637" s="126" t="s">
        <v>1186</v>
      </c>
      <c r="C637" s="126" t="s">
        <v>406</v>
      </c>
      <c r="D637" s="125" t="s">
        <v>1187</v>
      </c>
      <c r="E637" s="125">
        <v>19</v>
      </c>
      <c r="F637" s="127">
        <v>10.36</v>
      </c>
      <c r="G637" s="128">
        <v>30</v>
      </c>
      <c r="H637" s="128" t="s">
        <v>2475</v>
      </c>
      <c r="I637" s="127">
        <v>10.74</v>
      </c>
      <c r="J637" s="128">
        <v>30</v>
      </c>
      <c r="K637" s="128" t="s">
        <v>2476</v>
      </c>
      <c r="L637" s="129">
        <f t="shared" si="83"/>
        <v>10.55</v>
      </c>
      <c r="M637" s="125">
        <f t="shared" si="88"/>
        <v>60</v>
      </c>
      <c r="N637" s="125">
        <f t="shared" si="84"/>
        <v>1</v>
      </c>
      <c r="O637" s="125">
        <f t="shared" si="89"/>
        <v>0</v>
      </c>
      <c r="P637" s="128">
        <f t="shared" si="85"/>
        <v>1</v>
      </c>
      <c r="Q637" s="127">
        <f>IF(P637=0,0.96,IF(P637=1,0.95,IF(P637=2,0.94,IF(P637=3,0.93))))</f>
        <v>0.95</v>
      </c>
      <c r="R637" s="127">
        <f t="shared" si="86"/>
        <v>10.022500000000001</v>
      </c>
      <c r="S637" s="130"/>
      <c r="T637" s="128" t="s">
        <v>3583</v>
      </c>
      <c r="U637" s="128" t="s">
        <v>3580</v>
      </c>
      <c r="V637" s="128" t="s">
        <v>3581</v>
      </c>
    </row>
    <row r="638" spans="1:22" s="109" customFormat="1" ht="13">
      <c r="A638" s="125">
        <v>632</v>
      </c>
      <c r="B638" s="126" t="s">
        <v>1557</v>
      </c>
      <c r="C638" s="126" t="s">
        <v>1558</v>
      </c>
      <c r="D638" s="125" t="s">
        <v>3100</v>
      </c>
      <c r="E638" s="125">
        <v>25</v>
      </c>
      <c r="F638" s="127">
        <v>9.5</v>
      </c>
      <c r="G638" s="128">
        <v>17</v>
      </c>
      <c r="H638" s="128" t="s">
        <v>2476</v>
      </c>
      <c r="I638" s="127">
        <v>11.81</v>
      </c>
      <c r="J638" s="128">
        <v>30</v>
      </c>
      <c r="K638" s="128" t="s">
        <v>2475</v>
      </c>
      <c r="L638" s="129">
        <f t="shared" si="83"/>
        <v>10.655000000000001</v>
      </c>
      <c r="M638" s="125">
        <f t="shared" si="88"/>
        <v>60</v>
      </c>
      <c r="N638" s="125">
        <f t="shared" si="84"/>
        <v>1</v>
      </c>
      <c r="O638" s="125">
        <f t="shared" si="89"/>
        <v>1</v>
      </c>
      <c r="P638" s="128">
        <f t="shared" si="85"/>
        <v>2</v>
      </c>
      <c r="Q638" s="127">
        <f>IF(P638=0,0.96,IF(P638=1,0.95,IF(P638=2,0.94,IF(P638=3,0.93))))</f>
        <v>0.94</v>
      </c>
      <c r="R638" s="127">
        <f t="shared" si="86"/>
        <v>10.015700000000001</v>
      </c>
      <c r="S638" s="130"/>
      <c r="T638" s="128" t="s">
        <v>3585</v>
      </c>
      <c r="U638" s="128" t="s">
        <v>3580</v>
      </c>
      <c r="V638" s="128" t="s">
        <v>3581</v>
      </c>
    </row>
    <row r="639" spans="1:22" s="109" customFormat="1" ht="13">
      <c r="A639" s="125">
        <v>633</v>
      </c>
      <c r="B639" s="126" t="s">
        <v>1145</v>
      </c>
      <c r="C639" s="126" t="s">
        <v>1146</v>
      </c>
      <c r="D639" s="125" t="s">
        <v>2926</v>
      </c>
      <c r="E639" s="125">
        <v>18</v>
      </c>
      <c r="F639" s="127">
        <v>11.64</v>
      </c>
      <c r="G639" s="128">
        <v>30</v>
      </c>
      <c r="H639" s="128" t="s">
        <v>2476</v>
      </c>
      <c r="I639" s="127">
        <v>8.8000000000000007</v>
      </c>
      <c r="J639" s="128">
        <v>16</v>
      </c>
      <c r="K639" s="128" t="s">
        <v>2475</v>
      </c>
      <c r="L639" s="129">
        <f t="shared" si="83"/>
        <v>10.220000000000001</v>
      </c>
      <c r="M639" s="125">
        <f t="shared" si="88"/>
        <v>60</v>
      </c>
      <c r="N639" s="125">
        <f t="shared" si="84"/>
        <v>1</v>
      </c>
      <c r="O639" s="125">
        <f t="shared" si="89"/>
        <v>1</v>
      </c>
      <c r="P639" s="128">
        <f t="shared" si="85"/>
        <v>2</v>
      </c>
      <c r="Q639" s="127">
        <f t="shared" ref="Q639:Q645" si="90">IF(P639=0,1,IF(P639=1,0.99,IF(P639=2,0.98,IF(P639=3,0.97))))</f>
        <v>0.98</v>
      </c>
      <c r="R639" s="127">
        <f t="shared" si="86"/>
        <v>10.015600000000001</v>
      </c>
      <c r="S639" s="130"/>
      <c r="T639" s="128" t="s">
        <v>3583</v>
      </c>
      <c r="U639" s="128" t="s">
        <v>3580</v>
      </c>
      <c r="V639" s="128" t="s">
        <v>3581</v>
      </c>
    </row>
    <row r="640" spans="1:22" s="109" customFormat="1" ht="13">
      <c r="A640" s="125">
        <v>634</v>
      </c>
      <c r="B640" s="126" t="s">
        <v>1506</v>
      </c>
      <c r="C640" s="126" t="s">
        <v>1507</v>
      </c>
      <c r="D640" s="125" t="s">
        <v>3074</v>
      </c>
      <c r="E640" s="125">
        <v>24</v>
      </c>
      <c r="F640" s="127">
        <v>11.19</v>
      </c>
      <c r="G640" s="128">
        <v>30</v>
      </c>
      <c r="H640" s="128" t="s">
        <v>2476</v>
      </c>
      <c r="I640" s="127">
        <v>9.4600000000000009</v>
      </c>
      <c r="J640" s="128">
        <v>19</v>
      </c>
      <c r="K640" s="128" t="s">
        <v>2476</v>
      </c>
      <c r="L640" s="129">
        <f t="shared" si="83"/>
        <v>10.324999999999999</v>
      </c>
      <c r="M640" s="125">
        <f t="shared" si="88"/>
        <v>60</v>
      </c>
      <c r="N640" s="125">
        <f t="shared" si="84"/>
        <v>2</v>
      </c>
      <c r="O640" s="125">
        <f t="shared" si="89"/>
        <v>1</v>
      </c>
      <c r="P640" s="128">
        <f t="shared" si="85"/>
        <v>3</v>
      </c>
      <c r="Q640" s="127">
        <f t="shared" si="90"/>
        <v>0.97</v>
      </c>
      <c r="R640" s="127">
        <f t="shared" si="86"/>
        <v>10.015249999999998</v>
      </c>
      <c r="S640" s="130"/>
      <c r="T640" s="128" t="s">
        <v>3585</v>
      </c>
      <c r="U640" s="128" t="s">
        <v>3580</v>
      </c>
      <c r="V640" s="128" t="s">
        <v>3581</v>
      </c>
    </row>
    <row r="641" spans="1:22" s="109" customFormat="1" ht="13">
      <c r="A641" s="125">
        <v>635</v>
      </c>
      <c r="B641" s="131" t="s">
        <v>1372</v>
      </c>
      <c r="C641" s="131" t="s">
        <v>164</v>
      </c>
      <c r="D641" s="133" t="s">
        <v>3009</v>
      </c>
      <c r="E641" s="125">
        <v>22</v>
      </c>
      <c r="F641" s="127">
        <v>11.58</v>
      </c>
      <c r="G641" s="128">
        <v>30</v>
      </c>
      <c r="H641" s="128" t="s">
        <v>2475</v>
      </c>
      <c r="I641" s="127">
        <v>8.64</v>
      </c>
      <c r="J641" s="128">
        <v>19</v>
      </c>
      <c r="K641" s="128" t="s">
        <v>2475</v>
      </c>
      <c r="L641" s="129">
        <f t="shared" si="83"/>
        <v>10.11</v>
      </c>
      <c r="M641" s="125">
        <f t="shared" si="88"/>
        <v>60</v>
      </c>
      <c r="N641" s="125">
        <f t="shared" si="84"/>
        <v>0</v>
      </c>
      <c r="O641" s="125">
        <f t="shared" si="89"/>
        <v>1</v>
      </c>
      <c r="P641" s="128">
        <f t="shared" si="85"/>
        <v>1</v>
      </c>
      <c r="Q641" s="127">
        <f t="shared" si="90"/>
        <v>0.99</v>
      </c>
      <c r="R641" s="127">
        <f t="shared" si="86"/>
        <v>10.008899999999999</v>
      </c>
      <c r="S641" s="130"/>
      <c r="T641" s="128" t="s">
        <v>3585</v>
      </c>
      <c r="U641" s="128" t="s">
        <v>3582</v>
      </c>
      <c r="V641" s="128" t="s">
        <v>3581</v>
      </c>
    </row>
    <row r="642" spans="1:22" s="109" customFormat="1" ht="13">
      <c r="A642" s="125">
        <v>636</v>
      </c>
      <c r="B642" s="126" t="s">
        <v>1047</v>
      </c>
      <c r="C642" s="126" t="s">
        <v>340</v>
      </c>
      <c r="D642" s="125" t="s">
        <v>2881</v>
      </c>
      <c r="E642" s="125">
        <v>16</v>
      </c>
      <c r="F642" s="127">
        <v>10.87</v>
      </c>
      <c r="G642" s="128">
        <v>30</v>
      </c>
      <c r="H642" s="128" t="s">
        <v>2476</v>
      </c>
      <c r="I642" s="127">
        <v>9.76</v>
      </c>
      <c r="J642" s="128">
        <v>28</v>
      </c>
      <c r="K642" s="128" t="s">
        <v>2476</v>
      </c>
      <c r="L642" s="129">
        <f t="shared" si="83"/>
        <v>10.315</v>
      </c>
      <c r="M642" s="125">
        <f t="shared" si="88"/>
        <v>60</v>
      </c>
      <c r="N642" s="125">
        <f t="shared" si="84"/>
        <v>2</v>
      </c>
      <c r="O642" s="125">
        <f t="shared" si="89"/>
        <v>1</v>
      </c>
      <c r="P642" s="128">
        <f t="shared" si="85"/>
        <v>3</v>
      </c>
      <c r="Q642" s="127">
        <f t="shared" si="90"/>
        <v>0.97</v>
      </c>
      <c r="R642" s="127">
        <f t="shared" si="86"/>
        <v>10.005549999999999</v>
      </c>
      <c r="S642" s="130"/>
      <c r="T642" s="128" t="s">
        <v>3583</v>
      </c>
      <c r="U642" s="128" t="s">
        <v>3581</v>
      </c>
      <c r="V642" s="128" t="s">
        <v>3580</v>
      </c>
    </row>
    <row r="643" spans="1:22" s="109" customFormat="1" ht="13">
      <c r="A643" s="125">
        <v>637</v>
      </c>
      <c r="B643" s="126" t="s">
        <v>1799</v>
      </c>
      <c r="C643" s="126" t="s">
        <v>60</v>
      </c>
      <c r="D643" s="125" t="s">
        <v>3223</v>
      </c>
      <c r="E643" s="125">
        <v>30</v>
      </c>
      <c r="F643" s="127">
        <v>10.78</v>
      </c>
      <c r="G643" s="128">
        <v>30</v>
      </c>
      <c r="H643" s="128" t="s">
        <v>2476</v>
      </c>
      <c r="I643" s="127">
        <v>9.85</v>
      </c>
      <c r="J643" s="128">
        <v>18</v>
      </c>
      <c r="K643" s="128" t="s">
        <v>2476</v>
      </c>
      <c r="L643" s="129">
        <f t="shared" si="83"/>
        <v>10.315</v>
      </c>
      <c r="M643" s="125">
        <f t="shared" si="88"/>
        <v>60</v>
      </c>
      <c r="N643" s="125">
        <f t="shared" si="84"/>
        <v>2</v>
      </c>
      <c r="O643" s="125">
        <f t="shared" si="89"/>
        <v>1</v>
      </c>
      <c r="P643" s="128">
        <f t="shared" si="85"/>
        <v>3</v>
      </c>
      <c r="Q643" s="127">
        <f t="shared" si="90"/>
        <v>0.97</v>
      </c>
      <c r="R643" s="127">
        <f t="shared" si="86"/>
        <v>10.005549999999999</v>
      </c>
      <c r="S643" s="130"/>
      <c r="T643" s="128" t="s">
        <v>3585</v>
      </c>
      <c r="U643" s="128" t="s">
        <v>3580</v>
      </c>
      <c r="V643" s="128" t="s">
        <v>3581</v>
      </c>
    </row>
    <row r="644" spans="1:22" s="109" customFormat="1" ht="13">
      <c r="A644" s="125">
        <v>638</v>
      </c>
      <c r="B644" s="134" t="s">
        <v>1736</v>
      </c>
      <c r="C644" s="134" t="s">
        <v>298</v>
      </c>
      <c r="D644" s="125" t="s">
        <v>3190</v>
      </c>
      <c r="E644" s="125">
        <v>29</v>
      </c>
      <c r="F644" s="127">
        <v>10.25</v>
      </c>
      <c r="G644" s="128">
        <v>30</v>
      </c>
      <c r="H644" s="128" t="s">
        <v>2475</v>
      </c>
      <c r="I644" s="127">
        <v>9.9600000000000009</v>
      </c>
      <c r="J644" s="128">
        <v>28</v>
      </c>
      <c r="K644" s="128" t="s">
        <v>2475</v>
      </c>
      <c r="L644" s="129">
        <f t="shared" si="83"/>
        <v>10.105</v>
      </c>
      <c r="M644" s="125">
        <f t="shared" si="88"/>
        <v>60</v>
      </c>
      <c r="N644" s="125">
        <f t="shared" si="84"/>
        <v>0</v>
      </c>
      <c r="O644" s="125">
        <f t="shared" si="89"/>
        <v>1</v>
      </c>
      <c r="P644" s="128">
        <f t="shared" si="85"/>
        <v>1</v>
      </c>
      <c r="Q644" s="127">
        <f t="shared" si="90"/>
        <v>0.99</v>
      </c>
      <c r="R644" s="127">
        <f t="shared" si="86"/>
        <v>10.00395</v>
      </c>
      <c r="S644" s="130"/>
      <c r="T644" s="128" t="s">
        <v>3585</v>
      </c>
      <c r="U644" s="128" t="s">
        <v>3582</v>
      </c>
      <c r="V644" s="128" t="s">
        <v>3581</v>
      </c>
    </row>
    <row r="645" spans="1:22" s="109" customFormat="1" ht="13">
      <c r="A645" s="125">
        <v>639</v>
      </c>
      <c r="B645" s="126" t="s">
        <v>1685</v>
      </c>
      <c r="C645" s="126" t="s">
        <v>60</v>
      </c>
      <c r="D645" s="125" t="s">
        <v>3166</v>
      </c>
      <c r="E645" s="125">
        <v>28</v>
      </c>
      <c r="F645" s="127">
        <v>10</v>
      </c>
      <c r="G645" s="128">
        <v>30</v>
      </c>
      <c r="H645" s="128" t="s">
        <v>2475</v>
      </c>
      <c r="I645" s="127">
        <v>10.199999999999999</v>
      </c>
      <c r="J645" s="128">
        <v>30</v>
      </c>
      <c r="K645" s="128" t="s">
        <v>2476</v>
      </c>
      <c r="L645" s="129">
        <f t="shared" si="83"/>
        <v>10.1</v>
      </c>
      <c r="M645" s="125">
        <f t="shared" si="88"/>
        <v>60</v>
      </c>
      <c r="N645" s="125">
        <f t="shared" si="84"/>
        <v>1</v>
      </c>
      <c r="O645" s="125">
        <f t="shared" si="89"/>
        <v>0</v>
      </c>
      <c r="P645" s="128">
        <f t="shared" si="85"/>
        <v>1</v>
      </c>
      <c r="Q645" s="127">
        <f t="shared" si="90"/>
        <v>0.99</v>
      </c>
      <c r="R645" s="127">
        <f t="shared" si="86"/>
        <v>9.9989999999999988</v>
      </c>
      <c r="S645" s="130"/>
      <c r="T645" s="128" t="s">
        <v>3585</v>
      </c>
      <c r="U645" s="128" t="s">
        <v>3580</v>
      </c>
      <c r="V645" s="128" t="s">
        <v>3581</v>
      </c>
    </row>
    <row r="646" spans="1:22" s="109" customFormat="1" ht="13">
      <c r="A646" s="125">
        <v>640</v>
      </c>
      <c r="B646" s="126" t="s">
        <v>1494</v>
      </c>
      <c r="C646" s="126" t="s">
        <v>1495</v>
      </c>
      <c r="D646" s="125" t="s">
        <v>1496</v>
      </c>
      <c r="E646" s="125">
        <v>24</v>
      </c>
      <c r="F646" s="127">
        <v>9.89</v>
      </c>
      <c r="G646" s="128">
        <v>21</v>
      </c>
      <c r="H646" s="128" t="s">
        <v>2475</v>
      </c>
      <c r="I646" s="127">
        <v>11.38</v>
      </c>
      <c r="J646" s="128">
        <v>30</v>
      </c>
      <c r="K646" s="128" t="s">
        <v>2476</v>
      </c>
      <c r="L646" s="129">
        <f t="shared" si="83"/>
        <v>10.635000000000002</v>
      </c>
      <c r="M646" s="125">
        <f t="shared" si="88"/>
        <v>60</v>
      </c>
      <c r="N646" s="125">
        <f t="shared" si="84"/>
        <v>1</v>
      </c>
      <c r="O646" s="125">
        <f t="shared" si="89"/>
        <v>1</v>
      </c>
      <c r="P646" s="128">
        <f t="shared" si="85"/>
        <v>2</v>
      </c>
      <c r="Q646" s="127">
        <f>IF(P646=0,0.96,IF(P646=1,0.95,IF(P646=2,0.94,IF(P646=3,0.93))))</f>
        <v>0.94</v>
      </c>
      <c r="R646" s="127">
        <f t="shared" si="86"/>
        <v>9.9969000000000001</v>
      </c>
      <c r="S646" s="130"/>
      <c r="T646" s="128" t="s">
        <v>3585</v>
      </c>
      <c r="U646" s="128" t="s">
        <v>3580</v>
      </c>
      <c r="V646" s="128" t="s">
        <v>3581</v>
      </c>
    </row>
    <row r="647" spans="1:22" s="87" customFormat="1" ht="13">
      <c r="A647" s="79"/>
      <c r="B647" s="88"/>
      <c r="C647" s="88"/>
      <c r="D647" s="81"/>
      <c r="E647" s="81"/>
      <c r="F647" s="82"/>
      <c r="G647" s="83"/>
      <c r="H647" s="83"/>
      <c r="I647" s="82"/>
      <c r="J647" s="83"/>
      <c r="K647" s="83"/>
      <c r="L647" s="84"/>
      <c r="M647" s="81"/>
      <c r="N647" s="81"/>
      <c r="O647" s="81"/>
      <c r="P647" s="83"/>
      <c r="Q647" s="82"/>
      <c r="R647" s="82"/>
      <c r="S647" s="85"/>
      <c r="T647" s="86"/>
      <c r="U647" s="86"/>
      <c r="V647" s="86"/>
    </row>
    <row r="648" spans="1:22" s="87" customFormat="1" ht="13">
      <c r="A648" s="79"/>
      <c r="B648" s="88"/>
      <c r="C648" s="88"/>
      <c r="D648" s="81"/>
      <c r="E648" s="81"/>
      <c r="F648" s="82"/>
      <c r="G648" s="83"/>
      <c r="H648" s="83"/>
      <c r="I648" s="82"/>
      <c r="J648" s="83"/>
      <c r="K648" s="83"/>
      <c r="L648" s="84"/>
      <c r="M648" s="81"/>
      <c r="N648" s="81"/>
      <c r="O648" s="81"/>
      <c r="P648" s="83"/>
      <c r="Q648" s="82"/>
      <c r="R648" s="82"/>
      <c r="S648" s="85"/>
      <c r="T648" s="86"/>
      <c r="U648" s="86"/>
      <c r="V648" s="86"/>
    </row>
    <row r="649" spans="1:22" s="109" customFormat="1" ht="13">
      <c r="A649" s="125">
        <v>641</v>
      </c>
      <c r="B649" s="126" t="s">
        <v>1196</v>
      </c>
      <c r="C649" s="126" t="s">
        <v>1012</v>
      </c>
      <c r="D649" s="125" t="s">
        <v>1197</v>
      </c>
      <c r="E649" s="125">
        <v>19</v>
      </c>
      <c r="F649" s="127">
        <v>11</v>
      </c>
      <c r="G649" s="128">
        <v>30</v>
      </c>
      <c r="H649" s="128" t="s">
        <v>2476</v>
      </c>
      <c r="I649" s="127">
        <v>10.039999999999999</v>
      </c>
      <c r="J649" s="128">
        <v>30</v>
      </c>
      <c r="K649" s="128" t="s">
        <v>2475</v>
      </c>
      <c r="L649" s="129">
        <f t="shared" ref="L649:L712" si="91">(F649+I649)/2</f>
        <v>10.52</v>
      </c>
      <c r="M649" s="125">
        <f t="shared" si="88"/>
        <v>60</v>
      </c>
      <c r="N649" s="125">
        <f t="shared" ref="N649:N712" si="92">IF(H649="ACC",0,1)+IF(K649="ACC",0,1)</f>
        <v>1</v>
      </c>
      <c r="O649" s="125">
        <f t="shared" si="89"/>
        <v>0</v>
      </c>
      <c r="P649" s="128">
        <f t="shared" ref="P649:P712" si="93">N649+O649</f>
        <v>1</v>
      </c>
      <c r="Q649" s="127">
        <f>IF(P649=0,0.96,IF(P649=1,0.95,IF(P649=2,0.94,IF(P649=3,0.93))))</f>
        <v>0.95</v>
      </c>
      <c r="R649" s="127">
        <f t="shared" ref="R649:R712" si="94">(L649*Q649)</f>
        <v>9.9939999999999998</v>
      </c>
      <c r="S649" s="130"/>
      <c r="T649" s="128" t="s">
        <v>3583</v>
      </c>
      <c r="U649" s="128" t="s">
        <v>3580</v>
      </c>
      <c r="V649" s="128" t="s">
        <v>3581</v>
      </c>
    </row>
    <row r="650" spans="1:22" s="109" customFormat="1" ht="13">
      <c r="A650" s="125">
        <v>642</v>
      </c>
      <c r="B650" s="126" t="s">
        <v>1569</v>
      </c>
      <c r="C650" s="126" t="s">
        <v>1570</v>
      </c>
      <c r="D650" s="125" t="s">
        <v>1571</v>
      </c>
      <c r="E650" s="125">
        <v>25</v>
      </c>
      <c r="F650" s="127">
        <v>10.55</v>
      </c>
      <c r="G650" s="128">
        <v>30</v>
      </c>
      <c r="H650" s="128" t="s">
        <v>2476</v>
      </c>
      <c r="I650" s="127">
        <v>10.71</v>
      </c>
      <c r="J650" s="128">
        <v>30</v>
      </c>
      <c r="K650" s="128" t="s">
        <v>2476</v>
      </c>
      <c r="L650" s="129">
        <f t="shared" si="91"/>
        <v>10.63</v>
      </c>
      <c r="M650" s="125">
        <f t="shared" si="88"/>
        <v>60</v>
      </c>
      <c r="N650" s="125">
        <f t="shared" si="92"/>
        <v>2</v>
      </c>
      <c r="O650" s="125">
        <f t="shared" si="89"/>
        <v>0</v>
      </c>
      <c r="P650" s="128">
        <f t="shared" si="93"/>
        <v>2</v>
      </c>
      <c r="Q650" s="127">
        <f>IF(P650=0,0.96,IF(P650=1,0.95,IF(P650=2,0.94,IF(P650=3,0.93))))</f>
        <v>0.94</v>
      </c>
      <c r="R650" s="127">
        <f t="shared" si="94"/>
        <v>9.9922000000000004</v>
      </c>
      <c r="S650" s="130"/>
      <c r="T650" s="128" t="s">
        <v>3585</v>
      </c>
      <c r="U650" s="128" t="s">
        <v>3580</v>
      </c>
      <c r="V650" s="128" t="s">
        <v>3581</v>
      </c>
    </row>
    <row r="651" spans="1:22" s="109" customFormat="1" ht="13">
      <c r="A651" s="125">
        <v>643</v>
      </c>
      <c r="B651" s="126" t="s">
        <v>327</v>
      </c>
      <c r="C651" s="126" t="s">
        <v>328</v>
      </c>
      <c r="D651" s="125" t="s">
        <v>329</v>
      </c>
      <c r="E651" s="125">
        <v>5</v>
      </c>
      <c r="F651" s="127">
        <v>10.84</v>
      </c>
      <c r="G651" s="128">
        <v>30</v>
      </c>
      <c r="H651" s="128" t="s">
        <v>2476</v>
      </c>
      <c r="I651" s="127">
        <v>10.42</v>
      </c>
      <c r="J651" s="128">
        <v>30</v>
      </c>
      <c r="K651" s="128" t="s">
        <v>2476</v>
      </c>
      <c r="L651" s="129">
        <f t="shared" si="91"/>
        <v>10.629999999999999</v>
      </c>
      <c r="M651" s="125">
        <f t="shared" si="88"/>
        <v>60</v>
      </c>
      <c r="N651" s="125">
        <f t="shared" si="92"/>
        <v>2</v>
      </c>
      <c r="O651" s="125">
        <f t="shared" si="89"/>
        <v>0</v>
      </c>
      <c r="P651" s="128">
        <f t="shared" si="93"/>
        <v>2</v>
      </c>
      <c r="Q651" s="127">
        <f>IF(P651=0,0.96,IF(P651=1,0.95,IF(P651=2,0.94,IF(P651=3,0.93))))</f>
        <v>0.94</v>
      </c>
      <c r="R651" s="127">
        <f t="shared" si="94"/>
        <v>9.9921999999999986</v>
      </c>
      <c r="S651" s="130"/>
      <c r="T651" s="128" t="s">
        <v>3579</v>
      </c>
      <c r="U651" s="128" t="s">
        <v>3580</v>
      </c>
      <c r="V651" s="128" t="s">
        <v>3581</v>
      </c>
    </row>
    <row r="652" spans="1:22" s="109" customFormat="1" ht="13">
      <c r="A652" s="125">
        <v>644</v>
      </c>
      <c r="B652" s="131" t="s">
        <v>1697</v>
      </c>
      <c r="C652" s="131" t="s">
        <v>2259</v>
      </c>
      <c r="D652" s="133" t="s">
        <v>3478</v>
      </c>
      <c r="E652" s="125">
        <v>39</v>
      </c>
      <c r="F652" s="127">
        <v>10.67</v>
      </c>
      <c r="G652" s="128">
        <v>30</v>
      </c>
      <c r="H652" s="128" t="s">
        <v>2476</v>
      </c>
      <c r="I652" s="127">
        <v>9.7200000000000006</v>
      </c>
      <c r="J652" s="128">
        <v>28</v>
      </c>
      <c r="K652" s="128" t="s">
        <v>2475</v>
      </c>
      <c r="L652" s="129">
        <f t="shared" si="91"/>
        <v>10.195</v>
      </c>
      <c r="M652" s="125">
        <f t="shared" si="88"/>
        <v>60</v>
      </c>
      <c r="N652" s="125">
        <f t="shared" si="92"/>
        <v>1</v>
      </c>
      <c r="O652" s="125">
        <f t="shared" si="89"/>
        <v>1</v>
      </c>
      <c r="P652" s="128">
        <f t="shared" si="93"/>
        <v>2</v>
      </c>
      <c r="Q652" s="127">
        <f>IF(P652=0,1,IF(P652=1,0.99,IF(P652=2,0.98,IF(P652=3,0.97))))</f>
        <v>0.98</v>
      </c>
      <c r="R652" s="127">
        <f t="shared" si="94"/>
        <v>9.9910999999999994</v>
      </c>
      <c r="S652" s="130"/>
      <c r="T652" s="128" t="s">
        <v>3585</v>
      </c>
      <c r="U652" s="128" t="s">
        <v>3580</v>
      </c>
      <c r="V652" s="128" t="s">
        <v>3581</v>
      </c>
    </row>
    <row r="653" spans="1:22" s="109" customFormat="1" ht="13">
      <c r="A653" s="125">
        <v>645</v>
      </c>
      <c r="B653" s="131" t="s">
        <v>2023</v>
      </c>
      <c r="C653" s="131" t="s">
        <v>1938</v>
      </c>
      <c r="D653" s="125" t="s">
        <v>3353</v>
      </c>
      <c r="E653" s="125">
        <v>35</v>
      </c>
      <c r="F653" s="127">
        <v>10.72</v>
      </c>
      <c r="G653" s="128">
        <v>30</v>
      </c>
      <c r="H653" s="128" t="s">
        <v>2476</v>
      </c>
      <c r="I653" s="127">
        <v>10.29</v>
      </c>
      <c r="J653" s="128">
        <v>30</v>
      </c>
      <c r="K653" s="128" t="s">
        <v>2475</v>
      </c>
      <c r="L653" s="129">
        <f t="shared" si="91"/>
        <v>10.504999999999999</v>
      </c>
      <c r="M653" s="125">
        <f t="shared" si="88"/>
        <v>60</v>
      </c>
      <c r="N653" s="125">
        <f t="shared" si="92"/>
        <v>1</v>
      </c>
      <c r="O653" s="125">
        <f t="shared" si="89"/>
        <v>0</v>
      </c>
      <c r="P653" s="128">
        <f t="shared" si="93"/>
        <v>1</v>
      </c>
      <c r="Q653" s="127">
        <f>IF(P653=0,0.96,IF(P653=1,0.95,IF(P653=2,0.94,IF(P653=3,0.93))))</f>
        <v>0.95</v>
      </c>
      <c r="R653" s="127">
        <f t="shared" si="94"/>
        <v>9.9797499999999992</v>
      </c>
      <c r="S653" s="130"/>
      <c r="T653" s="128" t="s">
        <v>3585</v>
      </c>
      <c r="U653" s="128" t="s">
        <v>3580</v>
      </c>
      <c r="V653" s="128" t="s">
        <v>3581</v>
      </c>
    </row>
    <row r="654" spans="1:22" s="109" customFormat="1" ht="13">
      <c r="A654" s="125">
        <v>646</v>
      </c>
      <c r="B654" s="126" t="s">
        <v>101</v>
      </c>
      <c r="C654" s="126" t="s">
        <v>3675</v>
      </c>
      <c r="D654" s="125" t="s">
        <v>102</v>
      </c>
      <c r="E654" s="125">
        <v>2</v>
      </c>
      <c r="F654" s="127">
        <v>9.91</v>
      </c>
      <c r="G654" s="128">
        <v>14</v>
      </c>
      <c r="H654" s="128" t="s">
        <v>2476</v>
      </c>
      <c r="I654" s="127">
        <v>10.65</v>
      </c>
      <c r="J654" s="128">
        <v>30</v>
      </c>
      <c r="K654" s="128" t="s">
        <v>2476</v>
      </c>
      <c r="L654" s="129">
        <f t="shared" si="91"/>
        <v>10.280000000000001</v>
      </c>
      <c r="M654" s="125">
        <f t="shared" si="88"/>
        <v>60</v>
      </c>
      <c r="N654" s="125">
        <f t="shared" si="92"/>
        <v>2</v>
      </c>
      <c r="O654" s="125">
        <f t="shared" si="89"/>
        <v>1</v>
      </c>
      <c r="P654" s="128">
        <f t="shared" si="93"/>
        <v>3</v>
      </c>
      <c r="Q654" s="127">
        <f>IF(P654=0,1,IF(P654=1,0.99,IF(P654=2,0.98,IF(P654=3,0.97))))</f>
        <v>0.97</v>
      </c>
      <c r="R654" s="127">
        <f t="shared" si="94"/>
        <v>9.9716000000000005</v>
      </c>
      <c r="S654" s="130"/>
      <c r="T654" s="128" t="s">
        <v>3579</v>
      </c>
      <c r="U654" s="128" t="s">
        <v>3580</v>
      </c>
      <c r="V654" s="128" t="s">
        <v>3581</v>
      </c>
    </row>
    <row r="655" spans="1:22" s="109" customFormat="1" ht="13">
      <c r="A655" s="125">
        <v>647</v>
      </c>
      <c r="B655" s="126" t="s">
        <v>601</v>
      </c>
      <c r="C655" s="126" t="s">
        <v>60</v>
      </c>
      <c r="D655" s="125" t="s">
        <v>2709</v>
      </c>
      <c r="E655" s="125">
        <v>9</v>
      </c>
      <c r="F655" s="127">
        <v>10.29</v>
      </c>
      <c r="G655" s="128">
        <v>30</v>
      </c>
      <c r="H655" s="128" t="s">
        <v>2476</v>
      </c>
      <c r="I655" s="127">
        <v>10.06</v>
      </c>
      <c r="J655" s="128">
        <v>30</v>
      </c>
      <c r="K655" s="128" t="s">
        <v>2476</v>
      </c>
      <c r="L655" s="129">
        <f t="shared" si="91"/>
        <v>10.175000000000001</v>
      </c>
      <c r="M655" s="125">
        <f t="shared" si="88"/>
        <v>60</v>
      </c>
      <c r="N655" s="125">
        <f t="shared" si="92"/>
        <v>2</v>
      </c>
      <c r="O655" s="125">
        <f t="shared" si="89"/>
        <v>0</v>
      </c>
      <c r="P655" s="128">
        <f t="shared" si="93"/>
        <v>2</v>
      </c>
      <c r="Q655" s="127">
        <f>IF(P655=0,1,IF(P655=1,0.99,IF(P655=2,0.98,IF(P655=3,0.97))))</f>
        <v>0.98</v>
      </c>
      <c r="R655" s="127">
        <f t="shared" si="94"/>
        <v>9.9715000000000007</v>
      </c>
      <c r="S655" s="130"/>
      <c r="T655" s="128" t="s">
        <v>3579</v>
      </c>
      <c r="U655" s="128" t="s">
        <v>3580</v>
      </c>
      <c r="V655" s="128" t="s">
        <v>3581</v>
      </c>
    </row>
    <row r="656" spans="1:22" s="109" customFormat="1" ht="13">
      <c r="A656" s="125">
        <v>648</v>
      </c>
      <c r="B656" s="126" t="s">
        <v>1944</v>
      </c>
      <c r="C656" s="126" t="s">
        <v>2095</v>
      </c>
      <c r="D656" s="125" t="s">
        <v>3393</v>
      </c>
      <c r="E656" s="125">
        <v>36</v>
      </c>
      <c r="F656" s="127">
        <v>10.72</v>
      </c>
      <c r="G656" s="128">
        <v>30</v>
      </c>
      <c r="H656" s="128" t="s">
        <v>2476</v>
      </c>
      <c r="I656" s="127">
        <v>9.83</v>
      </c>
      <c r="J656" s="128">
        <v>23</v>
      </c>
      <c r="K656" s="128" t="s">
        <v>2476</v>
      </c>
      <c r="L656" s="129">
        <f t="shared" si="91"/>
        <v>10.275</v>
      </c>
      <c r="M656" s="125">
        <f t="shared" si="88"/>
        <v>60</v>
      </c>
      <c r="N656" s="125">
        <f t="shared" si="92"/>
        <v>2</v>
      </c>
      <c r="O656" s="125">
        <f t="shared" si="89"/>
        <v>1</v>
      </c>
      <c r="P656" s="128">
        <f t="shared" si="93"/>
        <v>3</v>
      </c>
      <c r="Q656" s="127">
        <f>IF(P656=0,1,IF(P656=1,0.99,IF(P656=2,0.98,IF(P656=3,0.97))))</f>
        <v>0.97</v>
      </c>
      <c r="R656" s="127">
        <f t="shared" si="94"/>
        <v>9.9667499999999993</v>
      </c>
      <c r="S656" s="130"/>
      <c r="T656" s="128" t="s">
        <v>3585</v>
      </c>
      <c r="U656" s="128" t="s">
        <v>3580</v>
      </c>
      <c r="V656" s="128" t="s">
        <v>3581</v>
      </c>
    </row>
    <row r="657" spans="1:22" s="109" customFormat="1" ht="13">
      <c r="A657" s="125">
        <v>649</v>
      </c>
      <c r="B657" s="134" t="s">
        <v>1725</v>
      </c>
      <c r="C657" s="134" t="s">
        <v>1726</v>
      </c>
      <c r="D657" s="125" t="s">
        <v>1727</v>
      </c>
      <c r="E657" s="125">
        <v>29</v>
      </c>
      <c r="F657" s="127">
        <v>10.14</v>
      </c>
      <c r="G657" s="128">
        <v>30</v>
      </c>
      <c r="H657" s="128" t="s">
        <v>2475</v>
      </c>
      <c r="I657" s="127">
        <v>10.84</v>
      </c>
      <c r="J657" s="128">
        <v>30</v>
      </c>
      <c r="K657" s="128" t="s">
        <v>2476</v>
      </c>
      <c r="L657" s="129">
        <f t="shared" si="91"/>
        <v>10.49</v>
      </c>
      <c r="M657" s="125">
        <f t="shared" si="88"/>
        <v>60</v>
      </c>
      <c r="N657" s="125">
        <f t="shared" si="92"/>
        <v>1</v>
      </c>
      <c r="O657" s="125">
        <f t="shared" si="89"/>
        <v>0</v>
      </c>
      <c r="P657" s="128">
        <f t="shared" si="93"/>
        <v>1</v>
      </c>
      <c r="Q657" s="127">
        <f>IF(P657=0,0.96,IF(P657=1,0.95,IF(P657=2,0.94,IF(P657=3,0.93))))</f>
        <v>0.95</v>
      </c>
      <c r="R657" s="127">
        <f t="shared" si="94"/>
        <v>9.9655000000000005</v>
      </c>
      <c r="S657" s="130"/>
      <c r="T657" s="128" t="s">
        <v>3585</v>
      </c>
      <c r="U657" s="128" t="s">
        <v>3582</v>
      </c>
      <c r="V657" s="128" t="s">
        <v>3581</v>
      </c>
    </row>
    <row r="658" spans="1:22" s="109" customFormat="1" ht="13">
      <c r="A658" s="125">
        <v>650</v>
      </c>
      <c r="B658" s="131" t="s">
        <v>2000</v>
      </c>
      <c r="C658" s="131" t="s">
        <v>2001</v>
      </c>
      <c r="D658" s="133" t="s">
        <v>3339</v>
      </c>
      <c r="E658" s="125">
        <v>34</v>
      </c>
      <c r="F658" s="127">
        <v>9.23</v>
      </c>
      <c r="G658" s="128">
        <v>16</v>
      </c>
      <c r="H658" s="128" t="s">
        <v>2475</v>
      </c>
      <c r="I658" s="127">
        <v>11.75</v>
      </c>
      <c r="J658" s="128">
        <v>30</v>
      </c>
      <c r="K658" s="128" t="s">
        <v>2475</v>
      </c>
      <c r="L658" s="129">
        <f t="shared" si="91"/>
        <v>10.49</v>
      </c>
      <c r="M658" s="125">
        <f t="shared" si="88"/>
        <v>60</v>
      </c>
      <c r="N658" s="125">
        <f t="shared" si="92"/>
        <v>0</v>
      </c>
      <c r="O658" s="125">
        <f t="shared" si="89"/>
        <v>1</v>
      </c>
      <c r="P658" s="128">
        <f t="shared" si="93"/>
        <v>1</v>
      </c>
      <c r="Q658" s="127">
        <f>IF(P658=0,0.96,IF(P658=1,0.95,IF(P658=2,0.94,IF(P658=3,0.93))))</f>
        <v>0.95</v>
      </c>
      <c r="R658" s="127">
        <f t="shared" si="94"/>
        <v>9.9655000000000005</v>
      </c>
      <c r="S658" s="130"/>
      <c r="T658" s="128" t="s">
        <v>3585</v>
      </c>
      <c r="U658" s="128" t="s">
        <v>3580</v>
      </c>
      <c r="V658" s="128" t="s">
        <v>3581</v>
      </c>
    </row>
    <row r="659" spans="1:22" s="109" customFormat="1" ht="13">
      <c r="A659" s="125">
        <v>651</v>
      </c>
      <c r="B659" s="126" t="s">
        <v>1717</v>
      </c>
      <c r="C659" s="126" t="s">
        <v>1718</v>
      </c>
      <c r="D659" s="125" t="s">
        <v>1719</v>
      </c>
      <c r="E659" s="125">
        <v>28</v>
      </c>
      <c r="F659" s="127">
        <v>10.51</v>
      </c>
      <c r="G659" s="128">
        <v>30</v>
      </c>
      <c r="H659" s="128" t="s">
        <v>2475</v>
      </c>
      <c r="I659" s="127">
        <v>10.25</v>
      </c>
      <c r="J659" s="128">
        <v>30</v>
      </c>
      <c r="K659" s="128" t="s">
        <v>2475</v>
      </c>
      <c r="L659" s="129">
        <f t="shared" si="91"/>
        <v>10.379999999999999</v>
      </c>
      <c r="M659" s="125">
        <f t="shared" si="88"/>
        <v>60</v>
      </c>
      <c r="N659" s="125">
        <f t="shared" si="92"/>
        <v>0</v>
      </c>
      <c r="O659" s="125">
        <f t="shared" si="89"/>
        <v>0</v>
      </c>
      <c r="P659" s="128">
        <f t="shared" si="93"/>
        <v>0</v>
      </c>
      <c r="Q659" s="127">
        <f>IF(P659=0,0.96,IF(P659=1,0.95,IF(P659=2,0.94,IF(P659=3,0.93))))</f>
        <v>0.96</v>
      </c>
      <c r="R659" s="127">
        <f t="shared" si="94"/>
        <v>9.9647999999999985</v>
      </c>
      <c r="S659" s="130"/>
      <c r="T659" s="128" t="s">
        <v>3585</v>
      </c>
      <c r="U659" s="128" t="s">
        <v>3580</v>
      </c>
      <c r="V659" s="128" t="s">
        <v>3581</v>
      </c>
    </row>
    <row r="660" spans="1:22" s="109" customFormat="1" ht="13">
      <c r="A660" s="125">
        <v>652</v>
      </c>
      <c r="B660" s="131" t="s">
        <v>1921</v>
      </c>
      <c r="C660" s="131" t="s">
        <v>1922</v>
      </c>
      <c r="D660" s="133" t="s">
        <v>3291</v>
      </c>
      <c r="E660" s="125">
        <v>32</v>
      </c>
      <c r="F660" s="127">
        <v>10.02</v>
      </c>
      <c r="G660" s="128">
        <v>30</v>
      </c>
      <c r="H660" s="128" t="s">
        <v>2476</v>
      </c>
      <c r="I660" s="127">
        <v>11.17</v>
      </c>
      <c r="J660" s="128">
        <v>30</v>
      </c>
      <c r="K660" s="128" t="s">
        <v>2476</v>
      </c>
      <c r="L660" s="129">
        <f t="shared" si="91"/>
        <v>10.594999999999999</v>
      </c>
      <c r="M660" s="125">
        <f t="shared" si="88"/>
        <v>60</v>
      </c>
      <c r="N660" s="125">
        <f t="shared" si="92"/>
        <v>2</v>
      </c>
      <c r="O660" s="125">
        <f t="shared" si="89"/>
        <v>0</v>
      </c>
      <c r="P660" s="128">
        <f t="shared" si="93"/>
        <v>2</v>
      </c>
      <c r="Q660" s="127">
        <f>IF(P660=0,0.96,IF(P660=1,0.95,IF(P660=2,0.94,IF(P660=3,0.93))))</f>
        <v>0.94</v>
      </c>
      <c r="R660" s="127">
        <f t="shared" si="94"/>
        <v>9.9592999999999989</v>
      </c>
      <c r="S660" s="130"/>
      <c r="T660" s="128" t="s">
        <v>3585</v>
      </c>
      <c r="U660" s="128" t="s">
        <v>3580</v>
      </c>
      <c r="V660" s="128" t="s">
        <v>3581</v>
      </c>
    </row>
    <row r="661" spans="1:22" s="109" customFormat="1" ht="13">
      <c r="A661" s="125">
        <v>653</v>
      </c>
      <c r="B661" s="131" t="s">
        <v>1429</v>
      </c>
      <c r="C661" s="131" t="s">
        <v>1430</v>
      </c>
      <c r="D661" s="133" t="s">
        <v>1431</v>
      </c>
      <c r="E661" s="125">
        <v>23</v>
      </c>
      <c r="F661" s="127">
        <v>10.01</v>
      </c>
      <c r="G661" s="128">
        <v>30</v>
      </c>
      <c r="H661" s="128" t="s">
        <v>2476</v>
      </c>
      <c r="I661" s="127">
        <v>12.11</v>
      </c>
      <c r="J661" s="128">
        <v>30</v>
      </c>
      <c r="K661" s="128" t="s">
        <v>2476</v>
      </c>
      <c r="L661" s="129">
        <f t="shared" si="91"/>
        <v>11.059999999999999</v>
      </c>
      <c r="M661" s="125">
        <f t="shared" si="88"/>
        <v>60</v>
      </c>
      <c r="N661" s="125">
        <f t="shared" si="92"/>
        <v>2</v>
      </c>
      <c r="O661" s="125">
        <f t="shared" si="89"/>
        <v>0</v>
      </c>
      <c r="P661" s="128">
        <f t="shared" si="93"/>
        <v>2</v>
      </c>
      <c r="Q661" s="127">
        <f>IF(P661=0,0.92,IF(P661=1,0.91,IF(P661=2,0.9,IF(P661=3,0.89))))</f>
        <v>0.9</v>
      </c>
      <c r="R661" s="127">
        <f t="shared" si="94"/>
        <v>9.9539999999999988</v>
      </c>
      <c r="S661" s="130"/>
      <c r="T661" s="128" t="s">
        <v>3585</v>
      </c>
      <c r="U661" s="128" t="s">
        <v>3580</v>
      </c>
      <c r="V661" s="128" t="s">
        <v>3581</v>
      </c>
    </row>
    <row r="662" spans="1:22" s="109" customFormat="1" ht="13">
      <c r="A662" s="125">
        <v>654</v>
      </c>
      <c r="B662" s="126" t="s">
        <v>2328</v>
      </c>
      <c r="C662" s="126" t="s">
        <v>763</v>
      </c>
      <c r="D662" s="125" t="s">
        <v>3521</v>
      </c>
      <c r="E662" s="125">
        <v>40</v>
      </c>
      <c r="F662" s="127">
        <v>10.31</v>
      </c>
      <c r="G662" s="128">
        <v>30</v>
      </c>
      <c r="H662" s="128" t="s">
        <v>2476</v>
      </c>
      <c r="I662" s="127">
        <v>10.63</v>
      </c>
      <c r="J662" s="128">
        <v>30</v>
      </c>
      <c r="K662" s="128" t="s">
        <v>2475</v>
      </c>
      <c r="L662" s="129">
        <f t="shared" si="91"/>
        <v>10.47</v>
      </c>
      <c r="M662" s="125">
        <f t="shared" si="88"/>
        <v>60</v>
      </c>
      <c r="N662" s="125">
        <f t="shared" si="92"/>
        <v>1</v>
      </c>
      <c r="O662" s="125">
        <f t="shared" si="89"/>
        <v>0</v>
      </c>
      <c r="P662" s="128">
        <f t="shared" si="93"/>
        <v>1</v>
      </c>
      <c r="Q662" s="127">
        <f>IF(P662=0,0.96,IF(P662=1,0.95,IF(P662=2,0.94,IF(P662=3,0.93))))</f>
        <v>0.95</v>
      </c>
      <c r="R662" s="127">
        <f t="shared" si="94"/>
        <v>9.9465000000000003</v>
      </c>
      <c r="S662" s="130"/>
      <c r="T662" s="128" t="s">
        <v>3585</v>
      </c>
      <c r="U662" s="128" t="s">
        <v>3580</v>
      </c>
      <c r="V662" s="128" t="s">
        <v>3581</v>
      </c>
    </row>
    <row r="663" spans="1:22" s="109" customFormat="1" ht="13">
      <c r="A663" s="125">
        <v>655</v>
      </c>
      <c r="B663" s="131" t="s">
        <v>1918</v>
      </c>
      <c r="C663" s="131" t="s">
        <v>1919</v>
      </c>
      <c r="D663" s="133" t="s">
        <v>3289</v>
      </c>
      <c r="E663" s="125">
        <v>32</v>
      </c>
      <c r="F663" s="127">
        <v>10.7</v>
      </c>
      <c r="G663" s="128">
        <v>30</v>
      </c>
      <c r="H663" s="128" t="s">
        <v>2476</v>
      </c>
      <c r="I663" s="127">
        <v>10.46</v>
      </c>
      <c r="J663" s="128">
        <v>30</v>
      </c>
      <c r="K663" s="128" t="s">
        <v>2476</v>
      </c>
      <c r="L663" s="129">
        <f t="shared" si="91"/>
        <v>10.58</v>
      </c>
      <c r="M663" s="125">
        <f t="shared" si="88"/>
        <v>60</v>
      </c>
      <c r="N663" s="125">
        <f t="shared" si="92"/>
        <v>2</v>
      </c>
      <c r="O663" s="125">
        <f t="shared" si="89"/>
        <v>0</v>
      </c>
      <c r="P663" s="128">
        <f t="shared" si="93"/>
        <v>2</v>
      </c>
      <c r="Q663" s="127">
        <f>IF(P663=0,0.96,IF(P663=1,0.95,IF(P663=2,0.94,IF(P663=3,0.93))))</f>
        <v>0.94</v>
      </c>
      <c r="R663" s="127">
        <f t="shared" si="94"/>
        <v>9.9451999999999998</v>
      </c>
      <c r="S663" s="130"/>
      <c r="T663" s="128"/>
      <c r="U663" s="128"/>
      <c r="V663" s="128"/>
    </row>
    <row r="664" spans="1:22" s="109" customFormat="1" ht="13">
      <c r="A664" s="125">
        <v>656</v>
      </c>
      <c r="B664" s="126" t="s">
        <v>51</v>
      </c>
      <c r="C664" s="126" t="s">
        <v>52</v>
      </c>
      <c r="D664" s="125" t="s">
        <v>2497</v>
      </c>
      <c r="E664" s="125">
        <v>1</v>
      </c>
      <c r="F664" s="127">
        <v>10.09</v>
      </c>
      <c r="G664" s="128">
        <v>30</v>
      </c>
      <c r="H664" s="128" t="s">
        <v>2476</v>
      </c>
      <c r="I664" s="127">
        <v>10.19</v>
      </c>
      <c r="J664" s="128">
        <v>30</v>
      </c>
      <c r="K664" s="128" t="s">
        <v>2476</v>
      </c>
      <c r="L664" s="129">
        <f t="shared" si="91"/>
        <v>10.14</v>
      </c>
      <c r="M664" s="125">
        <f t="shared" si="88"/>
        <v>60</v>
      </c>
      <c r="N664" s="125">
        <f t="shared" si="92"/>
        <v>2</v>
      </c>
      <c r="O664" s="125">
        <f t="shared" si="89"/>
        <v>0</v>
      </c>
      <c r="P664" s="128">
        <f t="shared" si="93"/>
        <v>2</v>
      </c>
      <c r="Q664" s="127">
        <f>IF(P664=0,1,IF(P664=1,0.99,IF(P664=2,0.98,IF(P664=3,0.97))))</f>
        <v>0.98</v>
      </c>
      <c r="R664" s="127">
        <f t="shared" si="94"/>
        <v>9.9372000000000007</v>
      </c>
      <c r="S664" s="130"/>
      <c r="T664" s="128" t="s">
        <v>3579</v>
      </c>
      <c r="U664" s="128" t="s">
        <v>3580</v>
      </c>
      <c r="V664" s="128" t="s">
        <v>3581</v>
      </c>
    </row>
    <row r="665" spans="1:22" s="109" customFormat="1" ht="13">
      <c r="A665" s="125">
        <v>657</v>
      </c>
      <c r="B665" s="126" t="s">
        <v>455</v>
      </c>
      <c r="C665" s="126" t="s">
        <v>131</v>
      </c>
      <c r="D665" s="125" t="s">
        <v>2654</v>
      </c>
      <c r="E665" s="125">
        <v>7</v>
      </c>
      <c r="F665" s="127">
        <v>9.8800000000000008</v>
      </c>
      <c r="G665" s="128">
        <v>28</v>
      </c>
      <c r="H665" s="128" t="s">
        <v>2476</v>
      </c>
      <c r="I665" s="127">
        <v>10.4</v>
      </c>
      <c r="J665" s="128">
        <v>30</v>
      </c>
      <c r="K665" s="128" t="s">
        <v>2475</v>
      </c>
      <c r="L665" s="129">
        <f t="shared" si="91"/>
        <v>10.14</v>
      </c>
      <c r="M665" s="125">
        <f t="shared" si="88"/>
        <v>60</v>
      </c>
      <c r="N665" s="125">
        <f t="shared" si="92"/>
        <v>1</v>
      </c>
      <c r="O665" s="125">
        <f t="shared" si="89"/>
        <v>1</v>
      </c>
      <c r="P665" s="128">
        <f t="shared" si="93"/>
        <v>2</v>
      </c>
      <c r="Q665" s="127">
        <f>IF(P665=0,1,IF(P665=1,0.99,IF(P665=2,0.98,IF(P665=3,0.97))))</f>
        <v>0.98</v>
      </c>
      <c r="R665" s="127">
        <f t="shared" si="94"/>
        <v>9.9372000000000007</v>
      </c>
      <c r="S665" s="130"/>
      <c r="T665" s="128" t="s">
        <v>3579</v>
      </c>
      <c r="U665" s="128" t="s">
        <v>3580</v>
      </c>
      <c r="V665" s="128" t="s">
        <v>3581</v>
      </c>
    </row>
    <row r="666" spans="1:22" s="109" customFormat="1" ht="13">
      <c r="A666" s="125">
        <v>658</v>
      </c>
      <c r="B666" s="126" t="s">
        <v>1290</v>
      </c>
      <c r="C666" s="126" t="s">
        <v>1291</v>
      </c>
      <c r="D666" s="125" t="s">
        <v>2979</v>
      </c>
      <c r="E666" s="125">
        <v>21</v>
      </c>
      <c r="F666" s="127">
        <v>11.06</v>
      </c>
      <c r="G666" s="128">
        <v>30</v>
      </c>
      <c r="H666" s="128" t="s">
        <v>2475</v>
      </c>
      <c r="I666" s="127">
        <v>9</v>
      </c>
      <c r="J666" s="128">
        <v>30</v>
      </c>
      <c r="K666" s="128" t="s">
        <v>2475</v>
      </c>
      <c r="L666" s="129">
        <f t="shared" si="91"/>
        <v>10.030000000000001</v>
      </c>
      <c r="M666" s="125">
        <f t="shared" si="88"/>
        <v>60</v>
      </c>
      <c r="N666" s="125">
        <f t="shared" si="92"/>
        <v>0</v>
      </c>
      <c r="O666" s="125">
        <f t="shared" si="89"/>
        <v>1</v>
      </c>
      <c r="P666" s="128">
        <f t="shared" si="93"/>
        <v>1</v>
      </c>
      <c r="Q666" s="127">
        <f>IF(P666=0,1,IF(P666=1,0.99,IF(P666=2,0.98,IF(P666=3,0.97))))</f>
        <v>0.99</v>
      </c>
      <c r="R666" s="127">
        <f t="shared" si="94"/>
        <v>9.9297000000000004</v>
      </c>
      <c r="S666" s="130"/>
      <c r="T666" s="128" t="s">
        <v>3583</v>
      </c>
      <c r="U666" s="128" t="s">
        <v>3580</v>
      </c>
      <c r="V666" s="128" t="s">
        <v>3581</v>
      </c>
    </row>
    <row r="667" spans="1:22" s="109" customFormat="1" ht="13">
      <c r="A667" s="125">
        <v>659</v>
      </c>
      <c r="B667" s="126" t="s">
        <v>282</v>
      </c>
      <c r="C667" s="126" t="s">
        <v>283</v>
      </c>
      <c r="D667" s="125" t="s">
        <v>2580</v>
      </c>
      <c r="E667" s="125">
        <v>4</v>
      </c>
      <c r="F667" s="127">
        <v>10.84</v>
      </c>
      <c r="G667" s="128">
        <v>30</v>
      </c>
      <c r="H667" s="128" t="s">
        <v>2476</v>
      </c>
      <c r="I667" s="127">
        <v>9.6300000000000008</v>
      </c>
      <c r="J667" s="128">
        <v>18</v>
      </c>
      <c r="K667" s="128" t="s">
        <v>2476</v>
      </c>
      <c r="L667" s="129">
        <f t="shared" si="91"/>
        <v>10.234999999999999</v>
      </c>
      <c r="M667" s="125">
        <f t="shared" si="88"/>
        <v>60</v>
      </c>
      <c r="N667" s="125">
        <f t="shared" si="92"/>
        <v>2</v>
      </c>
      <c r="O667" s="125">
        <f t="shared" si="89"/>
        <v>1</v>
      </c>
      <c r="P667" s="128">
        <f t="shared" si="93"/>
        <v>3</v>
      </c>
      <c r="Q667" s="127">
        <f>IF(P667=0,1,IF(P667=1,0.99,IF(P667=2,0.98,IF(P667=3,0.97))))</f>
        <v>0.97</v>
      </c>
      <c r="R667" s="127">
        <f t="shared" si="94"/>
        <v>9.9279499999999992</v>
      </c>
      <c r="S667" s="130"/>
      <c r="T667" s="128" t="s">
        <v>3579</v>
      </c>
      <c r="U667" s="128" t="s">
        <v>3580</v>
      </c>
      <c r="V667" s="128" t="s">
        <v>3581</v>
      </c>
    </row>
    <row r="668" spans="1:22" s="109" customFormat="1" ht="13">
      <c r="A668" s="125">
        <v>660</v>
      </c>
      <c r="B668" s="126" t="s">
        <v>136</v>
      </c>
      <c r="C668" s="126" t="s">
        <v>137</v>
      </c>
      <c r="D668" s="125" t="s">
        <v>2528</v>
      </c>
      <c r="E668" s="125">
        <v>2</v>
      </c>
      <c r="F668" s="127">
        <v>10.050000000000001</v>
      </c>
      <c r="G668" s="128">
        <v>30</v>
      </c>
      <c r="H668" s="128" t="s">
        <v>2476</v>
      </c>
      <c r="I668" s="127">
        <v>10.210000000000001</v>
      </c>
      <c r="J668" s="128">
        <v>30</v>
      </c>
      <c r="K668" s="128" t="s">
        <v>2476</v>
      </c>
      <c r="L668" s="129">
        <f t="shared" si="91"/>
        <v>10.130000000000001</v>
      </c>
      <c r="M668" s="125">
        <f t="shared" si="88"/>
        <v>60</v>
      </c>
      <c r="N668" s="125">
        <f t="shared" si="92"/>
        <v>2</v>
      </c>
      <c r="O668" s="125">
        <f t="shared" si="89"/>
        <v>0</v>
      </c>
      <c r="P668" s="128">
        <f t="shared" si="93"/>
        <v>2</v>
      </c>
      <c r="Q668" s="127">
        <f>IF(P668=0,1,IF(P668=1,0.99,IF(P668=2,0.98,IF(P668=3,0.97))))</f>
        <v>0.98</v>
      </c>
      <c r="R668" s="127">
        <f t="shared" si="94"/>
        <v>9.9274000000000004</v>
      </c>
      <c r="S668" s="130"/>
      <c r="T668" s="128" t="s">
        <v>3579</v>
      </c>
      <c r="U668" s="128" t="s">
        <v>3580</v>
      </c>
      <c r="V668" s="128" t="s">
        <v>3581</v>
      </c>
    </row>
    <row r="669" spans="1:22" s="109" customFormat="1" ht="13">
      <c r="A669" s="125">
        <v>661</v>
      </c>
      <c r="B669" s="126" t="s">
        <v>2402</v>
      </c>
      <c r="C669" s="126" t="s">
        <v>1544</v>
      </c>
      <c r="D669" s="125" t="s">
        <v>3574</v>
      </c>
      <c r="E669" s="125">
        <v>42</v>
      </c>
      <c r="F669" s="127">
        <v>10.029999999999999</v>
      </c>
      <c r="G669" s="128">
        <v>30</v>
      </c>
      <c r="H669" s="128" t="s">
        <v>2475</v>
      </c>
      <c r="I669" s="127">
        <v>10.86</v>
      </c>
      <c r="J669" s="128">
        <v>30</v>
      </c>
      <c r="K669" s="128" t="s">
        <v>2476</v>
      </c>
      <c r="L669" s="129">
        <f t="shared" si="91"/>
        <v>10.445</v>
      </c>
      <c r="M669" s="125">
        <f t="shared" si="88"/>
        <v>60</v>
      </c>
      <c r="N669" s="125">
        <f t="shared" si="92"/>
        <v>1</v>
      </c>
      <c r="O669" s="125">
        <f t="shared" si="89"/>
        <v>0</v>
      </c>
      <c r="P669" s="128">
        <f t="shared" si="93"/>
        <v>1</v>
      </c>
      <c r="Q669" s="127">
        <f>IF(P669=0,0.96,IF(P669=1,0.95,IF(P669=2,0.94,IF(P669=3,0.93))))</f>
        <v>0.95</v>
      </c>
      <c r="R669" s="127">
        <f t="shared" si="94"/>
        <v>9.9227500000000006</v>
      </c>
      <c r="S669" s="130"/>
      <c r="T669" s="128" t="s">
        <v>3585</v>
      </c>
      <c r="U669" s="128" t="s">
        <v>3580</v>
      </c>
      <c r="V669" s="128" t="s">
        <v>3581</v>
      </c>
    </row>
    <row r="670" spans="1:22" s="109" customFormat="1" ht="13">
      <c r="A670" s="125">
        <v>662</v>
      </c>
      <c r="B670" s="126" t="s">
        <v>1774</v>
      </c>
      <c r="C670" s="126" t="s">
        <v>1775</v>
      </c>
      <c r="D670" s="125" t="s">
        <v>3210</v>
      </c>
      <c r="E670" s="125">
        <v>30</v>
      </c>
      <c r="F670" s="127">
        <v>10.64</v>
      </c>
      <c r="G670" s="128">
        <v>30</v>
      </c>
      <c r="H670" s="128" t="s">
        <v>2475</v>
      </c>
      <c r="I670" s="127">
        <v>10.24</v>
      </c>
      <c r="J670" s="128">
        <v>30</v>
      </c>
      <c r="K670" s="128" t="s">
        <v>2476</v>
      </c>
      <c r="L670" s="129">
        <f t="shared" si="91"/>
        <v>10.440000000000001</v>
      </c>
      <c r="M670" s="125">
        <f t="shared" si="88"/>
        <v>60</v>
      </c>
      <c r="N670" s="125">
        <f t="shared" si="92"/>
        <v>1</v>
      </c>
      <c r="O670" s="125">
        <f t="shared" si="89"/>
        <v>0</v>
      </c>
      <c r="P670" s="128">
        <f t="shared" si="93"/>
        <v>1</v>
      </c>
      <c r="Q670" s="127">
        <f>IF(P670=0,0.96,IF(P670=1,0.95,IF(P670=2,0.94,IF(P670=3,0.93))))</f>
        <v>0.95</v>
      </c>
      <c r="R670" s="127">
        <f t="shared" si="94"/>
        <v>9.918000000000001</v>
      </c>
      <c r="S670" s="130"/>
      <c r="T670" s="128"/>
      <c r="U670" s="128"/>
      <c r="V670" s="128"/>
    </row>
    <row r="671" spans="1:22" s="109" customFormat="1" ht="13">
      <c r="A671" s="125">
        <v>663</v>
      </c>
      <c r="B671" s="126" t="s">
        <v>1516</v>
      </c>
      <c r="C671" s="126" t="s">
        <v>1517</v>
      </c>
      <c r="D671" s="125" t="s">
        <v>3079</v>
      </c>
      <c r="E671" s="125">
        <v>25</v>
      </c>
      <c r="F671" s="127">
        <v>11.61</v>
      </c>
      <c r="G671" s="128">
        <v>30</v>
      </c>
      <c r="H671" s="128" t="s">
        <v>2476</v>
      </c>
      <c r="I671" s="127">
        <v>8.6300000000000008</v>
      </c>
      <c r="J671" s="128">
        <v>16</v>
      </c>
      <c r="K671" s="128" t="s">
        <v>2475</v>
      </c>
      <c r="L671" s="129">
        <f t="shared" si="91"/>
        <v>10.120000000000001</v>
      </c>
      <c r="M671" s="125">
        <f t="shared" si="88"/>
        <v>60</v>
      </c>
      <c r="N671" s="125">
        <f t="shared" si="92"/>
        <v>1</v>
      </c>
      <c r="O671" s="125">
        <f t="shared" si="89"/>
        <v>1</v>
      </c>
      <c r="P671" s="128">
        <f t="shared" si="93"/>
        <v>2</v>
      </c>
      <c r="Q671" s="127">
        <f>IF(P671=0,1,IF(P671=1,0.99,IF(P671=2,0.98,IF(P671=3,0.97))))</f>
        <v>0.98</v>
      </c>
      <c r="R671" s="127">
        <f t="shared" si="94"/>
        <v>9.9176000000000002</v>
      </c>
      <c r="S671" s="130"/>
      <c r="T671" s="128" t="s">
        <v>3585</v>
      </c>
      <c r="U671" s="128" t="s">
        <v>3580</v>
      </c>
      <c r="V671" s="128" t="s">
        <v>3581</v>
      </c>
    </row>
    <row r="672" spans="1:22" s="109" customFormat="1" ht="13">
      <c r="A672" s="125">
        <v>664</v>
      </c>
      <c r="B672" s="131" t="s">
        <v>2172</v>
      </c>
      <c r="C672" s="131" t="s">
        <v>86</v>
      </c>
      <c r="D672" s="125" t="s">
        <v>3437</v>
      </c>
      <c r="E672" s="125">
        <v>37</v>
      </c>
      <c r="F672" s="127">
        <v>9.94</v>
      </c>
      <c r="G672" s="128">
        <v>12</v>
      </c>
      <c r="H672" s="128" t="s">
        <v>2476</v>
      </c>
      <c r="I672" s="127">
        <v>10.5</v>
      </c>
      <c r="J672" s="128">
        <v>30</v>
      </c>
      <c r="K672" s="128" t="s">
        <v>2476</v>
      </c>
      <c r="L672" s="129">
        <f t="shared" si="91"/>
        <v>10.219999999999999</v>
      </c>
      <c r="M672" s="125">
        <f t="shared" si="88"/>
        <v>60</v>
      </c>
      <c r="N672" s="125">
        <f t="shared" si="92"/>
        <v>2</v>
      </c>
      <c r="O672" s="125">
        <f t="shared" si="89"/>
        <v>1</v>
      </c>
      <c r="P672" s="128">
        <f t="shared" si="93"/>
        <v>3</v>
      </c>
      <c r="Q672" s="127">
        <f>IF(P672=0,1,IF(P672=1,0.99,IF(P672=2,0.98,IF(P672=3,0.97))))</f>
        <v>0.97</v>
      </c>
      <c r="R672" s="127">
        <f t="shared" si="94"/>
        <v>9.9133999999999993</v>
      </c>
      <c r="S672" s="130"/>
      <c r="T672" s="128" t="s">
        <v>3585</v>
      </c>
      <c r="U672" s="128" t="s">
        <v>3580</v>
      </c>
      <c r="V672" s="128" t="s">
        <v>3581</v>
      </c>
    </row>
    <row r="673" spans="1:22" s="109" customFormat="1" ht="13">
      <c r="A673" s="125">
        <v>665</v>
      </c>
      <c r="B673" s="126" t="s">
        <v>1790</v>
      </c>
      <c r="C673" s="126" t="s">
        <v>1791</v>
      </c>
      <c r="D673" s="125" t="s">
        <v>1792</v>
      </c>
      <c r="E673" s="125">
        <v>30</v>
      </c>
      <c r="F673" s="127">
        <v>10.67</v>
      </c>
      <c r="G673" s="128">
        <v>30</v>
      </c>
      <c r="H673" s="128" t="s">
        <v>2476</v>
      </c>
      <c r="I673" s="127">
        <v>10.199999999999999</v>
      </c>
      <c r="J673" s="128">
        <v>30</v>
      </c>
      <c r="K673" s="128" t="s">
        <v>2475</v>
      </c>
      <c r="L673" s="129">
        <f t="shared" si="91"/>
        <v>10.434999999999999</v>
      </c>
      <c r="M673" s="125">
        <f t="shared" si="88"/>
        <v>60</v>
      </c>
      <c r="N673" s="125">
        <f t="shared" si="92"/>
        <v>1</v>
      </c>
      <c r="O673" s="125">
        <f t="shared" si="89"/>
        <v>0</v>
      </c>
      <c r="P673" s="128">
        <f t="shared" si="93"/>
        <v>1</v>
      </c>
      <c r="Q673" s="127">
        <f>IF(P673=0,0.96,IF(P673=1,0.95,IF(P673=2,0.94,IF(P673=3,0.93))))</f>
        <v>0.95</v>
      </c>
      <c r="R673" s="127">
        <f t="shared" si="94"/>
        <v>9.9132499999999979</v>
      </c>
      <c r="S673" s="130"/>
      <c r="T673" s="128" t="s">
        <v>3585</v>
      </c>
      <c r="U673" s="128" t="s">
        <v>3581</v>
      </c>
      <c r="V673" s="128" t="s">
        <v>3580</v>
      </c>
    </row>
    <row r="674" spans="1:22" s="109" customFormat="1" ht="13">
      <c r="A674" s="125">
        <v>666</v>
      </c>
      <c r="B674" s="131" t="s">
        <v>1920</v>
      </c>
      <c r="C674" s="131" t="s">
        <v>406</v>
      </c>
      <c r="D674" s="133" t="s">
        <v>3290</v>
      </c>
      <c r="E674" s="125">
        <v>32</v>
      </c>
      <c r="F674" s="127">
        <v>10.6</v>
      </c>
      <c r="G674" s="128">
        <v>30</v>
      </c>
      <c r="H674" s="128" t="s">
        <v>2476</v>
      </c>
      <c r="I674" s="127">
        <v>9.6300000000000008</v>
      </c>
      <c r="J674" s="128">
        <v>28</v>
      </c>
      <c r="K674" s="128" t="s">
        <v>2475</v>
      </c>
      <c r="L674" s="129">
        <f t="shared" si="91"/>
        <v>10.115</v>
      </c>
      <c r="M674" s="125">
        <f t="shared" si="88"/>
        <v>60</v>
      </c>
      <c r="N674" s="125">
        <f t="shared" si="92"/>
        <v>1</v>
      </c>
      <c r="O674" s="125">
        <f t="shared" si="89"/>
        <v>1</v>
      </c>
      <c r="P674" s="128">
        <f t="shared" si="93"/>
        <v>2</v>
      </c>
      <c r="Q674" s="127">
        <f>IF(P674=0,1,IF(P674=1,0.99,IF(P674=2,0.98,IF(P674=3,0.97))))</f>
        <v>0.98</v>
      </c>
      <c r="R674" s="127">
        <f t="shared" si="94"/>
        <v>9.9126999999999992</v>
      </c>
      <c r="S674" s="130"/>
      <c r="T674" s="128" t="s">
        <v>3585</v>
      </c>
      <c r="U674" s="128" t="s">
        <v>3580</v>
      </c>
      <c r="V674" s="128" t="s">
        <v>3581</v>
      </c>
    </row>
    <row r="675" spans="1:22" s="109" customFormat="1" ht="13">
      <c r="A675" s="125">
        <v>667</v>
      </c>
      <c r="B675" s="126" t="s">
        <v>171</v>
      </c>
      <c r="C675" s="126" t="s">
        <v>172</v>
      </c>
      <c r="D675" s="125" t="s">
        <v>2543</v>
      </c>
      <c r="E675" s="125">
        <v>3</v>
      </c>
      <c r="F675" s="127">
        <v>8.8699999999999992</v>
      </c>
      <c r="G675" s="128">
        <v>16</v>
      </c>
      <c r="H675" s="128" t="s">
        <v>2476</v>
      </c>
      <c r="I675" s="127">
        <v>11.56</v>
      </c>
      <c r="J675" s="128">
        <v>30</v>
      </c>
      <c r="K675" s="128" t="s">
        <v>2476</v>
      </c>
      <c r="L675" s="129">
        <f t="shared" si="91"/>
        <v>10.215</v>
      </c>
      <c r="M675" s="125">
        <f t="shared" si="88"/>
        <v>60</v>
      </c>
      <c r="N675" s="125">
        <f t="shared" si="92"/>
        <v>2</v>
      </c>
      <c r="O675" s="125">
        <f t="shared" si="89"/>
        <v>1</v>
      </c>
      <c r="P675" s="128">
        <f t="shared" si="93"/>
        <v>3</v>
      </c>
      <c r="Q675" s="127">
        <f>IF(P675=0,1,IF(P675=1,0.99,IF(P675=2,0.98,IF(P675=3,0.97))))</f>
        <v>0.97</v>
      </c>
      <c r="R675" s="127">
        <f t="shared" si="94"/>
        <v>9.90855</v>
      </c>
      <c r="S675" s="130"/>
      <c r="T675" s="128" t="s">
        <v>3579</v>
      </c>
      <c r="U675" s="128" t="s">
        <v>3580</v>
      </c>
      <c r="V675" s="128" t="s">
        <v>3581</v>
      </c>
    </row>
    <row r="676" spans="1:22" s="109" customFormat="1" ht="13">
      <c r="A676" s="125">
        <v>668</v>
      </c>
      <c r="B676" s="126" t="s">
        <v>289</v>
      </c>
      <c r="C676" s="126" t="s">
        <v>290</v>
      </c>
      <c r="D676" s="125" t="s">
        <v>2582</v>
      </c>
      <c r="E676" s="125">
        <v>4</v>
      </c>
      <c r="F676" s="127">
        <v>10.119999999999999</v>
      </c>
      <c r="G676" s="128">
        <v>30</v>
      </c>
      <c r="H676" s="128" t="s">
        <v>2476</v>
      </c>
      <c r="I676" s="127">
        <v>10.1</v>
      </c>
      <c r="J676" s="128">
        <v>30</v>
      </c>
      <c r="K676" s="128" t="s">
        <v>2476</v>
      </c>
      <c r="L676" s="129">
        <f t="shared" si="91"/>
        <v>10.11</v>
      </c>
      <c r="M676" s="125">
        <f t="shared" si="88"/>
        <v>60</v>
      </c>
      <c r="N676" s="125">
        <f t="shared" si="92"/>
        <v>2</v>
      </c>
      <c r="O676" s="125">
        <f t="shared" si="89"/>
        <v>0</v>
      </c>
      <c r="P676" s="128">
        <f t="shared" si="93"/>
        <v>2</v>
      </c>
      <c r="Q676" s="127">
        <f>IF(P676=0,1,IF(P676=1,0.99,IF(P676=2,0.98,IF(P676=3,0.97))))</f>
        <v>0.98</v>
      </c>
      <c r="R676" s="127">
        <f t="shared" si="94"/>
        <v>9.9077999999999999</v>
      </c>
      <c r="S676" s="130"/>
      <c r="T676" s="128" t="s">
        <v>3580</v>
      </c>
      <c r="U676" s="128" t="s">
        <v>3584</v>
      </c>
      <c r="V676" s="128" t="s">
        <v>3581</v>
      </c>
    </row>
    <row r="677" spans="1:22" s="109" customFormat="1" ht="13">
      <c r="A677" s="125">
        <v>669</v>
      </c>
      <c r="B677" s="134" t="s">
        <v>1358</v>
      </c>
      <c r="C677" s="134" t="s">
        <v>1728</v>
      </c>
      <c r="D677" s="125" t="s">
        <v>3182</v>
      </c>
      <c r="E677" s="125">
        <v>29</v>
      </c>
      <c r="F677" s="127">
        <v>9.49</v>
      </c>
      <c r="G677" s="128">
        <v>24</v>
      </c>
      <c r="H677" s="128" t="s">
        <v>2475</v>
      </c>
      <c r="I677" s="127">
        <v>11.35</v>
      </c>
      <c r="J677" s="128">
        <v>30</v>
      </c>
      <c r="K677" s="128" t="s">
        <v>2475</v>
      </c>
      <c r="L677" s="129">
        <f t="shared" si="91"/>
        <v>10.42</v>
      </c>
      <c r="M677" s="125">
        <f t="shared" si="88"/>
        <v>60</v>
      </c>
      <c r="N677" s="125">
        <f t="shared" si="92"/>
        <v>0</v>
      </c>
      <c r="O677" s="125">
        <f t="shared" si="89"/>
        <v>1</v>
      </c>
      <c r="P677" s="128">
        <f t="shared" si="93"/>
        <v>1</v>
      </c>
      <c r="Q677" s="127">
        <f>IF(P677=0,0.96,IF(P677=1,0.95,IF(P677=2,0.94,IF(P677=3,0.93))))</f>
        <v>0.95</v>
      </c>
      <c r="R677" s="127">
        <f t="shared" si="94"/>
        <v>9.8989999999999991</v>
      </c>
      <c r="S677" s="130"/>
      <c r="T677" s="128" t="s">
        <v>3585</v>
      </c>
      <c r="U677" s="128" t="s">
        <v>3582</v>
      </c>
      <c r="V677" s="128" t="s">
        <v>3581</v>
      </c>
    </row>
    <row r="678" spans="1:22" s="109" customFormat="1" ht="13">
      <c r="A678" s="125">
        <v>670</v>
      </c>
      <c r="B678" s="131" t="s">
        <v>724</v>
      </c>
      <c r="C678" s="131" t="s">
        <v>2164</v>
      </c>
      <c r="D678" s="125" t="s">
        <v>3430</v>
      </c>
      <c r="E678" s="125">
        <v>37</v>
      </c>
      <c r="F678" s="127">
        <v>9.0399999999999991</v>
      </c>
      <c r="G678" s="128">
        <v>20</v>
      </c>
      <c r="H678" s="128" t="s">
        <v>2476</v>
      </c>
      <c r="I678" s="127">
        <v>11.37</v>
      </c>
      <c r="J678" s="128">
        <v>30</v>
      </c>
      <c r="K678" s="128" t="s">
        <v>2476</v>
      </c>
      <c r="L678" s="129">
        <f t="shared" si="91"/>
        <v>10.204999999999998</v>
      </c>
      <c r="M678" s="125">
        <f t="shared" si="88"/>
        <v>60</v>
      </c>
      <c r="N678" s="125">
        <f t="shared" si="92"/>
        <v>2</v>
      </c>
      <c r="O678" s="125">
        <f t="shared" si="89"/>
        <v>1</v>
      </c>
      <c r="P678" s="128">
        <f t="shared" si="93"/>
        <v>3</v>
      </c>
      <c r="Q678" s="127">
        <f>IF(P678=0,1,IF(P678=1,0.99,IF(P678=2,0.98,IF(P678=3,0.97))))</f>
        <v>0.97</v>
      </c>
      <c r="R678" s="127">
        <f t="shared" si="94"/>
        <v>9.8988499999999977</v>
      </c>
      <c r="S678" s="130"/>
      <c r="T678" s="128" t="s">
        <v>3585</v>
      </c>
      <c r="U678" s="128" t="s">
        <v>3580</v>
      </c>
      <c r="V678" s="128" t="s">
        <v>3581</v>
      </c>
    </row>
    <row r="679" spans="1:22" s="109" customFormat="1" ht="13">
      <c r="A679" s="125">
        <v>671</v>
      </c>
      <c r="B679" s="131" t="s">
        <v>2270</v>
      </c>
      <c r="C679" s="131" t="s">
        <v>2128</v>
      </c>
      <c r="D679" s="133" t="s">
        <v>3486</v>
      </c>
      <c r="E679" s="125">
        <v>39</v>
      </c>
      <c r="F679" s="127">
        <v>11.56</v>
      </c>
      <c r="G679" s="128">
        <v>30</v>
      </c>
      <c r="H679" s="128" t="s">
        <v>2476</v>
      </c>
      <c r="I679" s="127">
        <v>8.64</v>
      </c>
      <c r="J679" s="128">
        <v>23</v>
      </c>
      <c r="K679" s="128" t="s">
        <v>2475</v>
      </c>
      <c r="L679" s="129">
        <f t="shared" si="91"/>
        <v>10.100000000000001</v>
      </c>
      <c r="M679" s="125">
        <f t="shared" si="88"/>
        <v>60</v>
      </c>
      <c r="N679" s="125">
        <f t="shared" si="92"/>
        <v>1</v>
      </c>
      <c r="O679" s="125">
        <f t="shared" si="89"/>
        <v>1</v>
      </c>
      <c r="P679" s="128">
        <f t="shared" si="93"/>
        <v>2</v>
      </c>
      <c r="Q679" s="127">
        <f>IF(P679=0,1,IF(P679=1,0.99,IF(P679=2,0.98,IF(P679=3,0.97))))</f>
        <v>0.98</v>
      </c>
      <c r="R679" s="127">
        <f t="shared" si="94"/>
        <v>9.8980000000000015</v>
      </c>
      <c r="S679" s="130"/>
      <c r="T679" s="128" t="s">
        <v>3585</v>
      </c>
      <c r="U679" s="128" t="s">
        <v>3580</v>
      </c>
      <c r="V679" s="128" t="s">
        <v>3581</v>
      </c>
    </row>
    <row r="680" spans="1:22" s="109" customFormat="1" ht="13">
      <c r="A680" s="125">
        <v>672</v>
      </c>
      <c r="B680" s="126" t="s">
        <v>1994</v>
      </c>
      <c r="C680" s="126" t="s">
        <v>1226</v>
      </c>
      <c r="D680" s="125" t="s">
        <v>3334</v>
      </c>
      <c r="E680" s="125">
        <v>34</v>
      </c>
      <c r="F680" s="127">
        <v>10.5</v>
      </c>
      <c r="G680" s="128">
        <v>30</v>
      </c>
      <c r="H680" s="128" t="s">
        <v>2476</v>
      </c>
      <c r="I680" s="127">
        <v>9.6999999999999993</v>
      </c>
      <c r="J680" s="128">
        <v>16</v>
      </c>
      <c r="K680" s="128" t="s">
        <v>2475</v>
      </c>
      <c r="L680" s="129">
        <f t="shared" si="91"/>
        <v>10.1</v>
      </c>
      <c r="M680" s="125">
        <f t="shared" si="88"/>
        <v>60</v>
      </c>
      <c r="N680" s="125">
        <f t="shared" si="92"/>
        <v>1</v>
      </c>
      <c r="O680" s="125">
        <f t="shared" si="89"/>
        <v>1</v>
      </c>
      <c r="P680" s="128">
        <f t="shared" si="93"/>
        <v>2</v>
      </c>
      <c r="Q680" s="127">
        <f>IF(P680=0,1,IF(P680=1,0.99,IF(P680=2,0.98,IF(P680=3,0.97))))</f>
        <v>0.98</v>
      </c>
      <c r="R680" s="127">
        <f t="shared" si="94"/>
        <v>9.8979999999999997</v>
      </c>
      <c r="S680" s="130"/>
      <c r="T680" s="128" t="s">
        <v>3585</v>
      </c>
      <c r="U680" s="128" t="s">
        <v>3580</v>
      </c>
      <c r="V680" s="128" t="s">
        <v>3581</v>
      </c>
    </row>
    <row r="681" spans="1:22" s="109" customFormat="1" ht="13">
      <c r="A681" s="125">
        <v>673</v>
      </c>
      <c r="B681" s="126" t="s">
        <v>1011</v>
      </c>
      <c r="C681" s="126" t="s">
        <v>1012</v>
      </c>
      <c r="D681" s="125" t="s">
        <v>2867</v>
      </c>
      <c r="E681" s="125">
        <v>16</v>
      </c>
      <c r="F681" s="127">
        <v>10.27</v>
      </c>
      <c r="G681" s="128">
        <v>30</v>
      </c>
      <c r="H681" s="128" t="s">
        <v>2475</v>
      </c>
      <c r="I681" s="127">
        <v>10.35</v>
      </c>
      <c r="J681" s="128">
        <v>30</v>
      </c>
      <c r="K681" s="128" t="s">
        <v>2475</v>
      </c>
      <c r="L681" s="129">
        <f t="shared" si="91"/>
        <v>10.309999999999999</v>
      </c>
      <c r="M681" s="125">
        <f t="shared" si="88"/>
        <v>60</v>
      </c>
      <c r="N681" s="125">
        <f t="shared" si="92"/>
        <v>0</v>
      </c>
      <c r="O681" s="125">
        <f t="shared" si="89"/>
        <v>0</v>
      </c>
      <c r="P681" s="128">
        <f t="shared" si="93"/>
        <v>0</v>
      </c>
      <c r="Q681" s="127">
        <f>IF(P681=0,0.96,IF(P681=1,0.95,IF(P681=2,0.94,IF(P681=3,0.93))))</f>
        <v>0.96</v>
      </c>
      <c r="R681" s="127">
        <f t="shared" si="94"/>
        <v>9.8975999999999988</v>
      </c>
      <c r="S681" s="130"/>
      <c r="T681" s="128" t="s">
        <v>3583</v>
      </c>
      <c r="U681" s="128" t="s">
        <v>3580</v>
      </c>
      <c r="V681" s="128" t="s">
        <v>3581</v>
      </c>
    </row>
    <row r="682" spans="1:22" s="109" customFormat="1" ht="13">
      <c r="A682" s="125">
        <v>674</v>
      </c>
      <c r="B682" s="126" t="s">
        <v>401</v>
      </c>
      <c r="C682" s="126" t="s">
        <v>402</v>
      </c>
      <c r="D682" s="125" t="s">
        <v>403</v>
      </c>
      <c r="E682" s="125">
        <v>6</v>
      </c>
      <c r="F682" s="127">
        <v>10.76</v>
      </c>
      <c r="G682" s="128">
        <v>30</v>
      </c>
      <c r="H682" s="128" t="s">
        <v>2475</v>
      </c>
      <c r="I682" s="127">
        <v>10.06</v>
      </c>
      <c r="J682" s="128">
        <v>30</v>
      </c>
      <c r="K682" s="128" t="s">
        <v>2476</v>
      </c>
      <c r="L682" s="129">
        <f t="shared" si="91"/>
        <v>10.41</v>
      </c>
      <c r="M682" s="125">
        <f t="shared" si="88"/>
        <v>60</v>
      </c>
      <c r="N682" s="125">
        <f t="shared" si="92"/>
        <v>1</v>
      </c>
      <c r="O682" s="125">
        <f t="shared" si="89"/>
        <v>0</v>
      </c>
      <c r="P682" s="128">
        <f t="shared" si="93"/>
        <v>1</v>
      </c>
      <c r="Q682" s="127">
        <f>IF(P682=0,0.96,IF(P682=1,0.95,IF(P682=2,0.94,IF(P682=3,0.93))))</f>
        <v>0.95</v>
      </c>
      <c r="R682" s="127">
        <f t="shared" si="94"/>
        <v>9.8895</v>
      </c>
      <c r="S682" s="130"/>
      <c r="T682" s="128" t="s">
        <v>3579</v>
      </c>
      <c r="U682" s="128" t="s">
        <v>3580</v>
      </c>
      <c r="V682" s="128" t="s">
        <v>3581</v>
      </c>
    </row>
    <row r="683" spans="1:22" s="109" customFormat="1" ht="13">
      <c r="A683" s="125">
        <v>675</v>
      </c>
      <c r="B683" s="126" t="s">
        <v>151</v>
      </c>
      <c r="C683" s="126" t="s">
        <v>152</v>
      </c>
      <c r="D683" s="125" t="s">
        <v>2535</v>
      </c>
      <c r="E683" s="125">
        <v>2</v>
      </c>
      <c r="F683" s="127">
        <v>9.27</v>
      </c>
      <c r="G683" s="128">
        <v>12</v>
      </c>
      <c r="H683" s="128" t="s">
        <v>2476</v>
      </c>
      <c r="I683" s="127">
        <v>11.11</v>
      </c>
      <c r="J683" s="128">
        <v>30</v>
      </c>
      <c r="K683" s="128" t="s">
        <v>2476</v>
      </c>
      <c r="L683" s="129">
        <f t="shared" si="91"/>
        <v>10.19</v>
      </c>
      <c r="M683" s="125">
        <f t="shared" si="88"/>
        <v>60</v>
      </c>
      <c r="N683" s="125">
        <f t="shared" si="92"/>
        <v>2</v>
      </c>
      <c r="O683" s="125">
        <f t="shared" si="89"/>
        <v>1</v>
      </c>
      <c r="P683" s="128">
        <f t="shared" si="93"/>
        <v>3</v>
      </c>
      <c r="Q683" s="127">
        <f>IF(P683=0,1,IF(P683=1,0.99,IF(P683=2,0.98,IF(P683=3,0.97))))</f>
        <v>0.97</v>
      </c>
      <c r="R683" s="127">
        <f t="shared" si="94"/>
        <v>9.8842999999999996</v>
      </c>
      <c r="S683" s="130"/>
      <c r="T683" s="128" t="s">
        <v>3579</v>
      </c>
      <c r="U683" s="128" t="s">
        <v>3580</v>
      </c>
      <c r="V683" s="128" t="s">
        <v>3581</v>
      </c>
    </row>
    <row r="684" spans="1:22" s="109" customFormat="1" ht="13">
      <c r="A684" s="125">
        <v>676</v>
      </c>
      <c r="B684" s="126" t="s">
        <v>314</v>
      </c>
      <c r="C684" s="126" t="s">
        <v>315</v>
      </c>
      <c r="D684" s="125" t="s">
        <v>2597</v>
      </c>
      <c r="E684" s="125">
        <v>5</v>
      </c>
      <c r="F684" s="127">
        <v>10.26</v>
      </c>
      <c r="G684" s="128">
        <v>30</v>
      </c>
      <c r="H684" s="128" t="s">
        <v>2475</v>
      </c>
      <c r="I684" s="127">
        <v>9.91</v>
      </c>
      <c r="J684" s="128">
        <v>25</v>
      </c>
      <c r="K684" s="128" t="s">
        <v>2476</v>
      </c>
      <c r="L684" s="129">
        <f t="shared" si="91"/>
        <v>10.085000000000001</v>
      </c>
      <c r="M684" s="125">
        <f t="shared" si="88"/>
        <v>60</v>
      </c>
      <c r="N684" s="125">
        <f t="shared" si="92"/>
        <v>1</v>
      </c>
      <c r="O684" s="125">
        <f t="shared" si="89"/>
        <v>1</v>
      </c>
      <c r="P684" s="128">
        <f t="shared" si="93"/>
        <v>2</v>
      </c>
      <c r="Q684" s="127">
        <f>IF(P684=0,1,IF(P684=1,0.99,IF(P684=2,0.98,IF(P684=3,0.97))))</f>
        <v>0.98</v>
      </c>
      <c r="R684" s="127">
        <f t="shared" si="94"/>
        <v>9.8833000000000002</v>
      </c>
      <c r="S684" s="130"/>
      <c r="T684" s="128" t="s">
        <v>3579</v>
      </c>
      <c r="U684" s="128" t="s">
        <v>3580</v>
      </c>
      <c r="V684" s="128" t="s">
        <v>3581</v>
      </c>
    </row>
    <row r="685" spans="1:22" s="109" customFormat="1" ht="13">
      <c r="A685" s="125">
        <v>677</v>
      </c>
      <c r="B685" s="126" t="s">
        <v>749</v>
      </c>
      <c r="C685" s="126" t="s">
        <v>356</v>
      </c>
      <c r="D685" s="125" t="s">
        <v>2770</v>
      </c>
      <c r="E685" s="125">
        <v>12</v>
      </c>
      <c r="F685" s="127">
        <v>12.16</v>
      </c>
      <c r="G685" s="128">
        <v>30</v>
      </c>
      <c r="H685" s="128" t="s">
        <v>2476</v>
      </c>
      <c r="I685" s="127">
        <v>8.2100000000000009</v>
      </c>
      <c r="J685" s="128">
        <v>21</v>
      </c>
      <c r="K685" s="128" t="s">
        <v>2476</v>
      </c>
      <c r="L685" s="129">
        <f t="shared" si="91"/>
        <v>10.185</v>
      </c>
      <c r="M685" s="125">
        <f t="shared" si="88"/>
        <v>60</v>
      </c>
      <c r="N685" s="125">
        <f t="shared" si="92"/>
        <v>2</v>
      </c>
      <c r="O685" s="125">
        <f t="shared" si="89"/>
        <v>1</v>
      </c>
      <c r="P685" s="128">
        <f t="shared" si="93"/>
        <v>3</v>
      </c>
      <c r="Q685" s="127">
        <f>IF(P685=0,1,IF(P685=1,0.99,IF(P685=2,0.98,IF(P685=3,0.97))))</f>
        <v>0.97</v>
      </c>
      <c r="R685" s="127">
        <f t="shared" si="94"/>
        <v>9.8794500000000003</v>
      </c>
      <c r="S685" s="130"/>
      <c r="T685" s="128" t="s">
        <v>3579</v>
      </c>
      <c r="U685" s="128" t="s">
        <v>3580</v>
      </c>
      <c r="V685" s="128" t="s">
        <v>3581</v>
      </c>
    </row>
    <row r="686" spans="1:22" s="109" customFormat="1" ht="13">
      <c r="A686" s="125">
        <v>678</v>
      </c>
      <c r="B686" s="126" t="s">
        <v>316</v>
      </c>
      <c r="C686" s="126" t="s">
        <v>317</v>
      </c>
      <c r="D686" s="125" t="s">
        <v>2598</v>
      </c>
      <c r="E686" s="125">
        <v>5</v>
      </c>
      <c r="F686" s="127">
        <v>10.52</v>
      </c>
      <c r="G686" s="128">
        <v>30</v>
      </c>
      <c r="H686" s="128" t="s">
        <v>2476</v>
      </c>
      <c r="I686" s="127">
        <v>10.27</v>
      </c>
      <c r="J686" s="128">
        <v>30</v>
      </c>
      <c r="K686" s="128" t="s">
        <v>2475</v>
      </c>
      <c r="L686" s="129">
        <f t="shared" si="91"/>
        <v>10.395</v>
      </c>
      <c r="M686" s="125">
        <f t="shared" ref="M686:M749" si="95">IF(L686&gt;=10,60,G686+J686)</f>
        <v>60</v>
      </c>
      <c r="N686" s="125">
        <f t="shared" si="92"/>
        <v>1</v>
      </c>
      <c r="O686" s="125">
        <f t="shared" ref="O686:O749" si="96">IF(F686&lt;10,1,(IF(I686&lt;10,1,0)))</f>
        <v>0</v>
      </c>
      <c r="P686" s="128">
        <f t="shared" si="93"/>
        <v>1</v>
      </c>
      <c r="Q686" s="127">
        <f>IF(P686=0,0.96,IF(P686=1,0.95,IF(P686=2,0.94,IF(P686=3,0.93))))</f>
        <v>0.95</v>
      </c>
      <c r="R686" s="127">
        <f t="shared" si="94"/>
        <v>9.8752499999999994</v>
      </c>
      <c r="S686" s="130"/>
      <c r="T686" s="128" t="s">
        <v>3579</v>
      </c>
      <c r="U686" s="128" t="s">
        <v>3580</v>
      </c>
      <c r="V686" s="128" t="s">
        <v>3581</v>
      </c>
    </row>
    <row r="687" spans="1:22" s="109" customFormat="1" ht="13">
      <c r="A687" s="125">
        <v>679</v>
      </c>
      <c r="B687" s="126" t="s">
        <v>947</v>
      </c>
      <c r="C687" s="126" t="s">
        <v>1175</v>
      </c>
      <c r="D687" s="125" t="s">
        <v>2936</v>
      </c>
      <c r="E687" s="125">
        <v>19</v>
      </c>
      <c r="F687" s="127">
        <v>11.03</v>
      </c>
      <c r="G687" s="128">
        <v>30</v>
      </c>
      <c r="H687" s="128" t="s">
        <v>2475</v>
      </c>
      <c r="I687" s="127">
        <v>9.9700000000000006</v>
      </c>
      <c r="J687" s="128">
        <v>24</v>
      </c>
      <c r="K687" s="128" t="s">
        <v>2476</v>
      </c>
      <c r="L687" s="129">
        <f t="shared" si="91"/>
        <v>10.5</v>
      </c>
      <c r="M687" s="125">
        <f t="shared" si="95"/>
        <v>60</v>
      </c>
      <c r="N687" s="125">
        <f t="shared" si="92"/>
        <v>1</v>
      </c>
      <c r="O687" s="125">
        <f t="shared" si="96"/>
        <v>1</v>
      </c>
      <c r="P687" s="128">
        <f t="shared" si="93"/>
        <v>2</v>
      </c>
      <c r="Q687" s="127">
        <f>IF(P687=0,0.96,IF(P687=1,0.95,IF(P687=2,0.94,IF(P687=3,0.93))))</f>
        <v>0.94</v>
      </c>
      <c r="R687" s="127">
        <f t="shared" si="94"/>
        <v>9.8699999999999992</v>
      </c>
      <c r="S687" s="130"/>
      <c r="T687" s="128"/>
      <c r="U687" s="128"/>
      <c r="V687" s="128"/>
    </row>
    <row r="688" spans="1:22" s="109" customFormat="1" ht="13">
      <c r="A688" s="125">
        <v>680</v>
      </c>
      <c r="B688" s="131" t="s">
        <v>2032</v>
      </c>
      <c r="C688" s="131" t="s">
        <v>2034</v>
      </c>
      <c r="D688" s="125" t="s">
        <v>3357</v>
      </c>
      <c r="E688" s="125">
        <v>35</v>
      </c>
      <c r="F688" s="127">
        <v>9.98</v>
      </c>
      <c r="G688" s="128">
        <v>17</v>
      </c>
      <c r="H688" s="128" t="s">
        <v>2476</v>
      </c>
      <c r="I688" s="127">
        <v>10.37</v>
      </c>
      <c r="J688" s="128">
        <v>30</v>
      </c>
      <c r="K688" s="128" t="s">
        <v>2476</v>
      </c>
      <c r="L688" s="129">
        <f t="shared" si="91"/>
        <v>10.175000000000001</v>
      </c>
      <c r="M688" s="125">
        <f t="shared" si="95"/>
        <v>60</v>
      </c>
      <c r="N688" s="125">
        <f t="shared" si="92"/>
        <v>2</v>
      </c>
      <c r="O688" s="125">
        <f t="shared" si="96"/>
        <v>1</v>
      </c>
      <c r="P688" s="128">
        <f t="shared" si="93"/>
        <v>3</v>
      </c>
      <c r="Q688" s="127">
        <f>IF(P688=0,1,IF(P688=1,0.99,IF(P688=2,0.98,IF(P688=3,0.97))))</f>
        <v>0.97</v>
      </c>
      <c r="R688" s="127">
        <f t="shared" si="94"/>
        <v>9.8697499999999998</v>
      </c>
      <c r="S688" s="130"/>
      <c r="T688" s="128" t="s">
        <v>3585</v>
      </c>
      <c r="U688" s="128" t="s">
        <v>3580</v>
      </c>
      <c r="V688" s="128" t="s">
        <v>3581</v>
      </c>
    </row>
    <row r="689" spans="1:22" s="109" customFormat="1" ht="13">
      <c r="A689" s="125">
        <v>681</v>
      </c>
      <c r="B689" s="126" t="s">
        <v>1843</v>
      </c>
      <c r="C689" s="126" t="s">
        <v>3676</v>
      </c>
      <c r="D689" s="125" t="s">
        <v>3246</v>
      </c>
      <c r="E689" s="125">
        <v>31</v>
      </c>
      <c r="F689" s="127">
        <v>10.74</v>
      </c>
      <c r="G689" s="128">
        <v>30</v>
      </c>
      <c r="H689" s="128" t="s">
        <v>2476</v>
      </c>
      <c r="I689" s="127">
        <v>9.6</v>
      </c>
      <c r="J689" s="128">
        <v>19</v>
      </c>
      <c r="K689" s="128" t="s">
        <v>2476</v>
      </c>
      <c r="L689" s="129">
        <f t="shared" si="91"/>
        <v>10.17</v>
      </c>
      <c r="M689" s="125">
        <f t="shared" si="95"/>
        <v>60</v>
      </c>
      <c r="N689" s="125">
        <f t="shared" si="92"/>
        <v>2</v>
      </c>
      <c r="O689" s="125">
        <f t="shared" si="96"/>
        <v>1</v>
      </c>
      <c r="P689" s="128">
        <f t="shared" si="93"/>
        <v>3</v>
      </c>
      <c r="Q689" s="127">
        <f>IF(P689=0,1,IF(P689=1,0.99,IF(P689=2,0.98,IF(P689=3,0.97))))</f>
        <v>0.97</v>
      </c>
      <c r="R689" s="127">
        <f t="shared" si="94"/>
        <v>9.8649000000000004</v>
      </c>
      <c r="S689" s="130"/>
      <c r="T689" s="128" t="s">
        <v>3585</v>
      </c>
      <c r="U689" s="128" t="s">
        <v>3580</v>
      </c>
      <c r="V689" s="128" t="s">
        <v>3581</v>
      </c>
    </row>
    <row r="690" spans="1:22" s="109" customFormat="1" ht="13">
      <c r="A690" s="125">
        <v>682</v>
      </c>
      <c r="B690" s="126" t="s">
        <v>1213</v>
      </c>
      <c r="C690" s="126" t="s">
        <v>1214</v>
      </c>
      <c r="D690" s="133" t="s">
        <v>2959</v>
      </c>
      <c r="E690" s="125">
        <v>20</v>
      </c>
      <c r="F690" s="127">
        <v>11.31</v>
      </c>
      <c r="G690" s="128">
        <v>30</v>
      </c>
      <c r="H690" s="128" t="s">
        <v>2476</v>
      </c>
      <c r="I690" s="127">
        <v>8.82</v>
      </c>
      <c r="J690" s="128">
        <v>16</v>
      </c>
      <c r="K690" s="128" t="s">
        <v>2475</v>
      </c>
      <c r="L690" s="129">
        <f t="shared" si="91"/>
        <v>10.065000000000001</v>
      </c>
      <c r="M690" s="125">
        <f t="shared" si="95"/>
        <v>60</v>
      </c>
      <c r="N690" s="125">
        <f t="shared" si="92"/>
        <v>1</v>
      </c>
      <c r="O690" s="125">
        <f t="shared" si="96"/>
        <v>1</v>
      </c>
      <c r="P690" s="128">
        <f t="shared" si="93"/>
        <v>2</v>
      </c>
      <c r="Q690" s="127">
        <f>IF(P690=0,1,IF(P690=1,0.99,IF(P690=2,0.98,IF(P690=3,0.97))))</f>
        <v>0.98</v>
      </c>
      <c r="R690" s="127">
        <f t="shared" si="94"/>
        <v>9.8637000000000015</v>
      </c>
      <c r="S690" s="130"/>
      <c r="T690" s="128" t="s">
        <v>3583</v>
      </c>
      <c r="U690" s="128" t="s">
        <v>3580</v>
      </c>
      <c r="V690" s="128" t="s">
        <v>3581</v>
      </c>
    </row>
    <row r="691" spans="1:22" s="109" customFormat="1" ht="13">
      <c r="A691" s="125">
        <v>683</v>
      </c>
      <c r="B691" s="126" t="s">
        <v>480</v>
      </c>
      <c r="C691" s="126" t="s">
        <v>481</v>
      </c>
      <c r="D691" s="125" t="s">
        <v>482</v>
      </c>
      <c r="E691" s="125">
        <v>7</v>
      </c>
      <c r="F691" s="127">
        <v>10.23</v>
      </c>
      <c r="G691" s="128">
        <v>30</v>
      </c>
      <c r="H691" s="128" t="s">
        <v>2475</v>
      </c>
      <c r="I691" s="127">
        <v>10.31</v>
      </c>
      <c r="J691" s="128">
        <v>30</v>
      </c>
      <c r="K691" s="128" t="s">
        <v>2475</v>
      </c>
      <c r="L691" s="129">
        <f t="shared" si="91"/>
        <v>10.27</v>
      </c>
      <c r="M691" s="125">
        <f t="shared" si="95"/>
        <v>60</v>
      </c>
      <c r="N691" s="125">
        <f t="shared" si="92"/>
        <v>0</v>
      </c>
      <c r="O691" s="125">
        <f t="shared" si="96"/>
        <v>0</v>
      </c>
      <c r="P691" s="128">
        <f t="shared" si="93"/>
        <v>0</v>
      </c>
      <c r="Q691" s="127">
        <f>IF(P691=0,0.96,IF(P691=1,0.95,IF(P691=2,0.94,IF(P691=3,0.93))))</f>
        <v>0.96</v>
      </c>
      <c r="R691" s="127">
        <f t="shared" si="94"/>
        <v>9.8591999999999995</v>
      </c>
      <c r="S691" s="130"/>
      <c r="T691" s="128" t="s">
        <v>3579</v>
      </c>
      <c r="U691" s="128" t="s">
        <v>3580</v>
      </c>
      <c r="V691" s="128" t="s">
        <v>3581</v>
      </c>
    </row>
    <row r="692" spans="1:22" s="109" customFormat="1" ht="13">
      <c r="A692" s="125">
        <v>684</v>
      </c>
      <c r="B692" s="126" t="s">
        <v>284</v>
      </c>
      <c r="C692" s="126" t="s">
        <v>298</v>
      </c>
      <c r="D692" s="125" t="s">
        <v>2607</v>
      </c>
      <c r="E692" s="125">
        <v>5</v>
      </c>
      <c r="F692" s="127">
        <v>10.39</v>
      </c>
      <c r="G692" s="128">
        <v>30</v>
      </c>
      <c r="H692" s="128" t="s">
        <v>2476</v>
      </c>
      <c r="I692" s="127">
        <v>9.93</v>
      </c>
      <c r="J692" s="128">
        <v>19</v>
      </c>
      <c r="K692" s="128" t="s">
        <v>2476</v>
      </c>
      <c r="L692" s="129">
        <f t="shared" si="91"/>
        <v>10.16</v>
      </c>
      <c r="M692" s="125">
        <f t="shared" si="95"/>
        <v>60</v>
      </c>
      <c r="N692" s="125">
        <f t="shared" si="92"/>
        <v>2</v>
      </c>
      <c r="O692" s="125">
        <f t="shared" si="96"/>
        <v>1</v>
      </c>
      <c r="P692" s="128">
        <f t="shared" si="93"/>
        <v>3</v>
      </c>
      <c r="Q692" s="127">
        <f t="shared" ref="Q692:Q697" si="97">IF(P692=0,1,IF(P692=1,0.99,IF(P692=2,0.98,IF(P692=3,0.97))))</f>
        <v>0.97</v>
      </c>
      <c r="R692" s="127">
        <f t="shared" si="94"/>
        <v>9.8552</v>
      </c>
      <c r="S692" s="130"/>
      <c r="T692" s="128" t="s">
        <v>3579</v>
      </c>
      <c r="U692" s="128" t="s">
        <v>3580</v>
      </c>
      <c r="V692" s="128" t="s">
        <v>3581</v>
      </c>
    </row>
    <row r="693" spans="1:22" s="109" customFormat="1" ht="13">
      <c r="A693" s="125">
        <v>685</v>
      </c>
      <c r="B693" s="126" t="s">
        <v>2075</v>
      </c>
      <c r="C693" s="126" t="s">
        <v>1470</v>
      </c>
      <c r="D693" s="125" t="s">
        <v>3380</v>
      </c>
      <c r="E693" s="125">
        <v>36</v>
      </c>
      <c r="F693" s="127">
        <v>9.0399999999999991</v>
      </c>
      <c r="G693" s="128">
        <v>10</v>
      </c>
      <c r="H693" s="128" t="s">
        <v>2476</v>
      </c>
      <c r="I693" s="127">
        <v>11.27</v>
      </c>
      <c r="J693" s="128">
        <v>30</v>
      </c>
      <c r="K693" s="128" t="s">
        <v>2476</v>
      </c>
      <c r="L693" s="129">
        <f t="shared" si="91"/>
        <v>10.154999999999999</v>
      </c>
      <c r="M693" s="125">
        <f t="shared" si="95"/>
        <v>60</v>
      </c>
      <c r="N693" s="125">
        <f t="shared" si="92"/>
        <v>2</v>
      </c>
      <c r="O693" s="125">
        <f t="shared" si="96"/>
        <v>1</v>
      </c>
      <c r="P693" s="128">
        <f t="shared" si="93"/>
        <v>3</v>
      </c>
      <c r="Q693" s="127">
        <f t="shared" si="97"/>
        <v>0.97</v>
      </c>
      <c r="R693" s="127">
        <f t="shared" si="94"/>
        <v>9.8503499999999988</v>
      </c>
      <c r="S693" s="130"/>
      <c r="T693" s="128" t="s">
        <v>3585</v>
      </c>
      <c r="U693" s="128" t="s">
        <v>3580</v>
      </c>
      <c r="V693" s="128" t="s">
        <v>3581</v>
      </c>
    </row>
    <row r="694" spans="1:22" s="109" customFormat="1" ht="13">
      <c r="A694" s="125">
        <v>686</v>
      </c>
      <c r="B694" s="126" t="s">
        <v>473</v>
      </c>
      <c r="C694" s="126" t="s">
        <v>474</v>
      </c>
      <c r="D694" s="125" t="s">
        <v>2662</v>
      </c>
      <c r="E694" s="125">
        <v>7</v>
      </c>
      <c r="F694" s="127">
        <v>10.34</v>
      </c>
      <c r="G694" s="128">
        <v>30</v>
      </c>
      <c r="H694" s="128" t="s">
        <v>2476</v>
      </c>
      <c r="I694" s="127">
        <v>9.9600000000000009</v>
      </c>
      <c r="J694" s="128">
        <v>13</v>
      </c>
      <c r="K694" s="128" t="s">
        <v>2476</v>
      </c>
      <c r="L694" s="129">
        <f t="shared" si="91"/>
        <v>10.15</v>
      </c>
      <c r="M694" s="125">
        <f t="shared" si="95"/>
        <v>60</v>
      </c>
      <c r="N694" s="125">
        <f t="shared" si="92"/>
        <v>2</v>
      </c>
      <c r="O694" s="125">
        <f t="shared" si="96"/>
        <v>1</v>
      </c>
      <c r="P694" s="128">
        <f t="shared" si="93"/>
        <v>3</v>
      </c>
      <c r="Q694" s="127">
        <f t="shared" si="97"/>
        <v>0.97</v>
      </c>
      <c r="R694" s="127">
        <f t="shared" si="94"/>
        <v>9.8454999999999995</v>
      </c>
      <c r="S694" s="130"/>
      <c r="T694" s="128" t="s">
        <v>3579</v>
      </c>
      <c r="U694" s="128" t="s">
        <v>3580</v>
      </c>
      <c r="V694" s="128" t="s">
        <v>3581</v>
      </c>
    </row>
    <row r="695" spans="1:22" s="109" customFormat="1" ht="13">
      <c r="A695" s="125">
        <v>687</v>
      </c>
      <c r="B695" s="131" t="s">
        <v>1407</v>
      </c>
      <c r="C695" s="131" t="s">
        <v>188</v>
      </c>
      <c r="D695" s="133" t="s">
        <v>3022</v>
      </c>
      <c r="E695" s="125">
        <v>23</v>
      </c>
      <c r="F695" s="127">
        <v>11.12</v>
      </c>
      <c r="G695" s="128">
        <v>30</v>
      </c>
      <c r="H695" s="128" t="s">
        <v>2476</v>
      </c>
      <c r="I695" s="127">
        <v>9.18</v>
      </c>
      <c r="J695" s="128">
        <v>13</v>
      </c>
      <c r="K695" s="128" t="s">
        <v>2476</v>
      </c>
      <c r="L695" s="129">
        <f t="shared" si="91"/>
        <v>10.149999999999999</v>
      </c>
      <c r="M695" s="125">
        <f t="shared" si="95"/>
        <v>60</v>
      </c>
      <c r="N695" s="125">
        <f t="shared" si="92"/>
        <v>2</v>
      </c>
      <c r="O695" s="125">
        <f t="shared" si="96"/>
        <v>1</v>
      </c>
      <c r="P695" s="128">
        <f t="shared" si="93"/>
        <v>3</v>
      </c>
      <c r="Q695" s="127">
        <f t="shared" si="97"/>
        <v>0.97</v>
      </c>
      <c r="R695" s="127">
        <f t="shared" si="94"/>
        <v>9.8454999999999977</v>
      </c>
      <c r="S695" s="130"/>
      <c r="T695" s="128" t="s">
        <v>3585</v>
      </c>
      <c r="U695" s="128" t="s">
        <v>3580</v>
      </c>
      <c r="V695" s="128" t="s">
        <v>3581</v>
      </c>
    </row>
    <row r="696" spans="1:22" s="109" customFormat="1" ht="13">
      <c r="A696" s="125">
        <v>688</v>
      </c>
      <c r="B696" s="131" t="s">
        <v>2127</v>
      </c>
      <c r="C696" s="131" t="s">
        <v>2128</v>
      </c>
      <c r="D696" s="125" t="s">
        <v>3413</v>
      </c>
      <c r="E696" s="125">
        <v>37</v>
      </c>
      <c r="F696" s="127">
        <v>9.56</v>
      </c>
      <c r="G696" s="128">
        <v>15</v>
      </c>
      <c r="H696" s="128" t="s">
        <v>2476</v>
      </c>
      <c r="I696" s="127">
        <v>10.72</v>
      </c>
      <c r="J696" s="128">
        <v>30</v>
      </c>
      <c r="K696" s="128" t="s">
        <v>2476</v>
      </c>
      <c r="L696" s="129">
        <f t="shared" si="91"/>
        <v>10.14</v>
      </c>
      <c r="M696" s="125">
        <f t="shared" si="95"/>
        <v>60</v>
      </c>
      <c r="N696" s="125">
        <f t="shared" si="92"/>
        <v>2</v>
      </c>
      <c r="O696" s="125">
        <f t="shared" si="96"/>
        <v>1</v>
      </c>
      <c r="P696" s="128">
        <f t="shared" si="93"/>
        <v>3</v>
      </c>
      <c r="Q696" s="127">
        <f t="shared" si="97"/>
        <v>0.97</v>
      </c>
      <c r="R696" s="127">
        <f t="shared" si="94"/>
        <v>9.8358000000000008</v>
      </c>
      <c r="S696" s="130"/>
      <c r="T696" s="128" t="s">
        <v>3585</v>
      </c>
      <c r="U696" s="128" t="s">
        <v>3580</v>
      </c>
      <c r="V696" s="128" t="s">
        <v>3581</v>
      </c>
    </row>
    <row r="697" spans="1:22" s="109" customFormat="1" ht="13">
      <c r="A697" s="125">
        <v>689</v>
      </c>
      <c r="B697" s="126" t="s">
        <v>960</v>
      </c>
      <c r="C697" s="126" t="s">
        <v>961</v>
      </c>
      <c r="D697" s="125" t="s">
        <v>2848</v>
      </c>
      <c r="E697" s="125">
        <v>15</v>
      </c>
      <c r="F697" s="127">
        <v>9.92</v>
      </c>
      <c r="G697" s="128">
        <v>19</v>
      </c>
      <c r="H697" s="128" t="s">
        <v>2476</v>
      </c>
      <c r="I697" s="127">
        <v>10.15</v>
      </c>
      <c r="J697" s="128">
        <v>30</v>
      </c>
      <c r="K697" s="128" t="s">
        <v>2475</v>
      </c>
      <c r="L697" s="129">
        <f t="shared" si="91"/>
        <v>10.035</v>
      </c>
      <c r="M697" s="125">
        <f t="shared" si="95"/>
        <v>60</v>
      </c>
      <c r="N697" s="125">
        <f t="shared" si="92"/>
        <v>1</v>
      </c>
      <c r="O697" s="125">
        <f t="shared" si="96"/>
        <v>1</v>
      </c>
      <c r="P697" s="128">
        <f t="shared" si="93"/>
        <v>2</v>
      </c>
      <c r="Q697" s="127">
        <f t="shared" si="97"/>
        <v>0.98</v>
      </c>
      <c r="R697" s="127">
        <f t="shared" si="94"/>
        <v>9.8343000000000007</v>
      </c>
      <c r="S697" s="130"/>
      <c r="T697" s="128" t="s">
        <v>3583</v>
      </c>
      <c r="U697" s="128" t="s">
        <v>3580</v>
      </c>
      <c r="V697" s="128" t="s">
        <v>3581</v>
      </c>
    </row>
    <row r="698" spans="1:22" s="109" customFormat="1" ht="13">
      <c r="A698" s="125">
        <v>690</v>
      </c>
      <c r="B698" s="134" t="s">
        <v>1581</v>
      </c>
      <c r="C698" s="134" t="s">
        <v>1427</v>
      </c>
      <c r="D698" s="125" t="s">
        <v>3110</v>
      </c>
      <c r="E698" s="125">
        <v>26</v>
      </c>
      <c r="F698" s="127">
        <v>10.44</v>
      </c>
      <c r="G698" s="128">
        <v>30</v>
      </c>
      <c r="H698" s="128" t="s">
        <v>2476</v>
      </c>
      <c r="I698" s="127">
        <v>10.46</v>
      </c>
      <c r="J698" s="128">
        <v>30</v>
      </c>
      <c r="K698" s="128" t="s">
        <v>2476</v>
      </c>
      <c r="L698" s="129">
        <f t="shared" si="91"/>
        <v>10.45</v>
      </c>
      <c r="M698" s="125">
        <f t="shared" si="95"/>
        <v>60</v>
      </c>
      <c r="N698" s="125">
        <f t="shared" si="92"/>
        <v>2</v>
      </c>
      <c r="O698" s="125">
        <f t="shared" si="96"/>
        <v>0</v>
      </c>
      <c r="P698" s="128">
        <f t="shared" si="93"/>
        <v>2</v>
      </c>
      <c r="Q698" s="127">
        <f>IF(P698=0,0.96,IF(P698=1,0.95,IF(P698=2,0.94,IF(P698=3,0.93))))</f>
        <v>0.94</v>
      </c>
      <c r="R698" s="127">
        <f t="shared" si="94"/>
        <v>9.8229999999999986</v>
      </c>
      <c r="S698" s="130"/>
      <c r="T698" s="128" t="s">
        <v>3585</v>
      </c>
      <c r="U698" s="128" t="s">
        <v>3582</v>
      </c>
      <c r="V698" s="128" t="s">
        <v>3581</v>
      </c>
    </row>
    <row r="699" spans="1:22" s="109" customFormat="1" ht="13">
      <c r="A699" s="125">
        <v>691</v>
      </c>
      <c r="B699" s="126" t="s">
        <v>1842</v>
      </c>
      <c r="C699" s="126" t="s">
        <v>430</v>
      </c>
      <c r="D699" s="125" t="s">
        <v>3245</v>
      </c>
      <c r="E699" s="125">
        <v>31</v>
      </c>
      <c r="F699" s="127">
        <v>11.53</v>
      </c>
      <c r="G699" s="128">
        <v>30</v>
      </c>
      <c r="H699" s="128" t="s">
        <v>2476</v>
      </c>
      <c r="I699" s="127">
        <v>8.7200000000000006</v>
      </c>
      <c r="J699" s="128">
        <v>16</v>
      </c>
      <c r="K699" s="128" t="s">
        <v>2476</v>
      </c>
      <c r="L699" s="129">
        <f t="shared" si="91"/>
        <v>10.125</v>
      </c>
      <c r="M699" s="125">
        <f t="shared" si="95"/>
        <v>60</v>
      </c>
      <c r="N699" s="125">
        <f t="shared" si="92"/>
        <v>2</v>
      </c>
      <c r="O699" s="125">
        <f t="shared" si="96"/>
        <v>1</v>
      </c>
      <c r="P699" s="128">
        <f t="shared" si="93"/>
        <v>3</v>
      </c>
      <c r="Q699" s="127">
        <f>IF(P699=0,1,IF(P699=1,0.99,IF(P699=2,0.98,IF(P699=3,0.97))))</f>
        <v>0.97</v>
      </c>
      <c r="R699" s="127">
        <f t="shared" si="94"/>
        <v>9.8212499999999991</v>
      </c>
      <c r="S699" s="130"/>
      <c r="T699" s="128" t="s">
        <v>3585</v>
      </c>
      <c r="U699" s="128" t="s">
        <v>3580</v>
      </c>
      <c r="V699" s="128" t="s">
        <v>3581</v>
      </c>
    </row>
    <row r="700" spans="1:22" s="109" customFormat="1" ht="13">
      <c r="A700" s="125">
        <v>692</v>
      </c>
      <c r="B700" s="126" t="s">
        <v>1532</v>
      </c>
      <c r="C700" s="126" t="s">
        <v>1533</v>
      </c>
      <c r="D700" s="125" t="s">
        <v>1534</v>
      </c>
      <c r="E700" s="125">
        <v>25</v>
      </c>
      <c r="F700" s="127">
        <v>10.69</v>
      </c>
      <c r="G700" s="128">
        <v>30</v>
      </c>
      <c r="H700" s="128" t="s">
        <v>2476</v>
      </c>
      <c r="I700" s="127">
        <v>10.199999999999999</v>
      </c>
      <c r="J700" s="128">
        <v>30</v>
      </c>
      <c r="K700" s="128" t="s">
        <v>2476</v>
      </c>
      <c r="L700" s="129">
        <f t="shared" si="91"/>
        <v>10.445</v>
      </c>
      <c r="M700" s="125">
        <f t="shared" si="95"/>
        <v>60</v>
      </c>
      <c r="N700" s="125">
        <f t="shared" si="92"/>
        <v>2</v>
      </c>
      <c r="O700" s="125">
        <f t="shared" si="96"/>
        <v>0</v>
      </c>
      <c r="P700" s="128">
        <f t="shared" si="93"/>
        <v>2</v>
      </c>
      <c r="Q700" s="127">
        <f>IF(P700=0,0.96,IF(P700=1,0.95,IF(P700=2,0.94,IF(P700=3,0.93))))</f>
        <v>0.94</v>
      </c>
      <c r="R700" s="127">
        <f t="shared" si="94"/>
        <v>9.8182999999999989</v>
      </c>
      <c r="S700" s="130"/>
      <c r="T700" s="128" t="s">
        <v>3585</v>
      </c>
      <c r="U700" s="128" t="s">
        <v>3580</v>
      </c>
      <c r="V700" s="128" t="s">
        <v>3581</v>
      </c>
    </row>
    <row r="701" spans="1:22" s="109" customFormat="1" ht="13">
      <c r="A701" s="125">
        <v>693</v>
      </c>
      <c r="B701" s="126" t="s">
        <v>63</v>
      </c>
      <c r="C701" s="126" t="s">
        <v>64</v>
      </c>
      <c r="D701" s="125" t="s">
        <v>2503</v>
      </c>
      <c r="E701" s="125">
        <v>1</v>
      </c>
      <c r="F701" s="127">
        <v>10.73</v>
      </c>
      <c r="G701" s="128">
        <v>30</v>
      </c>
      <c r="H701" s="128" t="s">
        <v>2476</v>
      </c>
      <c r="I701" s="127">
        <v>9.51</v>
      </c>
      <c r="J701" s="128">
        <v>25</v>
      </c>
      <c r="K701" s="128" t="s">
        <v>2476</v>
      </c>
      <c r="L701" s="129">
        <f t="shared" si="91"/>
        <v>10.120000000000001</v>
      </c>
      <c r="M701" s="125">
        <f t="shared" si="95"/>
        <v>60</v>
      </c>
      <c r="N701" s="125">
        <f t="shared" si="92"/>
        <v>2</v>
      </c>
      <c r="O701" s="125">
        <f t="shared" si="96"/>
        <v>1</v>
      </c>
      <c r="P701" s="128">
        <f t="shared" si="93"/>
        <v>3</v>
      </c>
      <c r="Q701" s="127">
        <f>IF(P701=0,1,IF(P701=1,0.99,IF(P701=2,0.98,IF(P701=3,0.97))))</f>
        <v>0.97</v>
      </c>
      <c r="R701" s="127">
        <f t="shared" si="94"/>
        <v>9.8164000000000016</v>
      </c>
      <c r="S701" s="130"/>
      <c r="T701" s="128" t="s">
        <v>3579</v>
      </c>
      <c r="U701" s="128" t="s">
        <v>3580</v>
      </c>
      <c r="V701" s="128" t="s">
        <v>3581</v>
      </c>
    </row>
    <row r="702" spans="1:22" s="109" customFormat="1" ht="13">
      <c r="A702" s="125">
        <v>694</v>
      </c>
      <c r="B702" s="126" t="s">
        <v>551</v>
      </c>
      <c r="C702" s="126" t="s">
        <v>3677</v>
      </c>
      <c r="D702" s="125" t="s">
        <v>552</v>
      </c>
      <c r="E702" s="125">
        <v>9</v>
      </c>
      <c r="F702" s="127">
        <v>10.66</v>
      </c>
      <c r="G702" s="128">
        <v>30</v>
      </c>
      <c r="H702" s="128" t="s">
        <v>2476</v>
      </c>
      <c r="I702" s="127">
        <v>10</v>
      </c>
      <c r="J702" s="128">
        <v>30</v>
      </c>
      <c r="K702" s="128" t="s">
        <v>2475</v>
      </c>
      <c r="L702" s="129">
        <f t="shared" si="91"/>
        <v>10.33</v>
      </c>
      <c r="M702" s="125">
        <f t="shared" si="95"/>
        <v>60</v>
      </c>
      <c r="N702" s="125">
        <f t="shared" si="92"/>
        <v>1</v>
      </c>
      <c r="O702" s="125">
        <f t="shared" si="96"/>
        <v>0</v>
      </c>
      <c r="P702" s="128">
        <f t="shared" si="93"/>
        <v>1</v>
      </c>
      <c r="Q702" s="127">
        <f>IF(P702=0,0.96,IF(P702=1,0.95,IF(P702=2,0.94,IF(P702=3,0.93))))</f>
        <v>0.95</v>
      </c>
      <c r="R702" s="127">
        <f t="shared" si="94"/>
        <v>9.8134999999999994</v>
      </c>
      <c r="S702" s="130"/>
      <c r="T702" s="128" t="s">
        <v>3579</v>
      </c>
      <c r="U702" s="128" t="s">
        <v>3580</v>
      </c>
      <c r="V702" s="128" t="s">
        <v>3581</v>
      </c>
    </row>
    <row r="703" spans="1:22" s="109" customFormat="1" ht="13">
      <c r="A703" s="125">
        <v>695</v>
      </c>
      <c r="B703" s="126" t="s">
        <v>1786</v>
      </c>
      <c r="C703" s="126" t="s">
        <v>1787</v>
      </c>
      <c r="D703" s="125" t="s">
        <v>3218</v>
      </c>
      <c r="E703" s="125">
        <v>30</v>
      </c>
      <c r="F703" s="127">
        <v>10.24</v>
      </c>
      <c r="G703" s="128">
        <v>30</v>
      </c>
      <c r="H703" s="128" t="s">
        <v>2476</v>
      </c>
      <c r="I703" s="127">
        <v>9.99</v>
      </c>
      <c r="J703" s="128">
        <v>18</v>
      </c>
      <c r="K703" s="128" t="s">
        <v>2476</v>
      </c>
      <c r="L703" s="129">
        <f t="shared" si="91"/>
        <v>10.115</v>
      </c>
      <c r="M703" s="125">
        <f t="shared" si="95"/>
        <v>60</v>
      </c>
      <c r="N703" s="125">
        <f t="shared" si="92"/>
        <v>2</v>
      </c>
      <c r="O703" s="125">
        <f t="shared" si="96"/>
        <v>1</v>
      </c>
      <c r="P703" s="128">
        <f t="shared" si="93"/>
        <v>3</v>
      </c>
      <c r="Q703" s="127">
        <f>IF(P703=0,1,IF(P703=1,0.99,IF(P703=2,0.98,IF(P703=3,0.97))))</f>
        <v>0.97</v>
      </c>
      <c r="R703" s="127">
        <f t="shared" si="94"/>
        <v>9.8115500000000004</v>
      </c>
      <c r="S703" s="130"/>
      <c r="T703" s="128" t="s">
        <v>3585</v>
      </c>
      <c r="U703" s="128" t="s">
        <v>3580</v>
      </c>
      <c r="V703" s="128" t="s">
        <v>3581</v>
      </c>
    </row>
    <row r="704" spans="1:22" s="109" customFormat="1" ht="13">
      <c r="A704" s="125">
        <v>696</v>
      </c>
      <c r="B704" s="126" t="s">
        <v>1056</v>
      </c>
      <c r="C704" s="126" t="s">
        <v>162</v>
      </c>
      <c r="D704" s="125" t="s">
        <v>2886</v>
      </c>
      <c r="E704" s="125">
        <v>17</v>
      </c>
      <c r="F704" s="127">
        <v>9.6999999999999993</v>
      </c>
      <c r="G704" s="128">
        <v>10</v>
      </c>
      <c r="H704" s="128" t="s">
        <v>2476</v>
      </c>
      <c r="I704" s="127">
        <v>10.53</v>
      </c>
      <c r="J704" s="128">
        <v>30</v>
      </c>
      <c r="K704" s="128" t="s">
        <v>2476</v>
      </c>
      <c r="L704" s="129">
        <f t="shared" si="91"/>
        <v>10.114999999999998</v>
      </c>
      <c r="M704" s="125">
        <f t="shared" si="95"/>
        <v>60</v>
      </c>
      <c r="N704" s="125">
        <f t="shared" si="92"/>
        <v>2</v>
      </c>
      <c r="O704" s="125">
        <f t="shared" si="96"/>
        <v>1</v>
      </c>
      <c r="P704" s="128">
        <f t="shared" si="93"/>
        <v>3</v>
      </c>
      <c r="Q704" s="127">
        <f>IF(P704=0,1,IF(P704=1,0.99,IF(P704=2,0.98,IF(P704=3,0.97))))</f>
        <v>0.97</v>
      </c>
      <c r="R704" s="127">
        <f t="shared" si="94"/>
        <v>9.8115499999999987</v>
      </c>
      <c r="S704" s="130"/>
      <c r="T704" s="128" t="s">
        <v>3583</v>
      </c>
      <c r="U704" s="128" t="s">
        <v>3581</v>
      </c>
      <c r="V704" s="128" t="s">
        <v>3580</v>
      </c>
    </row>
    <row r="705" spans="1:22" s="109" customFormat="1" ht="13">
      <c r="A705" s="125">
        <v>697</v>
      </c>
      <c r="B705" s="134" t="s">
        <v>1244</v>
      </c>
      <c r="C705" s="134" t="s">
        <v>1604</v>
      </c>
      <c r="D705" s="125" t="s">
        <v>3119</v>
      </c>
      <c r="E705" s="125">
        <v>26</v>
      </c>
      <c r="F705" s="127">
        <v>8.89</v>
      </c>
      <c r="G705" s="128">
        <v>18</v>
      </c>
      <c r="H705" s="128" t="s">
        <v>2476</v>
      </c>
      <c r="I705" s="127">
        <v>12.21</v>
      </c>
      <c r="J705" s="128">
        <v>30</v>
      </c>
      <c r="K705" s="128" t="s">
        <v>2476</v>
      </c>
      <c r="L705" s="129">
        <f t="shared" si="91"/>
        <v>10.55</v>
      </c>
      <c r="M705" s="125">
        <f t="shared" si="95"/>
        <v>60</v>
      </c>
      <c r="N705" s="125">
        <f t="shared" si="92"/>
        <v>2</v>
      </c>
      <c r="O705" s="125">
        <f t="shared" si="96"/>
        <v>1</v>
      </c>
      <c r="P705" s="128">
        <f t="shared" si="93"/>
        <v>3</v>
      </c>
      <c r="Q705" s="127">
        <f>IF(P705=0,0.96,IF(P705=1,0.95,IF(P705=2,0.94,IF(P705=3,0.93))))</f>
        <v>0.93</v>
      </c>
      <c r="R705" s="127">
        <f t="shared" si="94"/>
        <v>9.8115000000000006</v>
      </c>
      <c r="S705" s="130"/>
      <c r="T705" s="128"/>
      <c r="U705" s="128"/>
      <c r="V705" s="128"/>
    </row>
    <row r="706" spans="1:22" s="109" customFormat="1" ht="13">
      <c r="A706" s="125">
        <v>698</v>
      </c>
      <c r="B706" s="126" t="s">
        <v>2078</v>
      </c>
      <c r="C706" s="126" t="s">
        <v>2079</v>
      </c>
      <c r="D706" s="125" t="s">
        <v>3381</v>
      </c>
      <c r="E706" s="125">
        <v>36</v>
      </c>
      <c r="F706" s="127">
        <v>10.23</v>
      </c>
      <c r="G706" s="128">
        <v>30</v>
      </c>
      <c r="H706" s="128" t="s">
        <v>2475</v>
      </c>
      <c r="I706" s="127">
        <v>10.41</v>
      </c>
      <c r="J706" s="128">
        <v>30</v>
      </c>
      <c r="K706" s="128" t="s">
        <v>2476</v>
      </c>
      <c r="L706" s="129">
        <f t="shared" si="91"/>
        <v>10.32</v>
      </c>
      <c r="M706" s="125">
        <f t="shared" si="95"/>
        <v>60</v>
      </c>
      <c r="N706" s="125">
        <f t="shared" si="92"/>
        <v>1</v>
      </c>
      <c r="O706" s="125">
        <f t="shared" si="96"/>
        <v>0</v>
      </c>
      <c r="P706" s="128">
        <f t="shared" si="93"/>
        <v>1</v>
      </c>
      <c r="Q706" s="127">
        <f>IF(P706=0,0.96,IF(P706=1,0.95,IF(P706=2,0.94,IF(P706=3,0.93))))</f>
        <v>0.95</v>
      </c>
      <c r="R706" s="127">
        <f t="shared" si="94"/>
        <v>9.8040000000000003</v>
      </c>
      <c r="S706" s="130"/>
      <c r="T706" s="128"/>
      <c r="U706" s="128"/>
      <c r="V706" s="128"/>
    </row>
    <row r="707" spans="1:22" s="109" customFormat="1" ht="13">
      <c r="A707" s="125">
        <v>699</v>
      </c>
      <c r="B707" s="126" t="s">
        <v>233</v>
      </c>
      <c r="C707" s="126" t="s">
        <v>234</v>
      </c>
      <c r="D707" s="125" t="s">
        <v>2566</v>
      </c>
      <c r="E707" s="125">
        <v>4</v>
      </c>
      <c r="F707" s="127">
        <v>10</v>
      </c>
      <c r="G707" s="128">
        <v>30</v>
      </c>
      <c r="H707" s="128" t="s">
        <v>2476</v>
      </c>
      <c r="I707" s="127">
        <v>10</v>
      </c>
      <c r="J707" s="128">
        <v>30</v>
      </c>
      <c r="K707" s="128" t="s">
        <v>2476</v>
      </c>
      <c r="L707" s="129">
        <f t="shared" si="91"/>
        <v>10</v>
      </c>
      <c r="M707" s="125">
        <f t="shared" si="95"/>
        <v>60</v>
      </c>
      <c r="N707" s="125">
        <f t="shared" si="92"/>
        <v>2</v>
      </c>
      <c r="O707" s="125">
        <f t="shared" si="96"/>
        <v>0</v>
      </c>
      <c r="P707" s="128">
        <f t="shared" si="93"/>
        <v>2</v>
      </c>
      <c r="Q707" s="127">
        <f t="shared" ref="Q707:Q742" si="98">IF(P707=0,1,IF(P707=1,0.99,IF(P707=2,0.98,IF(P707=3,0.97))))</f>
        <v>0.98</v>
      </c>
      <c r="R707" s="127">
        <f t="shared" si="94"/>
        <v>9.8000000000000007</v>
      </c>
      <c r="S707" s="130"/>
      <c r="T707" s="128" t="s">
        <v>3579</v>
      </c>
      <c r="U707" s="128" t="s">
        <v>3580</v>
      </c>
      <c r="V707" s="128" t="s">
        <v>3581</v>
      </c>
    </row>
    <row r="708" spans="1:22" s="109" customFormat="1" ht="13">
      <c r="A708" s="125">
        <v>700</v>
      </c>
      <c r="B708" s="126" t="s">
        <v>320</v>
      </c>
      <c r="C708" s="126" t="s">
        <v>321</v>
      </c>
      <c r="D708" s="125" t="s">
        <v>2600</v>
      </c>
      <c r="E708" s="125">
        <v>5</v>
      </c>
      <c r="F708" s="127">
        <v>10</v>
      </c>
      <c r="G708" s="128">
        <v>30</v>
      </c>
      <c r="H708" s="128" t="s">
        <v>2476</v>
      </c>
      <c r="I708" s="127">
        <v>10</v>
      </c>
      <c r="J708" s="128">
        <v>30</v>
      </c>
      <c r="K708" s="128" t="s">
        <v>2476</v>
      </c>
      <c r="L708" s="129">
        <f t="shared" si="91"/>
        <v>10</v>
      </c>
      <c r="M708" s="125">
        <f t="shared" si="95"/>
        <v>60</v>
      </c>
      <c r="N708" s="125">
        <f t="shared" si="92"/>
        <v>2</v>
      </c>
      <c r="O708" s="125">
        <f t="shared" si="96"/>
        <v>0</v>
      </c>
      <c r="P708" s="128">
        <f t="shared" si="93"/>
        <v>2</v>
      </c>
      <c r="Q708" s="127">
        <f t="shared" si="98"/>
        <v>0.98</v>
      </c>
      <c r="R708" s="127">
        <f t="shared" si="94"/>
        <v>9.8000000000000007</v>
      </c>
      <c r="S708" s="130"/>
      <c r="T708" s="128" t="s">
        <v>3579</v>
      </c>
      <c r="U708" s="128" t="s">
        <v>3580</v>
      </c>
      <c r="V708" s="128" t="s">
        <v>3581</v>
      </c>
    </row>
    <row r="709" spans="1:22" s="109" customFormat="1" ht="13">
      <c r="A709" s="125">
        <v>701</v>
      </c>
      <c r="B709" s="126" t="s">
        <v>487</v>
      </c>
      <c r="C709" s="126" t="s">
        <v>488</v>
      </c>
      <c r="D709" s="125" t="s">
        <v>2665</v>
      </c>
      <c r="E709" s="125">
        <v>7</v>
      </c>
      <c r="F709" s="127">
        <v>10</v>
      </c>
      <c r="G709" s="128">
        <v>30</v>
      </c>
      <c r="H709" s="128" t="s">
        <v>2476</v>
      </c>
      <c r="I709" s="127">
        <v>10</v>
      </c>
      <c r="J709" s="128">
        <v>30</v>
      </c>
      <c r="K709" s="128" t="s">
        <v>2476</v>
      </c>
      <c r="L709" s="129">
        <f t="shared" si="91"/>
        <v>10</v>
      </c>
      <c r="M709" s="125">
        <f t="shared" si="95"/>
        <v>60</v>
      </c>
      <c r="N709" s="125">
        <f t="shared" si="92"/>
        <v>2</v>
      </c>
      <c r="O709" s="125">
        <f t="shared" si="96"/>
        <v>0</v>
      </c>
      <c r="P709" s="128">
        <f t="shared" si="93"/>
        <v>2</v>
      </c>
      <c r="Q709" s="127">
        <f t="shared" si="98"/>
        <v>0.98</v>
      </c>
      <c r="R709" s="127">
        <f t="shared" si="94"/>
        <v>9.8000000000000007</v>
      </c>
      <c r="S709" s="130"/>
      <c r="T709" s="128" t="s">
        <v>3579</v>
      </c>
      <c r="U709" s="128" t="s">
        <v>3580</v>
      </c>
      <c r="V709" s="128" t="s">
        <v>3581</v>
      </c>
    </row>
    <row r="710" spans="1:22" s="109" customFormat="1" ht="13">
      <c r="A710" s="125">
        <v>702</v>
      </c>
      <c r="B710" s="126" t="s">
        <v>492</v>
      </c>
      <c r="C710" s="126" t="s">
        <v>493</v>
      </c>
      <c r="D710" s="125" t="s">
        <v>2667</v>
      </c>
      <c r="E710" s="125">
        <v>8</v>
      </c>
      <c r="F710" s="127">
        <v>10</v>
      </c>
      <c r="G710" s="128">
        <v>30</v>
      </c>
      <c r="H710" s="128" t="s">
        <v>2476</v>
      </c>
      <c r="I710" s="127">
        <v>10</v>
      </c>
      <c r="J710" s="128">
        <v>30</v>
      </c>
      <c r="K710" s="128" t="s">
        <v>2476</v>
      </c>
      <c r="L710" s="129">
        <f t="shared" si="91"/>
        <v>10</v>
      </c>
      <c r="M710" s="125">
        <f t="shared" si="95"/>
        <v>60</v>
      </c>
      <c r="N710" s="125">
        <f t="shared" si="92"/>
        <v>2</v>
      </c>
      <c r="O710" s="125">
        <f t="shared" si="96"/>
        <v>0</v>
      </c>
      <c r="P710" s="128">
        <f t="shared" si="93"/>
        <v>2</v>
      </c>
      <c r="Q710" s="127">
        <f t="shared" si="98"/>
        <v>0.98</v>
      </c>
      <c r="R710" s="127">
        <f t="shared" si="94"/>
        <v>9.8000000000000007</v>
      </c>
      <c r="S710" s="130"/>
      <c r="T710" s="128" t="s">
        <v>3579</v>
      </c>
      <c r="U710" s="128" t="s">
        <v>3581</v>
      </c>
      <c r="V710" s="128" t="s">
        <v>3580</v>
      </c>
    </row>
    <row r="711" spans="1:22" s="109" customFormat="1" ht="13">
      <c r="A711" s="125">
        <v>703</v>
      </c>
      <c r="B711" s="126" t="s">
        <v>519</v>
      </c>
      <c r="C711" s="126" t="s">
        <v>520</v>
      </c>
      <c r="D711" s="125" t="s">
        <v>2678</v>
      </c>
      <c r="E711" s="125">
        <v>8</v>
      </c>
      <c r="F711" s="127">
        <v>10</v>
      </c>
      <c r="G711" s="128">
        <v>30</v>
      </c>
      <c r="H711" s="128" t="s">
        <v>2476</v>
      </c>
      <c r="I711" s="127">
        <v>10</v>
      </c>
      <c r="J711" s="128">
        <v>30</v>
      </c>
      <c r="K711" s="128" t="s">
        <v>2476</v>
      </c>
      <c r="L711" s="129">
        <f t="shared" si="91"/>
        <v>10</v>
      </c>
      <c r="M711" s="125">
        <f t="shared" si="95"/>
        <v>60</v>
      </c>
      <c r="N711" s="125">
        <f t="shared" si="92"/>
        <v>2</v>
      </c>
      <c r="O711" s="125">
        <f t="shared" si="96"/>
        <v>0</v>
      </c>
      <c r="P711" s="128">
        <f t="shared" si="93"/>
        <v>2</v>
      </c>
      <c r="Q711" s="127">
        <f t="shared" si="98"/>
        <v>0.98</v>
      </c>
      <c r="R711" s="127">
        <f t="shared" si="94"/>
        <v>9.8000000000000007</v>
      </c>
      <c r="S711" s="130"/>
      <c r="T711" s="128" t="s">
        <v>3579</v>
      </c>
      <c r="U711" s="128" t="s">
        <v>3580</v>
      </c>
      <c r="V711" s="128" t="s">
        <v>3581</v>
      </c>
    </row>
    <row r="712" spans="1:22" s="109" customFormat="1" ht="13">
      <c r="A712" s="125">
        <v>704</v>
      </c>
      <c r="B712" s="126" t="s">
        <v>554</v>
      </c>
      <c r="C712" s="126" t="s">
        <v>3678</v>
      </c>
      <c r="D712" s="125" t="s">
        <v>555</v>
      </c>
      <c r="E712" s="125">
        <v>9</v>
      </c>
      <c r="F712" s="127">
        <v>10</v>
      </c>
      <c r="G712" s="128">
        <v>30</v>
      </c>
      <c r="H712" s="128" t="s">
        <v>2476</v>
      </c>
      <c r="I712" s="127">
        <v>10</v>
      </c>
      <c r="J712" s="128">
        <v>30</v>
      </c>
      <c r="K712" s="128" t="s">
        <v>2476</v>
      </c>
      <c r="L712" s="129">
        <f t="shared" si="91"/>
        <v>10</v>
      </c>
      <c r="M712" s="125">
        <f t="shared" si="95"/>
        <v>60</v>
      </c>
      <c r="N712" s="125">
        <f t="shared" si="92"/>
        <v>2</v>
      </c>
      <c r="O712" s="125">
        <f t="shared" si="96"/>
        <v>0</v>
      </c>
      <c r="P712" s="128">
        <f t="shared" si="93"/>
        <v>2</v>
      </c>
      <c r="Q712" s="127">
        <f t="shared" si="98"/>
        <v>0.98</v>
      </c>
      <c r="R712" s="127">
        <f t="shared" si="94"/>
        <v>9.8000000000000007</v>
      </c>
      <c r="S712" s="130"/>
      <c r="T712" s="128" t="s">
        <v>3580</v>
      </c>
      <c r="U712" s="128" t="s">
        <v>3581</v>
      </c>
      <c r="V712" s="128" t="s">
        <v>3583</v>
      </c>
    </row>
    <row r="713" spans="1:22" s="109" customFormat="1" ht="13">
      <c r="A713" s="125">
        <v>705</v>
      </c>
      <c r="B713" s="126" t="s">
        <v>602</v>
      </c>
      <c r="C713" s="126" t="s">
        <v>412</v>
      </c>
      <c r="D713" s="125" t="s">
        <v>2710</v>
      </c>
      <c r="E713" s="125">
        <v>9</v>
      </c>
      <c r="F713" s="127">
        <v>10</v>
      </c>
      <c r="G713" s="128">
        <v>30</v>
      </c>
      <c r="H713" s="128" t="s">
        <v>2476</v>
      </c>
      <c r="I713" s="127">
        <v>10</v>
      </c>
      <c r="J713" s="128">
        <v>30</v>
      </c>
      <c r="K713" s="128" t="s">
        <v>2476</v>
      </c>
      <c r="L713" s="129">
        <f t="shared" ref="L713:L776" si="99">(F713+I713)/2</f>
        <v>10</v>
      </c>
      <c r="M713" s="125">
        <f t="shared" si="95"/>
        <v>60</v>
      </c>
      <c r="N713" s="125">
        <f t="shared" ref="N713:N776" si="100">IF(H713="ACC",0,1)+IF(K713="ACC",0,1)</f>
        <v>2</v>
      </c>
      <c r="O713" s="125">
        <f t="shared" si="96"/>
        <v>0</v>
      </c>
      <c r="P713" s="128">
        <f t="shared" ref="P713:P776" si="101">N713+O713</f>
        <v>2</v>
      </c>
      <c r="Q713" s="127">
        <f t="shared" si="98"/>
        <v>0.98</v>
      </c>
      <c r="R713" s="127">
        <f t="shared" ref="R713:R776" si="102">(L713*Q713)</f>
        <v>9.8000000000000007</v>
      </c>
      <c r="S713" s="130"/>
      <c r="T713" s="128" t="s">
        <v>3579</v>
      </c>
      <c r="U713" s="128" t="s">
        <v>3580</v>
      </c>
      <c r="V713" s="128" t="s">
        <v>3581</v>
      </c>
    </row>
    <row r="714" spans="1:22" s="109" customFormat="1" ht="13">
      <c r="A714" s="125">
        <v>706</v>
      </c>
      <c r="B714" s="126" t="s">
        <v>638</v>
      </c>
      <c r="C714" s="126" t="s">
        <v>639</v>
      </c>
      <c r="D714" s="125" t="s">
        <v>2724</v>
      </c>
      <c r="E714" s="125">
        <v>10</v>
      </c>
      <c r="F714" s="127">
        <v>10</v>
      </c>
      <c r="G714" s="128">
        <v>30</v>
      </c>
      <c r="H714" s="128" t="s">
        <v>2476</v>
      </c>
      <c r="I714" s="127">
        <v>10</v>
      </c>
      <c r="J714" s="128">
        <v>30</v>
      </c>
      <c r="K714" s="128" t="s">
        <v>2476</v>
      </c>
      <c r="L714" s="129">
        <f t="shared" si="99"/>
        <v>10</v>
      </c>
      <c r="M714" s="125">
        <f t="shared" si="95"/>
        <v>60</v>
      </c>
      <c r="N714" s="125">
        <f t="shared" si="100"/>
        <v>2</v>
      </c>
      <c r="O714" s="125">
        <f t="shared" si="96"/>
        <v>0</v>
      </c>
      <c r="P714" s="128">
        <f t="shared" si="101"/>
        <v>2</v>
      </c>
      <c r="Q714" s="127">
        <f t="shared" si="98"/>
        <v>0.98</v>
      </c>
      <c r="R714" s="127">
        <f t="shared" si="102"/>
        <v>9.8000000000000007</v>
      </c>
      <c r="S714" s="130"/>
      <c r="T714" s="128" t="s">
        <v>3579</v>
      </c>
      <c r="U714" s="128" t="s">
        <v>3580</v>
      </c>
      <c r="V714" s="128" t="s">
        <v>3581</v>
      </c>
    </row>
    <row r="715" spans="1:22" s="109" customFormat="1" ht="13">
      <c r="A715" s="125">
        <v>707</v>
      </c>
      <c r="B715" s="126" t="s">
        <v>658</v>
      </c>
      <c r="C715" s="126" t="s">
        <v>3679</v>
      </c>
      <c r="D715" s="125" t="s">
        <v>659</v>
      </c>
      <c r="E715" s="125">
        <v>10</v>
      </c>
      <c r="F715" s="127">
        <v>10</v>
      </c>
      <c r="G715" s="128">
        <v>30</v>
      </c>
      <c r="H715" s="128" t="s">
        <v>2476</v>
      </c>
      <c r="I715" s="127">
        <v>10</v>
      </c>
      <c r="J715" s="128">
        <v>30</v>
      </c>
      <c r="K715" s="128" t="s">
        <v>2476</v>
      </c>
      <c r="L715" s="129">
        <f t="shared" si="99"/>
        <v>10</v>
      </c>
      <c r="M715" s="125">
        <f t="shared" si="95"/>
        <v>60</v>
      </c>
      <c r="N715" s="125">
        <f t="shared" si="100"/>
        <v>2</v>
      </c>
      <c r="O715" s="125">
        <f t="shared" si="96"/>
        <v>0</v>
      </c>
      <c r="P715" s="128">
        <f t="shared" si="101"/>
        <v>2</v>
      </c>
      <c r="Q715" s="127">
        <f t="shared" si="98"/>
        <v>0.98</v>
      </c>
      <c r="R715" s="127">
        <f t="shared" si="102"/>
        <v>9.8000000000000007</v>
      </c>
      <c r="S715" s="130"/>
      <c r="T715" s="128" t="s">
        <v>3579</v>
      </c>
      <c r="U715" s="128" t="s">
        <v>3580</v>
      </c>
      <c r="V715" s="128" t="s">
        <v>3581</v>
      </c>
    </row>
    <row r="716" spans="1:22" s="109" customFormat="1" ht="13">
      <c r="A716" s="125">
        <v>708</v>
      </c>
      <c r="B716" s="126" t="s">
        <v>663</v>
      </c>
      <c r="C716" s="126" t="s">
        <v>364</v>
      </c>
      <c r="D716" s="125" t="s">
        <v>2733</v>
      </c>
      <c r="E716" s="125">
        <v>10</v>
      </c>
      <c r="F716" s="127">
        <v>10</v>
      </c>
      <c r="G716" s="128">
        <v>30</v>
      </c>
      <c r="H716" s="128" t="s">
        <v>2476</v>
      </c>
      <c r="I716" s="127">
        <v>10</v>
      </c>
      <c r="J716" s="128">
        <v>30</v>
      </c>
      <c r="K716" s="128" t="s">
        <v>2476</v>
      </c>
      <c r="L716" s="129">
        <f t="shared" si="99"/>
        <v>10</v>
      </c>
      <c r="M716" s="125">
        <f t="shared" si="95"/>
        <v>60</v>
      </c>
      <c r="N716" s="125">
        <f t="shared" si="100"/>
        <v>2</v>
      </c>
      <c r="O716" s="125">
        <f t="shared" si="96"/>
        <v>0</v>
      </c>
      <c r="P716" s="128">
        <f t="shared" si="101"/>
        <v>2</v>
      </c>
      <c r="Q716" s="127">
        <f t="shared" si="98"/>
        <v>0.98</v>
      </c>
      <c r="R716" s="127">
        <f t="shared" si="102"/>
        <v>9.8000000000000007</v>
      </c>
      <c r="S716" s="130"/>
      <c r="T716" s="128" t="s">
        <v>3579</v>
      </c>
      <c r="U716" s="128" t="s">
        <v>3580</v>
      </c>
      <c r="V716" s="128" t="s">
        <v>3581</v>
      </c>
    </row>
    <row r="717" spans="1:22" s="109" customFormat="1" ht="13">
      <c r="A717" s="125">
        <v>709</v>
      </c>
      <c r="B717" s="126" t="s">
        <v>928</v>
      </c>
      <c r="C717" s="126" t="s">
        <v>929</v>
      </c>
      <c r="D717" s="125" t="s">
        <v>2834</v>
      </c>
      <c r="E717" s="125">
        <v>15</v>
      </c>
      <c r="F717" s="127">
        <v>10</v>
      </c>
      <c r="G717" s="128">
        <v>30</v>
      </c>
      <c r="H717" s="128" t="s">
        <v>2476</v>
      </c>
      <c r="I717" s="127">
        <v>10</v>
      </c>
      <c r="J717" s="128">
        <v>30</v>
      </c>
      <c r="K717" s="128" t="s">
        <v>2476</v>
      </c>
      <c r="L717" s="129">
        <f t="shared" si="99"/>
        <v>10</v>
      </c>
      <c r="M717" s="125">
        <f t="shared" si="95"/>
        <v>60</v>
      </c>
      <c r="N717" s="125">
        <f t="shared" si="100"/>
        <v>2</v>
      </c>
      <c r="O717" s="125">
        <f t="shared" si="96"/>
        <v>0</v>
      </c>
      <c r="P717" s="128">
        <f t="shared" si="101"/>
        <v>2</v>
      </c>
      <c r="Q717" s="127">
        <f t="shared" si="98"/>
        <v>0.98</v>
      </c>
      <c r="R717" s="127">
        <f t="shared" si="102"/>
        <v>9.8000000000000007</v>
      </c>
      <c r="S717" s="130"/>
      <c r="T717" s="128" t="s">
        <v>3583</v>
      </c>
      <c r="U717" s="128" t="s">
        <v>3580</v>
      </c>
      <c r="V717" s="128" t="s">
        <v>3581</v>
      </c>
    </row>
    <row r="718" spans="1:22" s="109" customFormat="1" ht="13">
      <c r="A718" s="125">
        <v>710</v>
      </c>
      <c r="B718" s="126" t="s">
        <v>1038</v>
      </c>
      <c r="C718" s="126" t="s">
        <v>1039</v>
      </c>
      <c r="D718" s="125" t="s">
        <v>2878</v>
      </c>
      <c r="E718" s="125">
        <v>16</v>
      </c>
      <c r="F718" s="127">
        <v>7.32</v>
      </c>
      <c r="G718" s="128">
        <v>6</v>
      </c>
      <c r="H718" s="128" t="s">
        <v>2476</v>
      </c>
      <c r="I718" s="127">
        <v>12.68</v>
      </c>
      <c r="J718" s="128">
        <v>30</v>
      </c>
      <c r="K718" s="128" t="s">
        <v>2475</v>
      </c>
      <c r="L718" s="129">
        <f t="shared" si="99"/>
        <v>10</v>
      </c>
      <c r="M718" s="125">
        <f t="shared" si="95"/>
        <v>60</v>
      </c>
      <c r="N718" s="125">
        <f t="shared" si="100"/>
        <v>1</v>
      </c>
      <c r="O718" s="125">
        <f t="shared" si="96"/>
        <v>1</v>
      </c>
      <c r="P718" s="128">
        <f t="shared" si="101"/>
        <v>2</v>
      </c>
      <c r="Q718" s="127">
        <f t="shared" si="98"/>
        <v>0.98</v>
      </c>
      <c r="R718" s="127">
        <f t="shared" si="102"/>
        <v>9.8000000000000007</v>
      </c>
      <c r="S718" s="130"/>
      <c r="T718" s="128" t="s">
        <v>3583</v>
      </c>
      <c r="U718" s="128" t="s">
        <v>3580</v>
      </c>
      <c r="V718" s="128" t="s">
        <v>3581</v>
      </c>
    </row>
    <row r="719" spans="1:22" s="109" customFormat="1" ht="13">
      <c r="A719" s="125">
        <v>711</v>
      </c>
      <c r="B719" s="126" t="s">
        <v>1073</v>
      </c>
      <c r="C719" s="126" t="s">
        <v>3680</v>
      </c>
      <c r="D719" s="125" t="s">
        <v>1074</v>
      </c>
      <c r="E719" s="125">
        <v>17</v>
      </c>
      <c r="F719" s="127">
        <v>10</v>
      </c>
      <c r="G719" s="128">
        <v>30</v>
      </c>
      <c r="H719" s="128" t="s">
        <v>2476</v>
      </c>
      <c r="I719" s="127">
        <v>10</v>
      </c>
      <c r="J719" s="128">
        <v>30</v>
      </c>
      <c r="K719" s="128" t="s">
        <v>2476</v>
      </c>
      <c r="L719" s="129">
        <f t="shared" si="99"/>
        <v>10</v>
      </c>
      <c r="M719" s="125">
        <f t="shared" si="95"/>
        <v>60</v>
      </c>
      <c r="N719" s="125">
        <f t="shared" si="100"/>
        <v>2</v>
      </c>
      <c r="O719" s="125">
        <f t="shared" si="96"/>
        <v>0</v>
      </c>
      <c r="P719" s="128">
        <f t="shared" si="101"/>
        <v>2</v>
      </c>
      <c r="Q719" s="127">
        <f t="shared" si="98"/>
        <v>0.98</v>
      </c>
      <c r="R719" s="127">
        <f t="shared" si="102"/>
        <v>9.8000000000000007</v>
      </c>
      <c r="S719" s="130"/>
      <c r="T719" s="128" t="s">
        <v>3583</v>
      </c>
      <c r="U719" s="128" t="s">
        <v>3580</v>
      </c>
      <c r="V719" s="128" t="s">
        <v>3581</v>
      </c>
    </row>
    <row r="720" spans="1:22" s="109" customFormat="1" ht="13">
      <c r="A720" s="125">
        <v>712</v>
      </c>
      <c r="B720" s="126" t="s">
        <v>1090</v>
      </c>
      <c r="C720" s="126" t="s">
        <v>3681</v>
      </c>
      <c r="D720" s="125" t="s">
        <v>1091</v>
      </c>
      <c r="E720" s="125">
        <v>17</v>
      </c>
      <c r="F720" s="127">
        <v>10</v>
      </c>
      <c r="G720" s="128">
        <v>30</v>
      </c>
      <c r="H720" s="128" t="s">
        <v>2476</v>
      </c>
      <c r="I720" s="127">
        <v>10</v>
      </c>
      <c r="J720" s="128">
        <v>30</v>
      </c>
      <c r="K720" s="128" t="s">
        <v>2476</v>
      </c>
      <c r="L720" s="129">
        <f t="shared" si="99"/>
        <v>10</v>
      </c>
      <c r="M720" s="125">
        <f t="shared" si="95"/>
        <v>60</v>
      </c>
      <c r="N720" s="125">
        <f t="shared" si="100"/>
        <v>2</v>
      </c>
      <c r="O720" s="125">
        <f t="shared" si="96"/>
        <v>0</v>
      </c>
      <c r="P720" s="128">
        <f t="shared" si="101"/>
        <v>2</v>
      </c>
      <c r="Q720" s="127">
        <f t="shared" si="98"/>
        <v>0.98</v>
      </c>
      <c r="R720" s="127">
        <f t="shared" si="102"/>
        <v>9.8000000000000007</v>
      </c>
      <c r="S720" s="130"/>
      <c r="T720" s="128" t="s">
        <v>3580</v>
      </c>
      <c r="U720" s="128" t="s">
        <v>3583</v>
      </c>
      <c r="V720" s="128" t="s">
        <v>3581</v>
      </c>
    </row>
    <row r="721" spans="1:22" s="109" customFormat="1" ht="13">
      <c r="A721" s="125">
        <v>713</v>
      </c>
      <c r="B721" s="131" t="s">
        <v>1376</v>
      </c>
      <c r="C721" s="131" t="s">
        <v>1377</v>
      </c>
      <c r="D721" s="133" t="s">
        <v>3010</v>
      </c>
      <c r="E721" s="125">
        <v>22</v>
      </c>
      <c r="F721" s="127">
        <v>10</v>
      </c>
      <c r="G721" s="128">
        <v>30</v>
      </c>
      <c r="H721" s="128" t="s">
        <v>2476</v>
      </c>
      <c r="I721" s="127">
        <v>10</v>
      </c>
      <c r="J721" s="128">
        <v>30</v>
      </c>
      <c r="K721" s="128" t="s">
        <v>2476</v>
      </c>
      <c r="L721" s="129">
        <f t="shared" si="99"/>
        <v>10</v>
      </c>
      <c r="M721" s="125">
        <f t="shared" si="95"/>
        <v>60</v>
      </c>
      <c r="N721" s="125">
        <f t="shared" si="100"/>
        <v>2</v>
      </c>
      <c r="O721" s="125">
        <f t="shared" si="96"/>
        <v>0</v>
      </c>
      <c r="P721" s="128">
        <f t="shared" si="101"/>
        <v>2</v>
      </c>
      <c r="Q721" s="127">
        <f t="shared" si="98"/>
        <v>0.98</v>
      </c>
      <c r="R721" s="127">
        <f t="shared" si="102"/>
        <v>9.8000000000000007</v>
      </c>
      <c r="S721" s="130"/>
      <c r="T721" s="128" t="s">
        <v>3585</v>
      </c>
      <c r="U721" s="128" t="s">
        <v>3581</v>
      </c>
      <c r="V721" s="128" t="s">
        <v>3582</v>
      </c>
    </row>
    <row r="722" spans="1:22" s="109" customFormat="1" ht="13">
      <c r="A722" s="125">
        <v>714</v>
      </c>
      <c r="B722" s="131" t="s">
        <v>1445</v>
      </c>
      <c r="C722" s="131" t="s">
        <v>1448</v>
      </c>
      <c r="D722" s="133" t="s">
        <v>3038</v>
      </c>
      <c r="E722" s="125">
        <v>23</v>
      </c>
      <c r="F722" s="127">
        <v>10</v>
      </c>
      <c r="G722" s="128">
        <v>30</v>
      </c>
      <c r="H722" s="128" t="s">
        <v>2476</v>
      </c>
      <c r="I722" s="127">
        <v>10</v>
      </c>
      <c r="J722" s="128">
        <v>30</v>
      </c>
      <c r="K722" s="128" t="s">
        <v>2476</v>
      </c>
      <c r="L722" s="129">
        <f t="shared" si="99"/>
        <v>10</v>
      </c>
      <c r="M722" s="125">
        <f t="shared" si="95"/>
        <v>60</v>
      </c>
      <c r="N722" s="125">
        <f t="shared" si="100"/>
        <v>2</v>
      </c>
      <c r="O722" s="125">
        <f t="shared" si="96"/>
        <v>0</v>
      </c>
      <c r="P722" s="128">
        <f t="shared" si="101"/>
        <v>2</v>
      </c>
      <c r="Q722" s="127">
        <f t="shared" si="98"/>
        <v>0.98</v>
      </c>
      <c r="R722" s="127">
        <f t="shared" si="102"/>
        <v>9.8000000000000007</v>
      </c>
      <c r="S722" s="130"/>
      <c r="T722" s="128" t="s">
        <v>3598</v>
      </c>
      <c r="U722" s="128" t="s">
        <v>3582</v>
      </c>
      <c r="V722" s="128" t="s">
        <v>3581</v>
      </c>
    </row>
    <row r="723" spans="1:22" s="109" customFormat="1" ht="13">
      <c r="A723" s="125">
        <v>715</v>
      </c>
      <c r="B723" s="131" t="s">
        <v>1454</v>
      </c>
      <c r="C723" s="131" t="s">
        <v>1455</v>
      </c>
      <c r="D723" s="133" t="s">
        <v>3044</v>
      </c>
      <c r="E723" s="125">
        <v>23</v>
      </c>
      <c r="F723" s="127">
        <v>10</v>
      </c>
      <c r="G723" s="128">
        <v>30</v>
      </c>
      <c r="H723" s="128" t="s">
        <v>2476</v>
      </c>
      <c r="I723" s="127">
        <v>10</v>
      </c>
      <c r="J723" s="128">
        <v>30</v>
      </c>
      <c r="K723" s="128" t="s">
        <v>2476</v>
      </c>
      <c r="L723" s="129">
        <f t="shared" si="99"/>
        <v>10</v>
      </c>
      <c r="M723" s="125">
        <f t="shared" si="95"/>
        <v>60</v>
      </c>
      <c r="N723" s="125">
        <f t="shared" si="100"/>
        <v>2</v>
      </c>
      <c r="O723" s="125">
        <f t="shared" si="96"/>
        <v>0</v>
      </c>
      <c r="P723" s="128">
        <f t="shared" si="101"/>
        <v>2</v>
      </c>
      <c r="Q723" s="127">
        <f t="shared" si="98"/>
        <v>0.98</v>
      </c>
      <c r="R723" s="127">
        <f t="shared" si="102"/>
        <v>9.8000000000000007</v>
      </c>
      <c r="S723" s="130"/>
      <c r="T723" s="128" t="s">
        <v>3585</v>
      </c>
      <c r="U723" s="128" t="s">
        <v>3580</v>
      </c>
      <c r="V723" s="128" t="s">
        <v>3581</v>
      </c>
    </row>
    <row r="724" spans="1:22" s="109" customFormat="1" ht="13">
      <c r="A724" s="125">
        <v>716</v>
      </c>
      <c r="B724" s="126" t="s">
        <v>1473</v>
      </c>
      <c r="C724" s="126" t="s">
        <v>100</v>
      </c>
      <c r="D724" s="125" t="s">
        <v>3053</v>
      </c>
      <c r="E724" s="125">
        <v>24</v>
      </c>
      <c r="F724" s="127">
        <v>10</v>
      </c>
      <c r="G724" s="128">
        <v>30</v>
      </c>
      <c r="H724" s="128" t="s">
        <v>2476</v>
      </c>
      <c r="I724" s="127">
        <v>10</v>
      </c>
      <c r="J724" s="128">
        <v>30</v>
      </c>
      <c r="K724" s="128" t="s">
        <v>2476</v>
      </c>
      <c r="L724" s="129">
        <f t="shared" si="99"/>
        <v>10</v>
      </c>
      <c r="M724" s="125">
        <f t="shared" si="95"/>
        <v>60</v>
      </c>
      <c r="N724" s="125">
        <f t="shared" si="100"/>
        <v>2</v>
      </c>
      <c r="O724" s="125">
        <f t="shared" si="96"/>
        <v>0</v>
      </c>
      <c r="P724" s="128">
        <f t="shared" si="101"/>
        <v>2</v>
      </c>
      <c r="Q724" s="127">
        <f t="shared" si="98"/>
        <v>0.98</v>
      </c>
      <c r="R724" s="127">
        <f t="shared" si="102"/>
        <v>9.8000000000000007</v>
      </c>
      <c r="S724" s="130"/>
      <c r="T724" s="128" t="s">
        <v>3585</v>
      </c>
      <c r="U724" s="128" t="s">
        <v>3580</v>
      </c>
      <c r="V724" s="128" t="s">
        <v>3581</v>
      </c>
    </row>
    <row r="725" spans="1:22" s="109" customFormat="1" ht="13">
      <c r="A725" s="125">
        <v>717</v>
      </c>
      <c r="B725" s="126" t="s">
        <v>1519</v>
      </c>
      <c r="C725" s="126" t="s">
        <v>1028</v>
      </c>
      <c r="D725" s="125" t="s">
        <v>3081</v>
      </c>
      <c r="E725" s="125">
        <v>25</v>
      </c>
      <c r="F725" s="127">
        <v>10</v>
      </c>
      <c r="G725" s="128">
        <v>30</v>
      </c>
      <c r="H725" s="128" t="s">
        <v>2476</v>
      </c>
      <c r="I725" s="127">
        <v>10</v>
      </c>
      <c r="J725" s="128">
        <v>30</v>
      </c>
      <c r="K725" s="128" t="s">
        <v>2476</v>
      </c>
      <c r="L725" s="129">
        <f t="shared" si="99"/>
        <v>10</v>
      </c>
      <c r="M725" s="125">
        <f t="shared" si="95"/>
        <v>60</v>
      </c>
      <c r="N725" s="125">
        <f t="shared" si="100"/>
        <v>2</v>
      </c>
      <c r="O725" s="125">
        <f t="shared" si="96"/>
        <v>0</v>
      </c>
      <c r="P725" s="128">
        <f t="shared" si="101"/>
        <v>2</v>
      </c>
      <c r="Q725" s="127">
        <f t="shared" si="98"/>
        <v>0.98</v>
      </c>
      <c r="R725" s="127">
        <f t="shared" si="102"/>
        <v>9.8000000000000007</v>
      </c>
      <c r="S725" s="130"/>
      <c r="T725" s="128" t="s">
        <v>3585</v>
      </c>
      <c r="U725" s="128" t="s">
        <v>3580</v>
      </c>
      <c r="V725" s="128" t="s">
        <v>3581</v>
      </c>
    </row>
    <row r="726" spans="1:22" s="109" customFormat="1" ht="13">
      <c r="A726" s="125">
        <v>718</v>
      </c>
      <c r="B726" s="126" t="s">
        <v>1563</v>
      </c>
      <c r="C726" s="126" t="s">
        <v>1564</v>
      </c>
      <c r="D726" s="125" t="s">
        <v>3102</v>
      </c>
      <c r="E726" s="125">
        <v>25</v>
      </c>
      <c r="F726" s="127">
        <v>10</v>
      </c>
      <c r="G726" s="128">
        <v>30</v>
      </c>
      <c r="H726" s="128" t="s">
        <v>2476</v>
      </c>
      <c r="I726" s="127">
        <v>10</v>
      </c>
      <c r="J726" s="128">
        <v>30</v>
      </c>
      <c r="K726" s="128" t="s">
        <v>2476</v>
      </c>
      <c r="L726" s="129">
        <f t="shared" si="99"/>
        <v>10</v>
      </c>
      <c r="M726" s="125">
        <f t="shared" si="95"/>
        <v>60</v>
      </c>
      <c r="N726" s="125">
        <f t="shared" si="100"/>
        <v>2</v>
      </c>
      <c r="O726" s="125">
        <f t="shared" si="96"/>
        <v>0</v>
      </c>
      <c r="P726" s="128">
        <f t="shared" si="101"/>
        <v>2</v>
      </c>
      <c r="Q726" s="127">
        <f t="shared" si="98"/>
        <v>0.98</v>
      </c>
      <c r="R726" s="127">
        <f t="shared" si="102"/>
        <v>9.8000000000000007</v>
      </c>
      <c r="S726" s="130"/>
      <c r="T726" s="128" t="s">
        <v>3585</v>
      </c>
      <c r="U726" s="128" t="s">
        <v>3580</v>
      </c>
      <c r="V726" s="128" t="s">
        <v>3581</v>
      </c>
    </row>
    <row r="727" spans="1:22" s="109" customFormat="1" ht="13">
      <c r="A727" s="125">
        <v>719</v>
      </c>
      <c r="B727" s="126" t="s">
        <v>1681</v>
      </c>
      <c r="C727" s="126" t="s">
        <v>1682</v>
      </c>
      <c r="D727" s="125" t="s">
        <v>3164</v>
      </c>
      <c r="E727" s="125">
        <v>28</v>
      </c>
      <c r="F727" s="127">
        <v>9.66</v>
      </c>
      <c r="G727" s="128">
        <v>19</v>
      </c>
      <c r="H727" s="128" t="s">
        <v>2475</v>
      </c>
      <c r="I727" s="127">
        <v>10.34</v>
      </c>
      <c r="J727" s="128">
        <v>30</v>
      </c>
      <c r="K727" s="128" t="s">
        <v>2476</v>
      </c>
      <c r="L727" s="129">
        <f t="shared" si="99"/>
        <v>10</v>
      </c>
      <c r="M727" s="125">
        <f t="shared" si="95"/>
        <v>60</v>
      </c>
      <c r="N727" s="125">
        <f t="shared" si="100"/>
        <v>1</v>
      </c>
      <c r="O727" s="125">
        <f t="shared" si="96"/>
        <v>1</v>
      </c>
      <c r="P727" s="128">
        <f t="shared" si="101"/>
        <v>2</v>
      </c>
      <c r="Q727" s="127">
        <f t="shared" si="98"/>
        <v>0.98</v>
      </c>
      <c r="R727" s="127">
        <f t="shared" si="102"/>
        <v>9.8000000000000007</v>
      </c>
      <c r="S727" s="130"/>
      <c r="T727" s="128" t="s">
        <v>3585</v>
      </c>
      <c r="U727" s="128" t="s">
        <v>3580</v>
      </c>
      <c r="V727" s="128" t="s">
        <v>3581</v>
      </c>
    </row>
    <row r="728" spans="1:22" s="109" customFormat="1" ht="13">
      <c r="A728" s="125">
        <v>720</v>
      </c>
      <c r="B728" s="126" t="s">
        <v>1702</v>
      </c>
      <c r="C728" s="126" t="s">
        <v>498</v>
      </c>
      <c r="D728" s="125" t="s">
        <v>3170</v>
      </c>
      <c r="E728" s="125">
        <v>28</v>
      </c>
      <c r="F728" s="127">
        <v>10</v>
      </c>
      <c r="G728" s="128">
        <v>30</v>
      </c>
      <c r="H728" s="128" t="s">
        <v>2476</v>
      </c>
      <c r="I728" s="127">
        <v>10</v>
      </c>
      <c r="J728" s="128">
        <v>30</v>
      </c>
      <c r="K728" s="128" t="s">
        <v>2476</v>
      </c>
      <c r="L728" s="129">
        <f t="shared" si="99"/>
        <v>10</v>
      </c>
      <c r="M728" s="125">
        <f t="shared" si="95"/>
        <v>60</v>
      </c>
      <c r="N728" s="125">
        <f t="shared" si="100"/>
        <v>2</v>
      </c>
      <c r="O728" s="125">
        <f t="shared" si="96"/>
        <v>0</v>
      </c>
      <c r="P728" s="128">
        <f t="shared" si="101"/>
        <v>2</v>
      </c>
      <c r="Q728" s="127">
        <f t="shared" si="98"/>
        <v>0.98</v>
      </c>
      <c r="R728" s="127">
        <f t="shared" si="102"/>
        <v>9.8000000000000007</v>
      </c>
      <c r="S728" s="130"/>
      <c r="T728" s="128" t="s">
        <v>3585</v>
      </c>
      <c r="U728" s="128" t="s">
        <v>3580</v>
      </c>
      <c r="V728" s="128" t="s">
        <v>3581</v>
      </c>
    </row>
    <row r="729" spans="1:22" s="109" customFormat="1" ht="13">
      <c r="A729" s="125">
        <v>721</v>
      </c>
      <c r="B729" s="134" t="s">
        <v>1763</v>
      </c>
      <c r="C729" s="134" t="s">
        <v>1764</v>
      </c>
      <c r="D729" s="125" t="s">
        <v>3203</v>
      </c>
      <c r="E729" s="125">
        <v>29</v>
      </c>
      <c r="F729" s="127">
        <v>10</v>
      </c>
      <c r="G729" s="128">
        <v>30</v>
      </c>
      <c r="H729" s="128" t="s">
        <v>2476</v>
      </c>
      <c r="I729" s="127">
        <v>10</v>
      </c>
      <c r="J729" s="128">
        <v>30</v>
      </c>
      <c r="K729" s="128" t="s">
        <v>2476</v>
      </c>
      <c r="L729" s="129">
        <f t="shared" si="99"/>
        <v>10</v>
      </c>
      <c r="M729" s="125">
        <f t="shared" si="95"/>
        <v>60</v>
      </c>
      <c r="N729" s="125">
        <f t="shared" si="100"/>
        <v>2</v>
      </c>
      <c r="O729" s="125">
        <f t="shared" si="96"/>
        <v>0</v>
      </c>
      <c r="P729" s="128">
        <f t="shared" si="101"/>
        <v>2</v>
      </c>
      <c r="Q729" s="127">
        <f t="shared" si="98"/>
        <v>0.98</v>
      </c>
      <c r="R729" s="127">
        <f t="shared" si="102"/>
        <v>9.8000000000000007</v>
      </c>
      <c r="S729" s="130"/>
      <c r="T729" s="128" t="s">
        <v>3585</v>
      </c>
      <c r="U729" s="128" t="s">
        <v>3582</v>
      </c>
      <c r="V729" s="128" t="s">
        <v>3581</v>
      </c>
    </row>
    <row r="730" spans="1:22" s="109" customFormat="1" ht="13">
      <c r="A730" s="125">
        <v>722</v>
      </c>
      <c r="B730" s="126" t="s">
        <v>1836</v>
      </c>
      <c r="C730" s="126" t="s">
        <v>1837</v>
      </c>
      <c r="D730" s="125" t="s">
        <v>3242</v>
      </c>
      <c r="E730" s="125">
        <v>31</v>
      </c>
      <c r="F730" s="127">
        <v>10</v>
      </c>
      <c r="G730" s="128">
        <v>30</v>
      </c>
      <c r="H730" s="128" t="s">
        <v>2476</v>
      </c>
      <c r="I730" s="127">
        <v>10</v>
      </c>
      <c r="J730" s="128">
        <v>30</v>
      </c>
      <c r="K730" s="128" t="s">
        <v>2476</v>
      </c>
      <c r="L730" s="129">
        <f t="shared" si="99"/>
        <v>10</v>
      </c>
      <c r="M730" s="125">
        <f t="shared" si="95"/>
        <v>60</v>
      </c>
      <c r="N730" s="125">
        <f t="shared" si="100"/>
        <v>2</v>
      </c>
      <c r="O730" s="125">
        <f t="shared" si="96"/>
        <v>0</v>
      </c>
      <c r="P730" s="128">
        <f t="shared" si="101"/>
        <v>2</v>
      </c>
      <c r="Q730" s="127">
        <f t="shared" si="98"/>
        <v>0.98</v>
      </c>
      <c r="R730" s="127">
        <f t="shared" si="102"/>
        <v>9.8000000000000007</v>
      </c>
      <c r="S730" s="130"/>
      <c r="T730" s="128" t="s">
        <v>3585</v>
      </c>
      <c r="U730" s="128" t="s">
        <v>3580</v>
      </c>
      <c r="V730" s="128" t="s">
        <v>3581</v>
      </c>
    </row>
    <row r="731" spans="1:22" s="109" customFormat="1" ht="13">
      <c r="A731" s="125">
        <v>723</v>
      </c>
      <c r="B731" s="131" t="s">
        <v>1875</v>
      </c>
      <c r="C731" s="131" t="s">
        <v>1876</v>
      </c>
      <c r="D731" s="133" t="s">
        <v>3263</v>
      </c>
      <c r="E731" s="125">
        <v>32</v>
      </c>
      <c r="F731" s="127">
        <v>10</v>
      </c>
      <c r="G731" s="128">
        <v>30</v>
      </c>
      <c r="H731" s="128" t="s">
        <v>2476</v>
      </c>
      <c r="I731" s="127">
        <v>10</v>
      </c>
      <c r="J731" s="128">
        <v>30</v>
      </c>
      <c r="K731" s="128" t="s">
        <v>2476</v>
      </c>
      <c r="L731" s="129">
        <f t="shared" si="99"/>
        <v>10</v>
      </c>
      <c r="M731" s="125">
        <f t="shared" si="95"/>
        <v>60</v>
      </c>
      <c r="N731" s="125">
        <f t="shared" si="100"/>
        <v>2</v>
      </c>
      <c r="O731" s="125">
        <f t="shared" si="96"/>
        <v>0</v>
      </c>
      <c r="P731" s="128">
        <f t="shared" si="101"/>
        <v>2</v>
      </c>
      <c r="Q731" s="127">
        <f t="shared" si="98"/>
        <v>0.98</v>
      </c>
      <c r="R731" s="127">
        <f t="shared" si="102"/>
        <v>9.8000000000000007</v>
      </c>
      <c r="S731" s="130"/>
      <c r="T731" s="128" t="s">
        <v>3585</v>
      </c>
      <c r="U731" s="128" t="s">
        <v>3580</v>
      </c>
      <c r="V731" s="128" t="s">
        <v>3581</v>
      </c>
    </row>
    <row r="732" spans="1:22" s="109" customFormat="1" ht="13">
      <c r="A732" s="125">
        <v>724</v>
      </c>
      <c r="B732" s="126" t="s">
        <v>1931</v>
      </c>
      <c r="C732" s="126" t="s">
        <v>1932</v>
      </c>
      <c r="D732" s="125" t="s">
        <v>3296</v>
      </c>
      <c r="E732" s="125">
        <v>33</v>
      </c>
      <c r="F732" s="127">
        <v>10</v>
      </c>
      <c r="G732" s="128">
        <v>30</v>
      </c>
      <c r="H732" s="128" t="s">
        <v>2476</v>
      </c>
      <c r="I732" s="127">
        <v>10</v>
      </c>
      <c r="J732" s="128">
        <v>30</v>
      </c>
      <c r="K732" s="128" t="s">
        <v>2476</v>
      </c>
      <c r="L732" s="129">
        <f t="shared" si="99"/>
        <v>10</v>
      </c>
      <c r="M732" s="125">
        <f t="shared" si="95"/>
        <v>60</v>
      </c>
      <c r="N732" s="125">
        <f t="shared" si="100"/>
        <v>2</v>
      </c>
      <c r="O732" s="125">
        <f t="shared" si="96"/>
        <v>0</v>
      </c>
      <c r="P732" s="128">
        <f t="shared" si="101"/>
        <v>2</v>
      </c>
      <c r="Q732" s="127">
        <f t="shared" si="98"/>
        <v>0.98</v>
      </c>
      <c r="R732" s="127">
        <f t="shared" si="102"/>
        <v>9.8000000000000007</v>
      </c>
      <c r="S732" s="130"/>
      <c r="T732" s="128" t="s">
        <v>3585</v>
      </c>
      <c r="U732" s="128" t="s">
        <v>3580</v>
      </c>
      <c r="V732" s="128" t="s">
        <v>3581</v>
      </c>
    </row>
    <row r="733" spans="1:22" s="109" customFormat="1" ht="13">
      <c r="A733" s="125">
        <v>725</v>
      </c>
      <c r="B733" s="131" t="s">
        <v>2047</v>
      </c>
      <c r="C733" s="131" t="s">
        <v>2048</v>
      </c>
      <c r="D733" s="125" t="s">
        <v>3370</v>
      </c>
      <c r="E733" s="125">
        <v>35</v>
      </c>
      <c r="F733" s="127">
        <v>10</v>
      </c>
      <c r="G733" s="128">
        <v>30</v>
      </c>
      <c r="H733" s="128" t="s">
        <v>2476</v>
      </c>
      <c r="I733" s="127">
        <v>10</v>
      </c>
      <c r="J733" s="128">
        <v>30</v>
      </c>
      <c r="K733" s="128" t="s">
        <v>2476</v>
      </c>
      <c r="L733" s="129">
        <f t="shared" si="99"/>
        <v>10</v>
      </c>
      <c r="M733" s="125">
        <f t="shared" si="95"/>
        <v>60</v>
      </c>
      <c r="N733" s="125">
        <f t="shared" si="100"/>
        <v>2</v>
      </c>
      <c r="O733" s="125">
        <f t="shared" si="96"/>
        <v>0</v>
      </c>
      <c r="P733" s="128">
        <f t="shared" si="101"/>
        <v>2</v>
      </c>
      <c r="Q733" s="127">
        <f t="shared" si="98"/>
        <v>0.98</v>
      </c>
      <c r="R733" s="127">
        <f t="shared" si="102"/>
        <v>9.8000000000000007</v>
      </c>
      <c r="S733" s="130"/>
      <c r="T733" s="128" t="s">
        <v>3585</v>
      </c>
      <c r="U733" s="128" t="s">
        <v>3580</v>
      </c>
      <c r="V733" s="128" t="s">
        <v>3581</v>
      </c>
    </row>
    <row r="734" spans="1:22" s="109" customFormat="1" ht="13">
      <c r="A734" s="125">
        <v>726</v>
      </c>
      <c r="B734" s="126" t="s">
        <v>2109</v>
      </c>
      <c r="C734" s="126" t="s">
        <v>60</v>
      </c>
      <c r="D734" s="125" t="s">
        <v>3401</v>
      </c>
      <c r="E734" s="125">
        <v>36</v>
      </c>
      <c r="F734" s="127">
        <v>10</v>
      </c>
      <c r="G734" s="128">
        <v>30</v>
      </c>
      <c r="H734" s="128" t="s">
        <v>2476</v>
      </c>
      <c r="I734" s="127">
        <v>10</v>
      </c>
      <c r="J734" s="128">
        <v>30</v>
      </c>
      <c r="K734" s="128" t="s">
        <v>2476</v>
      </c>
      <c r="L734" s="129">
        <f t="shared" si="99"/>
        <v>10</v>
      </c>
      <c r="M734" s="125">
        <f t="shared" si="95"/>
        <v>60</v>
      </c>
      <c r="N734" s="125">
        <f t="shared" si="100"/>
        <v>2</v>
      </c>
      <c r="O734" s="125">
        <f t="shared" si="96"/>
        <v>0</v>
      </c>
      <c r="P734" s="128">
        <f t="shared" si="101"/>
        <v>2</v>
      </c>
      <c r="Q734" s="127">
        <f t="shared" si="98"/>
        <v>0.98</v>
      </c>
      <c r="R734" s="127">
        <f t="shared" si="102"/>
        <v>9.8000000000000007</v>
      </c>
      <c r="S734" s="130"/>
      <c r="T734" s="128" t="s">
        <v>3585</v>
      </c>
      <c r="U734" s="128" t="s">
        <v>3580</v>
      </c>
      <c r="V734" s="128" t="s">
        <v>3581</v>
      </c>
    </row>
    <row r="735" spans="1:22" s="109" customFormat="1" ht="13">
      <c r="A735" s="125">
        <v>727</v>
      </c>
      <c r="B735" s="131" t="s">
        <v>2040</v>
      </c>
      <c r="C735" s="131" t="s">
        <v>1046</v>
      </c>
      <c r="D735" s="125" t="s">
        <v>3421</v>
      </c>
      <c r="E735" s="125">
        <v>37</v>
      </c>
      <c r="F735" s="127">
        <v>9.8800000000000008</v>
      </c>
      <c r="G735" s="128">
        <v>11</v>
      </c>
      <c r="H735" s="128" t="s">
        <v>2476</v>
      </c>
      <c r="I735" s="127">
        <v>10.119999999999999</v>
      </c>
      <c r="J735" s="128">
        <v>30</v>
      </c>
      <c r="K735" s="128" t="s">
        <v>2475</v>
      </c>
      <c r="L735" s="129">
        <f t="shared" si="99"/>
        <v>10</v>
      </c>
      <c r="M735" s="125">
        <f t="shared" si="95"/>
        <v>60</v>
      </c>
      <c r="N735" s="125">
        <f t="shared" si="100"/>
        <v>1</v>
      </c>
      <c r="O735" s="125">
        <f t="shared" si="96"/>
        <v>1</v>
      </c>
      <c r="P735" s="128">
        <f t="shared" si="101"/>
        <v>2</v>
      </c>
      <c r="Q735" s="127">
        <f t="shared" si="98"/>
        <v>0.98</v>
      </c>
      <c r="R735" s="127">
        <f t="shared" si="102"/>
        <v>9.8000000000000007</v>
      </c>
      <c r="S735" s="130"/>
      <c r="T735" s="128" t="s">
        <v>3585</v>
      </c>
      <c r="U735" s="128" t="s">
        <v>3580</v>
      </c>
      <c r="V735" s="128" t="s">
        <v>3581</v>
      </c>
    </row>
    <row r="736" spans="1:22" s="109" customFormat="1" ht="13">
      <c r="A736" s="125">
        <v>728</v>
      </c>
      <c r="B736" s="131" t="s">
        <v>538</v>
      </c>
      <c r="C736" s="131" t="s">
        <v>2269</v>
      </c>
      <c r="D736" s="133" t="s">
        <v>3485</v>
      </c>
      <c r="E736" s="125">
        <v>39</v>
      </c>
      <c r="F736" s="127">
        <v>9.69</v>
      </c>
      <c r="G736" s="128">
        <v>7</v>
      </c>
      <c r="H736" s="128" t="s">
        <v>2476</v>
      </c>
      <c r="I736" s="127">
        <v>10.31</v>
      </c>
      <c r="J736" s="128">
        <v>30</v>
      </c>
      <c r="K736" s="128" t="s">
        <v>2475</v>
      </c>
      <c r="L736" s="129">
        <f t="shared" si="99"/>
        <v>10</v>
      </c>
      <c r="M736" s="125">
        <f t="shared" si="95"/>
        <v>60</v>
      </c>
      <c r="N736" s="125">
        <f t="shared" si="100"/>
        <v>1</v>
      </c>
      <c r="O736" s="125">
        <f t="shared" si="96"/>
        <v>1</v>
      </c>
      <c r="P736" s="128">
        <f t="shared" si="101"/>
        <v>2</v>
      </c>
      <c r="Q736" s="127">
        <f t="shared" si="98"/>
        <v>0.98</v>
      </c>
      <c r="R736" s="127">
        <f t="shared" si="102"/>
        <v>9.8000000000000007</v>
      </c>
      <c r="S736" s="130"/>
      <c r="T736" s="128" t="s">
        <v>3585</v>
      </c>
      <c r="U736" s="128" t="s">
        <v>3580</v>
      </c>
      <c r="V736" s="128" t="s">
        <v>3581</v>
      </c>
    </row>
    <row r="737" spans="1:22" s="109" customFormat="1" ht="13">
      <c r="A737" s="125">
        <v>729</v>
      </c>
      <c r="B737" s="134" t="s">
        <v>125</v>
      </c>
      <c r="C737" s="134" t="s">
        <v>2342</v>
      </c>
      <c r="D737" s="125" t="s">
        <v>3533</v>
      </c>
      <c r="E737" s="125">
        <v>41</v>
      </c>
      <c r="F737" s="127">
        <v>10</v>
      </c>
      <c r="G737" s="128">
        <v>30</v>
      </c>
      <c r="H737" s="128" t="s">
        <v>2476</v>
      </c>
      <c r="I737" s="127">
        <v>10</v>
      </c>
      <c r="J737" s="128">
        <v>30</v>
      </c>
      <c r="K737" s="128" t="s">
        <v>2476</v>
      </c>
      <c r="L737" s="129">
        <f t="shared" si="99"/>
        <v>10</v>
      </c>
      <c r="M737" s="125">
        <f t="shared" si="95"/>
        <v>60</v>
      </c>
      <c r="N737" s="125">
        <f t="shared" si="100"/>
        <v>2</v>
      </c>
      <c r="O737" s="125">
        <f t="shared" si="96"/>
        <v>0</v>
      </c>
      <c r="P737" s="128">
        <f t="shared" si="101"/>
        <v>2</v>
      </c>
      <c r="Q737" s="127">
        <f t="shared" si="98"/>
        <v>0.98</v>
      </c>
      <c r="R737" s="127">
        <f t="shared" si="102"/>
        <v>9.8000000000000007</v>
      </c>
      <c r="S737" s="130"/>
      <c r="T737" s="128" t="s">
        <v>3585</v>
      </c>
      <c r="U737" s="128" t="s">
        <v>3580</v>
      </c>
      <c r="V737" s="128" t="s">
        <v>3581</v>
      </c>
    </row>
    <row r="738" spans="1:22" s="109" customFormat="1" ht="13">
      <c r="A738" s="125">
        <v>730</v>
      </c>
      <c r="B738" s="131" t="s">
        <v>2387</v>
      </c>
      <c r="C738" s="131" t="s">
        <v>2388</v>
      </c>
      <c r="D738" s="125" t="s">
        <v>3568</v>
      </c>
      <c r="E738" s="125">
        <v>42</v>
      </c>
      <c r="F738" s="127">
        <v>10</v>
      </c>
      <c r="G738" s="128">
        <v>30</v>
      </c>
      <c r="H738" s="128" t="s">
        <v>2476</v>
      </c>
      <c r="I738" s="127">
        <v>10</v>
      </c>
      <c r="J738" s="128">
        <v>30</v>
      </c>
      <c r="K738" s="128" t="s">
        <v>2476</v>
      </c>
      <c r="L738" s="129">
        <f t="shared" si="99"/>
        <v>10</v>
      </c>
      <c r="M738" s="125">
        <f t="shared" si="95"/>
        <v>60</v>
      </c>
      <c r="N738" s="125">
        <f t="shared" si="100"/>
        <v>2</v>
      </c>
      <c r="O738" s="125">
        <f t="shared" si="96"/>
        <v>0</v>
      </c>
      <c r="P738" s="128">
        <f t="shared" si="101"/>
        <v>2</v>
      </c>
      <c r="Q738" s="127">
        <f t="shared" si="98"/>
        <v>0.98</v>
      </c>
      <c r="R738" s="127">
        <f t="shared" si="102"/>
        <v>9.8000000000000007</v>
      </c>
      <c r="S738" s="130"/>
      <c r="T738" s="128" t="s">
        <v>3585</v>
      </c>
      <c r="U738" s="128" t="s">
        <v>3580</v>
      </c>
      <c r="V738" s="128" t="s">
        <v>3581</v>
      </c>
    </row>
    <row r="739" spans="1:22" s="109" customFormat="1" ht="13">
      <c r="A739" s="125">
        <v>731</v>
      </c>
      <c r="B739" s="126" t="s">
        <v>2296</v>
      </c>
      <c r="C739" s="126" t="s">
        <v>2297</v>
      </c>
      <c r="D739" s="125" t="s">
        <v>3497</v>
      </c>
      <c r="E739" s="125">
        <v>40</v>
      </c>
      <c r="F739" s="127">
        <v>10.18</v>
      </c>
      <c r="G739" s="128">
        <v>30</v>
      </c>
      <c r="H739" s="128" t="s">
        <v>2476</v>
      </c>
      <c r="I739" s="127">
        <v>9.82</v>
      </c>
      <c r="J739" s="128">
        <v>24</v>
      </c>
      <c r="K739" s="128" t="s">
        <v>2475</v>
      </c>
      <c r="L739" s="129">
        <f t="shared" si="99"/>
        <v>10</v>
      </c>
      <c r="M739" s="125">
        <f t="shared" si="95"/>
        <v>60</v>
      </c>
      <c r="N739" s="125">
        <f t="shared" si="100"/>
        <v>1</v>
      </c>
      <c r="O739" s="125">
        <f t="shared" si="96"/>
        <v>1</v>
      </c>
      <c r="P739" s="128">
        <f t="shared" si="101"/>
        <v>2</v>
      </c>
      <c r="Q739" s="127">
        <f t="shared" si="98"/>
        <v>0.98</v>
      </c>
      <c r="R739" s="127">
        <f t="shared" si="102"/>
        <v>9.8000000000000007</v>
      </c>
      <c r="S739" s="130"/>
      <c r="T739" s="128" t="s">
        <v>3585</v>
      </c>
      <c r="U739" s="128" t="s">
        <v>3580</v>
      </c>
      <c r="V739" s="128" t="s">
        <v>3581</v>
      </c>
    </row>
    <row r="740" spans="1:22" s="109" customFormat="1" ht="13">
      <c r="A740" s="125">
        <v>732</v>
      </c>
      <c r="B740" s="131" t="s">
        <v>2171</v>
      </c>
      <c r="C740" s="131" t="s">
        <v>150</v>
      </c>
      <c r="D740" s="125" t="s">
        <v>3436</v>
      </c>
      <c r="E740" s="125">
        <v>37</v>
      </c>
      <c r="F740" s="127">
        <v>9.08</v>
      </c>
      <c r="G740" s="128">
        <v>11</v>
      </c>
      <c r="H740" s="128" t="s">
        <v>2476</v>
      </c>
      <c r="I740" s="127">
        <v>10.92</v>
      </c>
      <c r="J740" s="128">
        <v>30</v>
      </c>
      <c r="K740" s="128" t="s">
        <v>2475</v>
      </c>
      <c r="L740" s="129">
        <f t="shared" si="99"/>
        <v>10</v>
      </c>
      <c r="M740" s="125">
        <f t="shared" si="95"/>
        <v>60</v>
      </c>
      <c r="N740" s="125">
        <f t="shared" si="100"/>
        <v>1</v>
      </c>
      <c r="O740" s="125">
        <f t="shared" si="96"/>
        <v>1</v>
      </c>
      <c r="P740" s="128">
        <f t="shared" si="101"/>
        <v>2</v>
      </c>
      <c r="Q740" s="127">
        <f t="shared" si="98"/>
        <v>0.98</v>
      </c>
      <c r="R740" s="127">
        <f t="shared" si="102"/>
        <v>9.8000000000000007</v>
      </c>
      <c r="S740" s="130"/>
      <c r="T740" s="128" t="s">
        <v>3585</v>
      </c>
      <c r="U740" s="128" t="s">
        <v>3580</v>
      </c>
      <c r="V740" s="128" t="s">
        <v>3581</v>
      </c>
    </row>
    <row r="741" spans="1:22" s="109" customFormat="1" ht="13">
      <c r="A741" s="125">
        <v>733</v>
      </c>
      <c r="B741" s="126" t="s">
        <v>405</v>
      </c>
      <c r="C741" s="126" t="s">
        <v>406</v>
      </c>
      <c r="D741" s="125" t="s">
        <v>2630</v>
      </c>
      <c r="E741" s="125">
        <v>6</v>
      </c>
      <c r="F741" s="127">
        <v>8.58</v>
      </c>
      <c r="G741" s="128">
        <v>9</v>
      </c>
      <c r="H741" s="128" t="s">
        <v>2476</v>
      </c>
      <c r="I741" s="127">
        <v>11.62</v>
      </c>
      <c r="J741" s="128">
        <v>30</v>
      </c>
      <c r="K741" s="128" t="s">
        <v>2476</v>
      </c>
      <c r="L741" s="129">
        <f t="shared" si="99"/>
        <v>10.1</v>
      </c>
      <c r="M741" s="125">
        <f t="shared" si="95"/>
        <v>60</v>
      </c>
      <c r="N741" s="125">
        <f t="shared" si="100"/>
        <v>2</v>
      </c>
      <c r="O741" s="125">
        <f t="shared" si="96"/>
        <v>1</v>
      </c>
      <c r="P741" s="128">
        <f t="shared" si="101"/>
        <v>3</v>
      </c>
      <c r="Q741" s="127">
        <f t="shared" si="98"/>
        <v>0.97</v>
      </c>
      <c r="R741" s="127">
        <f t="shared" si="102"/>
        <v>9.7969999999999988</v>
      </c>
      <c r="S741" s="130"/>
      <c r="T741" s="128" t="s">
        <v>3579</v>
      </c>
      <c r="U741" s="128" t="s">
        <v>3580</v>
      </c>
      <c r="V741" s="128" t="s">
        <v>3581</v>
      </c>
    </row>
    <row r="742" spans="1:22" s="109" customFormat="1" ht="13">
      <c r="A742" s="125">
        <v>734</v>
      </c>
      <c r="B742" s="126" t="s">
        <v>633</v>
      </c>
      <c r="C742" s="126" t="s">
        <v>634</v>
      </c>
      <c r="D742" s="125" t="s">
        <v>2721</v>
      </c>
      <c r="E742" s="125">
        <v>10</v>
      </c>
      <c r="F742" s="127">
        <v>9.67</v>
      </c>
      <c r="G742" s="128">
        <v>20</v>
      </c>
      <c r="H742" s="128" t="s">
        <v>2476</v>
      </c>
      <c r="I742" s="127">
        <v>10.51</v>
      </c>
      <c r="J742" s="128">
        <v>30</v>
      </c>
      <c r="K742" s="128" t="s">
        <v>2476</v>
      </c>
      <c r="L742" s="129">
        <f t="shared" si="99"/>
        <v>10.09</v>
      </c>
      <c r="M742" s="125">
        <f t="shared" si="95"/>
        <v>60</v>
      </c>
      <c r="N742" s="125">
        <f t="shared" si="100"/>
        <v>2</v>
      </c>
      <c r="O742" s="125">
        <f t="shared" si="96"/>
        <v>1</v>
      </c>
      <c r="P742" s="128">
        <f t="shared" si="101"/>
        <v>3</v>
      </c>
      <c r="Q742" s="127">
        <f t="shared" si="98"/>
        <v>0.97</v>
      </c>
      <c r="R742" s="127">
        <f t="shared" si="102"/>
        <v>9.7873000000000001</v>
      </c>
      <c r="S742" s="130"/>
      <c r="T742" s="128" t="s">
        <v>3580</v>
      </c>
      <c r="U742" s="128" t="s">
        <v>3583</v>
      </c>
      <c r="V742" s="128" t="s">
        <v>3581</v>
      </c>
    </row>
    <row r="743" spans="1:22" s="109" customFormat="1" ht="13">
      <c r="A743" s="125">
        <v>735</v>
      </c>
      <c r="B743" s="126" t="s">
        <v>2334</v>
      </c>
      <c r="C743" s="126" t="s">
        <v>1551</v>
      </c>
      <c r="D743" s="125" t="s">
        <v>3528</v>
      </c>
      <c r="E743" s="125">
        <v>41</v>
      </c>
      <c r="F743" s="127">
        <v>10.23</v>
      </c>
      <c r="G743" s="128">
        <v>30</v>
      </c>
      <c r="H743" s="128" t="s">
        <v>2475</v>
      </c>
      <c r="I743" s="127">
        <v>10.16</v>
      </c>
      <c r="J743" s="128">
        <v>30</v>
      </c>
      <c r="K743" s="128" t="s">
        <v>2475</v>
      </c>
      <c r="L743" s="129">
        <f t="shared" si="99"/>
        <v>10.195</v>
      </c>
      <c r="M743" s="125">
        <f t="shared" si="95"/>
        <v>60</v>
      </c>
      <c r="N743" s="125">
        <f t="shared" si="100"/>
        <v>0</v>
      </c>
      <c r="O743" s="125">
        <f t="shared" si="96"/>
        <v>0</v>
      </c>
      <c r="P743" s="128">
        <f t="shared" si="101"/>
        <v>0</v>
      </c>
      <c r="Q743" s="127">
        <f>IF(P743=0,0.96,IF(P743=1,0.95,IF(P743=2,0.94,IF(P743=3,0.93))))</f>
        <v>0.96</v>
      </c>
      <c r="R743" s="127">
        <f t="shared" si="102"/>
        <v>9.7872000000000003</v>
      </c>
      <c r="S743" s="130"/>
      <c r="T743" s="128"/>
      <c r="U743" s="128"/>
      <c r="V743" s="128"/>
    </row>
    <row r="744" spans="1:22" s="109" customFormat="1" ht="13">
      <c r="A744" s="125">
        <v>736</v>
      </c>
      <c r="B744" s="126" t="s">
        <v>1330</v>
      </c>
      <c r="C744" s="126" t="s">
        <v>1331</v>
      </c>
      <c r="D744" s="125" t="s">
        <v>1332</v>
      </c>
      <c r="E744" s="125">
        <v>21</v>
      </c>
      <c r="F744" s="127">
        <v>11.18</v>
      </c>
      <c r="G744" s="128">
        <v>30</v>
      </c>
      <c r="H744" s="128" t="s">
        <v>2475</v>
      </c>
      <c r="I744" s="127">
        <v>9.41</v>
      </c>
      <c r="J744" s="128">
        <v>23</v>
      </c>
      <c r="K744" s="128" t="s">
        <v>2475</v>
      </c>
      <c r="L744" s="129">
        <f t="shared" si="99"/>
        <v>10.295</v>
      </c>
      <c r="M744" s="125">
        <f t="shared" si="95"/>
        <v>60</v>
      </c>
      <c r="N744" s="125">
        <f t="shared" si="100"/>
        <v>0</v>
      </c>
      <c r="O744" s="125">
        <f t="shared" si="96"/>
        <v>1</v>
      </c>
      <c r="P744" s="128">
        <f t="shared" si="101"/>
        <v>1</v>
      </c>
      <c r="Q744" s="127">
        <f>IF(P744=0,0.96,IF(P744=1,0.95,IF(P744=2,0.94,IF(P744=3,0.93))))</f>
        <v>0.95</v>
      </c>
      <c r="R744" s="127">
        <f t="shared" si="102"/>
        <v>9.7802499999999988</v>
      </c>
      <c r="S744" s="130"/>
      <c r="T744" s="128" t="s">
        <v>3583</v>
      </c>
      <c r="U744" s="128" t="s">
        <v>3580</v>
      </c>
      <c r="V744" s="128" t="s">
        <v>3581</v>
      </c>
    </row>
    <row r="745" spans="1:22" s="109" customFormat="1" ht="13">
      <c r="A745" s="125">
        <v>737</v>
      </c>
      <c r="B745" s="131" t="s">
        <v>2038</v>
      </c>
      <c r="C745" s="131" t="s">
        <v>1124</v>
      </c>
      <c r="D745" s="125" t="s">
        <v>3362</v>
      </c>
      <c r="E745" s="125">
        <v>35</v>
      </c>
      <c r="F745" s="127">
        <v>10.29</v>
      </c>
      <c r="G745" s="128">
        <v>30</v>
      </c>
      <c r="H745" s="128" t="s">
        <v>2475</v>
      </c>
      <c r="I745" s="127">
        <v>10.29</v>
      </c>
      <c r="J745" s="128">
        <v>30</v>
      </c>
      <c r="K745" s="128" t="s">
        <v>2476</v>
      </c>
      <c r="L745" s="129">
        <f t="shared" si="99"/>
        <v>10.29</v>
      </c>
      <c r="M745" s="125">
        <f t="shared" si="95"/>
        <v>60</v>
      </c>
      <c r="N745" s="125">
        <f t="shared" si="100"/>
        <v>1</v>
      </c>
      <c r="O745" s="125">
        <f t="shared" si="96"/>
        <v>0</v>
      </c>
      <c r="P745" s="128">
        <f t="shared" si="101"/>
        <v>1</v>
      </c>
      <c r="Q745" s="127">
        <f>IF(P745=0,0.96,IF(P745=1,0.95,IF(P745=2,0.94,IF(P745=3,0.93))))</f>
        <v>0.95</v>
      </c>
      <c r="R745" s="127">
        <f t="shared" si="102"/>
        <v>9.7754999999999992</v>
      </c>
      <c r="S745" s="130"/>
      <c r="T745" s="128" t="s">
        <v>3585</v>
      </c>
      <c r="U745" s="128" t="s">
        <v>3580</v>
      </c>
      <c r="V745" s="128" t="s">
        <v>3581</v>
      </c>
    </row>
    <row r="746" spans="1:22" s="109" customFormat="1" ht="13">
      <c r="A746" s="125">
        <v>738</v>
      </c>
      <c r="B746" s="126" t="s">
        <v>572</v>
      </c>
      <c r="C746" s="126" t="s">
        <v>573</v>
      </c>
      <c r="D746" s="125" t="s">
        <v>2697</v>
      </c>
      <c r="E746" s="125">
        <v>9</v>
      </c>
      <c r="F746" s="127">
        <v>10.79</v>
      </c>
      <c r="G746" s="128">
        <v>30</v>
      </c>
      <c r="H746" s="128" t="s">
        <v>2476</v>
      </c>
      <c r="I746" s="127">
        <v>9.36</v>
      </c>
      <c r="J746" s="128">
        <v>18</v>
      </c>
      <c r="K746" s="128" t="s">
        <v>2476</v>
      </c>
      <c r="L746" s="129">
        <f t="shared" si="99"/>
        <v>10.074999999999999</v>
      </c>
      <c r="M746" s="125">
        <f t="shared" si="95"/>
        <v>60</v>
      </c>
      <c r="N746" s="125">
        <f t="shared" si="100"/>
        <v>2</v>
      </c>
      <c r="O746" s="125">
        <f t="shared" si="96"/>
        <v>1</v>
      </c>
      <c r="P746" s="128">
        <f t="shared" si="101"/>
        <v>3</v>
      </c>
      <c r="Q746" s="127">
        <f>IF(P746=0,1,IF(P746=1,0.99,IF(P746=2,0.98,IF(P746=3,0.97))))</f>
        <v>0.97</v>
      </c>
      <c r="R746" s="127">
        <f t="shared" si="102"/>
        <v>9.7727499999999985</v>
      </c>
      <c r="S746" s="130"/>
      <c r="T746" s="128" t="s">
        <v>3579</v>
      </c>
      <c r="U746" s="128" t="s">
        <v>3581</v>
      </c>
      <c r="V746" s="128" t="s">
        <v>3580</v>
      </c>
    </row>
    <row r="747" spans="1:22" s="109" customFormat="1" ht="13">
      <c r="A747" s="125">
        <v>739</v>
      </c>
      <c r="B747" s="126" t="s">
        <v>322</v>
      </c>
      <c r="C747" s="126" t="s">
        <v>323</v>
      </c>
      <c r="D747" s="125" t="s">
        <v>2601</v>
      </c>
      <c r="E747" s="125">
        <v>5</v>
      </c>
      <c r="F747" s="127">
        <v>10.06</v>
      </c>
      <c r="G747" s="128">
        <v>30</v>
      </c>
      <c r="H747" s="128" t="s">
        <v>2475</v>
      </c>
      <c r="I747" s="127">
        <v>10.29</v>
      </c>
      <c r="J747" s="128">
        <v>30</v>
      </c>
      <c r="K747" s="128" t="s">
        <v>2475</v>
      </c>
      <c r="L747" s="129">
        <f t="shared" si="99"/>
        <v>10.175000000000001</v>
      </c>
      <c r="M747" s="125">
        <f t="shared" si="95"/>
        <v>60</v>
      </c>
      <c r="N747" s="125">
        <f t="shared" si="100"/>
        <v>0</v>
      </c>
      <c r="O747" s="125">
        <f t="shared" si="96"/>
        <v>0</v>
      </c>
      <c r="P747" s="128">
        <f t="shared" si="101"/>
        <v>0</v>
      </c>
      <c r="Q747" s="127">
        <f>IF(P747=0,0.96,IF(P747=1,0.95,IF(P747=2,0.94,IF(P747=3,0.93))))</f>
        <v>0.96</v>
      </c>
      <c r="R747" s="127">
        <f t="shared" si="102"/>
        <v>9.7680000000000007</v>
      </c>
      <c r="S747" s="130"/>
      <c r="T747" s="128" t="s">
        <v>3579</v>
      </c>
      <c r="U747" s="128" t="s">
        <v>3580</v>
      </c>
      <c r="V747" s="128" t="s">
        <v>3581</v>
      </c>
    </row>
    <row r="748" spans="1:22" s="109" customFormat="1" ht="13">
      <c r="A748" s="125">
        <v>740</v>
      </c>
      <c r="B748" s="126" t="s">
        <v>1502</v>
      </c>
      <c r="C748" s="126" t="s">
        <v>1503</v>
      </c>
      <c r="D748" s="125" t="s">
        <v>3071</v>
      </c>
      <c r="E748" s="125">
        <v>24</v>
      </c>
      <c r="F748" s="127">
        <v>8.31</v>
      </c>
      <c r="G748" s="128">
        <v>10</v>
      </c>
      <c r="H748" s="128" t="s">
        <v>2476</v>
      </c>
      <c r="I748" s="127">
        <v>11.82</v>
      </c>
      <c r="J748" s="128">
        <v>30</v>
      </c>
      <c r="K748" s="128" t="s">
        <v>2476</v>
      </c>
      <c r="L748" s="129">
        <f t="shared" si="99"/>
        <v>10.065000000000001</v>
      </c>
      <c r="M748" s="125">
        <f t="shared" si="95"/>
        <v>60</v>
      </c>
      <c r="N748" s="125">
        <f t="shared" si="100"/>
        <v>2</v>
      </c>
      <c r="O748" s="125">
        <f t="shared" si="96"/>
        <v>1</v>
      </c>
      <c r="P748" s="128">
        <f t="shared" si="101"/>
        <v>3</v>
      </c>
      <c r="Q748" s="127">
        <f>IF(P748=0,1,IF(P748=1,0.99,IF(P748=2,0.98,IF(P748=3,0.97))))</f>
        <v>0.97</v>
      </c>
      <c r="R748" s="127">
        <f t="shared" si="102"/>
        <v>9.7630500000000016</v>
      </c>
      <c r="S748" s="130"/>
      <c r="T748" s="128" t="s">
        <v>3585</v>
      </c>
      <c r="U748" s="128" t="s">
        <v>3580</v>
      </c>
      <c r="V748" s="128" t="s">
        <v>3581</v>
      </c>
    </row>
    <row r="749" spans="1:22" s="109" customFormat="1" ht="13">
      <c r="A749" s="125">
        <v>741</v>
      </c>
      <c r="B749" s="126" t="s">
        <v>591</v>
      </c>
      <c r="C749" s="126" t="s">
        <v>592</v>
      </c>
      <c r="D749" s="125" t="s">
        <v>2704</v>
      </c>
      <c r="E749" s="125">
        <v>9</v>
      </c>
      <c r="F749" s="127">
        <v>8.94</v>
      </c>
      <c r="G749" s="128">
        <v>9</v>
      </c>
      <c r="H749" s="128" t="s">
        <v>2476</v>
      </c>
      <c r="I749" s="127">
        <v>11.19</v>
      </c>
      <c r="J749" s="128">
        <v>30</v>
      </c>
      <c r="K749" s="128" t="s">
        <v>2476</v>
      </c>
      <c r="L749" s="129">
        <f t="shared" si="99"/>
        <v>10.065</v>
      </c>
      <c r="M749" s="125">
        <f t="shared" si="95"/>
        <v>60</v>
      </c>
      <c r="N749" s="125">
        <f t="shared" si="100"/>
        <v>2</v>
      </c>
      <c r="O749" s="125">
        <f t="shared" si="96"/>
        <v>1</v>
      </c>
      <c r="P749" s="128">
        <f t="shared" si="101"/>
        <v>3</v>
      </c>
      <c r="Q749" s="127">
        <f>IF(P749=0,1,IF(P749=1,0.99,IF(P749=2,0.98,IF(P749=3,0.97))))</f>
        <v>0.97</v>
      </c>
      <c r="R749" s="127">
        <f t="shared" si="102"/>
        <v>9.7630499999999998</v>
      </c>
      <c r="S749" s="130"/>
      <c r="T749" s="128" t="s">
        <v>3579</v>
      </c>
      <c r="U749" s="128" t="s">
        <v>3580</v>
      </c>
      <c r="V749" s="128" t="s">
        <v>3581</v>
      </c>
    </row>
    <row r="750" spans="1:22" s="109" customFormat="1" ht="13">
      <c r="A750" s="125">
        <v>742</v>
      </c>
      <c r="B750" s="131" t="s">
        <v>1901</v>
      </c>
      <c r="C750" s="131" t="s">
        <v>1902</v>
      </c>
      <c r="D750" s="133" t="s">
        <v>3279</v>
      </c>
      <c r="E750" s="125">
        <v>32</v>
      </c>
      <c r="F750" s="127">
        <v>10.19</v>
      </c>
      <c r="G750" s="128">
        <v>30</v>
      </c>
      <c r="H750" s="128" t="s">
        <v>2476</v>
      </c>
      <c r="I750" s="127">
        <v>9.94</v>
      </c>
      <c r="J750" s="128">
        <v>24</v>
      </c>
      <c r="K750" s="128" t="s">
        <v>2476</v>
      </c>
      <c r="L750" s="129">
        <f t="shared" si="99"/>
        <v>10.065</v>
      </c>
      <c r="M750" s="125">
        <f t="shared" ref="M750:M813" si="103">IF(L750&gt;=10,60,G750+J750)</f>
        <v>60</v>
      </c>
      <c r="N750" s="125">
        <f t="shared" si="100"/>
        <v>2</v>
      </c>
      <c r="O750" s="125">
        <f t="shared" ref="O750:O813" si="104">IF(F750&lt;10,1,(IF(I750&lt;10,1,0)))</f>
        <v>1</v>
      </c>
      <c r="P750" s="128">
        <f t="shared" si="101"/>
        <v>3</v>
      </c>
      <c r="Q750" s="127">
        <f>IF(P750=0,1,IF(P750=1,0.99,IF(P750=2,0.98,IF(P750=3,0.97))))</f>
        <v>0.97</v>
      </c>
      <c r="R750" s="127">
        <f t="shared" si="102"/>
        <v>9.7630499999999998</v>
      </c>
      <c r="S750" s="130"/>
      <c r="T750" s="128" t="s">
        <v>3585</v>
      </c>
      <c r="U750" s="128" t="s">
        <v>3580</v>
      </c>
      <c r="V750" s="128" t="s">
        <v>3581</v>
      </c>
    </row>
    <row r="751" spans="1:22" s="109" customFormat="1" ht="13">
      <c r="A751" s="125">
        <v>743</v>
      </c>
      <c r="B751" s="126" t="s">
        <v>163</v>
      </c>
      <c r="C751" s="126" t="s">
        <v>164</v>
      </c>
      <c r="D751" s="125" t="s">
        <v>2539</v>
      </c>
      <c r="E751" s="125">
        <v>2</v>
      </c>
      <c r="F751" s="127">
        <v>10.44</v>
      </c>
      <c r="G751" s="128">
        <v>30</v>
      </c>
      <c r="H751" s="128" t="s">
        <v>2476</v>
      </c>
      <c r="I751" s="127">
        <v>9.68</v>
      </c>
      <c r="J751" s="128">
        <v>13</v>
      </c>
      <c r="K751" s="128" t="s">
        <v>2476</v>
      </c>
      <c r="L751" s="129">
        <f t="shared" si="99"/>
        <v>10.059999999999999</v>
      </c>
      <c r="M751" s="125">
        <f t="shared" si="103"/>
        <v>60</v>
      </c>
      <c r="N751" s="125">
        <f t="shared" si="100"/>
        <v>2</v>
      </c>
      <c r="O751" s="125">
        <f t="shared" si="104"/>
        <v>1</v>
      </c>
      <c r="P751" s="128">
        <f t="shared" si="101"/>
        <v>3</v>
      </c>
      <c r="Q751" s="127">
        <f>IF(P751=0,1,IF(P751=1,0.99,IF(P751=2,0.98,IF(P751=3,0.97))))</f>
        <v>0.97</v>
      </c>
      <c r="R751" s="127">
        <f t="shared" si="102"/>
        <v>9.7581999999999987</v>
      </c>
      <c r="S751" s="130"/>
      <c r="T751" s="128" t="s">
        <v>3579</v>
      </c>
      <c r="U751" s="128" t="s">
        <v>3580</v>
      </c>
      <c r="V751" s="128" t="s">
        <v>3581</v>
      </c>
    </row>
    <row r="752" spans="1:22" s="109" customFormat="1" ht="13">
      <c r="A752" s="125">
        <v>744</v>
      </c>
      <c r="B752" s="126" t="s">
        <v>369</v>
      </c>
      <c r="C752" s="126" t="s">
        <v>280</v>
      </c>
      <c r="D752" s="125" t="s">
        <v>370</v>
      </c>
      <c r="E752" s="125">
        <v>6</v>
      </c>
      <c r="F752" s="127">
        <v>9.58</v>
      </c>
      <c r="G752" s="128">
        <v>11</v>
      </c>
      <c r="H752" s="128" t="s">
        <v>2476</v>
      </c>
      <c r="I752" s="127">
        <v>11.4</v>
      </c>
      <c r="J752" s="128">
        <v>30</v>
      </c>
      <c r="K752" s="128" t="s">
        <v>2476</v>
      </c>
      <c r="L752" s="129">
        <f t="shared" si="99"/>
        <v>10.49</v>
      </c>
      <c r="M752" s="125">
        <f t="shared" si="103"/>
        <v>60</v>
      </c>
      <c r="N752" s="125">
        <f t="shared" si="100"/>
        <v>2</v>
      </c>
      <c r="O752" s="125">
        <f t="shared" si="104"/>
        <v>1</v>
      </c>
      <c r="P752" s="128">
        <f t="shared" si="101"/>
        <v>3</v>
      </c>
      <c r="Q752" s="127">
        <f>IF(P752=0,0.96,IF(P752=1,0.95,IF(P752=2,0.94,IF(P752=3,0.93))))</f>
        <v>0.93</v>
      </c>
      <c r="R752" s="127">
        <f t="shared" si="102"/>
        <v>9.7557000000000009</v>
      </c>
      <c r="S752" s="130"/>
      <c r="T752" s="128" t="s">
        <v>3579</v>
      </c>
      <c r="U752" s="128" t="s">
        <v>3580</v>
      </c>
      <c r="V752" s="128" t="s">
        <v>3581</v>
      </c>
    </row>
    <row r="753" spans="1:22" s="109" customFormat="1" ht="13">
      <c r="A753" s="125">
        <v>745</v>
      </c>
      <c r="B753" s="126" t="s">
        <v>67</v>
      </c>
      <c r="C753" s="126" t="s">
        <v>3682</v>
      </c>
      <c r="D753" s="125" t="s">
        <v>92</v>
      </c>
      <c r="E753" s="125">
        <v>1</v>
      </c>
      <c r="F753" s="127">
        <v>11.44</v>
      </c>
      <c r="G753" s="128">
        <v>30</v>
      </c>
      <c r="H753" s="128" t="s">
        <v>2476</v>
      </c>
      <c r="I753" s="127">
        <v>8.64</v>
      </c>
      <c r="J753" s="128">
        <v>19</v>
      </c>
      <c r="K753" s="128" t="s">
        <v>2476</v>
      </c>
      <c r="L753" s="129">
        <f t="shared" si="99"/>
        <v>10.039999999999999</v>
      </c>
      <c r="M753" s="125">
        <f t="shared" si="103"/>
        <v>60</v>
      </c>
      <c r="N753" s="125">
        <f t="shared" si="100"/>
        <v>2</v>
      </c>
      <c r="O753" s="125">
        <f t="shared" si="104"/>
        <v>1</v>
      </c>
      <c r="P753" s="128">
        <f t="shared" si="101"/>
        <v>3</v>
      </c>
      <c r="Q753" s="127">
        <f>IF(P753=0,1,IF(P753=1,0.99,IF(P753=2,0.98,IF(P753=3,0.97))))</f>
        <v>0.97</v>
      </c>
      <c r="R753" s="127">
        <f t="shared" si="102"/>
        <v>9.7387999999999995</v>
      </c>
      <c r="S753" s="130"/>
      <c r="T753" s="128" t="s">
        <v>3579</v>
      </c>
      <c r="U753" s="128" t="s">
        <v>3580</v>
      </c>
      <c r="V753" s="128" t="s">
        <v>3581</v>
      </c>
    </row>
    <row r="754" spans="1:22" s="109" customFormat="1" ht="13">
      <c r="A754" s="125">
        <v>746</v>
      </c>
      <c r="B754" s="126" t="s">
        <v>654</v>
      </c>
      <c r="C754" s="126" t="s">
        <v>655</v>
      </c>
      <c r="D754" s="125" t="s">
        <v>656</v>
      </c>
      <c r="E754" s="125">
        <v>10</v>
      </c>
      <c r="F754" s="127">
        <v>11.35</v>
      </c>
      <c r="G754" s="128">
        <v>30</v>
      </c>
      <c r="H754" s="128" t="s">
        <v>2476</v>
      </c>
      <c r="I754" s="127">
        <v>9.36</v>
      </c>
      <c r="J754" s="128">
        <v>23</v>
      </c>
      <c r="K754" s="128" t="s">
        <v>2475</v>
      </c>
      <c r="L754" s="129">
        <f t="shared" si="99"/>
        <v>10.355</v>
      </c>
      <c r="M754" s="125">
        <f t="shared" si="103"/>
        <v>60</v>
      </c>
      <c r="N754" s="125">
        <f t="shared" si="100"/>
        <v>1</v>
      </c>
      <c r="O754" s="125">
        <f t="shared" si="104"/>
        <v>1</v>
      </c>
      <c r="P754" s="128">
        <f t="shared" si="101"/>
        <v>2</v>
      </c>
      <c r="Q754" s="127">
        <f>IF(P754=0,0.96,IF(P754=1,0.95,IF(P754=2,0.94,IF(P754=3,0.93))))</f>
        <v>0.94</v>
      </c>
      <c r="R754" s="127">
        <f t="shared" si="102"/>
        <v>9.7337000000000007</v>
      </c>
      <c r="S754" s="130"/>
      <c r="T754" s="128" t="s">
        <v>3579</v>
      </c>
      <c r="U754" s="128" t="s">
        <v>3580</v>
      </c>
      <c r="V754" s="128" t="s">
        <v>3581</v>
      </c>
    </row>
    <row r="755" spans="1:22" s="109" customFormat="1" ht="13">
      <c r="A755" s="125">
        <v>747</v>
      </c>
      <c r="B755" s="126" t="s">
        <v>522</v>
      </c>
      <c r="C755" s="126" t="s">
        <v>523</v>
      </c>
      <c r="D755" s="125" t="s">
        <v>524</v>
      </c>
      <c r="E755" s="125">
        <v>8</v>
      </c>
      <c r="F755" s="127">
        <v>11.41</v>
      </c>
      <c r="G755" s="128">
        <v>30</v>
      </c>
      <c r="H755" s="128" t="s">
        <v>2475</v>
      </c>
      <c r="I755" s="127">
        <v>9.0500000000000007</v>
      </c>
      <c r="J755" s="128">
        <v>13</v>
      </c>
      <c r="K755" s="128" t="s">
        <v>2475</v>
      </c>
      <c r="L755" s="129">
        <f t="shared" si="99"/>
        <v>10.23</v>
      </c>
      <c r="M755" s="125">
        <f t="shared" si="103"/>
        <v>60</v>
      </c>
      <c r="N755" s="125">
        <f t="shared" si="100"/>
        <v>0</v>
      </c>
      <c r="O755" s="125">
        <f t="shared" si="104"/>
        <v>1</v>
      </c>
      <c r="P755" s="128">
        <f t="shared" si="101"/>
        <v>1</v>
      </c>
      <c r="Q755" s="127">
        <f>IF(P755=0,0.96,IF(P755=1,0.95,IF(P755=2,0.94,IF(P755=3,0.93))))</f>
        <v>0.95</v>
      </c>
      <c r="R755" s="127">
        <f t="shared" si="102"/>
        <v>9.7185000000000006</v>
      </c>
      <c r="S755" s="130"/>
      <c r="T755" s="128"/>
      <c r="U755" s="128"/>
      <c r="V755" s="128"/>
    </row>
    <row r="756" spans="1:22" s="109" customFormat="1" ht="13">
      <c r="A756" s="125">
        <v>748</v>
      </c>
      <c r="B756" s="126" t="s">
        <v>1778</v>
      </c>
      <c r="C756" s="126" t="s">
        <v>3683</v>
      </c>
      <c r="D756" s="125" t="s">
        <v>3213</v>
      </c>
      <c r="E756" s="125">
        <v>30</v>
      </c>
      <c r="F756" s="127">
        <v>10.93</v>
      </c>
      <c r="G756" s="128">
        <v>30</v>
      </c>
      <c r="H756" s="128" t="s">
        <v>2476</v>
      </c>
      <c r="I756" s="127">
        <v>9.1</v>
      </c>
      <c r="J756" s="128">
        <v>19</v>
      </c>
      <c r="K756" s="128" t="s">
        <v>2476</v>
      </c>
      <c r="L756" s="129">
        <f t="shared" si="99"/>
        <v>10.015000000000001</v>
      </c>
      <c r="M756" s="125">
        <f t="shared" si="103"/>
        <v>60</v>
      </c>
      <c r="N756" s="125">
        <f t="shared" si="100"/>
        <v>2</v>
      </c>
      <c r="O756" s="125">
        <f t="shared" si="104"/>
        <v>1</v>
      </c>
      <c r="P756" s="128">
        <f t="shared" si="101"/>
        <v>3</v>
      </c>
      <c r="Q756" s="127">
        <f>IF(P756=0,1,IF(P756=1,0.99,IF(P756=2,0.98,IF(P756=3,0.97))))</f>
        <v>0.97</v>
      </c>
      <c r="R756" s="127">
        <f t="shared" si="102"/>
        <v>9.7145500000000009</v>
      </c>
      <c r="S756" s="130"/>
      <c r="T756" s="128" t="s">
        <v>3585</v>
      </c>
      <c r="U756" s="128" t="s">
        <v>3580</v>
      </c>
      <c r="V756" s="128" t="s">
        <v>3581</v>
      </c>
    </row>
    <row r="757" spans="1:22" s="109" customFormat="1" ht="13">
      <c r="A757" s="125">
        <v>749</v>
      </c>
      <c r="B757" s="126" t="s">
        <v>411</v>
      </c>
      <c r="C757" s="126" t="s">
        <v>412</v>
      </c>
      <c r="D757" s="125" t="s">
        <v>2635</v>
      </c>
      <c r="E757" s="125">
        <v>6</v>
      </c>
      <c r="F757" s="127">
        <v>10.199999999999999</v>
      </c>
      <c r="G757" s="128">
        <v>30</v>
      </c>
      <c r="H757" s="128" t="s">
        <v>2475</v>
      </c>
      <c r="I757" s="127">
        <v>10.23</v>
      </c>
      <c r="J757" s="128">
        <v>30</v>
      </c>
      <c r="K757" s="128" t="s">
        <v>2476</v>
      </c>
      <c r="L757" s="129">
        <f t="shared" si="99"/>
        <v>10.215</v>
      </c>
      <c r="M757" s="125">
        <f t="shared" si="103"/>
        <v>60</v>
      </c>
      <c r="N757" s="125">
        <f t="shared" si="100"/>
        <v>1</v>
      </c>
      <c r="O757" s="125">
        <f t="shared" si="104"/>
        <v>0</v>
      </c>
      <c r="P757" s="128">
        <f t="shared" si="101"/>
        <v>1</v>
      </c>
      <c r="Q757" s="127">
        <f>IF(P757=0,0.96,IF(P757=1,0.95,IF(P757=2,0.94,IF(P757=3,0.93))))</f>
        <v>0.95</v>
      </c>
      <c r="R757" s="127">
        <f t="shared" si="102"/>
        <v>9.70425</v>
      </c>
      <c r="S757" s="130"/>
      <c r="T757" s="128" t="s">
        <v>3579</v>
      </c>
      <c r="U757" s="128" t="s">
        <v>3580</v>
      </c>
      <c r="V757" s="128" t="s">
        <v>3581</v>
      </c>
    </row>
    <row r="758" spans="1:22" s="109" customFormat="1" ht="13">
      <c r="A758" s="125">
        <v>750</v>
      </c>
      <c r="B758" s="126" t="s">
        <v>41</v>
      </c>
      <c r="C758" s="126" t="s">
        <v>42</v>
      </c>
      <c r="D758" s="125" t="s">
        <v>2493</v>
      </c>
      <c r="E758" s="125">
        <v>1</v>
      </c>
      <c r="F758" s="127">
        <v>8.4499999999999993</v>
      </c>
      <c r="G758" s="128">
        <v>13</v>
      </c>
      <c r="H758" s="128" t="s">
        <v>2476</v>
      </c>
      <c r="I758" s="127">
        <v>11.55</v>
      </c>
      <c r="J758" s="128">
        <v>30</v>
      </c>
      <c r="K758" s="128" t="s">
        <v>2476</v>
      </c>
      <c r="L758" s="129">
        <f t="shared" si="99"/>
        <v>10</v>
      </c>
      <c r="M758" s="125">
        <f t="shared" si="103"/>
        <v>60</v>
      </c>
      <c r="N758" s="125">
        <f t="shared" si="100"/>
        <v>2</v>
      </c>
      <c r="O758" s="125">
        <f t="shared" si="104"/>
        <v>1</v>
      </c>
      <c r="P758" s="128">
        <f t="shared" si="101"/>
        <v>3</v>
      </c>
      <c r="Q758" s="127">
        <f t="shared" ref="Q758:Q821" si="105">IF(P758=0,1,IF(P758=1,0.99,IF(P758=2,0.98,IF(P758=3,0.97))))</f>
        <v>0.97</v>
      </c>
      <c r="R758" s="127">
        <f t="shared" si="102"/>
        <v>9.6999999999999993</v>
      </c>
      <c r="S758" s="130"/>
      <c r="T758" s="128" t="s">
        <v>3579</v>
      </c>
      <c r="U758" s="128" t="s">
        <v>3580</v>
      </c>
      <c r="V758" s="128" t="s">
        <v>3581</v>
      </c>
    </row>
    <row r="759" spans="1:22" s="109" customFormat="1" ht="13">
      <c r="A759" s="125">
        <v>751</v>
      </c>
      <c r="B759" s="126" t="s">
        <v>161</v>
      </c>
      <c r="C759" s="126" t="s">
        <v>162</v>
      </c>
      <c r="D759" s="125" t="s">
        <v>2538</v>
      </c>
      <c r="E759" s="125">
        <v>2</v>
      </c>
      <c r="F759" s="127">
        <v>8.25</v>
      </c>
      <c r="G759" s="128">
        <v>6</v>
      </c>
      <c r="H759" s="128" t="s">
        <v>2476</v>
      </c>
      <c r="I759" s="127">
        <v>11.75</v>
      </c>
      <c r="J759" s="128">
        <v>30</v>
      </c>
      <c r="K759" s="128" t="s">
        <v>2476</v>
      </c>
      <c r="L759" s="129">
        <f t="shared" si="99"/>
        <v>10</v>
      </c>
      <c r="M759" s="125">
        <f t="shared" si="103"/>
        <v>60</v>
      </c>
      <c r="N759" s="125">
        <f t="shared" si="100"/>
        <v>2</v>
      </c>
      <c r="O759" s="125">
        <f t="shared" si="104"/>
        <v>1</v>
      </c>
      <c r="P759" s="128">
        <f t="shared" si="101"/>
        <v>3</v>
      </c>
      <c r="Q759" s="127">
        <f t="shared" si="105"/>
        <v>0.97</v>
      </c>
      <c r="R759" s="127">
        <f t="shared" si="102"/>
        <v>9.6999999999999993</v>
      </c>
      <c r="S759" s="130"/>
      <c r="T759" s="128" t="s">
        <v>3579</v>
      </c>
      <c r="U759" s="128" t="s">
        <v>3580</v>
      </c>
      <c r="V759" s="128" t="s">
        <v>3581</v>
      </c>
    </row>
    <row r="760" spans="1:22" s="109" customFormat="1" ht="13">
      <c r="A760" s="125">
        <v>752</v>
      </c>
      <c r="B760" s="126" t="s">
        <v>179</v>
      </c>
      <c r="C760" s="126" t="s">
        <v>180</v>
      </c>
      <c r="D760" s="125" t="s">
        <v>2547</v>
      </c>
      <c r="E760" s="125">
        <v>3</v>
      </c>
      <c r="F760" s="127">
        <v>7.29</v>
      </c>
      <c r="G760" s="128">
        <v>13</v>
      </c>
      <c r="H760" s="128" t="s">
        <v>2476</v>
      </c>
      <c r="I760" s="127">
        <v>12.71</v>
      </c>
      <c r="J760" s="128">
        <v>30</v>
      </c>
      <c r="K760" s="128" t="s">
        <v>2476</v>
      </c>
      <c r="L760" s="129">
        <f t="shared" si="99"/>
        <v>10</v>
      </c>
      <c r="M760" s="125">
        <f t="shared" si="103"/>
        <v>60</v>
      </c>
      <c r="N760" s="125">
        <f t="shared" si="100"/>
        <v>2</v>
      </c>
      <c r="O760" s="125">
        <f t="shared" si="104"/>
        <v>1</v>
      </c>
      <c r="P760" s="128">
        <f t="shared" si="101"/>
        <v>3</v>
      </c>
      <c r="Q760" s="127">
        <f t="shared" si="105"/>
        <v>0.97</v>
      </c>
      <c r="R760" s="127">
        <f t="shared" si="102"/>
        <v>9.6999999999999993</v>
      </c>
      <c r="S760" s="130"/>
      <c r="T760" s="128" t="s">
        <v>3579</v>
      </c>
      <c r="U760" s="128" t="s">
        <v>3580</v>
      </c>
      <c r="V760" s="128" t="s">
        <v>3581</v>
      </c>
    </row>
    <row r="761" spans="1:22" s="109" customFormat="1" ht="13">
      <c r="A761" s="125">
        <v>753</v>
      </c>
      <c r="B761" s="126" t="s">
        <v>186</v>
      </c>
      <c r="C761" s="126" t="s">
        <v>3684</v>
      </c>
      <c r="D761" s="125" t="s">
        <v>187</v>
      </c>
      <c r="E761" s="125">
        <v>3</v>
      </c>
      <c r="F761" s="127">
        <v>8.8000000000000007</v>
      </c>
      <c r="G761" s="128">
        <v>8</v>
      </c>
      <c r="H761" s="128" t="s">
        <v>2476</v>
      </c>
      <c r="I761" s="127">
        <v>11.2</v>
      </c>
      <c r="J761" s="128">
        <v>30</v>
      </c>
      <c r="K761" s="128" t="s">
        <v>2476</v>
      </c>
      <c r="L761" s="129">
        <f t="shared" si="99"/>
        <v>10</v>
      </c>
      <c r="M761" s="125">
        <f t="shared" si="103"/>
        <v>60</v>
      </c>
      <c r="N761" s="125">
        <f t="shared" si="100"/>
        <v>2</v>
      </c>
      <c r="O761" s="125">
        <f t="shared" si="104"/>
        <v>1</v>
      </c>
      <c r="P761" s="128">
        <f t="shared" si="101"/>
        <v>3</v>
      </c>
      <c r="Q761" s="127">
        <f t="shared" si="105"/>
        <v>0.97</v>
      </c>
      <c r="R761" s="127">
        <f t="shared" si="102"/>
        <v>9.6999999999999993</v>
      </c>
      <c r="S761" s="130"/>
      <c r="T761" s="128" t="s">
        <v>3579</v>
      </c>
      <c r="U761" s="128" t="s">
        <v>3580</v>
      </c>
      <c r="V761" s="128" t="s">
        <v>3581</v>
      </c>
    </row>
    <row r="762" spans="1:22" s="109" customFormat="1" ht="13">
      <c r="A762" s="125">
        <v>754</v>
      </c>
      <c r="B762" s="126" t="s">
        <v>304</v>
      </c>
      <c r="C762" s="126" t="s">
        <v>305</v>
      </c>
      <c r="D762" s="125" t="s">
        <v>2592</v>
      </c>
      <c r="E762" s="125">
        <v>5</v>
      </c>
      <c r="F762" s="127">
        <v>9.86</v>
      </c>
      <c r="G762" s="128">
        <v>5</v>
      </c>
      <c r="H762" s="128" t="s">
        <v>2476</v>
      </c>
      <c r="I762" s="127">
        <v>10.14</v>
      </c>
      <c r="J762" s="128">
        <v>30</v>
      </c>
      <c r="K762" s="128" t="s">
        <v>2476</v>
      </c>
      <c r="L762" s="129">
        <f t="shared" si="99"/>
        <v>10</v>
      </c>
      <c r="M762" s="125">
        <f t="shared" si="103"/>
        <v>60</v>
      </c>
      <c r="N762" s="125">
        <f t="shared" si="100"/>
        <v>2</v>
      </c>
      <c r="O762" s="125">
        <f t="shared" si="104"/>
        <v>1</v>
      </c>
      <c r="P762" s="128">
        <f t="shared" si="101"/>
        <v>3</v>
      </c>
      <c r="Q762" s="127">
        <f t="shared" si="105"/>
        <v>0.97</v>
      </c>
      <c r="R762" s="127">
        <f t="shared" si="102"/>
        <v>9.6999999999999993</v>
      </c>
      <c r="S762" s="130"/>
      <c r="T762" s="128" t="s">
        <v>3579</v>
      </c>
      <c r="U762" s="128" t="s">
        <v>3580</v>
      </c>
      <c r="V762" s="128" t="s">
        <v>3581</v>
      </c>
    </row>
    <row r="763" spans="1:22" s="109" customFormat="1" ht="13">
      <c r="A763" s="125">
        <v>755</v>
      </c>
      <c r="B763" s="126" t="s">
        <v>308</v>
      </c>
      <c r="C763" s="126" t="s">
        <v>309</v>
      </c>
      <c r="D763" s="125" t="s">
        <v>2594</v>
      </c>
      <c r="E763" s="125">
        <v>5</v>
      </c>
      <c r="F763" s="127">
        <v>9.89</v>
      </c>
      <c r="G763" s="128">
        <v>14</v>
      </c>
      <c r="H763" s="128" t="s">
        <v>2476</v>
      </c>
      <c r="I763" s="127">
        <v>10.11</v>
      </c>
      <c r="J763" s="128">
        <v>30</v>
      </c>
      <c r="K763" s="128" t="s">
        <v>2476</v>
      </c>
      <c r="L763" s="129">
        <f t="shared" si="99"/>
        <v>10</v>
      </c>
      <c r="M763" s="125">
        <f t="shared" si="103"/>
        <v>60</v>
      </c>
      <c r="N763" s="125">
        <f t="shared" si="100"/>
        <v>2</v>
      </c>
      <c r="O763" s="125">
        <f t="shared" si="104"/>
        <v>1</v>
      </c>
      <c r="P763" s="128">
        <f t="shared" si="101"/>
        <v>3</v>
      </c>
      <c r="Q763" s="127">
        <f t="shared" si="105"/>
        <v>0.97</v>
      </c>
      <c r="R763" s="127">
        <f t="shared" si="102"/>
        <v>9.6999999999999993</v>
      </c>
      <c r="S763" s="130"/>
      <c r="T763" s="128" t="s">
        <v>3579</v>
      </c>
      <c r="U763" s="128" t="s">
        <v>3580</v>
      </c>
      <c r="V763" s="128" t="s">
        <v>3581</v>
      </c>
    </row>
    <row r="764" spans="1:22" s="109" customFormat="1" ht="13">
      <c r="A764" s="125">
        <v>756</v>
      </c>
      <c r="B764" s="126" t="s">
        <v>335</v>
      </c>
      <c r="C764" s="126" t="s">
        <v>174</v>
      </c>
      <c r="D764" s="125" t="s">
        <v>2605</v>
      </c>
      <c r="E764" s="125">
        <v>5</v>
      </c>
      <c r="F764" s="127">
        <v>9.82</v>
      </c>
      <c r="G764" s="128">
        <v>16</v>
      </c>
      <c r="H764" s="128" t="s">
        <v>2476</v>
      </c>
      <c r="I764" s="127">
        <v>10.18</v>
      </c>
      <c r="J764" s="128">
        <v>30</v>
      </c>
      <c r="K764" s="128" t="s">
        <v>2476</v>
      </c>
      <c r="L764" s="129">
        <f t="shared" si="99"/>
        <v>10</v>
      </c>
      <c r="M764" s="125">
        <f t="shared" si="103"/>
        <v>60</v>
      </c>
      <c r="N764" s="125">
        <f t="shared" si="100"/>
        <v>2</v>
      </c>
      <c r="O764" s="125">
        <f t="shared" si="104"/>
        <v>1</v>
      </c>
      <c r="P764" s="128">
        <f t="shared" si="101"/>
        <v>3</v>
      </c>
      <c r="Q764" s="127">
        <f t="shared" si="105"/>
        <v>0.97</v>
      </c>
      <c r="R764" s="127">
        <f t="shared" si="102"/>
        <v>9.6999999999999993</v>
      </c>
      <c r="S764" s="130"/>
      <c r="T764" s="128" t="s">
        <v>3579</v>
      </c>
      <c r="U764" s="128" t="s">
        <v>3580</v>
      </c>
      <c r="V764" s="128" t="s">
        <v>3581</v>
      </c>
    </row>
    <row r="765" spans="1:22" s="109" customFormat="1" ht="13">
      <c r="A765" s="125">
        <v>757</v>
      </c>
      <c r="B765" s="126" t="s">
        <v>358</v>
      </c>
      <c r="C765" s="126" t="s">
        <v>359</v>
      </c>
      <c r="D765" s="125" t="s">
        <v>2614</v>
      </c>
      <c r="E765" s="125">
        <v>5</v>
      </c>
      <c r="F765" s="127">
        <v>9.73</v>
      </c>
      <c r="G765" s="128">
        <v>15</v>
      </c>
      <c r="H765" s="128" t="s">
        <v>2476</v>
      </c>
      <c r="I765" s="127">
        <v>10.27</v>
      </c>
      <c r="J765" s="128">
        <v>30</v>
      </c>
      <c r="K765" s="128" t="s">
        <v>2476</v>
      </c>
      <c r="L765" s="129">
        <f t="shared" si="99"/>
        <v>10</v>
      </c>
      <c r="M765" s="125">
        <f t="shared" si="103"/>
        <v>60</v>
      </c>
      <c r="N765" s="125">
        <f t="shared" si="100"/>
        <v>2</v>
      </c>
      <c r="O765" s="125">
        <f t="shared" si="104"/>
        <v>1</v>
      </c>
      <c r="P765" s="128">
        <f t="shared" si="101"/>
        <v>3</v>
      </c>
      <c r="Q765" s="127">
        <f t="shared" si="105"/>
        <v>0.97</v>
      </c>
      <c r="R765" s="127">
        <f t="shared" si="102"/>
        <v>9.6999999999999993</v>
      </c>
      <c r="S765" s="130"/>
      <c r="T765" s="128" t="s">
        <v>3579</v>
      </c>
      <c r="U765" s="128" t="s">
        <v>3580</v>
      </c>
      <c r="V765" s="128" t="s">
        <v>3581</v>
      </c>
    </row>
    <row r="766" spans="1:22" s="109" customFormat="1" ht="13">
      <c r="A766" s="125">
        <v>758</v>
      </c>
      <c r="B766" s="126" t="s">
        <v>438</v>
      </c>
      <c r="C766" s="126" t="s">
        <v>439</v>
      </c>
      <c r="D766" s="125" t="s">
        <v>2648</v>
      </c>
      <c r="E766" s="125">
        <v>7</v>
      </c>
      <c r="F766" s="127">
        <v>8.41</v>
      </c>
      <c r="G766" s="128">
        <v>5</v>
      </c>
      <c r="H766" s="128" t="s">
        <v>2476</v>
      </c>
      <c r="I766" s="127">
        <v>11.59</v>
      </c>
      <c r="J766" s="128">
        <v>30</v>
      </c>
      <c r="K766" s="128" t="s">
        <v>2476</v>
      </c>
      <c r="L766" s="129">
        <f t="shared" si="99"/>
        <v>10</v>
      </c>
      <c r="M766" s="125">
        <f t="shared" si="103"/>
        <v>60</v>
      </c>
      <c r="N766" s="125">
        <f t="shared" si="100"/>
        <v>2</v>
      </c>
      <c r="O766" s="125">
        <f t="shared" si="104"/>
        <v>1</v>
      </c>
      <c r="P766" s="128">
        <f t="shared" si="101"/>
        <v>3</v>
      </c>
      <c r="Q766" s="127">
        <f t="shared" si="105"/>
        <v>0.97</v>
      </c>
      <c r="R766" s="127">
        <f t="shared" si="102"/>
        <v>9.6999999999999993</v>
      </c>
      <c r="S766" s="130"/>
      <c r="T766" s="128" t="s">
        <v>3579</v>
      </c>
      <c r="U766" s="128" t="s">
        <v>3580</v>
      </c>
      <c r="V766" s="128" t="s">
        <v>3581</v>
      </c>
    </row>
    <row r="767" spans="1:22" s="109" customFormat="1" ht="13">
      <c r="A767" s="125">
        <v>759</v>
      </c>
      <c r="B767" s="126" t="s">
        <v>475</v>
      </c>
      <c r="C767" s="126" t="s">
        <v>476</v>
      </c>
      <c r="D767" s="125" t="s">
        <v>2663</v>
      </c>
      <c r="E767" s="125">
        <v>7</v>
      </c>
      <c r="F767" s="127">
        <v>9.11</v>
      </c>
      <c r="G767" s="128">
        <v>11</v>
      </c>
      <c r="H767" s="128" t="s">
        <v>2476</v>
      </c>
      <c r="I767" s="127">
        <v>10.89</v>
      </c>
      <c r="J767" s="128">
        <v>30</v>
      </c>
      <c r="K767" s="128" t="s">
        <v>2476</v>
      </c>
      <c r="L767" s="129">
        <f t="shared" si="99"/>
        <v>10</v>
      </c>
      <c r="M767" s="125">
        <f t="shared" si="103"/>
        <v>60</v>
      </c>
      <c r="N767" s="125">
        <f t="shared" si="100"/>
        <v>2</v>
      </c>
      <c r="O767" s="125">
        <f t="shared" si="104"/>
        <v>1</v>
      </c>
      <c r="P767" s="128">
        <f t="shared" si="101"/>
        <v>3</v>
      </c>
      <c r="Q767" s="127">
        <f t="shared" si="105"/>
        <v>0.97</v>
      </c>
      <c r="R767" s="127">
        <f t="shared" si="102"/>
        <v>9.6999999999999993</v>
      </c>
      <c r="S767" s="130"/>
      <c r="T767" s="128" t="s">
        <v>3579</v>
      </c>
      <c r="U767" s="128" t="s">
        <v>3580</v>
      </c>
      <c r="V767" s="128" t="s">
        <v>3581</v>
      </c>
    </row>
    <row r="768" spans="1:22" s="109" customFormat="1" ht="13">
      <c r="A768" s="125">
        <v>760</v>
      </c>
      <c r="B768" s="126" t="s">
        <v>548</v>
      </c>
      <c r="C768" s="126" t="s">
        <v>549</v>
      </c>
      <c r="D768" s="125" t="s">
        <v>2688</v>
      </c>
      <c r="E768" s="125">
        <v>8</v>
      </c>
      <c r="F768" s="127">
        <v>9.86</v>
      </c>
      <c r="G768" s="128">
        <v>10</v>
      </c>
      <c r="H768" s="128" t="s">
        <v>2476</v>
      </c>
      <c r="I768" s="127">
        <v>10.14</v>
      </c>
      <c r="J768" s="128">
        <v>30</v>
      </c>
      <c r="K768" s="128" t="s">
        <v>2476</v>
      </c>
      <c r="L768" s="129">
        <f t="shared" si="99"/>
        <v>10</v>
      </c>
      <c r="M768" s="125">
        <f t="shared" si="103"/>
        <v>60</v>
      </c>
      <c r="N768" s="125">
        <f t="shared" si="100"/>
        <v>2</v>
      </c>
      <c r="O768" s="125">
        <f t="shared" si="104"/>
        <v>1</v>
      </c>
      <c r="P768" s="128">
        <f t="shared" si="101"/>
        <v>3</v>
      </c>
      <c r="Q768" s="127">
        <f t="shared" si="105"/>
        <v>0.97</v>
      </c>
      <c r="R768" s="127">
        <f t="shared" si="102"/>
        <v>9.6999999999999993</v>
      </c>
      <c r="S768" s="130"/>
      <c r="T768" s="128" t="s">
        <v>3581</v>
      </c>
      <c r="U768" s="128" t="s">
        <v>3583</v>
      </c>
      <c r="V768" s="128" t="s">
        <v>3580</v>
      </c>
    </row>
    <row r="769" spans="1:22" s="109" customFormat="1" ht="13">
      <c r="A769" s="125">
        <v>761</v>
      </c>
      <c r="B769" s="126" t="s">
        <v>558</v>
      </c>
      <c r="C769" s="126" t="s">
        <v>559</v>
      </c>
      <c r="D769" s="125" t="s">
        <v>2691</v>
      </c>
      <c r="E769" s="125">
        <v>9</v>
      </c>
      <c r="F769" s="127">
        <v>7.95</v>
      </c>
      <c r="G769" s="128">
        <v>10</v>
      </c>
      <c r="H769" s="128" t="s">
        <v>2476</v>
      </c>
      <c r="I769" s="127">
        <v>12.05</v>
      </c>
      <c r="J769" s="128">
        <v>30</v>
      </c>
      <c r="K769" s="128" t="s">
        <v>2476</v>
      </c>
      <c r="L769" s="129">
        <f t="shared" si="99"/>
        <v>10</v>
      </c>
      <c r="M769" s="125">
        <f t="shared" si="103"/>
        <v>60</v>
      </c>
      <c r="N769" s="125">
        <f t="shared" si="100"/>
        <v>2</v>
      </c>
      <c r="O769" s="125">
        <f t="shared" si="104"/>
        <v>1</v>
      </c>
      <c r="P769" s="128">
        <f t="shared" si="101"/>
        <v>3</v>
      </c>
      <c r="Q769" s="127">
        <f t="shared" si="105"/>
        <v>0.97</v>
      </c>
      <c r="R769" s="127">
        <f t="shared" si="102"/>
        <v>9.6999999999999993</v>
      </c>
      <c r="S769" s="130"/>
      <c r="T769" s="128" t="s">
        <v>3579</v>
      </c>
      <c r="U769" s="128" t="s">
        <v>3580</v>
      </c>
      <c r="V769" s="128" t="s">
        <v>3581</v>
      </c>
    </row>
    <row r="770" spans="1:22" s="109" customFormat="1" ht="13">
      <c r="A770" s="125">
        <v>762</v>
      </c>
      <c r="B770" s="126" t="s">
        <v>615</v>
      </c>
      <c r="C770" s="126" t="s">
        <v>149</v>
      </c>
      <c r="D770" s="125" t="s">
        <v>2715</v>
      </c>
      <c r="E770" s="125">
        <v>10</v>
      </c>
      <c r="F770" s="127">
        <v>8.9600000000000009</v>
      </c>
      <c r="G770" s="128">
        <v>7</v>
      </c>
      <c r="H770" s="128" t="s">
        <v>2476</v>
      </c>
      <c r="I770" s="127">
        <v>11.04</v>
      </c>
      <c r="J770" s="128">
        <v>30</v>
      </c>
      <c r="K770" s="128" t="s">
        <v>2476</v>
      </c>
      <c r="L770" s="129">
        <f t="shared" si="99"/>
        <v>10</v>
      </c>
      <c r="M770" s="125">
        <f t="shared" si="103"/>
        <v>60</v>
      </c>
      <c r="N770" s="125">
        <f t="shared" si="100"/>
        <v>2</v>
      </c>
      <c r="O770" s="125">
        <f t="shared" si="104"/>
        <v>1</v>
      </c>
      <c r="P770" s="128">
        <f t="shared" si="101"/>
        <v>3</v>
      </c>
      <c r="Q770" s="127">
        <f t="shared" si="105"/>
        <v>0.97</v>
      </c>
      <c r="R770" s="127">
        <f t="shared" si="102"/>
        <v>9.6999999999999993</v>
      </c>
      <c r="S770" s="130"/>
      <c r="T770" s="128" t="s">
        <v>3579</v>
      </c>
      <c r="U770" s="128" t="s">
        <v>3580</v>
      </c>
      <c r="V770" s="128" t="s">
        <v>3581</v>
      </c>
    </row>
    <row r="771" spans="1:22" s="109" customFormat="1" ht="13">
      <c r="A771" s="125">
        <v>763</v>
      </c>
      <c r="B771" s="126" t="s">
        <v>666</v>
      </c>
      <c r="C771" s="126" t="s">
        <v>667</v>
      </c>
      <c r="D771" s="125" t="s">
        <v>2735</v>
      </c>
      <c r="E771" s="125">
        <v>10</v>
      </c>
      <c r="F771" s="127">
        <v>8.5399999999999991</v>
      </c>
      <c r="G771" s="128">
        <v>10</v>
      </c>
      <c r="H771" s="128" t="s">
        <v>2476</v>
      </c>
      <c r="I771" s="127">
        <v>11.46</v>
      </c>
      <c r="J771" s="128">
        <v>30</v>
      </c>
      <c r="K771" s="128" t="s">
        <v>2476</v>
      </c>
      <c r="L771" s="129">
        <f t="shared" si="99"/>
        <v>10</v>
      </c>
      <c r="M771" s="125">
        <f t="shared" si="103"/>
        <v>60</v>
      </c>
      <c r="N771" s="125">
        <f t="shared" si="100"/>
        <v>2</v>
      </c>
      <c r="O771" s="125">
        <f t="shared" si="104"/>
        <v>1</v>
      </c>
      <c r="P771" s="128">
        <f t="shared" si="101"/>
        <v>3</v>
      </c>
      <c r="Q771" s="127">
        <f t="shared" si="105"/>
        <v>0.97</v>
      </c>
      <c r="R771" s="127">
        <f t="shared" si="102"/>
        <v>9.6999999999999993</v>
      </c>
      <c r="S771" s="130"/>
      <c r="T771" s="128" t="s">
        <v>3579</v>
      </c>
      <c r="U771" s="128" t="s">
        <v>3580</v>
      </c>
      <c r="V771" s="128" t="s">
        <v>3581</v>
      </c>
    </row>
    <row r="772" spans="1:22" s="109" customFormat="1" ht="13">
      <c r="A772" s="125">
        <v>764</v>
      </c>
      <c r="B772" s="126" t="s">
        <v>822</v>
      </c>
      <c r="C772" s="126" t="s">
        <v>823</v>
      </c>
      <c r="D772" s="125" t="s">
        <v>2797</v>
      </c>
      <c r="E772" s="125">
        <v>13</v>
      </c>
      <c r="F772" s="127">
        <v>8.2100000000000009</v>
      </c>
      <c r="G772" s="128">
        <v>7</v>
      </c>
      <c r="H772" s="128" t="s">
        <v>2476</v>
      </c>
      <c r="I772" s="127">
        <v>11.79</v>
      </c>
      <c r="J772" s="128">
        <v>30</v>
      </c>
      <c r="K772" s="128" t="s">
        <v>2476</v>
      </c>
      <c r="L772" s="129">
        <f t="shared" si="99"/>
        <v>10</v>
      </c>
      <c r="M772" s="125">
        <f t="shared" si="103"/>
        <v>60</v>
      </c>
      <c r="N772" s="125">
        <f t="shared" si="100"/>
        <v>2</v>
      </c>
      <c r="O772" s="125">
        <f t="shared" si="104"/>
        <v>1</v>
      </c>
      <c r="P772" s="128">
        <f t="shared" si="101"/>
        <v>3</v>
      </c>
      <c r="Q772" s="127">
        <f t="shared" si="105"/>
        <v>0.97</v>
      </c>
      <c r="R772" s="127">
        <f t="shared" si="102"/>
        <v>9.6999999999999993</v>
      </c>
      <c r="S772" s="130"/>
      <c r="T772" s="128" t="s">
        <v>3583</v>
      </c>
      <c r="U772" s="128" t="s">
        <v>3580</v>
      </c>
      <c r="V772" s="128" t="s">
        <v>3581</v>
      </c>
    </row>
    <row r="773" spans="1:22" s="109" customFormat="1" ht="13">
      <c r="A773" s="125">
        <v>765</v>
      </c>
      <c r="B773" s="126" t="s">
        <v>843</v>
      </c>
      <c r="C773" s="126" t="s">
        <v>302</v>
      </c>
      <c r="D773" s="125" t="s">
        <v>2807</v>
      </c>
      <c r="E773" s="125">
        <v>13</v>
      </c>
      <c r="F773" s="127">
        <v>9.76</v>
      </c>
      <c r="G773" s="128">
        <v>13</v>
      </c>
      <c r="H773" s="128" t="s">
        <v>2476</v>
      </c>
      <c r="I773" s="127">
        <v>10.24</v>
      </c>
      <c r="J773" s="128">
        <v>30</v>
      </c>
      <c r="K773" s="128" t="s">
        <v>2476</v>
      </c>
      <c r="L773" s="129">
        <f t="shared" si="99"/>
        <v>10</v>
      </c>
      <c r="M773" s="125">
        <f t="shared" si="103"/>
        <v>60</v>
      </c>
      <c r="N773" s="125">
        <f t="shared" si="100"/>
        <v>2</v>
      </c>
      <c r="O773" s="125">
        <f t="shared" si="104"/>
        <v>1</v>
      </c>
      <c r="P773" s="128">
        <f t="shared" si="101"/>
        <v>3</v>
      </c>
      <c r="Q773" s="127">
        <f t="shared" si="105"/>
        <v>0.97</v>
      </c>
      <c r="R773" s="127">
        <f t="shared" si="102"/>
        <v>9.6999999999999993</v>
      </c>
      <c r="S773" s="130"/>
      <c r="T773" s="128" t="s">
        <v>3583</v>
      </c>
      <c r="U773" s="128" t="s">
        <v>3580</v>
      </c>
      <c r="V773" s="128" t="s">
        <v>3581</v>
      </c>
    </row>
    <row r="774" spans="1:22" s="109" customFormat="1" ht="13">
      <c r="A774" s="125">
        <v>766</v>
      </c>
      <c r="B774" s="126" t="s">
        <v>1036</v>
      </c>
      <c r="C774" s="126" t="s">
        <v>1037</v>
      </c>
      <c r="D774" s="125" t="s">
        <v>2877</v>
      </c>
      <c r="E774" s="125">
        <v>16</v>
      </c>
      <c r="F774" s="127">
        <v>9.81</v>
      </c>
      <c r="G774" s="128">
        <v>13</v>
      </c>
      <c r="H774" s="128" t="s">
        <v>2476</v>
      </c>
      <c r="I774" s="127">
        <v>10.19</v>
      </c>
      <c r="J774" s="128">
        <v>30</v>
      </c>
      <c r="K774" s="128" t="s">
        <v>2476</v>
      </c>
      <c r="L774" s="129">
        <f t="shared" si="99"/>
        <v>10</v>
      </c>
      <c r="M774" s="125">
        <f t="shared" si="103"/>
        <v>60</v>
      </c>
      <c r="N774" s="125">
        <f t="shared" si="100"/>
        <v>2</v>
      </c>
      <c r="O774" s="125">
        <f t="shared" si="104"/>
        <v>1</v>
      </c>
      <c r="P774" s="128">
        <f t="shared" si="101"/>
        <v>3</v>
      </c>
      <c r="Q774" s="127">
        <f t="shared" si="105"/>
        <v>0.97</v>
      </c>
      <c r="R774" s="127">
        <f t="shared" si="102"/>
        <v>9.6999999999999993</v>
      </c>
      <c r="S774" s="130"/>
      <c r="T774" s="128" t="s">
        <v>3583</v>
      </c>
      <c r="U774" s="128" t="s">
        <v>3581</v>
      </c>
      <c r="V774" s="128" t="s">
        <v>3580</v>
      </c>
    </row>
    <row r="775" spans="1:22" s="109" customFormat="1" ht="13">
      <c r="A775" s="125">
        <v>767</v>
      </c>
      <c r="B775" s="126" t="s">
        <v>1024</v>
      </c>
      <c r="C775" s="126" t="s">
        <v>104</v>
      </c>
      <c r="D775" s="125" t="s">
        <v>2899</v>
      </c>
      <c r="E775" s="125">
        <v>17</v>
      </c>
      <c r="F775" s="127">
        <v>9.1300000000000008</v>
      </c>
      <c r="G775" s="128">
        <v>10</v>
      </c>
      <c r="H775" s="128" t="s">
        <v>2476</v>
      </c>
      <c r="I775" s="127">
        <v>10.87</v>
      </c>
      <c r="J775" s="128">
        <v>30</v>
      </c>
      <c r="K775" s="128" t="s">
        <v>2476</v>
      </c>
      <c r="L775" s="129">
        <f t="shared" si="99"/>
        <v>10</v>
      </c>
      <c r="M775" s="125">
        <f t="shared" si="103"/>
        <v>60</v>
      </c>
      <c r="N775" s="125">
        <f t="shared" si="100"/>
        <v>2</v>
      </c>
      <c r="O775" s="125">
        <f t="shared" si="104"/>
        <v>1</v>
      </c>
      <c r="P775" s="128">
        <f t="shared" si="101"/>
        <v>3</v>
      </c>
      <c r="Q775" s="127">
        <f t="shared" si="105"/>
        <v>0.97</v>
      </c>
      <c r="R775" s="127">
        <f t="shared" si="102"/>
        <v>9.6999999999999993</v>
      </c>
      <c r="S775" s="130"/>
      <c r="T775" s="128" t="s">
        <v>3583</v>
      </c>
      <c r="U775" s="128" t="s">
        <v>3581</v>
      </c>
      <c r="V775" s="128" t="s">
        <v>3580</v>
      </c>
    </row>
    <row r="776" spans="1:22" s="109" customFormat="1" ht="13">
      <c r="A776" s="125">
        <v>768</v>
      </c>
      <c r="B776" s="126" t="s">
        <v>1094</v>
      </c>
      <c r="C776" s="126" t="s">
        <v>100</v>
      </c>
      <c r="D776" s="125" t="s">
        <v>2904</v>
      </c>
      <c r="E776" s="125">
        <v>17</v>
      </c>
      <c r="F776" s="127">
        <v>9.67</v>
      </c>
      <c r="G776" s="128">
        <v>4</v>
      </c>
      <c r="H776" s="128" t="s">
        <v>2476</v>
      </c>
      <c r="I776" s="127">
        <v>10.33</v>
      </c>
      <c r="J776" s="128">
        <v>30</v>
      </c>
      <c r="K776" s="128" t="s">
        <v>2476</v>
      </c>
      <c r="L776" s="129">
        <f t="shared" si="99"/>
        <v>10</v>
      </c>
      <c r="M776" s="125">
        <f t="shared" si="103"/>
        <v>60</v>
      </c>
      <c r="N776" s="125">
        <f t="shared" si="100"/>
        <v>2</v>
      </c>
      <c r="O776" s="125">
        <f t="shared" si="104"/>
        <v>1</v>
      </c>
      <c r="P776" s="128">
        <f t="shared" si="101"/>
        <v>3</v>
      </c>
      <c r="Q776" s="127">
        <f t="shared" si="105"/>
        <v>0.97</v>
      </c>
      <c r="R776" s="127">
        <f t="shared" si="102"/>
        <v>9.6999999999999993</v>
      </c>
      <c r="S776" s="130"/>
      <c r="T776" s="128" t="s">
        <v>3583</v>
      </c>
      <c r="U776" s="128" t="s">
        <v>3580</v>
      </c>
      <c r="V776" s="128" t="s">
        <v>3581</v>
      </c>
    </row>
    <row r="777" spans="1:22" s="109" customFormat="1" ht="13">
      <c r="A777" s="125">
        <v>769</v>
      </c>
      <c r="B777" s="126" t="s">
        <v>1133</v>
      </c>
      <c r="C777" s="126" t="s">
        <v>1134</v>
      </c>
      <c r="D777" s="125" t="s">
        <v>2922</v>
      </c>
      <c r="E777" s="125">
        <v>18</v>
      </c>
      <c r="F777" s="127">
        <v>8.84</v>
      </c>
      <c r="G777" s="128">
        <v>15</v>
      </c>
      <c r="H777" s="128" t="s">
        <v>2476</v>
      </c>
      <c r="I777" s="127">
        <v>11.16</v>
      </c>
      <c r="J777" s="128">
        <v>30</v>
      </c>
      <c r="K777" s="128" t="s">
        <v>2476</v>
      </c>
      <c r="L777" s="129">
        <f t="shared" ref="L777:L819" si="106">(F777+I777)/2</f>
        <v>10</v>
      </c>
      <c r="M777" s="125">
        <f t="shared" si="103"/>
        <v>60</v>
      </c>
      <c r="N777" s="125">
        <f t="shared" ref="N777:N840" si="107">IF(H777="ACC",0,1)+IF(K777="ACC",0,1)</f>
        <v>2</v>
      </c>
      <c r="O777" s="125">
        <f t="shared" si="104"/>
        <v>1</v>
      </c>
      <c r="P777" s="128">
        <f t="shared" ref="P777:P840" si="108">N777+O777</f>
        <v>3</v>
      </c>
      <c r="Q777" s="127">
        <f t="shared" si="105"/>
        <v>0.97</v>
      </c>
      <c r="R777" s="127">
        <f t="shared" ref="R777:R840" si="109">(L777*Q777)</f>
        <v>9.6999999999999993</v>
      </c>
      <c r="S777" s="130"/>
      <c r="T777" s="128" t="s">
        <v>3583</v>
      </c>
      <c r="U777" s="128" t="s">
        <v>3580</v>
      </c>
      <c r="V777" s="128" t="s">
        <v>3581</v>
      </c>
    </row>
    <row r="778" spans="1:22" s="109" customFormat="1" ht="13">
      <c r="A778" s="125">
        <v>770</v>
      </c>
      <c r="B778" s="126" t="s">
        <v>1153</v>
      </c>
      <c r="C778" s="126" t="s">
        <v>1154</v>
      </c>
      <c r="D778" s="125" t="s">
        <v>2929</v>
      </c>
      <c r="E778" s="125">
        <v>18</v>
      </c>
      <c r="F778" s="127">
        <v>8.86</v>
      </c>
      <c r="G778" s="128">
        <v>10</v>
      </c>
      <c r="H778" s="128" t="s">
        <v>2476</v>
      </c>
      <c r="I778" s="127">
        <v>11.14</v>
      </c>
      <c r="J778" s="128">
        <v>30</v>
      </c>
      <c r="K778" s="128" t="s">
        <v>2476</v>
      </c>
      <c r="L778" s="129">
        <f t="shared" si="106"/>
        <v>10</v>
      </c>
      <c r="M778" s="125">
        <f t="shared" si="103"/>
        <v>60</v>
      </c>
      <c r="N778" s="125">
        <f t="shared" si="107"/>
        <v>2</v>
      </c>
      <c r="O778" s="125">
        <f t="shared" si="104"/>
        <v>1</v>
      </c>
      <c r="P778" s="128">
        <f t="shared" si="108"/>
        <v>3</v>
      </c>
      <c r="Q778" s="127">
        <f t="shared" si="105"/>
        <v>0.97</v>
      </c>
      <c r="R778" s="127">
        <f t="shared" si="109"/>
        <v>9.6999999999999993</v>
      </c>
      <c r="S778" s="130"/>
      <c r="T778" s="128" t="s">
        <v>3583</v>
      </c>
      <c r="U778" s="128" t="s">
        <v>3580</v>
      </c>
      <c r="V778" s="128" t="s">
        <v>3581</v>
      </c>
    </row>
    <row r="779" spans="1:22" s="109" customFormat="1" ht="13">
      <c r="A779" s="125">
        <v>771</v>
      </c>
      <c r="B779" s="126" t="s">
        <v>1195</v>
      </c>
      <c r="C779" s="126" t="s">
        <v>685</v>
      </c>
      <c r="D779" s="125" t="s">
        <v>2944</v>
      </c>
      <c r="E779" s="125">
        <v>19</v>
      </c>
      <c r="F779" s="127">
        <v>9.98</v>
      </c>
      <c r="G779" s="128">
        <v>16</v>
      </c>
      <c r="H779" s="128" t="s">
        <v>2476</v>
      </c>
      <c r="I779" s="127">
        <v>10.02</v>
      </c>
      <c r="J779" s="128">
        <v>30</v>
      </c>
      <c r="K779" s="128" t="s">
        <v>2476</v>
      </c>
      <c r="L779" s="129">
        <f t="shared" si="106"/>
        <v>10</v>
      </c>
      <c r="M779" s="125">
        <f t="shared" si="103"/>
        <v>60</v>
      </c>
      <c r="N779" s="125">
        <f t="shared" si="107"/>
        <v>2</v>
      </c>
      <c r="O779" s="125">
        <f t="shared" si="104"/>
        <v>1</v>
      </c>
      <c r="P779" s="128">
        <f t="shared" si="108"/>
        <v>3</v>
      </c>
      <c r="Q779" s="127">
        <f t="shared" si="105"/>
        <v>0.97</v>
      </c>
      <c r="R779" s="127">
        <f t="shared" si="109"/>
        <v>9.6999999999999993</v>
      </c>
      <c r="S779" s="130"/>
      <c r="T779" s="128" t="s">
        <v>3583</v>
      </c>
      <c r="U779" s="128" t="s">
        <v>3580</v>
      </c>
      <c r="V779" s="128" t="s">
        <v>3581</v>
      </c>
    </row>
    <row r="780" spans="1:22" s="109" customFormat="1" ht="13">
      <c r="A780" s="125">
        <v>772</v>
      </c>
      <c r="B780" s="126" t="s">
        <v>1273</v>
      </c>
      <c r="C780" s="126" t="s">
        <v>1274</v>
      </c>
      <c r="D780" s="125" t="s">
        <v>2973</v>
      </c>
      <c r="E780" s="125">
        <v>21</v>
      </c>
      <c r="F780" s="127">
        <v>8.18</v>
      </c>
      <c r="G780" s="128">
        <v>9</v>
      </c>
      <c r="H780" s="128" t="s">
        <v>2476</v>
      </c>
      <c r="I780" s="127">
        <v>11.82</v>
      </c>
      <c r="J780" s="128">
        <v>30</v>
      </c>
      <c r="K780" s="128" t="s">
        <v>2476</v>
      </c>
      <c r="L780" s="129">
        <f t="shared" si="106"/>
        <v>10</v>
      </c>
      <c r="M780" s="125">
        <f t="shared" si="103"/>
        <v>60</v>
      </c>
      <c r="N780" s="125">
        <f t="shared" si="107"/>
        <v>2</v>
      </c>
      <c r="O780" s="125">
        <f t="shared" si="104"/>
        <v>1</v>
      </c>
      <c r="P780" s="128">
        <f t="shared" si="108"/>
        <v>3</v>
      </c>
      <c r="Q780" s="127">
        <f t="shared" si="105"/>
        <v>0.97</v>
      </c>
      <c r="R780" s="127">
        <f t="shared" si="109"/>
        <v>9.6999999999999993</v>
      </c>
      <c r="S780" s="130"/>
      <c r="T780" s="128" t="s">
        <v>3583</v>
      </c>
      <c r="U780" s="128" t="s">
        <v>3580</v>
      </c>
      <c r="V780" s="128" t="s">
        <v>3581</v>
      </c>
    </row>
    <row r="781" spans="1:22" s="109" customFormat="1" ht="13">
      <c r="A781" s="125">
        <v>773</v>
      </c>
      <c r="B781" s="126" t="s">
        <v>1300</v>
      </c>
      <c r="C781" s="126" t="s">
        <v>174</v>
      </c>
      <c r="D781" s="125" t="s">
        <v>2982</v>
      </c>
      <c r="E781" s="125">
        <v>21</v>
      </c>
      <c r="F781" s="127">
        <v>9.0299999999999994</v>
      </c>
      <c r="G781" s="128">
        <v>18</v>
      </c>
      <c r="H781" s="128" t="s">
        <v>2476</v>
      </c>
      <c r="I781" s="127">
        <v>10.97</v>
      </c>
      <c r="J781" s="128">
        <v>30</v>
      </c>
      <c r="K781" s="128" t="s">
        <v>2476</v>
      </c>
      <c r="L781" s="129">
        <f t="shared" si="106"/>
        <v>10</v>
      </c>
      <c r="M781" s="125">
        <f t="shared" si="103"/>
        <v>60</v>
      </c>
      <c r="N781" s="125">
        <f t="shared" si="107"/>
        <v>2</v>
      </c>
      <c r="O781" s="125">
        <f t="shared" si="104"/>
        <v>1</v>
      </c>
      <c r="P781" s="128">
        <f t="shared" si="108"/>
        <v>3</v>
      </c>
      <c r="Q781" s="127">
        <f t="shared" si="105"/>
        <v>0.97</v>
      </c>
      <c r="R781" s="127">
        <f t="shared" si="109"/>
        <v>9.6999999999999993</v>
      </c>
      <c r="S781" s="130"/>
      <c r="T781" s="128" t="s">
        <v>3583</v>
      </c>
      <c r="U781" s="128" t="s">
        <v>3580</v>
      </c>
      <c r="V781" s="128" t="s">
        <v>3581</v>
      </c>
    </row>
    <row r="782" spans="1:22" s="109" customFormat="1" ht="13">
      <c r="A782" s="125">
        <v>774</v>
      </c>
      <c r="B782" s="131" t="s">
        <v>1435</v>
      </c>
      <c r="C782" s="131" t="s">
        <v>1436</v>
      </c>
      <c r="D782" s="133" t="s">
        <v>3033</v>
      </c>
      <c r="E782" s="125">
        <v>23</v>
      </c>
      <c r="F782" s="127">
        <v>9.2899999999999991</v>
      </c>
      <c r="G782" s="128">
        <v>20</v>
      </c>
      <c r="H782" s="128" t="s">
        <v>2476</v>
      </c>
      <c r="I782" s="127">
        <v>10.71</v>
      </c>
      <c r="J782" s="128">
        <v>30</v>
      </c>
      <c r="K782" s="128" t="s">
        <v>2476</v>
      </c>
      <c r="L782" s="129">
        <f t="shared" si="106"/>
        <v>10</v>
      </c>
      <c r="M782" s="125">
        <f t="shared" si="103"/>
        <v>60</v>
      </c>
      <c r="N782" s="125">
        <f t="shared" si="107"/>
        <v>2</v>
      </c>
      <c r="O782" s="125">
        <f t="shared" si="104"/>
        <v>1</v>
      </c>
      <c r="P782" s="128">
        <f t="shared" si="108"/>
        <v>3</v>
      </c>
      <c r="Q782" s="127">
        <f t="shared" si="105"/>
        <v>0.97</v>
      </c>
      <c r="R782" s="127">
        <f t="shared" si="109"/>
        <v>9.6999999999999993</v>
      </c>
      <c r="S782" s="130"/>
      <c r="T782" s="128" t="s">
        <v>3585</v>
      </c>
      <c r="U782" s="128" t="s">
        <v>3580</v>
      </c>
      <c r="V782" s="128" t="s">
        <v>3581</v>
      </c>
    </row>
    <row r="783" spans="1:22" s="109" customFormat="1" ht="13">
      <c r="A783" s="125">
        <v>775</v>
      </c>
      <c r="B783" s="126" t="s">
        <v>1565</v>
      </c>
      <c r="C783" s="126" t="s">
        <v>1566</v>
      </c>
      <c r="D783" s="125" t="s">
        <v>3103</v>
      </c>
      <c r="E783" s="125">
        <v>25</v>
      </c>
      <c r="F783" s="127">
        <v>9.52</v>
      </c>
      <c r="G783" s="128">
        <v>11</v>
      </c>
      <c r="H783" s="128" t="s">
        <v>2476</v>
      </c>
      <c r="I783" s="127">
        <v>10.48</v>
      </c>
      <c r="J783" s="128">
        <v>30</v>
      </c>
      <c r="K783" s="128" t="s">
        <v>2476</v>
      </c>
      <c r="L783" s="129">
        <f t="shared" si="106"/>
        <v>10</v>
      </c>
      <c r="M783" s="125">
        <f t="shared" si="103"/>
        <v>60</v>
      </c>
      <c r="N783" s="125">
        <f t="shared" si="107"/>
        <v>2</v>
      </c>
      <c r="O783" s="125">
        <f t="shared" si="104"/>
        <v>1</v>
      </c>
      <c r="P783" s="128">
        <f t="shared" si="108"/>
        <v>3</v>
      </c>
      <c r="Q783" s="127">
        <f t="shared" si="105"/>
        <v>0.97</v>
      </c>
      <c r="R783" s="127">
        <f t="shared" si="109"/>
        <v>9.6999999999999993</v>
      </c>
      <c r="S783" s="130"/>
      <c r="T783" s="128" t="s">
        <v>3585</v>
      </c>
      <c r="U783" s="128" t="s">
        <v>3580</v>
      </c>
      <c r="V783" s="128" t="s">
        <v>3581</v>
      </c>
    </row>
    <row r="784" spans="1:22" s="109" customFormat="1" ht="13">
      <c r="A784" s="125">
        <v>776</v>
      </c>
      <c r="B784" s="126" t="s">
        <v>1575</v>
      </c>
      <c r="C784" s="126" t="s">
        <v>1576</v>
      </c>
      <c r="D784" s="125" t="s">
        <v>3107</v>
      </c>
      <c r="E784" s="125">
        <v>25</v>
      </c>
      <c r="F784" s="127">
        <v>9.25</v>
      </c>
      <c r="G784" s="128">
        <v>17</v>
      </c>
      <c r="H784" s="128" t="s">
        <v>2476</v>
      </c>
      <c r="I784" s="127">
        <v>10.75</v>
      </c>
      <c r="J784" s="128">
        <v>30</v>
      </c>
      <c r="K784" s="128" t="s">
        <v>2476</v>
      </c>
      <c r="L784" s="129">
        <f t="shared" si="106"/>
        <v>10</v>
      </c>
      <c r="M784" s="125">
        <f t="shared" si="103"/>
        <v>60</v>
      </c>
      <c r="N784" s="125">
        <f t="shared" si="107"/>
        <v>2</v>
      </c>
      <c r="O784" s="125">
        <f t="shared" si="104"/>
        <v>1</v>
      </c>
      <c r="P784" s="128">
        <f t="shared" si="108"/>
        <v>3</v>
      </c>
      <c r="Q784" s="127">
        <f t="shared" si="105"/>
        <v>0.97</v>
      </c>
      <c r="R784" s="127">
        <f t="shared" si="109"/>
        <v>9.6999999999999993</v>
      </c>
      <c r="S784" s="130"/>
      <c r="T784" s="128" t="s">
        <v>3585</v>
      </c>
      <c r="U784" s="128" t="s">
        <v>3580</v>
      </c>
      <c r="V784" s="128" t="s">
        <v>3581</v>
      </c>
    </row>
    <row r="785" spans="1:22" s="109" customFormat="1" ht="13">
      <c r="A785" s="125">
        <v>777</v>
      </c>
      <c r="B785" s="134" t="s">
        <v>1579</v>
      </c>
      <c r="C785" s="134" t="s">
        <v>1580</v>
      </c>
      <c r="D785" s="125" t="s">
        <v>3109</v>
      </c>
      <c r="E785" s="125">
        <v>26</v>
      </c>
      <c r="F785" s="127">
        <v>8.9600000000000009</v>
      </c>
      <c r="G785" s="128">
        <v>5</v>
      </c>
      <c r="H785" s="128" t="s">
        <v>2476</v>
      </c>
      <c r="I785" s="127">
        <v>11.04</v>
      </c>
      <c r="J785" s="128">
        <v>30</v>
      </c>
      <c r="K785" s="128" t="s">
        <v>2476</v>
      </c>
      <c r="L785" s="129">
        <f t="shared" si="106"/>
        <v>10</v>
      </c>
      <c r="M785" s="125">
        <f t="shared" si="103"/>
        <v>60</v>
      </c>
      <c r="N785" s="125">
        <f t="shared" si="107"/>
        <v>2</v>
      </c>
      <c r="O785" s="125">
        <f t="shared" si="104"/>
        <v>1</v>
      </c>
      <c r="P785" s="128">
        <f t="shared" si="108"/>
        <v>3</v>
      </c>
      <c r="Q785" s="127">
        <f t="shared" si="105"/>
        <v>0.97</v>
      </c>
      <c r="R785" s="127">
        <f t="shared" si="109"/>
        <v>9.6999999999999993</v>
      </c>
      <c r="S785" s="130"/>
      <c r="T785" s="128" t="s">
        <v>3585</v>
      </c>
      <c r="U785" s="128" t="s">
        <v>3582</v>
      </c>
      <c r="V785" s="128" t="s">
        <v>3581</v>
      </c>
    </row>
    <row r="786" spans="1:22" s="109" customFormat="1" ht="13">
      <c r="A786" s="125">
        <v>778</v>
      </c>
      <c r="B786" s="134" t="s">
        <v>1615</v>
      </c>
      <c r="C786" s="134" t="s">
        <v>1616</v>
      </c>
      <c r="D786" s="125" t="s">
        <v>3125</v>
      </c>
      <c r="E786" s="125">
        <v>26</v>
      </c>
      <c r="F786" s="127">
        <v>9.64</v>
      </c>
      <c r="G786" s="128">
        <v>11</v>
      </c>
      <c r="H786" s="128" t="s">
        <v>2476</v>
      </c>
      <c r="I786" s="127">
        <v>10.36</v>
      </c>
      <c r="J786" s="128">
        <v>30</v>
      </c>
      <c r="K786" s="128" t="s">
        <v>2476</v>
      </c>
      <c r="L786" s="129">
        <f t="shared" si="106"/>
        <v>10</v>
      </c>
      <c r="M786" s="125">
        <f t="shared" si="103"/>
        <v>60</v>
      </c>
      <c r="N786" s="125">
        <f t="shared" si="107"/>
        <v>2</v>
      </c>
      <c r="O786" s="125">
        <f t="shared" si="104"/>
        <v>1</v>
      </c>
      <c r="P786" s="128">
        <f t="shared" si="108"/>
        <v>3</v>
      </c>
      <c r="Q786" s="127">
        <f t="shared" si="105"/>
        <v>0.97</v>
      </c>
      <c r="R786" s="127">
        <f t="shared" si="109"/>
        <v>9.6999999999999993</v>
      </c>
      <c r="S786" s="130"/>
      <c r="T786" s="128" t="s">
        <v>3585</v>
      </c>
      <c r="U786" s="128" t="s">
        <v>3582</v>
      </c>
      <c r="V786" s="128" t="s">
        <v>3581</v>
      </c>
    </row>
    <row r="787" spans="1:22" s="109" customFormat="1" ht="13">
      <c r="A787" s="125">
        <v>779</v>
      </c>
      <c r="B787" s="134" t="s">
        <v>1620</v>
      </c>
      <c r="C787" s="134" t="s">
        <v>417</v>
      </c>
      <c r="D787" s="125" t="s">
        <v>3127</v>
      </c>
      <c r="E787" s="125">
        <v>26</v>
      </c>
      <c r="F787" s="127">
        <v>9.0399999999999991</v>
      </c>
      <c r="G787" s="128">
        <v>23</v>
      </c>
      <c r="H787" s="128" t="s">
        <v>2476</v>
      </c>
      <c r="I787" s="127">
        <v>10.96</v>
      </c>
      <c r="J787" s="128">
        <v>30</v>
      </c>
      <c r="K787" s="128" t="s">
        <v>2476</v>
      </c>
      <c r="L787" s="129">
        <f t="shared" si="106"/>
        <v>10</v>
      </c>
      <c r="M787" s="125">
        <f t="shared" si="103"/>
        <v>60</v>
      </c>
      <c r="N787" s="125">
        <f t="shared" si="107"/>
        <v>2</v>
      </c>
      <c r="O787" s="125">
        <f t="shared" si="104"/>
        <v>1</v>
      </c>
      <c r="P787" s="128">
        <f t="shared" si="108"/>
        <v>3</v>
      </c>
      <c r="Q787" s="127">
        <f t="shared" si="105"/>
        <v>0.97</v>
      </c>
      <c r="R787" s="127">
        <f t="shared" si="109"/>
        <v>9.6999999999999993</v>
      </c>
      <c r="S787" s="130"/>
      <c r="T787" s="128" t="s">
        <v>3585</v>
      </c>
      <c r="U787" s="128" t="s">
        <v>3582</v>
      </c>
      <c r="V787" s="128" t="s">
        <v>3581</v>
      </c>
    </row>
    <row r="788" spans="1:22" s="109" customFormat="1" ht="13">
      <c r="A788" s="125">
        <v>780</v>
      </c>
      <c r="B788" s="131" t="s">
        <v>1627</v>
      </c>
      <c r="C788" s="131" t="s">
        <v>162</v>
      </c>
      <c r="D788" s="133" t="s">
        <v>3133</v>
      </c>
      <c r="E788" s="125">
        <v>27</v>
      </c>
      <c r="F788" s="127">
        <v>9</v>
      </c>
      <c r="G788" s="128">
        <v>10</v>
      </c>
      <c r="H788" s="128" t="s">
        <v>2476</v>
      </c>
      <c r="I788" s="127">
        <v>11</v>
      </c>
      <c r="J788" s="128">
        <v>30</v>
      </c>
      <c r="K788" s="128" t="s">
        <v>2476</v>
      </c>
      <c r="L788" s="129">
        <f t="shared" si="106"/>
        <v>10</v>
      </c>
      <c r="M788" s="125">
        <f t="shared" si="103"/>
        <v>60</v>
      </c>
      <c r="N788" s="125">
        <f t="shared" si="107"/>
        <v>2</v>
      </c>
      <c r="O788" s="125">
        <f t="shared" si="104"/>
        <v>1</v>
      </c>
      <c r="P788" s="128">
        <f t="shared" si="108"/>
        <v>3</v>
      </c>
      <c r="Q788" s="127">
        <f t="shared" si="105"/>
        <v>0.97</v>
      </c>
      <c r="R788" s="127">
        <f t="shared" si="109"/>
        <v>9.6999999999999993</v>
      </c>
      <c r="S788" s="130"/>
      <c r="T788" s="128" t="s">
        <v>3585</v>
      </c>
      <c r="U788" s="128" t="s">
        <v>3580</v>
      </c>
      <c r="V788" s="128" t="s">
        <v>3581</v>
      </c>
    </row>
    <row r="789" spans="1:22" s="109" customFormat="1" ht="13">
      <c r="A789" s="125">
        <v>781</v>
      </c>
      <c r="B789" s="126" t="s">
        <v>1710</v>
      </c>
      <c r="C789" s="126" t="s">
        <v>1711</v>
      </c>
      <c r="D789" s="125" t="s">
        <v>3175</v>
      </c>
      <c r="E789" s="125">
        <v>28</v>
      </c>
      <c r="F789" s="127">
        <v>8.5</v>
      </c>
      <c r="G789" s="128">
        <v>11</v>
      </c>
      <c r="H789" s="128" t="s">
        <v>2476</v>
      </c>
      <c r="I789" s="127">
        <v>11.5</v>
      </c>
      <c r="J789" s="128">
        <v>30</v>
      </c>
      <c r="K789" s="128" t="s">
        <v>2476</v>
      </c>
      <c r="L789" s="129">
        <f t="shared" si="106"/>
        <v>10</v>
      </c>
      <c r="M789" s="125">
        <f t="shared" si="103"/>
        <v>60</v>
      </c>
      <c r="N789" s="125">
        <f t="shared" si="107"/>
        <v>2</v>
      </c>
      <c r="O789" s="125">
        <f t="shared" si="104"/>
        <v>1</v>
      </c>
      <c r="P789" s="128">
        <f t="shared" si="108"/>
        <v>3</v>
      </c>
      <c r="Q789" s="127">
        <f t="shared" si="105"/>
        <v>0.97</v>
      </c>
      <c r="R789" s="127">
        <f t="shared" si="109"/>
        <v>9.6999999999999993</v>
      </c>
      <c r="S789" s="130"/>
      <c r="T789" s="128" t="s">
        <v>3580</v>
      </c>
      <c r="U789" s="128" t="s">
        <v>3585</v>
      </c>
      <c r="V789" s="128" t="s">
        <v>3581</v>
      </c>
    </row>
    <row r="790" spans="1:22" s="109" customFormat="1" ht="13">
      <c r="A790" s="125">
        <v>782</v>
      </c>
      <c r="B790" s="126" t="s">
        <v>1803</v>
      </c>
      <c r="C790" s="126" t="s">
        <v>1487</v>
      </c>
      <c r="D790" s="125" t="s">
        <v>3225</v>
      </c>
      <c r="E790" s="125">
        <v>30</v>
      </c>
      <c r="F790" s="127">
        <v>9.24</v>
      </c>
      <c r="G790" s="128">
        <v>19</v>
      </c>
      <c r="H790" s="128" t="s">
        <v>2476</v>
      </c>
      <c r="I790" s="127">
        <v>10.76</v>
      </c>
      <c r="J790" s="128">
        <v>30</v>
      </c>
      <c r="K790" s="128" t="s">
        <v>2476</v>
      </c>
      <c r="L790" s="129">
        <f t="shared" si="106"/>
        <v>10</v>
      </c>
      <c r="M790" s="125">
        <f t="shared" si="103"/>
        <v>60</v>
      </c>
      <c r="N790" s="125">
        <f t="shared" si="107"/>
        <v>2</v>
      </c>
      <c r="O790" s="125">
        <f t="shared" si="104"/>
        <v>1</v>
      </c>
      <c r="P790" s="128">
        <f t="shared" si="108"/>
        <v>3</v>
      </c>
      <c r="Q790" s="127">
        <f t="shared" si="105"/>
        <v>0.97</v>
      </c>
      <c r="R790" s="127">
        <f t="shared" si="109"/>
        <v>9.6999999999999993</v>
      </c>
      <c r="S790" s="130"/>
      <c r="T790" s="128" t="s">
        <v>3585</v>
      </c>
      <c r="U790" s="128" t="s">
        <v>3580</v>
      </c>
      <c r="V790" s="128" t="s">
        <v>3581</v>
      </c>
    </row>
    <row r="791" spans="1:22" s="109" customFormat="1" ht="13">
      <c r="A791" s="125">
        <v>783</v>
      </c>
      <c r="B791" s="131" t="s">
        <v>1874</v>
      </c>
      <c r="C791" s="131" t="s">
        <v>508</v>
      </c>
      <c r="D791" s="133" t="s">
        <v>3262</v>
      </c>
      <c r="E791" s="125">
        <v>32</v>
      </c>
      <c r="F791" s="127">
        <v>8.76</v>
      </c>
      <c r="G791" s="128">
        <v>11</v>
      </c>
      <c r="H791" s="128" t="s">
        <v>2476</v>
      </c>
      <c r="I791" s="127">
        <v>11.24</v>
      </c>
      <c r="J791" s="128">
        <v>30</v>
      </c>
      <c r="K791" s="128" t="s">
        <v>2476</v>
      </c>
      <c r="L791" s="129">
        <f t="shared" si="106"/>
        <v>10</v>
      </c>
      <c r="M791" s="125">
        <f t="shared" si="103"/>
        <v>60</v>
      </c>
      <c r="N791" s="125">
        <f t="shared" si="107"/>
        <v>2</v>
      </c>
      <c r="O791" s="125">
        <f t="shared" si="104"/>
        <v>1</v>
      </c>
      <c r="P791" s="128">
        <f t="shared" si="108"/>
        <v>3</v>
      </c>
      <c r="Q791" s="127">
        <f t="shared" si="105"/>
        <v>0.97</v>
      </c>
      <c r="R791" s="127">
        <f t="shared" si="109"/>
        <v>9.6999999999999993</v>
      </c>
      <c r="S791" s="130"/>
      <c r="T791" s="128" t="s">
        <v>3585</v>
      </c>
      <c r="U791" s="128" t="s">
        <v>3580</v>
      </c>
      <c r="V791" s="128" t="s">
        <v>3581</v>
      </c>
    </row>
    <row r="792" spans="1:22" s="109" customFormat="1" ht="13">
      <c r="A792" s="125">
        <v>784</v>
      </c>
      <c r="B792" s="131" t="s">
        <v>1909</v>
      </c>
      <c r="C792" s="131" t="s">
        <v>740</v>
      </c>
      <c r="D792" s="133" t="s">
        <v>3284</v>
      </c>
      <c r="E792" s="125">
        <v>32</v>
      </c>
      <c r="F792" s="127">
        <v>8.98</v>
      </c>
      <c r="G792" s="128">
        <v>9</v>
      </c>
      <c r="H792" s="128" t="s">
        <v>2476</v>
      </c>
      <c r="I792" s="127">
        <v>11.02</v>
      </c>
      <c r="J792" s="128">
        <v>30</v>
      </c>
      <c r="K792" s="128" t="s">
        <v>2476</v>
      </c>
      <c r="L792" s="129">
        <f t="shared" si="106"/>
        <v>10</v>
      </c>
      <c r="M792" s="125">
        <f t="shared" si="103"/>
        <v>60</v>
      </c>
      <c r="N792" s="125">
        <f t="shared" si="107"/>
        <v>2</v>
      </c>
      <c r="O792" s="125">
        <f t="shared" si="104"/>
        <v>1</v>
      </c>
      <c r="P792" s="128">
        <f t="shared" si="108"/>
        <v>3</v>
      </c>
      <c r="Q792" s="127">
        <f t="shared" si="105"/>
        <v>0.97</v>
      </c>
      <c r="R792" s="127">
        <f t="shared" si="109"/>
        <v>9.6999999999999993</v>
      </c>
      <c r="S792" s="130"/>
      <c r="T792" s="128" t="s">
        <v>3585</v>
      </c>
      <c r="U792" s="128" t="s">
        <v>3580</v>
      </c>
      <c r="V792" s="128" t="s">
        <v>3581</v>
      </c>
    </row>
    <row r="793" spans="1:22" s="109" customFormat="1" ht="13">
      <c r="A793" s="125">
        <v>785</v>
      </c>
      <c r="B793" s="126" t="s">
        <v>1923</v>
      </c>
      <c r="C793" s="126" t="s">
        <v>1924</v>
      </c>
      <c r="D793" s="125" t="s">
        <v>3292</v>
      </c>
      <c r="E793" s="125">
        <v>33</v>
      </c>
      <c r="F793" s="127">
        <v>9.35</v>
      </c>
      <c r="G793" s="128">
        <v>7</v>
      </c>
      <c r="H793" s="128" t="s">
        <v>2476</v>
      </c>
      <c r="I793" s="127">
        <v>10.65</v>
      </c>
      <c r="J793" s="128">
        <v>30</v>
      </c>
      <c r="K793" s="128" t="s">
        <v>2476</v>
      </c>
      <c r="L793" s="129">
        <f t="shared" si="106"/>
        <v>10</v>
      </c>
      <c r="M793" s="125">
        <f t="shared" si="103"/>
        <v>60</v>
      </c>
      <c r="N793" s="125">
        <f t="shared" si="107"/>
        <v>2</v>
      </c>
      <c r="O793" s="125">
        <f t="shared" si="104"/>
        <v>1</v>
      </c>
      <c r="P793" s="128">
        <f t="shared" si="108"/>
        <v>3</v>
      </c>
      <c r="Q793" s="127">
        <f t="shared" si="105"/>
        <v>0.97</v>
      </c>
      <c r="R793" s="127">
        <f t="shared" si="109"/>
        <v>9.6999999999999993</v>
      </c>
      <c r="S793" s="130"/>
      <c r="T793" s="128" t="s">
        <v>3585</v>
      </c>
      <c r="U793" s="128" t="s">
        <v>3580</v>
      </c>
      <c r="V793" s="128" t="s">
        <v>3581</v>
      </c>
    </row>
    <row r="794" spans="1:22" s="109" customFormat="1" ht="13">
      <c r="A794" s="125">
        <v>786</v>
      </c>
      <c r="B794" s="134" t="s">
        <v>89</v>
      </c>
      <c r="C794" s="134" t="s">
        <v>1972</v>
      </c>
      <c r="D794" s="125" t="s">
        <v>3320</v>
      </c>
      <c r="E794" s="125">
        <v>33</v>
      </c>
      <c r="F794" s="127">
        <v>8.49</v>
      </c>
      <c r="G794" s="128">
        <v>6</v>
      </c>
      <c r="H794" s="128" t="s">
        <v>2476</v>
      </c>
      <c r="I794" s="127">
        <v>11.51</v>
      </c>
      <c r="J794" s="128">
        <v>30</v>
      </c>
      <c r="K794" s="128" t="s">
        <v>2476</v>
      </c>
      <c r="L794" s="129">
        <f t="shared" si="106"/>
        <v>10</v>
      </c>
      <c r="M794" s="125">
        <f t="shared" si="103"/>
        <v>60</v>
      </c>
      <c r="N794" s="125">
        <f t="shared" si="107"/>
        <v>2</v>
      </c>
      <c r="O794" s="125">
        <f t="shared" si="104"/>
        <v>1</v>
      </c>
      <c r="P794" s="128">
        <f t="shared" si="108"/>
        <v>3</v>
      </c>
      <c r="Q794" s="127">
        <f t="shared" si="105"/>
        <v>0.97</v>
      </c>
      <c r="R794" s="127">
        <f t="shared" si="109"/>
        <v>9.6999999999999993</v>
      </c>
      <c r="S794" s="130"/>
      <c r="T794" s="128" t="s">
        <v>3585</v>
      </c>
      <c r="U794" s="128" t="s">
        <v>3580</v>
      </c>
      <c r="V794" s="128" t="s">
        <v>3581</v>
      </c>
    </row>
    <row r="795" spans="1:22" s="109" customFormat="1" ht="13">
      <c r="A795" s="125">
        <v>787</v>
      </c>
      <c r="B795" s="131" t="s">
        <v>2043</v>
      </c>
      <c r="C795" s="131" t="s">
        <v>2044</v>
      </c>
      <c r="D795" s="125" t="s">
        <v>3368</v>
      </c>
      <c r="E795" s="125">
        <v>35</v>
      </c>
      <c r="F795" s="127">
        <v>9.68</v>
      </c>
      <c r="G795" s="128">
        <v>19</v>
      </c>
      <c r="H795" s="128" t="s">
        <v>2476</v>
      </c>
      <c r="I795" s="127">
        <v>10.32</v>
      </c>
      <c r="J795" s="128">
        <v>30</v>
      </c>
      <c r="K795" s="128" t="s">
        <v>2476</v>
      </c>
      <c r="L795" s="129">
        <f t="shared" si="106"/>
        <v>10</v>
      </c>
      <c r="M795" s="125">
        <f t="shared" si="103"/>
        <v>60</v>
      </c>
      <c r="N795" s="125">
        <f t="shared" si="107"/>
        <v>2</v>
      </c>
      <c r="O795" s="125">
        <f t="shared" si="104"/>
        <v>1</v>
      </c>
      <c r="P795" s="128">
        <f t="shared" si="108"/>
        <v>3</v>
      </c>
      <c r="Q795" s="127">
        <f t="shared" si="105"/>
        <v>0.97</v>
      </c>
      <c r="R795" s="127">
        <f t="shared" si="109"/>
        <v>9.6999999999999993</v>
      </c>
      <c r="S795" s="130"/>
      <c r="T795" s="128" t="s">
        <v>3585</v>
      </c>
      <c r="U795" s="128" t="s">
        <v>3580</v>
      </c>
      <c r="V795" s="128" t="s">
        <v>3581</v>
      </c>
    </row>
    <row r="796" spans="1:22" s="109" customFormat="1" ht="13">
      <c r="A796" s="125">
        <v>788</v>
      </c>
      <c r="B796" s="131" t="s">
        <v>2135</v>
      </c>
      <c r="C796" s="131" t="s">
        <v>1505</v>
      </c>
      <c r="D796" s="125" t="s">
        <v>3415</v>
      </c>
      <c r="E796" s="125">
        <v>37</v>
      </c>
      <c r="F796" s="127">
        <v>9.9600000000000009</v>
      </c>
      <c r="G796" s="128">
        <v>12</v>
      </c>
      <c r="H796" s="128" t="s">
        <v>2476</v>
      </c>
      <c r="I796" s="127">
        <v>10.039999999999999</v>
      </c>
      <c r="J796" s="128">
        <v>30</v>
      </c>
      <c r="K796" s="128" t="s">
        <v>2476</v>
      </c>
      <c r="L796" s="129">
        <f t="shared" si="106"/>
        <v>10</v>
      </c>
      <c r="M796" s="125">
        <f t="shared" si="103"/>
        <v>60</v>
      </c>
      <c r="N796" s="125">
        <f t="shared" si="107"/>
        <v>2</v>
      </c>
      <c r="O796" s="125">
        <f t="shared" si="104"/>
        <v>1</v>
      </c>
      <c r="P796" s="128">
        <f t="shared" si="108"/>
        <v>3</v>
      </c>
      <c r="Q796" s="127">
        <f t="shared" si="105"/>
        <v>0.97</v>
      </c>
      <c r="R796" s="127">
        <f t="shared" si="109"/>
        <v>9.6999999999999993</v>
      </c>
      <c r="S796" s="130"/>
      <c r="T796" s="128" t="s">
        <v>3585</v>
      </c>
      <c r="U796" s="128" t="s">
        <v>3580</v>
      </c>
      <c r="V796" s="128" t="s">
        <v>3581</v>
      </c>
    </row>
    <row r="797" spans="1:22" s="109" customFormat="1" ht="13">
      <c r="A797" s="125">
        <v>789</v>
      </c>
      <c r="B797" s="131" t="s">
        <v>2138</v>
      </c>
      <c r="C797" s="131" t="s">
        <v>1743</v>
      </c>
      <c r="D797" s="125" t="s">
        <v>3417</v>
      </c>
      <c r="E797" s="125">
        <v>37</v>
      </c>
      <c r="F797" s="127">
        <v>9.83</v>
      </c>
      <c r="G797" s="128">
        <v>20</v>
      </c>
      <c r="H797" s="128" t="s">
        <v>2476</v>
      </c>
      <c r="I797" s="127">
        <v>10.17</v>
      </c>
      <c r="J797" s="128">
        <v>30</v>
      </c>
      <c r="K797" s="128" t="s">
        <v>2476</v>
      </c>
      <c r="L797" s="129">
        <f t="shared" si="106"/>
        <v>10</v>
      </c>
      <c r="M797" s="125">
        <f t="shared" si="103"/>
        <v>60</v>
      </c>
      <c r="N797" s="125">
        <f t="shared" si="107"/>
        <v>2</v>
      </c>
      <c r="O797" s="125">
        <f t="shared" si="104"/>
        <v>1</v>
      </c>
      <c r="P797" s="128">
        <f t="shared" si="108"/>
        <v>3</v>
      </c>
      <c r="Q797" s="127">
        <f t="shared" si="105"/>
        <v>0.97</v>
      </c>
      <c r="R797" s="127">
        <f t="shared" si="109"/>
        <v>9.6999999999999993</v>
      </c>
      <c r="S797" s="130"/>
      <c r="T797" s="128" t="s">
        <v>3585</v>
      </c>
      <c r="U797" s="128" t="s">
        <v>3580</v>
      </c>
      <c r="V797" s="128" t="s">
        <v>3581</v>
      </c>
    </row>
    <row r="798" spans="1:22" s="109" customFormat="1" ht="13">
      <c r="A798" s="125">
        <v>790</v>
      </c>
      <c r="B798" s="131" t="s">
        <v>2139</v>
      </c>
      <c r="C798" s="131" t="s">
        <v>64</v>
      </c>
      <c r="D798" s="125" t="s">
        <v>3418</v>
      </c>
      <c r="E798" s="125">
        <v>37</v>
      </c>
      <c r="F798" s="127">
        <v>8</v>
      </c>
      <c r="G798" s="128">
        <v>11</v>
      </c>
      <c r="H798" s="128" t="s">
        <v>2476</v>
      </c>
      <c r="I798" s="127">
        <v>12</v>
      </c>
      <c r="J798" s="128">
        <v>30</v>
      </c>
      <c r="K798" s="128" t="s">
        <v>2476</v>
      </c>
      <c r="L798" s="129">
        <f t="shared" si="106"/>
        <v>10</v>
      </c>
      <c r="M798" s="125">
        <f t="shared" si="103"/>
        <v>60</v>
      </c>
      <c r="N798" s="125">
        <f t="shared" si="107"/>
        <v>2</v>
      </c>
      <c r="O798" s="125">
        <f t="shared" si="104"/>
        <v>1</v>
      </c>
      <c r="P798" s="128">
        <f t="shared" si="108"/>
        <v>3</v>
      </c>
      <c r="Q798" s="127">
        <f t="shared" si="105"/>
        <v>0.97</v>
      </c>
      <c r="R798" s="127">
        <f t="shared" si="109"/>
        <v>9.6999999999999993</v>
      </c>
      <c r="S798" s="130"/>
      <c r="T798" s="128" t="s">
        <v>3585</v>
      </c>
      <c r="U798" s="128" t="s">
        <v>3581</v>
      </c>
      <c r="V798" s="128" t="s">
        <v>3580</v>
      </c>
    </row>
    <row r="799" spans="1:22" s="109" customFormat="1" ht="13">
      <c r="A799" s="125">
        <v>791</v>
      </c>
      <c r="B799" s="131" t="s">
        <v>2229</v>
      </c>
      <c r="C799" s="131" t="s">
        <v>1191</v>
      </c>
      <c r="D799" s="133" t="s">
        <v>3463</v>
      </c>
      <c r="E799" s="125">
        <v>38</v>
      </c>
      <c r="F799" s="127">
        <v>7.79</v>
      </c>
      <c r="G799" s="128">
        <v>14</v>
      </c>
      <c r="H799" s="128" t="s">
        <v>2476</v>
      </c>
      <c r="I799" s="127">
        <v>12.21</v>
      </c>
      <c r="J799" s="128">
        <v>30</v>
      </c>
      <c r="K799" s="128" t="s">
        <v>2476</v>
      </c>
      <c r="L799" s="129">
        <f t="shared" si="106"/>
        <v>10</v>
      </c>
      <c r="M799" s="125">
        <f t="shared" si="103"/>
        <v>60</v>
      </c>
      <c r="N799" s="125">
        <f t="shared" si="107"/>
        <v>2</v>
      </c>
      <c r="O799" s="125">
        <f t="shared" si="104"/>
        <v>1</v>
      </c>
      <c r="P799" s="128">
        <f t="shared" si="108"/>
        <v>3</v>
      </c>
      <c r="Q799" s="127">
        <f t="shared" si="105"/>
        <v>0.97</v>
      </c>
      <c r="R799" s="127">
        <f t="shared" si="109"/>
        <v>9.6999999999999993</v>
      </c>
      <c r="S799" s="130"/>
      <c r="T799" s="128" t="s">
        <v>3585</v>
      </c>
      <c r="U799" s="128" t="s">
        <v>3580</v>
      </c>
      <c r="V799" s="128" t="s">
        <v>3581</v>
      </c>
    </row>
    <row r="800" spans="1:22" s="109" customFormat="1" ht="13">
      <c r="A800" s="125">
        <v>792</v>
      </c>
      <c r="B800" s="131" t="s">
        <v>2246</v>
      </c>
      <c r="C800" s="131" t="s">
        <v>2247</v>
      </c>
      <c r="D800" s="133" t="s">
        <v>3472</v>
      </c>
      <c r="E800" s="125">
        <v>39</v>
      </c>
      <c r="F800" s="127">
        <v>8.9</v>
      </c>
      <c r="G800" s="128">
        <v>13</v>
      </c>
      <c r="H800" s="128" t="s">
        <v>2476</v>
      </c>
      <c r="I800" s="127">
        <v>11.1</v>
      </c>
      <c r="J800" s="128">
        <v>30</v>
      </c>
      <c r="K800" s="128" t="s">
        <v>2476</v>
      </c>
      <c r="L800" s="129">
        <f t="shared" si="106"/>
        <v>10</v>
      </c>
      <c r="M800" s="125">
        <f t="shared" si="103"/>
        <v>60</v>
      </c>
      <c r="N800" s="125">
        <f t="shared" si="107"/>
        <v>2</v>
      </c>
      <c r="O800" s="125">
        <f t="shared" si="104"/>
        <v>1</v>
      </c>
      <c r="P800" s="128">
        <f t="shared" si="108"/>
        <v>3</v>
      </c>
      <c r="Q800" s="127">
        <f t="shared" si="105"/>
        <v>0.97</v>
      </c>
      <c r="R800" s="127">
        <f t="shared" si="109"/>
        <v>9.6999999999999993</v>
      </c>
      <c r="S800" s="130"/>
      <c r="T800" s="128" t="s">
        <v>3580</v>
      </c>
      <c r="U800" s="128" t="s">
        <v>3585</v>
      </c>
      <c r="V800" s="128" t="s">
        <v>3581</v>
      </c>
    </row>
    <row r="801" spans="1:22" s="109" customFormat="1" ht="13">
      <c r="A801" s="125">
        <v>793</v>
      </c>
      <c r="B801" s="126" t="s">
        <v>2312</v>
      </c>
      <c r="C801" s="126" t="s">
        <v>400</v>
      </c>
      <c r="D801" s="125" t="s">
        <v>3511</v>
      </c>
      <c r="E801" s="125">
        <v>40</v>
      </c>
      <c r="F801" s="127">
        <v>9.1300000000000008</v>
      </c>
      <c r="G801" s="128">
        <v>19</v>
      </c>
      <c r="H801" s="128" t="s">
        <v>2476</v>
      </c>
      <c r="I801" s="127">
        <v>10.87</v>
      </c>
      <c r="J801" s="128">
        <v>30</v>
      </c>
      <c r="K801" s="128" t="s">
        <v>2476</v>
      </c>
      <c r="L801" s="129">
        <f t="shared" si="106"/>
        <v>10</v>
      </c>
      <c r="M801" s="125">
        <f t="shared" si="103"/>
        <v>60</v>
      </c>
      <c r="N801" s="125">
        <f t="shared" si="107"/>
        <v>2</v>
      </c>
      <c r="O801" s="125">
        <f t="shared" si="104"/>
        <v>1</v>
      </c>
      <c r="P801" s="128">
        <f t="shared" si="108"/>
        <v>3</v>
      </c>
      <c r="Q801" s="127">
        <f t="shared" si="105"/>
        <v>0.97</v>
      </c>
      <c r="R801" s="127">
        <f t="shared" si="109"/>
        <v>9.6999999999999993</v>
      </c>
      <c r="S801" s="130"/>
      <c r="T801" s="128" t="s">
        <v>3585</v>
      </c>
      <c r="U801" s="128" t="s">
        <v>3580</v>
      </c>
      <c r="V801" s="128" t="s">
        <v>3581</v>
      </c>
    </row>
    <row r="802" spans="1:22" s="109" customFormat="1" ht="13">
      <c r="A802" s="125">
        <v>794</v>
      </c>
      <c r="B802" s="126" t="s">
        <v>2323</v>
      </c>
      <c r="C802" s="126" t="s">
        <v>2324</v>
      </c>
      <c r="D802" s="125" t="s">
        <v>3518</v>
      </c>
      <c r="E802" s="125">
        <v>40</v>
      </c>
      <c r="F802" s="127">
        <v>9.7799999999999994</v>
      </c>
      <c r="G802" s="128">
        <v>10</v>
      </c>
      <c r="H802" s="128" t="s">
        <v>2476</v>
      </c>
      <c r="I802" s="127">
        <v>10.220000000000001</v>
      </c>
      <c r="J802" s="128">
        <v>30</v>
      </c>
      <c r="K802" s="128" t="s">
        <v>2476</v>
      </c>
      <c r="L802" s="129">
        <f t="shared" si="106"/>
        <v>10</v>
      </c>
      <c r="M802" s="125">
        <f t="shared" si="103"/>
        <v>60</v>
      </c>
      <c r="N802" s="125">
        <f t="shared" si="107"/>
        <v>2</v>
      </c>
      <c r="O802" s="125">
        <f t="shared" si="104"/>
        <v>1</v>
      </c>
      <c r="P802" s="128">
        <f t="shared" si="108"/>
        <v>3</v>
      </c>
      <c r="Q802" s="127">
        <f t="shared" si="105"/>
        <v>0.97</v>
      </c>
      <c r="R802" s="127">
        <f t="shared" si="109"/>
        <v>9.6999999999999993</v>
      </c>
      <c r="S802" s="130"/>
      <c r="T802" s="128" t="s">
        <v>3585</v>
      </c>
      <c r="U802" s="128" t="s">
        <v>3580</v>
      </c>
      <c r="V802" s="128" t="s">
        <v>3581</v>
      </c>
    </row>
    <row r="803" spans="1:22" s="109" customFormat="1" ht="13">
      <c r="A803" s="125">
        <v>795</v>
      </c>
      <c r="B803" s="134" t="s">
        <v>2310</v>
      </c>
      <c r="C803" s="134" t="s">
        <v>2347</v>
      </c>
      <c r="D803" s="125" t="s">
        <v>3538</v>
      </c>
      <c r="E803" s="125">
        <v>41</v>
      </c>
      <c r="F803" s="127">
        <v>9.49</v>
      </c>
      <c r="G803" s="128">
        <v>9</v>
      </c>
      <c r="H803" s="128" t="s">
        <v>2476</v>
      </c>
      <c r="I803" s="127">
        <v>10.51</v>
      </c>
      <c r="J803" s="128">
        <v>30</v>
      </c>
      <c r="K803" s="128" t="s">
        <v>2476</v>
      </c>
      <c r="L803" s="129">
        <f t="shared" si="106"/>
        <v>10</v>
      </c>
      <c r="M803" s="125">
        <f t="shared" si="103"/>
        <v>60</v>
      </c>
      <c r="N803" s="125">
        <f t="shared" si="107"/>
        <v>2</v>
      </c>
      <c r="O803" s="125">
        <f t="shared" si="104"/>
        <v>1</v>
      </c>
      <c r="P803" s="128">
        <f t="shared" si="108"/>
        <v>3</v>
      </c>
      <c r="Q803" s="127">
        <f t="shared" si="105"/>
        <v>0.97</v>
      </c>
      <c r="R803" s="127">
        <f t="shared" si="109"/>
        <v>9.6999999999999993</v>
      </c>
      <c r="S803" s="130"/>
      <c r="T803" s="128" t="s">
        <v>3585</v>
      </c>
      <c r="U803" s="128" t="s">
        <v>3580</v>
      </c>
      <c r="V803" s="128" t="s">
        <v>3581</v>
      </c>
    </row>
    <row r="804" spans="1:22" s="109" customFormat="1" ht="13">
      <c r="A804" s="125">
        <v>796</v>
      </c>
      <c r="B804" s="131" t="s">
        <v>2371</v>
      </c>
      <c r="C804" s="131" t="s">
        <v>770</v>
      </c>
      <c r="D804" s="125" t="s">
        <v>3558</v>
      </c>
      <c r="E804" s="125">
        <v>42</v>
      </c>
      <c r="F804" s="127">
        <v>9.64</v>
      </c>
      <c r="G804" s="128">
        <v>15</v>
      </c>
      <c r="H804" s="128" t="s">
        <v>2476</v>
      </c>
      <c r="I804" s="127">
        <v>10.36</v>
      </c>
      <c r="J804" s="128">
        <v>30</v>
      </c>
      <c r="K804" s="128" t="s">
        <v>2476</v>
      </c>
      <c r="L804" s="129">
        <f t="shared" si="106"/>
        <v>10</v>
      </c>
      <c r="M804" s="125">
        <f t="shared" si="103"/>
        <v>60</v>
      </c>
      <c r="N804" s="125">
        <f t="shared" si="107"/>
        <v>2</v>
      </c>
      <c r="O804" s="125">
        <f t="shared" si="104"/>
        <v>1</v>
      </c>
      <c r="P804" s="128">
        <f t="shared" si="108"/>
        <v>3</v>
      </c>
      <c r="Q804" s="127">
        <f t="shared" si="105"/>
        <v>0.97</v>
      </c>
      <c r="R804" s="127">
        <f t="shared" si="109"/>
        <v>9.6999999999999993</v>
      </c>
      <c r="S804" s="130"/>
      <c r="T804" s="128" t="s">
        <v>3585</v>
      </c>
      <c r="U804" s="128" t="s">
        <v>3580</v>
      </c>
      <c r="V804" s="128" t="s">
        <v>3581</v>
      </c>
    </row>
    <row r="805" spans="1:22" s="109" customFormat="1" ht="13">
      <c r="A805" s="125">
        <v>797</v>
      </c>
      <c r="B805" s="131" t="s">
        <v>2377</v>
      </c>
      <c r="C805" s="131" t="s">
        <v>919</v>
      </c>
      <c r="D805" s="125" t="s">
        <v>3562</v>
      </c>
      <c r="E805" s="125">
        <v>42</v>
      </c>
      <c r="F805" s="127">
        <v>9.64</v>
      </c>
      <c r="G805" s="128">
        <v>12</v>
      </c>
      <c r="H805" s="128" t="s">
        <v>2476</v>
      </c>
      <c r="I805" s="127">
        <v>10.36</v>
      </c>
      <c r="J805" s="128">
        <v>30</v>
      </c>
      <c r="K805" s="128" t="s">
        <v>2476</v>
      </c>
      <c r="L805" s="129">
        <f t="shared" si="106"/>
        <v>10</v>
      </c>
      <c r="M805" s="125">
        <f t="shared" si="103"/>
        <v>60</v>
      </c>
      <c r="N805" s="125">
        <f t="shared" si="107"/>
        <v>2</v>
      </c>
      <c r="O805" s="125">
        <f t="shared" si="104"/>
        <v>1</v>
      </c>
      <c r="P805" s="128">
        <f t="shared" si="108"/>
        <v>3</v>
      </c>
      <c r="Q805" s="127">
        <f t="shared" si="105"/>
        <v>0.97</v>
      </c>
      <c r="R805" s="127">
        <f t="shared" si="109"/>
        <v>9.6999999999999993</v>
      </c>
      <c r="S805" s="130"/>
      <c r="T805" s="128" t="s">
        <v>3585</v>
      </c>
      <c r="U805" s="128" t="s">
        <v>3580</v>
      </c>
      <c r="V805" s="128" t="s">
        <v>3581</v>
      </c>
    </row>
    <row r="806" spans="1:22" s="109" customFormat="1" ht="13">
      <c r="A806" s="125">
        <v>798</v>
      </c>
      <c r="B806" s="131" t="s">
        <v>2392</v>
      </c>
      <c r="C806" s="131" t="s">
        <v>2393</v>
      </c>
      <c r="D806" s="125" t="s">
        <v>3569</v>
      </c>
      <c r="E806" s="125">
        <v>42</v>
      </c>
      <c r="F806" s="127">
        <v>9.0399999999999991</v>
      </c>
      <c r="G806" s="128">
        <v>13</v>
      </c>
      <c r="H806" s="128" t="s">
        <v>2476</v>
      </c>
      <c r="I806" s="127">
        <v>10.96</v>
      </c>
      <c r="J806" s="128">
        <v>30</v>
      </c>
      <c r="K806" s="128" t="s">
        <v>2476</v>
      </c>
      <c r="L806" s="129">
        <f t="shared" si="106"/>
        <v>10</v>
      </c>
      <c r="M806" s="125">
        <f t="shared" si="103"/>
        <v>60</v>
      </c>
      <c r="N806" s="125">
        <f t="shared" si="107"/>
        <v>2</v>
      </c>
      <c r="O806" s="125">
        <f t="shared" si="104"/>
        <v>1</v>
      </c>
      <c r="P806" s="128">
        <f t="shared" si="108"/>
        <v>3</v>
      </c>
      <c r="Q806" s="127">
        <f t="shared" si="105"/>
        <v>0.97</v>
      </c>
      <c r="R806" s="127">
        <f t="shared" si="109"/>
        <v>9.6999999999999993</v>
      </c>
      <c r="S806" s="130"/>
      <c r="T806" s="128" t="s">
        <v>3585</v>
      </c>
      <c r="U806" s="128" t="s">
        <v>3580</v>
      </c>
      <c r="V806" s="128" t="s">
        <v>3581</v>
      </c>
    </row>
    <row r="807" spans="1:22" s="109" customFormat="1" ht="13">
      <c r="A807" s="125">
        <v>799</v>
      </c>
      <c r="B807" s="126" t="s">
        <v>284</v>
      </c>
      <c r="C807" s="126" t="s">
        <v>285</v>
      </c>
      <c r="D807" s="125" t="s">
        <v>2581</v>
      </c>
      <c r="E807" s="125">
        <v>4</v>
      </c>
      <c r="F807" s="127">
        <v>10.19</v>
      </c>
      <c r="G807" s="128">
        <v>30</v>
      </c>
      <c r="H807" s="128" t="s">
        <v>2476</v>
      </c>
      <c r="I807" s="127">
        <v>9.81</v>
      </c>
      <c r="J807" s="128">
        <v>24</v>
      </c>
      <c r="K807" s="128" t="s">
        <v>2476</v>
      </c>
      <c r="L807" s="129">
        <f t="shared" si="106"/>
        <v>10</v>
      </c>
      <c r="M807" s="125">
        <f t="shared" si="103"/>
        <v>60</v>
      </c>
      <c r="N807" s="125">
        <f t="shared" si="107"/>
        <v>2</v>
      </c>
      <c r="O807" s="125">
        <f t="shared" si="104"/>
        <v>1</v>
      </c>
      <c r="P807" s="128">
        <f t="shared" si="108"/>
        <v>3</v>
      </c>
      <c r="Q807" s="127">
        <f t="shared" si="105"/>
        <v>0.97</v>
      </c>
      <c r="R807" s="127">
        <f t="shared" si="109"/>
        <v>9.6999999999999993</v>
      </c>
      <c r="S807" s="130"/>
      <c r="T807" s="128" t="s">
        <v>3579</v>
      </c>
      <c r="U807" s="128" t="s">
        <v>3580</v>
      </c>
      <c r="V807" s="128" t="s">
        <v>3581</v>
      </c>
    </row>
    <row r="808" spans="1:22" s="109" customFormat="1" ht="13">
      <c r="A808" s="125">
        <v>800</v>
      </c>
      <c r="B808" s="126" t="s">
        <v>445</v>
      </c>
      <c r="C808" s="126" t="s">
        <v>517</v>
      </c>
      <c r="D808" s="125" t="s">
        <v>2676</v>
      </c>
      <c r="E808" s="125">
        <v>8</v>
      </c>
      <c r="F808" s="127">
        <v>10.14</v>
      </c>
      <c r="G808" s="128">
        <v>30</v>
      </c>
      <c r="H808" s="128" t="s">
        <v>2476</v>
      </c>
      <c r="I808" s="127">
        <v>9.86</v>
      </c>
      <c r="J808" s="128">
        <v>21</v>
      </c>
      <c r="K808" s="128" t="s">
        <v>2476</v>
      </c>
      <c r="L808" s="129">
        <f t="shared" si="106"/>
        <v>10</v>
      </c>
      <c r="M808" s="125">
        <f t="shared" si="103"/>
        <v>60</v>
      </c>
      <c r="N808" s="125">
        <f t="shared" si="107"/>
        <v>2</v>
      </c>
      <c r="O808" s="125">
        <f t="shared" si="104"/>
        <v>1</v>
      </c>
      <c r="P808" s="128">
        <f t="shared" si="108"/>
        <v>3</v>
      </c>
      <c r="Q808" s="127">
        <f t="shared" si="105"/>
        <v>0.97</v>
      </c>
      <c r="R808" s="127">
        <f t="shared" si="109"/>
        <v>9.6999999999999993</v>
      </c>
      <c r="S808" s="130"/>
      <c r="T808" s="128" t="s">
        <v>3579</v>
      </c>
      <c r="U808" s="128" t="s">
        <v>3580</v>
      </c>
      <c r="V808" s="128" t="s">
        <v>3581</v>
      </c>
    </row>
    <row r="809" spans="1:22" s="109" customFormat="1" ht="13">
      <c r="A809" s="125">
        <v>801</v>
      </c>
      <c r="B809" s="126" t="s">
        <v>148</v>
      </c>
      <c r="C809" s="126" t="s">
        <v>150</v>
      </c>
      <c r="D809" s="125" t="s">
        <v>2533</v>
      </c>
      <c r="E809" s="125">
        <v>2</v>
      </c>
      <c r="F809" s="127">
        <v>10.32</v>
      </c>
      <c r="G809" s="128">
        <v>30</v>
      </c>
      <c r="H809" s="128" t="s">
        <v>2476</v>
      </c>
      <c r="I809" s="127">
        <v>9.68</v>
      </c>
      <c r="J809" s="128">
        <v>19</v>
      </c>
      <c r="K809" s="128" t="s">
        <v>2476</v>
      </c>
      <c r="L809" s="129">
        <f t="shared" si="106"/>
        <v>10</v>
      </c>
      <c r="M809" s="125">
        <f t="shared" si="103"/>
        <v>60</v>
      </c>
      <c r="N809" s="125">
        <f t="shared" si="107"/>
        <v>2</v>
      </c>
      <c r="O809" s="125">
        <f t="shared" si="104"/>
        <v>1</v>
      </c>
      <c r="P809" s="128">
        <f t="shared" si="108"/>
        <v>3</v>
      </c>
      <c r="Q809" s="127">
        <f t="shared" si="105"/>
        <v>0.97</v>
      </c>
      <c r="R809" s="127">
        <f t="shared" si="109"/>
        <v>9.6999999999999993</v>
      </c>
      <c r="S809" s="130"/>
      <c r="T809" s="128" t="s">
        <v>3579</v>
      </c>
      <c r="U809" s="128" t="s">
        <v>3580</v>
      </c>
      <c r="V809" s="128" t="s">
        <v>3581</v>
      </c>
    </row>
    <row r="810" spans="1:22" s="109" customFormat="1" ht="13">
      <c r="A810" s="125">
        <v>802</v>
      </c>
      <c r="B810" s="126" t="s">
        <v>686</v>
      </c>
      <c r="C810" s="126" t="s">
        <v>687</v>
      </c>
      <c r="D810" s="125" t="s">
        <v>2745</v>
      </c>
      <c r="E810" s="125">
        <v>11</v>
      </c>
      <c r="F810" s="127">
        <v>10.19</v>
      </c>
      <c r="G810" s="128">
        <v>30</v>
      </c>
      <c r="H810" s="128" t="s">
        <v>2476</v>
      </c>
      <c r="I810" s="127">
        <v>9.81</v>
      </c>
      <c r="J810" s="128">
        <v>19</v>
      </c>
      <c r="K810" s="128" t="s">
        <v>2476</v>
      </c>
      <c r="L810" s="129">
        <f t="shared" si="106"/>
        <v>10</v>
      </c>
      <c r="M810" s="125">
        <f t="shared" si="103"/>
        <v>60</v>
      </c>
      <c r="N810" s="125">
        <f t="shared" si="107"/>
        <v>2</v>
      </c>
      <c r="O810" s="125">
        <f t="shared" si="104"/>
        <v>1</v>
      </c>
      <c r="P810" s="128">
        <f t="shared" si="108"/>
        <v>3</v>
      </c>
      <c r="Q810" s="127">
        <f t="shared" si="105"/>
        <v>0.97</v>
      </c>
      <c r="R810" s="127">
        <f t="shared" si="109"/>
        <v>9.6999999999999993</v>
      </c>
      <c r="S810" s="130"/>
      <c r="T810" s="128" t="s">
        <v>3579</v>
      </c>
      <c r="U810" s="128" t="s">
        <v>3580</v>
      </c>
      <c r="V810" s="128" t="s">
        <v>3581</v>
      </c>
    </row>
    <row r="811" spans="1:22" s="109" customFormat="1" ht="13">
      <c r="A811" s="125">
        <v>803</v>
      </c>
      <c r="B811" s="126" t="s">
        <v>195</v>
      </c>
      <c r="C811" s="126" t="s">
        <v>3685</v>
      </c>
      <c r="D811" s="125" t="s">
        <v>196</v>
      </c>
      <c r="E811" s="125">
        <v>3</v>
      </c>
      <c r="F811" s="127">
        <v>10.63</v>
      </c>
      <c r="G811" s="128">
        <v>30</v>
      </c>
      <c r="H811" s="128" t="s">
        <v>2476</v>
      </c>
      <c r="I811" s="127">
        <v>9.3699999999999992</v>
      </c>
      <c r="J811" s="128">
        <v>18</v>
      </c>
      <c r="K811" s="128" t="s">
        <v>2476</v>
      </c>
      <c r="L811" s="129">
        <f t="shared" si="106"/>
        <v>10</v>
      </c>
      <c r="M811" s="125">
        <f t="shared" si="103"/>
        <v>60</v>
      </c>
      <c r="N811" s="125">
        <f t="shared" si="107"/>
        <v>2</v>
      </c>
      <c r="O811" s="125">
        <f t="shared" si="104"/>
        <v>1</v>
      </c>
      <c r="P811" s="128">
        <f t="shared" si="108"/>
        <v>3</v>
      </c>
      <c r="Q811" s="127">
        <f t="shared" si="105"/>
        <v>0.97</v>
      </c>
      <c r="R811" s="127">
        <f t="shared" si="109"/>
        <v>9.6999999999999993</v>
      </c>
      <c r="S811" s="130"/>
      <c r="T811" s="128" t="s">
        <v>3579</v>
      </c>
      <c r="U811" s="128" t="s">
        <v>3580</v>
      </c>
      <c r="V811" s="128" t="s">
        <v>3581</v>
      </c>
    </row>
    <row r="812" spans="1:22" s="109" customFormat="1" ht="13">
      <c r="A812" s="125">
        <v>804</v>
      </c>
      <c r="B812" s="126" t="s">
        <v>218</v>
      </c>
      <c r="C812" s="126" t="s">
        <v>3686</v>
      </c>
      <c r="D812" s="125" t="s">
        <v>219</v>
      </c>
      <c r="E812" s="125">
        <v>3</v>
      </c>
      <c r="F812" s="127">
        <v>10.76</v>
      </c>
      <c r="G812" s="128">
        <v>30</v>
      </c>
      <c r="H812" s="128" t="s">
        <v>2476</v>
      </c>
      <c r="I812" s="127">
        <v>9.24</v>
      </c>
      <c r="J812" s="128">
        <v>18</v>
      </c>
      <c r="K812" s="128" t="s">
        <v>2476</v>
      </c>
      <c r="L812" s="129">
        <f t="shared" si="106"/>
        <v>10</v>
      </c>
      <c r="M812" s="125">
        <f t="shared" si="103"/>
        <v>60</v>
      </c>
      <c r="N812" s="125">
        <f t="shared" si="107"/>
        <v>2</v>
      </c>
      <c r="O812" s="125">
        <f t="shared" si="104"/>
        <v>1</v>
      </c>
      <c r="P812" s="128">
        <f t="shared" si="108"/>
        <v>3</v>
      </c>
      <c r="Q812" s="127">
        <f t="shared" si="105"/>
        <v>0.97</v>
      </c>
      <c r="R812" s="127">
        <f t="shared" si="109"/>
        <v>9.6999999999999993</v>
      </c>
      <c r="S812" s="130"/>
      <c r="T812" s="128" t="s">
        <v>3579</v>
      </c>
      <c r="U812" s="128" t="s">
        <v>3580</v>
      </c>
      <c r="V812" s="128" t="s">
        <v>3581</v>
      </c>
    </row>
    <row r="813" spans="1:22" s="109" customFormat="1" ht="13">
      <c r="A813" s="125">
        <v>805</v>
      </c>
      <c r="B813" s="131" t="s">
        <v>1418</v>
      </c>
      <c r="C813" s="131" t="s">
        <v>406</v>
      </c>
      <c r="D813" s="133" t="s">
        <v>3027</v>
      </c>
      <c r="E813" s="125">
        <v>23</v>
      </c>
      <c r="F813" s="127">
        <v>10.15</v>
      </c>
      <c r="G813" s="128">
        <v>30</v>
      </c>
      <c r="H813" s="128" t="s">
        <v>2476</v>
      </c>
      <c r="I813" s="127">
        <v>9.85</v>
      </c>
      <c r="J813" s="128">
        <v>18</v>
      </c>
      <c r="K813" s="128" t="s">
        <v>2476</v>
      </c>
      <c r="L813" s="129">
        <f t="shared" si="106"/>
        <v>10</v>
      </c>
      <c r="M813" s="125">
        <f t="shared" si="103"/>
        <v>60</v>
      </c>
      <c r="N813" s="125">
        <f t="shared" si="107"/>
        <v>2</v>
      </c>
      <c r="O813" s="125">
        <f t="shared" si="104"/>
        <v>1</v>
      </c>
      <c r="P813" s="128">
        <f t="shared" si="108"/>
        <v>3</v>
      </c>
      <c r="Q813" s="127">
        <f t="shared" si="105"/>
        <v>0.97</v>
      </c>
      <c r="R813" s="127">
        <f t="shared" si="109"/>
        <v>9.6999999999999993</v>
      </c>
      <c r="S813" s="130"/>
      <c r="T813" s="128" t="s">
        <v>3585</v>
      </c>
      <c r="U813" s="128" t="s">
        <v>3580</v>
      </c>
      <c r="V813" s="128" t="s">
        <v>3581</v>
      </c>
    </row>
    <row r="814" spans="1:22" s="109" customFormat="1" ht="13">
      <c r="A814" s="125">
        <v>806</v>
      </c>
      <c r="B814" s="126" t="s">
        <v>1695</v>
      </c>
      <c r="C814" s="126" t="s">
        <v>1696</v>
      </c>
      <c r="D814" s="125" t="s">
        <v>3168</v>
      </c>
      <c r="E814" s="125">
        <v>28</v>
      </c>
      <c r="F814" s="127">
        <v>10.44</v>
      </c>
      <c r="G814" s="128">
        <v>30</v>
      </c>
      <c r="H814" s="128" t="s">
        <v>2476</v>
      </c>
      <c r="I814" s="127">
        <v>9.56</v>
      </c>
      <c r="J814" s="128">
        <v>18</v>
      </c>
      <c r="K814" s="128" t="s">
        <v>2476</v>
      </c>
      <c r="L814" s="129">
        <f t="shared" si="106"/>
        <v>10</v>
      </c>
      <c r="M814" s="125">
        <f t="shared" ref="M814:M877" si="110">IF(L814&gt;=10,60,G814+J814)</f>
        <v>60</v>
      </c>
      <c r="N814" s="125">
        <f t="shared" si="107"/>
        <v>2</v>
      </c>
      <c r="O814" s="125">
        <f t="shared" ref="O814:O877" si="111">IF(F814&lt;10,1,(IF(I814&lt;10,1,0)))</f>
        <v>1</v>
      </c>
      <c r="P814" s="128">
        <f t="shared" si="108"/>
        <v>3</v>
      </c>
      <c r="Q814" s="127">
        <f t="shared" si="105"/>
        <v>0.97</v>
      </c>
      <c r="R814" s="127">
        <f t="shared" si="109"/>
        <v>9.6999999999999993</v>
      </c>
      <c r="S814" s="130"/>
      <c r="T814" s="128" t="s">
        <v>3585</v>
      </c>
      <c r="U814" s="128" t="s">
        <v>3580</v>
      </c>
      <c r="V814" s="128" t="s">
        <v>3581</v>
      </c>
    </row>
    <row r="815" spans="1:22" s="109" customFormat="1" ht="13">
      <c r="A815" s="125">
        <v>807</v>
      </c>
      <c r="B815" s="126" t="s">
        <v>301</v>
      </c>
      <c r="C815" s="126" t="s">
        <v>302</v>
      </c>
      <c r="D815" s="125" t="s">
        <v>2590</v>
      </c>
      <c r="E815" s="125">
        <v>5</v>
      </c>
      <c r="F815" s="127">
        <v>11.49</v>
      </c>
      <c r="G815" s="128">
        <v>30</v>
      </c>
      <c r="H815" s="128" t="s">
        <v>2476</v>
      </c>
      <c r="I815" s="127">
        <v>8.51</v>
      </c>
      <c r="J815" s="128">
        <v>17</v>
      </c>
      <c r="K815" s="128" t="s">
        <v>2476</v>
      </c>
      <c r="L815" s="129">
        <f t="shared" si="106"/>
        <v>10</v>
      </c>
      <c r="M815" s="125">
        <f t="shared" si="110"/>
        <v>60</v>
      </c>
      <c r="N815" s="125">
        <f t="shared" si="107"/>
        <v>2</v>
      </c>
      <c r="O815" s="125">
        <f t="shared" si="111"/>
        <v>1</v>
      </c>
      <c r="P815" s="128">
        <f t="shared" si="108"/>
        <v>3</v>
      </c>
      <c r="Q815" s="127">
        <f t="shared" si="105"/>
        <v>0.97</v>
      </c>
      <c r="R815" s="127">
        <f t="shared" si="109"/>
        <v>9.6999999999999993</v>
      </c>
      <c r="S815" s="130"/>
      <c r="T815" s="128" t="s">
        <v>3579</v>
      </c>
      <c r="U815" s="128" t="s">
        <v>3580</v>
      </c>
      <c r="V815" s="128" t="s">
        <v>3581</v>
      </c>
    </row>
    <row r="816" spans="1:22" s="109" customFormat="1" ht="13">
      <c r="A816" s="125">
        <v>808</v>
      </c>
      <c r="B816" s="126" t="s">
        <v>798</v>
      </c>
      <c r="C816" s="126" t="s">
        <v>604</v>
      </c>
      <c r="D816" s="125" t="s">
        <v>2786</v>
      </c>
      <c r="E816" s="125">
        <v>12</v>
      </c>
      <c r="F816" s="127">
        <v>10.02</v>
      </c>
      <c r="G816" s="128">
        <v>30</v>
      </c>
      <c r="H816" s="128" t="s">
        <v>2476</v>
      </c>
      <c r="I816" s="127">
        <v>9.98</v>
      </c>
      <c r="J816" s="128">
        <v>17</v>
      </c>
      <c r="K816" s="128" t="s">
        <v>2476</v>
      </c>
      <c r="L816" s="129">
        <f t="shared" si="106"/>
        <v>10</v>
      </c>
      <c r="M816" s="125">
        <f t="shared" si="110"/>
        <v>60</v>
      </c>
      <c r="N816" s="125">
        <f t="shared" si="107"/>
        <v>2</v>
      </c>
      <c r="O816" s="125">
        <f t="shared" si="111"/>
        <v>1</v>
      </c>
      <c r="P816" s="128">
        <f t="shared" si="108"/>
        <v>3</v>
      </c>
      <c r="Q816" s="127">
        <f t="shared" si="105"/>
        <v>0.97</v>
      </c>
      <c r="R816" s="127">
        <f t="shared" si="109"/>
        <v>9.6999999999999993</v>
      </c>
      <c r="S816" s="130"/>
      <c r="T816" s="128" t="s">
        <v>3579</v>
      </c>
      <c r="U816" s="128" t="s">
        <v>3580</v>
      </c>
      <c r="V816" s="128" t="s">
        <v>3581</v>
      </c>
    </row>
    <row r="817" spans="1:22" s="109" customFormat="1" ht="13">
      <c r="A817" s="125">
        <v>809</v>
      </c>
      <c r="B817" s="126" t="s">
        <v>1019</v>
      </c>
      <c r="C817" s="126" t="s">
        <v>376</v>
      </c>
      <c r="D817" s="125" t="s">
        <v>2921</v>
      </c>
      <c r="E817" s="125">
        <v>18</v>
      </c>
      <c r="F817" s="127">
        <v>10.039999999999999</v>
      </c>
      <c r="G817" s="128">
        <v>30</v>
      </c>
      <c r="H817" s="128" t="s">
        <v>2476</v>
      </c>
      <c r="I817" s="127">
        <v>9.9600000000000009</v>
      </c>
      <c r="J817" s="128">
        <v>17</v>
      </c>
      <c r="K817" s="128" t="s">
        <v>2476</v>
      </c>
      <c r="L817" s="129">
        <f t="shared" si="106"/>
        <v>10</v>
      </c>
      <c r="M817" s="125">
        <f t="shared" si="110"/>
        <v>60</v>
      </c>
      <c r="N817" s="125">
        <f t="shared" si="107"/>
        <v>2</v>
      </c>
      <c r="O817" s="125">
        <f t="shared" si="111"/>
        <v>1</v>
      </c>
      <c r="P817" s="128">
        <f t="shared" si="108"/>
        <v>3</v>
      </c>
      <c r="Q817" s="127">
        <f t="shared" si="105"/>
        <v>0.97</v>
      </c>
      <c r="R817" s="127">
        <f t="shared" si="109"/>
        <v>9.6999999999999993</v>
      </c>
      <c r="S817" s="130"/>
      <c r="T817" s="128" t="s">
        <v>3583</v>
      </c>
      <c r="U817" s="128" t="s">
        <v>3580</v>
      </c>
      <c r="V817" s="128" t="s">
        <v>3581</v>
      </c>
    </row>
    <row r="818" spans="1:22" s="109" customFormat="1" ht="13">
      <c r="A818" s="125">
        <v>810</v>
      </c>
      <c r="B818" s="126" t="s">
        <v>1788</v>
      </c>
      <c r="C818" s="126" t="s">
        <v>1789</v>
      </c>
      <c r="D818" s="125" t="s">
        <v>3219</v>
      </c>
      <c r="E818" s="125">
        <v>30</v>
      </c>
      <c r="F818" s="127">
        <v>10.31</v>
      </c>
      <c r="G818" s="128">
        <v>30</v>
      </c>
      <c r="H818" s="128" t="s">
        <v>2476</v>
      </c>
      <c r="I818" s="127">
        <v>9.69</v>
      </c>
      <c r="J818" s="128">
        <v>17</v>
      </c>
      <c r="K818" s="128" t="s">
        <v>2476</v>
      </c>
      <c r="L818" s="129">
        <f t="shared" si="106"/>
        <v>10</v>
      </c>
      <c r="M818" s="125">
        <f t="shared" si="110"/>
        <v>60</v>
      </c>
      <c r="N818" s="125">
        <f t="shared" si="107"/>
        <v>2</v>
      </c>
      <c r="O818" s="125">
        <f t="shared" si="111"/>
        <v>1</v>
      </c>
      <c r="P818" s="128">
        <f t="shared" si="108"/>
        <v>3</v>
      </c>
      <c r="Q818" s="127">
        <f t="shared" si="105"/>
        <v>0.97</v>
      </c>
      <c r="R818" s="127">
        <f t="shared" si="109"/>
        <v>9.6999999999999993</v>
      </c>
      <c r="S818" s="130"/>
      <c r="T818" s="128" t="s">
        <v>3585</v>
      </c>
      <c r="U818" s="128" t="s">
        <v>3581</v>
      </c>
      <c r="V818" s="128" t="s">
        <v>3580</v>
      </c>
    </row>
    <row r="819" spans="1:22" s="109" customFormat="1" ht="13">
      <c r="A819" s="125">
        <v>811</v>
      </c>
      <c r="B819" s="126" t="s">
        <v>764</v>
      </c>
      <c r="C819" s="126" t="s">
        <v>765</v>
      </c>
      <c r="D819" s="125" t="s">
        <v>2774</v>
      </c>
      <c r="E819" s="125">
        <v>12</v>
      </c>
      <c r="F819" s="127">
        <v>11.03</v>
      </c>
      <c r="G819" s="128">
        <v>30</v>
      </c>
      <c r="H819" s="128" t="s">
        <v>2476</v>
      </c>
      <c r="I819" s="127">
        <v>8.9700000000000006</v>
      </c>
      <c r="J819" s="128">
        <v>16</v>
      </c>
      <c r="K819" s="128" t="s">
        <v>2476</v>
      </c>
      <c r="L819" s="129">
        <f t="shared" si="106"/>
        <v>10</v>
      </c>
      <c r="M819" s="125">
        <f t="shared" si="110"/>
        <v>60</v>
      </c>
      <c r="N819" s="125">
        <f t="shared" si="107"/>
        <v>2</v>
      </c>
      <c r="O819" s="125">
        <f t="shared" si="111"/>
        <v>1</v>
      </c>
      <c r="P819" s="128">
        <f t="shared" si="108"/>
        <v>3</v>
      </c>
      <c r="Q819" s="127">
        <f t="shared" si="105"/>
        <v>0.97</v>
      </c>
      <c r="R819" s="127">
        <f t="shared" si="109"/>
        <v>9.6999999999999993</v>
      </c>
      <c r="S819" s="130"/>
      <c r="T819" s="128" t="s">
        <v>3579</v>
      </c>
      <c r="U819" s="128" t="s">
        <v>3580</v>
      </c>
      <c r="V819" s="128" t="s">
        <v>3581</v>
      </c>
    </row>
    <row r="820" spans="1:22" s="109" customFormat="1" ht="13">
      <c r="A820" s="125">
        <v>812</v>
      </c>
      <c r="B820" s="126" t="s">
        <v>1123</v>
      </c>
      <c r="C820" s="126" t="s">
        <v>1124</v>
      </c>
      <c r="D820" s="125" t="s">
        <v>2918</v>
      </c>
      <c r="E820" s="125">
        <v>18</v>
      </c>
      <c r="F820" s="127">
        <v>11.59</v>
      </c>
      <c r="G820" s="128">
        <v>30</v>
      </c>
      <c r="H820" s="128" t="s">
        <v>2476</v>
      </c>
      <c r="I820" s="127">
        <v>8.41</v>
      </c>
      <c r="J820" s="128">
        <v>16</v>
      </c>
      <c r="K820" s="128" t="s">
        <v>2476</v>
      </c>
      <c r="L820" s="129">
        <v>10</v>
      </c>
      <c r="M820" s="125">
        <f t="shared" si="110"/>
        <v>60</v>
      </c>
      <c r="N820" s="125">
        <f t="shared" si="107"/>
        <v>2</v>
      </c>
      <c r="O820" s="125">
        <f t="shared" si="111"/>
        <v>1</v>
      </c>
      <c r="P820" s="128">
        <f t="shared" si="108"/>
        <v>3</v>
      </c>
      <c r="Q820" s="127">
        <f t="shared" si="105"/>
        <v>0.97</v>
      </c>
      <c r="R820" s="127">
        <f t="shared" si="109"/>
        <v>9.6999999999999993</v>
      </c>
      <c r="S820" s="130"/>
      <c r="T820" s="128" t="s">
        <v>3583</v>
      </c>
      <c r="U820" s="128" t="s">
        <v>3581</v>
      </c>
      <c r="V820" s="128" t="s">
        <v>3580</v>
      </c>
    </row>
    <row r="821" spans="1:22" s="109" customFormat="1" ht="13">
      <c r="A821" s="125">
        <v>813</v>
      </c>
      <c r="B821" s="126" t="s">
        <v>29</v>
      </c>
      <c r="C821" s="126" t="s">
        <v>30</v>
      </c>
      <c r="D821" s="125" t="s">
        <v>2487</v>
      </c>
      <c r="E821" s="125">
        <v>1</v>
      </c>
      <c r="F821" s="127">
        <v>10.62</v>
      </c>
      <c r="G821" s="128">
        <v>30</v>
      </c>
      <c r="H821" s="128" t="s">
        <v>2476</v>
      </c>
      <c r="I821" s="127">
        <v>9.3800000000000008</v>
      </c>
      <c r="J821" s="128">
        <v>13</v>
      </c>
      <c r="K821" s="128" t="s">
        <v>2476</v>
      </c>
      <c r="L821" s="129">
        <f t="shared" ref="L821:L884" si="112">(F821+I821)/2</f>
        <v>10</v>
      </c>
      <c r="M821" s="125">
        <f t="shared" si="110"/>
        <v>60</v>
      </c>
      <c r="N821" s="125">
        <f t="shared" si="107"/>
        <v>2</v>
      </c>
      <c r="O821" s="125">
        <f t="shared" si="111"/>
        <v>1</v>
      </c>
      <c r="P821" s="128">
        <f t="shared" si="108"/>
        <v>3</v>
      </c>
      <c r="Q821" s="127">
        <f t="shared" si="105"/>
        <v>0.97</v>
      </c>
      <c r="R821" s="127">
        <f t="shared" si="109"/>
        <v>9.6999999999999993</v>
      </c>
      <c r="S821" s="130"/>
      <c r="T821" s="128" t="s">
        <v>3579</v>
      </c>
      <c r="U821" s="128" t="s">
        <v>3580</v>
      </c>
      <c r="V821" s="128" t="s">
        <v>3581</v>
      </c>
    </row>
    <row r="822" spans="1:22" s="109" customFormat="1" ht="13">
      <c r="A822" s="125">
        <v>814</v>
      </c>
      <c r="B822" s="126" t="s">
        <v>688</v>
      </c>
      <c r="C822" s="126" t="s">
        <v>689</v>
      </c>
      <c r="D822" s="125" t="s">
        <v>2746</v>
      </c>
      <c r="E822" s="125">
        <v>11</v>
      </c>
      <c r="F822" s="127">
        <v>10.62</v>
      </c>
      <c r="G822" s="128">
        <v>30</v>
      </c>
      <c r="H822" s="128" t="s">
        <v>2476</v>
      </c>
      <c r="I822" s="127">
        <v>9.3800000000000008</v>
      </c>
      <c r="J822" s="128">
        <v>13</v>
      </c>
      <c r="K822" s="128" t="s">
        <v>2476</v>
      </c>
      <c r="L822" s="129">
        <f t="shared" si="112"/>
        <v>10</v>
      </c>
      <c r="M822" s="125">
        <f t="shared" si="110"/>
        <v>60</v>
      </c>
      <c r="N822" s="125">
        <f t="shared" si="107"/>
        <v>2</v>
      </c>
      <c r="O822" s="125">
        <f t="shared" si="111"/>
        <v>1</v>
      </c>
      <c r="P822" s="128">
        <f t="shared" si="108"/>
        <v>3</v>
      </c>
      <c r="Q822" s="127">
        <f t="shared" ref="Q822:Q829" si="113">IF(P822=0,1,IF(P822=1,0.99,IF(P822=2,0.98,IF(P822=3,0.97))))</f>
        <v>0.97</v>
      </c>
      <c r="R822" s="127">
        <f t="shared" si="109"/>
        <v>9.6999999999999993</v>
      </c>
      <c r="S822" s="130"/>
      <c r="T822" s="128" t="s">
        <v>3579</v>
      </c>
      <c r="U822" s="128" t="s">
        <v>3580</v>
      </c>
      <c r="V822" s="128" t="s">
        <v>3581</v>
      </c>
    </row>
    <row r="823" spans="1:22" s="109" customFormat="1" ht="13">
      <c r="A823" s="125">
        <v>815</v>
      </c>
      <c r="B823" s="126" t="s">
        <v>1679</v>
      </c>
      <c r="C823" s="126" t="s">
        <v>307</v>
      </c>
      <c r="D823" s="125" t="s">
        <v>3162</v>
      </c>
      <c r="E823" s="125">
        <v>28</v>
      </c>
      <c r="F823" s="127">
        <v>10.39</v>
      </c>
      <c r="G823" s="128">
        <v>30</v>
      </c>
      <c r="H823" s="128" t="s">
        <v>2476</v>
      </c>
      <c r="I823" s="127">
        <v>9.61</v>
      </c>
      <c r="J823" s="128">
        <v>13</v>
      </c>
      <c r="K823" s="128" t="s">
        <v>2476</v>
      </c>
      <c r="L823" s="129">
        <f t="shared" si="112"/>
        <v>10</v>
      </c>
      <c r="M823" s="125">
        <f t="shared" si="110"/>
        <v>60</v>
      </c>
      <c r="N823" s="125">
        <f t="shared" si="107"/>
        <v>2</v>
      </c>
      <c r="O823" s="125">
        <f t="shared" si="111"/>
        <v>1</v>
      </c>
      <c r="P823" s="128">
        <f t="shared" si="108"/>
        <v>3</v>
      </c>
      <c r="Q823" s="127">
        <f t="shared" si="113"/>
        <v>0.97</v>
      </c>
      <c r="R823" s="127">
        <f t="shared" si="109"/>
        <v>9.6999999999999993</v>
      </c>
      <c r="S823" s="130"/>
      <c r="T823" s="128" t="s">
        <v>3585</v>
      </c>
      <c r="U823" s="128" t="s">
        <v>3580</v>
      </c>
      <c r="V823" s="128" t="s">
        <v>3581</v>
      </c>
    </row>
    <row r="824" spans="1:22" s="109" customFormat="1" ht="13">
      <c r="A824" s="125">
        <v>816</v>
      </c>
      <c r="B824" s="126" t="s">
        <v>636</v>
      </c>
      <c r="C824" s="126" t="s">
        <v>637</v>
      </c>
      <c r="D824" s="125" t="s">
        <v>2723</v>
      </c>
      <c r="E824" s="125">
        <v>10</v>
      </c>
      <c r="F824" s="127">
        <v>11.16</v>
      </c>
      <c r="G824" s="128">
        <v>30</v>
      </c>
      <c r="H824" s="128" t="s">
        <v>2476</v>
      </c>
      <c r="I824" s="127">
        <v>8.84</v>
      </c>
      <c r="J824" s="128">
        <v>11</v>
      </c>
      <c r="K824" s="128" t="s">
        <v>2476</v>
      </c>
      <c r="L824" s="129">
        <f t="shared" si="112"/>
        <v>10</v>
      </c>
      <c r="M824" s="125">
        <f t="shared" si="110"/>
        <v>60</v>
      </c>
      <c r="N824" s="125">
        <f t="shared" si="107"/>
        <v>2</v>
      </c>
      <c r="O824" s="125">
        <f t="shared" si="111"/>
        <v>1</v>
      </c>
      <c r="P824" s="128">
        <f t="shared" si="108"/>
        <v>3</v>
      </c>
      <c r="Q824" s="127">
        <f t="shared" si="113"/>
        <v>0.97</v>
      </c>
      <c r="R824" s="127">
        <f t="shared" si="109"/>
        <v>9.6999999999999993</v>
      </c>
      <c r="S824" s="130"/>
      <c r="T824" s="128" t="s">
        <v>3579</v>
      </c>
      <c r="U824" s="128" t="s">
        <v>3580</v>
      </c>
      <c r="V824" s="128" t="s">
        <v>3581</v>
      </c>
    </row>
    <row r="825" spans="1:22" s="109" customFormat="1" ht="13">
      <c r="A825" s="125">
        <v>817</v>
      </c>
      <c r="B825" s="131" t="s">
        <v>2041</v>
      </c>
      <c r="C825" s="131" t="s">
        <v>384</v>
      </c>
      <c r="D825" s="125" t="s">
        <v>3366</v>
      </c>
      <c r="E825" s="125">
        <v>35</v>
      </c>
      <c r="F825" s="127">
        <v>11.49</v>
      </c>
      <c r="G825" s="128">
        <v>30</v>
      </c>
      <c r="H825" s="128" t="s">
        <v>2476</v>
      </c>
      <c r="I825" s="127">
        <v>8.51</v>
      </c>
      <c r="J825" s="128">
        <v>11</v>
      </c>
      <c r="K825" s="128" t="s">
        <v>2476</v>
      </c>
      <c r="L825" s="129">
        <f t="shared" si="112"/>
        <v>10</v>
      </c>
      <c r="M825" s="125">
        <f t="shared" si="110"/>
        <v>60</v>
      </c>
      <c r="N825" s="125">
        <f t="shared" si="107"/>
        <v>2</v>
      </c>
      <c r="O825" s="125">
        <f t="shared" si="111"/>
        <v>1</v>
      </c>
      <c r="P825" s="128">
        <f t="shared" si="108"/>
        <v>3</v>
      </c>
      <c r="Q825" s="127">
        <f t="shared" si="113"/>
        <v>0.97</v>
      </c>
      <c r="R825" s="127">
        <f t="shared" si="109"/>
        <v>9.6999999999999993</v>
      </c>
      <c r="S825" s="130"/>
      <c r="T825" s="128" t="s">
        <v>3585</v>
      </c>
      <c r="U825" s="128" t="s">
        <v>3580</v>
      </c>
      <c r="V825" s="128" t="s">
        <v>3581</v>
      </c>
    </row>
    <row r="826" spans="1:22" s="109" customFormat="1" ht="13">
      <c r="A826" s="125">
        <v>818</v>
      </c>
      <c r="B826" s="126" t="s">
        <v>663</v>
      </c>
      <c r="C826" s="126" t="s">
        <v>723</v>
      </c>
      <c r="D826" s="125" t="s">
        <v>2760</v>
      </c>
      <c r="E826" s="125">
        <v>11</v>
      </c>
      <c r="F826" s="127">
        <v>10.91</v>
      </c>
      <c r="G826" s="128">
        <v>30</v>
      </c>
      <c r="H826" s="128" t="s">
        <v>2476</v>
      </c>
      <c r="I826" s="127">
        <v>9.09</v>
      </c>
      <c r="J826" s="128">
        <v>7</v>
      </c>
      <c r="K826" s="128" t="s">
        <v>2476</v>
      </c>
      <c r="L826" s="129">
        <f t="shared" si="112"/>
        <v>10</v>
      </c>
      <c r="M826" s="125">
        <f t="shared" si="110"/>
        <v>60</v>
      </c>
      <c r="N826" s="125">
        <f t="shared" si="107"/>
        <v>2</v>
      </c>
      <c r="O826" s="125">
        <f t="shared" si="111"/>
        <v>1</v>
      </c>
      <c r="P826" s="128">
        <f t="shared" si="108"/>
        <v>3</v>
      </c>
      <c r="Q826" s="127">
        <f t="shared" si="113"/>
        <v>0.97</v>
      </c>
      <c r="R826" s="127">
        <f t="shared" si="109"/>
        <v>9.6999999999999993</v>
      </c>
      <c r="S826" s="130"/>
      <c r="T826" s="128" t="s">
        <v>3579</v>
      </c>
      <c r="U826" s="128" t="s">
        <v>3580</v>
      </c>
      <c r="V826" s="128" t="s">
        <v>3581</v>
      </c>
    </row>
    <row r="827" spans="1:22" s="109" customFormat="1" ht="13">
      <c r="A827" s="125">
        <v>819</v>
      </c>
      <c r="B827" s="126" t="s">
        <v>884</v>
      </c>
      <c r="C827" s="126" t="s">
        <v>885</v>
      </c>
      <c r="D827" s="125" t="s">
        <v>2823</v>
      </c>
      <c r="E827" s="125">
        <v>14</v>
      </c>
      <c r="F827" s="127">
        <v>10.74</v>
      </c>
      <c r="G827" s="128">
        <v>30</v>
      </c>
      <c r="H827" s="128" t="s">
        <v>2476</v>
      </c>
      <c r="I827" s="127">
        <v>9.26</v>
      </c>
      <c r="J827" s="128">
        <v>7</v>
      </c>
      <c r="K827" s="128" t="s">
        <v>2476</v>
      </c>
      <c r="L827" s="129">
        <f t="shared" si="112"/>
        <v>10</v>
      </c>
      <c r="M827" s="125">
        <f t="shared" si="110"/>
        <v>60</v>
      </c>
      <c r="N827" s="125">
        <f t="shared" si="107"/>
        <v>2</v>
      </c>
      <c r="O827" s="125">
        <f t="shared" si="111"/>
        <v>1</v>
      </c>
      <c r="P827" s="128">
        <f t="shared" si="108"/>
        <v>3</v>
      </c>
      <c r="Q827" s="127">
        <f t="shared" si="113"/>
        <v>0.97</v>
      </c>
      <c r="R827" s="127">
        <f t="shared" si="109"/>
        <v>9.6999999999999993</v>
      </c>
      <c r="S827" s="130"/>
      <c r="T827" s="128" t="s">
        <v>3583</v>
      </c>
      <c r="U827" s="128" t="s">
        <v>3580</v>
      </c>
      <c r="V827" s="128" t="s">
        <v>3581</v>
      </c>
    </row>
    <row r="828" spans="1:22" s="109" customFormat="1" ht="13">
      <c r="A828" s="125">
        <v>820</v>
      </c>
      <c r="B828" s="131" t="s">
        <v>1383</v>
      </c>
      <c r="C828" s="131" t="s">
        <v>1384</v>
      </c>
      <c r="D828" s="133" t="s">
        <v>3013</v>
      </c>
      <c r="E828" s="125">
        <v>22</v>
      </c>
      <c r="F828" s="127">
        <v>10.49</v>
      </c>
      <c r="G828" s="128">
        <v>30</v>
      </c>
      <c r="H828" s="128" t="s">
        <v>2476</v>
      </c>
      <c r="I828" s="127">
        <v>9.51</v>
      </c>
      <c r="J828" s="128">
        <v>7</v>
      </c>
      <c r="K828" s="128" t="s">
        <v>2476</v>
      </c>
      <c r="L828" s="129">
        <f t="shared" si="112"/>
        <v>10</v>
      </c>
      <c r="M828" s="125">
        <f t="shared" si="110"/>
        <v>60</v>
      </c>
      <c r="N828" s="125">
        <f t="shared" si="107"/>
        <v>2</v>
      </c>
      <c r="O828" s="125">
        <f t="shared" si="111"/>
        <v>1</v>
      </c>
      <c r="P828" s="128">
        <f t="shared" si="108"/>
        <v>3</v>
      </c>
      <c r="Q828" s="127">
        <f t="shared" si="113"/>
        <v>0.97</v>
      </c>
      <c r="R828" s="127">
        <f t="shared" si="109"/>
        <v>9.6999999999999993</v>
      </c>
      <c r="S828" s="130"/>
      <c r="T828" s="128" t="s">
        <v>3585</v>
      </c>
      <c r="U828" s="128" t="s">
        <v>3582</v>
      </c>
      <c r="V828" s="128" t="s">
        <v>3581</v>
      </c>
    </row>
    <row r="829" spans="1:22" s="109" customFormat="1" ht="13">
      <c r="A829" s="125">
        <v>821</v>
      </c>
      <c r="B829" s="126" t="s">
        <v>360</v>
      </c>
      <c r="C829" s="126" t="s">
        <v>361</v>
      </c>
      <c r="D829" s="125" t="s">
        <v>2615</v>
      </c>
      <c r="E829" s="125">
        <v>6</v>
      </c>
      <c r="F829" s="127">
        <v>10.49</v>
      </c>
      <c r="G829" s="128">
        <v>30</v>
      </c>
      <c r="H829" s="128" t="s">
        <v>2476</v>
      </c>
      <c r="I829" s="127">
        <v>9.51</v>
      </c>
      <c r="J829" s="128">
        <v>25</v>
      </c>
      <c r="K829" s="128" t="s">
        <v>2476</v>
      </c>
      <c r="L829" s="129">
        <f t="shared" si="112"/>
        <v>10</v>
      </c>
      <c r="M829" s="125">
        <f t="shared" si="110"/>
        <v>60</v>
      </c>
      <c r="N829" s="125">
        <f t="shared" si="107"/>
        <v>2</v>
      </c>
      <c r="O829" s="125">
        <f t="shared" si="111"/>
        <v>1</v>
      </c>
      <c r="P829" s="128">
        <f t="shared" si="108"/>
        <v>3</v>
      </c>
      <c r="Q829" s="127">
        <f t="shared" si="113"/>
        <v>0.97</v>
      </c>
      <c r="R829" s="127">
        <f t="shared" si="109"/>
        <v>9.6999999999999993</v>
      </c>
      <c r="S829" s="130"/>
      <c r="T829" s="128" t="s">
        <v>3579</v>
      </c>
      <c r="U829" s="128" t="s">
        <v>3580</v>
      </c>
      <c r="V829" s="128" t="s">
        <v>3581</v>
      </c>
    </row>
    <row r="830" spans="1:22" s="109" customFormat="1" ht="13">
      <c r="A830" s="125">
        <v>822</v>
      </c>
      <c r="B830" s="131" t="s">
        <v>1655</v>
      </c>
      <c r="C830" s="131" t="s">
        <v>1656</v>
      </c>
      <c r="D830" s="133" t="s">
        <v>3146</v>
      </c>
      <c r="E830" s="125">
        <v>27</v>
      </c>
      <c r="F830" s="127">
        <v>10.14</v>
      </c>
      <c r="G830" s="128">
        <v>30</v>
      </c>
      <c r="H830" s="128" t="s">
        <v>2475</v>
      </c>
      <c r="I830" s="127">
        <v>10.26</v>
      </c>
      <c r="J830" s="128">
        <v>30</v>
      </c>
      <c r="K830" s="128" t="s">
        <v>2476</v>
      </c>
      <c r="L830" s="129">
        <f t="shared" si="112"/>
        <v>10.199999999999999</v>
      </c>
      <c r="M830" s="125">
        <f t="shared" si="110"/>
        <v>60</v>
      </c>
      <c r="N830" s="125">
        <f t="shared" si="107"/>
        <v>1</v>
      </c>
      <c r="O830" s="125">
        <f t="shared" si="111"/>
        <v>0</v>
      </c>
      <c r="P830" s="128">
        <f t="shared" si="108"/>
        <v>1</v>
      </c>
      <c r="Q830" s="127">
        <f t="shared" ref="Q830:Q837" si="114">IF(P830=0,0.96,IF(P830=1,0.95,IF(P830=2,0.94,IF(P830=3,0.93))))</f>
        <v>0.95</v>
      </c>
      <c r="R830" s="127">
        <f t="shared" si="109"/>
        <v>9.69</v>
      </c>
      <c r="S830" s="130"/>
      <c r="T830" s="128" t="s">
        <v>3585</v>
      </c>
      <c r="U830" s="128" t="s">
        <v>3580</v>
      </c>
      <c r="V830" s="128" t="s">
        <v>3581</v>
      </c>
    </row>
    <row r="831" spans="1:22" s="109" customFormat="1" ht="13">
      <c r="A831" s="125">
        <v>823</v>
      </c>
      <c r="B831" s="126" t="s">
        <v>490</v>
      </c>
      <c r="C831" s="126" t="s">
        <v>3687</v>
      </c>
      <c r="D831" s="125" t="s">
        <v>491</v>
      </c>
      <c r="E831" s="125">
        <v>7</v>
      </c>
      <c r="F831" s="127">
        <v>9.7200000000000006</v>
      </c>
      <c r="G831" s="128">
        <v>17</v>
      </c>
      <c r="H831" s="128" t="s">
        <v>2475</v>
      </c>
      <c r="I831" s="127">
        <v>10.89</v>
      </c>
      <c r="J831" s="128">
        <v>30</v>
      </c>
      <c r="K831" s="128" t="s">
        <v>2476</v>
      </c>
      <c r="L831" s="129">
        <f t="shared" si="112"/>
        <v>10.305</v>
      </c>
      <c r="M831" s="125">
        <f t="shared" si="110"/>
        <v>60</v>
      </c>
      <c r="N831" s="125">
        <f t="shared" si="107"/>
        <v>1</v>
      </c>
      <c r="O831" s="125">
        <f t="shared" si="111"/>
        <v>1</v>
      </c>
      <c r="P831" s="128">
        <f t="shared" si="108"/>
        <v>2</v>
      </c>
      <c r="Q831" s="127">
        <f t="shared" si="114"/>
        <v>0.94</v>
      </c>
      <c r="R831" s="127">
        <f t="shared" si="109"/>
        <v>9.6866999999999983</v>
      </c>
      <c r="S831" s="130"/>
      <c r="T831" s="128" t="s">
        <v>3580</v>
      </c>
      <c r="U831" s="128" t="s">
        <v>3583</v>
      </c>
      <c r="V831" s="128" t="s">
        <v>3581</v>
      </c>
    </row>
    <row r="832" spans="1:22" s="109" customFormat="1" ht="13">
      <c r="A832" s="125">
        <v>824</v>
      </c>
      <c r="B832" s="131" t="s">
        <v>2367</v>
      </c>
      <c r="C832" s="131" t="s">
        <v>1707</v>
      </c>
      <c r="D832" s="133" t="s">
        <v>3554</v>
      </c>
      <c r="E832" s="125">
        <v>42</v>
      </c>
      <c r="F832" s="127">
        <v>10.91</v>
      </c>
      <c r="G832" s="128">
        <v>30</v>
      </c>
      <c r="H832" s="128" t="s">
        <v>2475</v>
      </c>
      <c r="I832" s="127">
        <v>9.69</v>
      </c>
      <c r="J832" s="128">
        <v>12</v>
      </c>
      <c r="K832" s="128" t="s">
        <v>2476</v>
      </c>
      <c r="L832" s="129">
        <f t="shared" si="112"/>
        <v>10.3</v>
      </c>
      <c r="M832" s="125">
        <f t="shared" si="110"/>
        <v>60</v>
      </c>
      <c r="N832" s="125">
        <f t="shared" si="107"/>
        <v>1</v>
      </c>
      <c r="O832" s="125">
        <f t="shared" si="111"/>
        <v>1</v>
      </c>
      <c r="P832" s="128">
        <f t="shared" si="108"/>
        <v>2</v>
      </c>
      <c r="Q832" s="127">
        <f t="shared" si="114"/>
        <v>0.94</v>
      </c>
      <c r="R832" s="127">
        <f t="shared" si="109"/>
        <v>9.6820000000000004</v>
      </c>
      <c r="S832" s="130"/>
      <c r="T832" s="128" t="s">
        <v>3585</v>
      </c>
      <c r="U832" s="128" t="s">
        <v>3580</v>
      </c>
      <c r="V832" s="128" t="s">
        <v>3581</v>
      </c>
    </row>
    <row r="833" spans="1:22" s="109" customFormat="1" ht="13">
      <c r="A833" s="125">
        <v>825</v>
      </c>
      <c r="B833" s="126" t="s">
        <v>1171</v>
      </c>
      <c r="C833" s="126" t="s">
        <v>1172</v>
      </c>
      <c r="D833" s="125" t="s">
        <v>1173</v>
      </c>
      <c r="E833" s="125">
        <v>19</v>
      </c>
      <c r="F833" s="127">
        <v>10.08</v>
      </c>
      <c r="G833" s="128">
        <v>30</v>
      </c>
      <c r="H833" s="128" t="s">
        <v>2476</v>
      </c>
      <c r="I833" s="127">
        <v>10.27</v>
      </c>
      <c r="J833" s="128">
        <v>30</v>
      </c>
      <c r="K833" s="128" t="s">
        <v>2475</v>
      </c>
      <c r="L833" s="129">
        <f t="shared" si="112"/>
        <v>10.175000000000001</v>
      </c>
      <c r="M833" s="125">
        <f t="shared" si="110"/>
        <v>60</v>
      </c>
      <c r="N833" s="125">
        <f t="shared" si="107"/>
        <v>1</v>
      </c>
      <c r="O833" s="125">
        <f t="shared" si="111"/>
        <v>0</v>
      </c>
      <c r="P833" s="128">
        <f t="shared" si="108"/>
        <v>1</v>
      </c>
      <c r="Q833" s="127">
        <f t="shared" si="114"/>
        <v>0.95</v>
      </c>
      <c r="R833" s="127">
        <f t="shared" si="109"/>
        <v>9.6662499999999998</v>
      </c>
      <c r="S833" s="130"/>
      <c r="T833" s="128"/>
      <c r="U833" s="128"/>
      <c r="V833" s="128"/>
    </row>
    <row r="834" spans="1:22" s="109" customFormat="1" ht="13">
      <c r="A834" s="125">
        <v>826</v>
      </c>
      <c r="B834" s="126" t="s">
        <v>574</v>
      </c>
      <c r="C834" s="126" t="s">
        <v>575</v>
      </c>
      <c r="D834" s="125" t="s">
        <v>576</v>
      </c>
      <c r="E834" s="125">
        <v>9</v>
      </c>
      <c r="F834" s="127">
        <v>10.08</v>
      </c>
      <c r="G834" s="128">
        <v>30</v>
      </c>
      <c r="H834" s="128" t="s">
        <v>2475</v>
      </c>
      <c r="I834" s="127">
        <v>10.24</v>
      </c>
      <c r="J834" s="128">
        <v>30</v>
      </c>
      <c r="K834" s="128" t="s">
        <v>2476</v>
      </c>
      <c r="L834" s="129">
        <f t="shared" si="112"/>
        <v>10.16</v>
      </c>
      <c r="M834" s="125">
        <f t="shared" si="110"/>
        <v>60</v>
      </c>
      <c r="N834" s="125">
        <f t="shared" si="107"/>
        <v>1</v>
      </c>
      <c r="O834" s="125">
        <f t="shared" si="111"/>
        <v>0</v>
      </c>
      <c r="P834" s="128">
        <f t="shared" si="108"/>
        <v>1</v>
      </c>
      <c r="Q834" s="127">
        <f t="shared" si="114"/>
        <v>0.95</v>
      </c>
      <c r="R834" s="127">
        <f t="shared" si="109"/>
        <v>9.6519999999999992</v>
      </c>
      <c r="S834" s="130"/>
      <c r="T834" s="128" t="s">
        <v>3579</v>
      </c>
      <c r="U834" s="128" t="s">
        <v>3580</v>
      </c>
      <c r="V834" s="128" t="s">
        <v>3581</v>
      </c>
    </row>
    <row r="835" spans="1:22" s="109" customFormat="1" ht="13">
      <c r="A835" s="125">
        <v>827</v>
      </c>
      <c r="B835" s="126" t="s">
        <v>1514</v>
      </c>
      <c r="C835" s="126" t="s">
        <v>1515</v>
      </c>
      <c r="D835" s="125" t="s">
        <v>3078</v>
      </c>
      <c r="E835" s="125">
        <v>25</v>
      </c>
      <c r="F835" s="127">
        <v>9.18</v>
      </c>
      <c r="G835" s="128">
        <v>18</v>
      </c>
      <c r="H835" s="128" t="s">
        <v>2476</v>
      </c>
      <c r="I835" s="127">
        <v>11.35</v>
      </c>
      <c r="J835" s="128">
        <v>30</v>
      </c>
      <c r="K835" s="128" t="s">
        <v>2475</v>
      </c>
      <c r="L835" s="129">
        <f t="shared" si="112"/>
        <v>10.265000000000001</v>
      </c>
      <c r="M835" s="125">
        <f t="shared" si="110"/>
        <v>60</v>
      </c>
      <c r="N835" s="125">
        <f t="shared" si="107"/>
        <v>1</v>
      </c>
      <c r="O835" s="125">
        <f t="shared" si="111"/>
        <v>1</v>
      </c>
      <c r="P835" s="128">
        <f t="shared" si="108"/>
        <v>2</v>
      </c>
      <c r="Q835" s="127">
        <f t="shared" si="114"/>
        <v>0.94</v>
      </c>
      <c r="R835" s="127">
        <f t="shared" si="109"/>
        <v>9.6491000000000007</v>
      </c>
      <c r="S835" s="130"/>
      <c r="T835" s="128" t="s">
        <v>3585</v>
      </c>
      <c r="U835" s="128" t="s">
        <v>3580</v>
      </c>
      <c r="V835" s="128" t="s">
        <v>3581</v>
      </c>
    </row>
    <row r="836" spans="1:22" s="109" customFormat="1" ht="13">
      <c r="A836" s="125">
        <v>828</v>
      </c>
      <c r="B836" s="126" t="s">
        <v>1015</v>
      </c>
      <c r="C836" s="126" t="s">
        <v>356</v>
      </c>
      <c r="D836" s="125" t="s">
        <v>1016</v>
      </c>
      <c r="E836" s="125">
        <v>16</v>
      </c>
      <c r="F836" s="127">
        <v>9</v>
      </c>
      <c r="G836" s="128">
        <v>20</v>
      </c>
      <c r="H836" s="128" t="s">
        <v>2476</v>
      </c>
      <c r="I836" s="127">
        <v>11.73</v>
      </c>
      <c r="J836" s="128">
        <v>30</v>
      </c>
      <c r="K836" s="128" t="s">
        <v>2476</v>
      </c>
      <c r="L836" s="129">
        <f t="shared" si="112"/>
        <v>10.365</v>
      </c>
      <c r="M836" s="125">
        <f t="shared" si="110"/>
        <v>60</v>
      </c>
      <c r="N836" s="125">
        <f t="shared" si="107"/>
        <v>2</v>
      </c>
      <c r="O836" s="125">
        <f t="shared" si="111"/>
        <v>1</v>
      </c>
      <c r="P836" s="128">
        <f t="shared" si="108"/>
        <v>3</v>
      </c>
      <c r="Q836" s="127">
        <f t="shared" si="114"/>
        <v>0.93</v>
      </c>
      <c r="R836" s="127">
        <f t="shared" si="109"/>
        <v>9.6394500000000001</v>
      </c>
      <c r="S836" s="130"/>
      <c r="T836" s="128" t="s">
        <v>3583</v>
      </c>
      <c r="U836" s="128" t="s">
        <v>3580</v>
      </c>
      <c r="V836" s="128" t="s">
        <v>3581</v>
      </c>
    </row>
    <row r="837" spans="1:22" s="109" customFormat="1" ht="13">
      <c r="A837" s="125">
        <v>829</v>
      </c>
      <c r="B837" s="131" t="s">
        <v>2125</v>
      </c>
      <c r="C837" s="131" t="s">
        <v>1255</v>
      </c>
      <c r="D837" s="125" t="s">
        <v>3411</v>
      </c>
      <c r="E837" s="125">
        <v>37</v>
      </c>
      <c r="F837" s="127">
        <v>10</v>
      </c>
      <c r="G837" s="128">
        <v>30</v>
      </c>
      <c r="H837" s="128" t="s">
        <v>2476</v>
      </c>
      <c r="I837" s="127">
        <v>10.48</v>
      </c>
      <c r="J837" s="128">
        <v>30</v>
      </c>
      <c r="K837" s="128" t="s">
        <v>2476</v>
      </c>
      <c r="L837" s="129">
        <f t="shared" si="112"/>
        <v>10.24</v>
      </c>
      <c r="M837" s="125">
        <f t="shared" si="110"/>
        <v>60</v>
      </c>
      <c r="N837" s="125">
        <f t="shared" si="107"/>
        <v>2</v>
      </c>
      <c r="O837" s="125">
        <f t="shared" si="111"/>
        <v>0</v>
      </c>
      <c r="P837" s="128">
        <f t="shared" si="108"/>
        <v>2</v>
      </c>
      <c r="Q837" s="127">
        <f t="shared" si="114"/>
        <v>0.94</v>
      </c>
      <c r="R837" s="127">
        <f t="shared" si="109"/>
        <v>9.6256000000000004</v>
      </c>
      <c r="S837" s="130"/>
      <c r="T837" s="128" t="s">
        <v>3585</v>
      </c>
      <c r="U837" s="128" t="s">
        <v>3580</v>
      </c>
      <c r="V837" s="128" t="s">
        <v>3581</v>
      </c>
    </row>
    <row r="838" spans="1:22" s="109" customFormat="1" ht="13">
      <c r="A838" s="125">
        <v>830</v>
      </c>
      <c r="B838" s="126" t="s">
        <v>1828</v>
      </c>
      <c r="C838" s="126" t="s">
        <v>1829</v>
      </c>
      <c r="D838" s="125" t="s">
        <v>1830</v>
      </c>
      <c r="E838" s="125">
        <v>31</v>
      </c>
      <c r="F838" s="127">
        <v>11.56</v>
      </c>
      <c r="G838" s="128">
        <v>30</v>
      </c>
      <c r="H838" s="128" t="s">
        <v>2475</v>
      </c>
      <c r="I838" s="127">
        <v>9.7899999999999991</v>
      </c>
      <c r="J838" s="128">
        <v>13</v>
      </c>
      <c r="K838" s="128" t="s">
        <v>2476</v>
      </c>
      <c r="L838" s="129">
        <f t="shared" si="112"/>
        <v>10.675000000000001</v>
      </c>
      <c r="M838" s="125">
        <f t="shared" si="110"/>
        <v>60</v>
      </c>
      <c r="N838" s="125">
        <f t="shared" si="107"/>
        <v>1</v>
      </c>
      <c r="O838" s="125">
        <f t="shared" si="111"/>
        <v>1</v>
      </c>
      <c r="P838" s="128">
        <f t="shared" si="108"/>
        <v>2</v>
      </c>
      <c r="Q838" s="127">
        <f>IF(P838=0,0.92,IF(P838=1,0.91,IF(P838=2,0.9,IF(P838=3,0.89))))</f>
        <v>0.9</v>
      </c>
      <c r="R838" s="127">
        <f t="shared" si="109"/>
        <v>9.6075000000000017</v>
      </c>
      <c r="S838" s="130"/>
      <c r="T838" s="128"/>
      <c r="U838" s="128"/>
      <c r="V838" s="128"/>
    </row>
    <row r="839" spans="1:22" s="109" customFormat="1" ht="13">
      <c r="A839" s="125">
        <v>831</v>
      </c>
      <c r="B839" s="131" t="s">
        <v>2281</v>
      </c>
      <c r="C839" s="131" t="s">
        <v>2282</v>
      </c>
      <c r="D839" s="133" t="s">
        <v>2283</v>
      </c>
      <c r="E839" s="125">
        <v>39</v>
      </c>
      <c r="F839" s="127">
        <v>9.1</v>
      </c>
      <c r="G839" s="128">
        <v>16</v>
      </c>
      <c r="H839" s="128" t="s">
        <v>2476</v>
      </c>
      <c r="I839" s="127">
        <v>11.56</v>
      </c>
      <c r="J839" s="128">
        <v>30</v>
      </c>
      <c r="K839" s="128" t="s">
        <v>2476</v>
      </c>
      <c r="L839" s="129">
        <f t="shared" si="112"/>
        <v>10.33</v>
      </c>
      <c r="M839" s="125">
        <f t="shared" si="110"/>
        <v>60</v>
      </c>
      <c r="N839" s="125">
        <f t="shared" si="107"/>
        <v>2</v>
      </c>
      <c r="O839" s="125">
        <f t="shared" si="111"/>
        <v>1</v>
      </c>
      <c r="P839" s="128">
        <f t="shared" si="108"/>
        <v>3</v>
      </c>
      <c r="Q839" s="127">
        <f>IF(P839=0,0.96,IF(P839=1,0.95,IF(P839=2,0.94,IF(P839=3,0.93))))</f>
        <v>0.93</v>
      </c>
      <c r="R839" s="127">
        <f t="shared" si="109"/>
        <v>9.6069000000000013</v>
      </c>
      <c r="S839" s="130"/>
      <c r="T839" s="128" t="s">
        <v>3585</v>
      </c>
      <c r="U839" s="128" t="s">
        <v>3580</v>
      </c>
      <c r="V839" s="128" t="s">
        <v>3581</v>
      </c>
    </row>
    <row r="840" spans="1:22" s="109" customFormat="1" ht="13">
      <c r="A840" s="125">
        <v>832</v>
      </c>
      <c r="B840" s="131" t="s">
        <v>690</v>
      </c>
      <c r="C840" s="131" t="s">
        <v>2026</v>
      </c>
      <c r="D840" s="125" t="s">
        <v>2027</v>
      </c>
      <c r="E840" s="125">
        <v>35</v>
      </c>
      <c r="F840" s="127">
        <v>10.57</v>
      </c>
      <c r="G840" s="128">
        <v>30</v>
      </c>
      <c r="H840" s="128" t="s">
        <v>2475</v>
      </c>
      <c r="I840" s="127">
        <v>10.3</v>
      </c>
      <c r="J840" s="128">
        <v>30</v>
      </c>
      <c r="K840" s="128" t="s">
        <v>2475</v>
      </c>
      <c r="L840" s="129">
        <f t="shared" si="112"/>
        <v>10.435</v>
      </c>
      <c r="M840" s="125">
        <f t="shared" si="110"/>
        <v>60</v>
      </c>
      <c r="N840" s="125">
        <f t="shared" si="107"/>
        <v>0</v>
      </c>
      <c r="O840" s="125">
        <f t="shared" si="111"/>
        <v>0</v>
      </c>
      <c r="P840" s="128">
        <f t="shared" si="108"/>
        <v>0</v>
      </c>
      <c r="Q840" s="127">
        <f>IF(P840=0,0.92,IF(P840=1,0.91,IF(P840=2,0.9,IF(P840=3,0.89))))</f>
        <v>0.92</v>
      </c>
      <c r="R840" s="127">
        <f t="shared" si="109"/>
        <v>9.600200000000001</v>
      </c>
      <c r="S840" s="130"/>
      <c r="T840" s="128" t="s">
        <v>3585</v>
      </c>
      <c r="U840" s="128" t="s">
        <v>3580</v>
      </c>
      <c r="V840" s="128" t="s">
        <v>3581</v>
      </c>
    </row>
    <row r="841" spans="1:22" s="109" customFormat="1" ht="13">
      <c r="A841" s="125">
        <v>833</v>
      </c>
      <c r="B841" s="126" t="s">
        <v>426</v>
      </c>
      <c r="C841" s="126" t="s">
        <v>495</v>
      </c>
      <c r="D841" s="125" t="s">
        <v>496</v>
      </c>
      <c r="E841" s="125">
        <v>8</v>
      </c>
      <c r="F841" s="127">
        <v>10.29</v>
      </c>
      <c r="G841" s="128">
        <v>30</v>
      </c>
      <c r="H841" s="128" t="s">
        <v>2476</v>
      </c>
      <c r="I841" s="127">
        <v>10.08</v>
      </c>
      <c r="J841" s="128">
        <v>30</v>
      </c>
      <c r="K841" s="128" t="s">
        <v>2476</v>
      </c>
      <c r="L841" s="129">
        <f t="shared" si="112"/>
        <v>10.184999999999999</v>
      </c>
      <c r="M841" s="125">
        <f t="shared" si="110"/>
        <v>60</v>
      </c>
      <c r="N841" s="125">
        <f t="shared" ref="N841:N904" si="115">IF(H841="ACC",0,1)+IF(K841="ACC",0,1)</f>
        <v>2</v>
      </c>
      <c r="O841" s="125">
        <f t="shared" si="111"/>
        <v>0</v>
      </c>
      <c r="P841" s="128">
        <f t="shared" ref="P841:P904" si="116">N841+O841</f>
        <v>2</v>
      </c>
      <c r="Q841" s="127">
        <f>IF(P841=0,0.96,IF(P841=1,0.95,IF(P841=2,0.94,IF(P841=3,0.93))))</f>
        <v>0.94</v>
      </c>
      <c r="R841" s="127">
        <f t="shared" ref="R841:R904" si="117">(L841*Q841)</f>
        <v>9.5738999999999983</v>
      </c>
      <c r="S841" s="130"/>
      <c r="T841" s="128" t="s">
        <v>3579</v>
      </c>
      <c r="U841" s="128" t="s">
        <v>3580</v>
      </c>
      <c r="V841" s="128" t="s">
        <v>3581</v>
      </c>
    </row>
    <row r="842" spans="1:22" s="109" customFormat="1" ht="13">
      <c r="A842" s="125">
        <v>834</v>
      </c>
      <c r="B842" s="131" t="s">
        <v>2143</v>
      </c>
      <c r="C842" s="131" t="s">
        <v>2144</v>
      </c>
      <c r="D842" s="125" t="s">
        <v>2145</v>
      </c>
      <c r="E842" s="125">
        <v>37</v>
      </c>
      <c r="F842" s="127">
        <v>10.67</v>
      </c>
      <c r="G842" s="128">
        <v>30</v>
      </c>
      <c r="H842" s="128" t="s">
        <v>2476</v>
      </c>
      <c r="I842" s="127">
        <v>10.6</v>
      </c>
      <c r="J842" s="128">
        <v>30</v>
      </c>
      <c r="K842" s="128" t="s">
        <v>2476</v>
      </c>
      <c r="L842" s="129">
        <f t="shared" si="112"/>
        <v>10.635</v>
      </c>
      <c r="M842" s="125">
        <f t="shared" si="110"/>
        <v>60</v>
      </c>
      <c r="N842" s="125">
        <f t="shared" si="115"/>
        <v>2</v>
      </c>
      <c r="O842" s="125">
        <f t="shared" si="111"/>
        <v>0</v>
      </c>
      <c r="P842" s="128">
        <f t="shared" si="116"/>
        <v>2</v>
      </c>
      <c r="Q842" s="127">
        <f>IF(P842=0,0.92,IF(P842=1,0.91,IF(P842=2,0.9,IF(P842=3,0.89))))</f>
        <v>0.9</v>
      </c>
      <c r="R842" s="127">
        <f t="shared" si="117"/>
        <v>9.5715000000000003</v>
      </c>
      <c r="S842" s="130"/>
      <c r="T842" s="128"/>
      <c r="U842" s="128"/>
      <c r="V842" s="128"/>
    </row>
    <row r="843" spans="1:22" s="109" customFormat="1" ht="13">
      <c r="A843" s="125">
        <v>835</v>
      </c>
      <c r="B843" s="131" t="s">
        <v>1607</v>
      </c>
      <c r="C843" s="131" t="s">
        <v>2159</v>
      </c>
      <c r="D843" s="125" t="s">
        <v>3426</v>
      </c>
      <c r="E843" s="125">
        <v>37</v>
      </c>
      <c r="F843" s="127">
        <v>10.06</v>
      </c>
      <c r="G843" s="128">
        <v>30</v>
      </c>
      <c r="H843" s="128" t="s">
        <v>2475</v>
      </c>
      <c r="I843" s="127">
        <v>10.02</v>
      </c>
      <c r="J843" s="128">
        <v>30</v>
      </c>
      <c r="K843" s="128" t="s">
        <v>2476</v>
      </c>
      <c r="L843" s="129">
        <f t="shared" si="112"/>
        <v>10.039999999999999</v>
      </c>
      <c r="M843" s="125">
        <f t="shared" si="110"/>
        <v>60</v>
      </c>
      <c r="N843" s="125">
        <f t="shared" si="115"/>
        <v>1</v>
      </c>
      <c r="O843" s="125">
        <f t="shared" si="111"/>
        <v>0</v>
      </c>
      <c r="P843" s="128">
        <f t="shared" si="116"/>
        <v>1</v>
      </c>
      <c r="Q843" s="127">
        <f>IF(P843=0,0.96,IF(P843=1,0.95,IF(P843=2,0.94,IF(P843=3,0.93))))</f>
        <v>0.95</v>
      </c>
      <c r="R843" s="127">
        <f t="shared" si="117"/>
        <v>9.5379999999999985</v>
      </c>
      <c r="S843" s="130"/>
      <c r="T843" s="128" t="s">
        <v>3585</v>
      </c>
      <c r="U843" s="128" t="s">
        <v>3580</v>
      </c>
      <c r="V843" s="128" t="s">
        <v>3581</v>
      </c>
    </row>
    <row r="844" spans="1:22" s="109" customFormat="1" ht="13">
      <c r="A844" s="125">
        <v>836</v>
      </c>
      <c r="B844" s="131" t="s">
        <v>2477</v>
      </c>
      <c r="C844" s="131" t="s">
        <v>2478</v>
      </c>
      <c r="D844" s="125" t="s">
        <v>2479</v>
      </c>
      <c r="E844" s="125">
        <v>16</v>
      </c>
      <c r="F844" s="127">
        <v>9.64</v>
      </c>
      <c r="G844" s="128">
        <v>20</v>
      </c>
      <c r="H844" s="128" t="s">
        <v>2476</v>
      </c>
      <c r="I844" s="127">
        <v>10.87</v>
      </c>
      <c r="J844" s="128">
        <v>30</v>
      </c>
      <c r="K844" s="128" t="s">
        <v>2476</v>
      </c>
      <c r="L844" s="129">
        <f t="shared" si="112"/>
        <v>10.254999999999999</v>
      </c>
      <c r="M844" s="125">
        <f t="shared" si="110"/>
        <v>60</v>
      </c>
      <c r="N844" s="125">
        <f t="shared" si="115"/>
        <v>2</v>
      </c>
      <c r="O844" s="125">
        <f t="shared" si="111"/>
        <v>1</v>
      </c>
      <c r="P844" s="128">
        <f t="shared" si="116"/>
        <v>3</v>
      </c>
      <c r="Q844" s="127">
        <f>IF(P844=0,96,IF(P844=1,0.95,IF(P844=2,0.94,IF(P844=3,0.93))))</f>
        <v>0.93</v>
      </c>
      <c r="R844" s="127">
        <f t="shared" si="117"/>
        <v>9.5371500000000005</v>
      </c>
      <c r="S844" s="130"/>
      <c r="T844" s="128" t="s">
        <v>3585</v>
      </c>
      <c r="U844" s="128" t="s">
        <v>3580</v>
      </c>
      <c r="V844" s="128" t="s">
        <v>3581</v>
      </c>
    </row>
    <row r="845" spans="1:22" s="109" customFormat="1" ht="13">
      <c r="A845" s="125">
        <v>837</v>
      </c>
      <c r="B845" s="126" t="s">
        <v>1573</v>
      </c>
      <c r="C845" s="126" t="s">
        <v>1574</v>
      </c>
      <c r="D845" s="125" t="s">
        <v>3106</v>
      </c>
      <c r="E845" s="125">
        <v>25</v>
      </c>
      <c r="F845" s="127">
        <v>10.61</v>
      </c>
      <c r="G845" s="128">
        <v>30</v>
      </c>
      <c r="H845" s="128" t="s">
        <v>2476</v>
      </c>
      <c r="I845" s="127">
        <v>9.66</v>
      </c>
      <c r="J845" s="128">
        <v>19</v>
      </c>
      <c r="K845" s="128" t="s">
        <v>2475</v>
      </c>
      <c r="L845" s="129">
        <f t="shared" si="112"/>
        <v>10.135</v>
      </c>
      <c r="M845" s="125">
        <f t="shared" si="110"/>
        <v>60</v>
      </c>
      <c r="N845" s="125">
        <f t="shared" si="115"/>
        <v>1</v>
      </c>
      <c r="O845" s="125">
        <f t="shared" si="111"/>
        <v>1</v>
      </c>
      <c r="P845" s="128">
        <f t="shared" si="116"/>
        <v>2</v>
      </c>
      <c r="Q845" s="127">
        <f t="shared" ref="Q845:Q853" si="118">IF(P845=0,0.96,IF(P845=1,0.95,IF(P845=2,0.94,IF(P845=3,0.93))))</f>
        <v>0.94</v>
      </c>
      <c r="R845" s="127">
        <f t="shared" si="117"/>
        <v>9.5268999999999995</v>
      </c>
      <c r="S845" s="130"/>
      <c r="T845" s="128" t="s">
        <v>3585</v>
      </c>
      <c r="U845" s="128" t="s">
        <v>3580</v>
      </c>
      <c r="V845" s="128" t="s">
        <v>3581</v>
      </c>
    </row>
    <row r="846" spans="1:22" s="109" customFormat="1" ht="13">
      <c r="A846" s="125">
        <v>838</v>
      </c>
      <c r="B846" s="131" t="s">
        <v>1657</v>
      </c>
      <c r="C846" s="131" t="s">
        <v>1255</v>
      </c>
      <c r="D846" s="133" t="s">
        <v>3147</v>
      </c>
      <c r="E846" s="125">
        <v>27</v>
      </c>
      <c r="F846" s="127">
        <v>9.25</v>
      </c>
      <c r="G846" s="128">
        <v>23</v>
      </c>
      <c r="H846" s="128" t="s">
        <v>2476</v>
      </c>
      <c r="I846" s="127">
        <v>11.23</v>
      </c>
      <c r="J846" s="128">
        <v>30</v>
      </c>
      <c r="K846" s="128" t="s">
        <v>2476</v>
      </c>
      <c r="L846" s="129">
        <f t="shared" si="112"/>
        <v>10.24</v>
      </c>
      <c r="M846" s="125">
        <f t="shared" si="110"/>
        <v>60</v>
      </c>
      <c r="N846" s="125">
        <f t="shared" si="115"/>
        <v>2</v>
      </c>
      <c r="O846" s="125">
        <f t="shared" si="111"/>
        <v>1</v>
      </c>
      <c r="P846" s="128">
        <f t="shared" si="116"/>
        <v>3</v>
      </c>
      <c r="Q846" s="127">
        <f t="shared" si="118"/>
        <v>0.93</v>
      </c>
      <c r="R846" s="127">
        <f t="shared" si="117"/>
        <v>9.523200000000001</v>
      </c>
      <c r="S846" s="130"/>
      <c r="T846" s="128" t="s">
        <v>3585</v>
      </c>
      <c r="U846" s="128" t="s">
        <v>3580</v>
      </c>
      <c r="V846" s="128" t="s">
        <v>3581</v>
      </c>
    </row>
    <row r="847" spans="1:22" s="109" customFormat="1" ht="13">
      <c r="A847" s="125">
        <v>839</v>
      </c>
      <c r="B847" s="126" t="s">
        <v>350</v>
      </c>
      <c r="C847" s="126" t="s">
        <v>351</v>
      </c>
      <c r="D847" s="125" t="s">
        <v>352</v>
      </c>
      <c r="E847" s="125">
        <v>5</v>
      </c>
      <c r="F847" s="127">
        <v>9.73</v>
      </c>
      <c r="G847" s="128">
        <v>22</v>
      </c>
      <c r="H847" s="128" t="s">
        <v>2475</v>
      </c>
      <c r="I847" s="127">
        <v>10.52</v>
      </c>
      <c r="J847" s="128">
        <v>30</v>
      </c>
      <c r="K847" s="128" t="s">
        <v>2476</v>
      </c>
      <c r="L847" s="129">
        <f t="shared" si="112"/>
        <v>10.125</v>
      </c>
      <c r="M847" s="125">
        <f t="shared" si="110"/>
        <v>60</v>
      </c>
      <c r="N847" s="125">
        <f t="shared" si="115"/>
        <v>1</v>
      </c>
      <c r="O847" s="125">
        <f t="shared" si="111"/>
        <v>1</v>
      </c>
      <c r="P847" s="128">
        <f t="shared" si="116"/>
        <v>2</v>
      </c>
      <c r="Q847" s="127">
        <f t="shared" si="118"/>
        <v>0.94</v>
      </c>
      <c r="R847" s="127">
        <f t="shared" si="117"/>
        <v>9.5175000000000001</v>
      </c>
      <c r="S847" s="130"/>
      <c r="T847" s="128" t="s">
        <v>3579</v>
      </c>
      <c r="U847" s="128" t="s">
        <v>3580</v>
      </c>
      <c r="V847" s="128" t="s">
        <v>3581</v>
      </c>
    </row>
    <row r="848" spans="1:22" s="109" customFormat="1" ht="13">
      <c r="A848" s="125">
        <v>840</v>
      </c>
      <c r="B848" s="126" t="s">
        <v>612</v>
      </c>
      <c r="C848" s="126" t="s">
        <v>613</v>
      </c>
      <c r="D848" s="125" t="s">
        <v>614</v>
      </c>
      <c r="E848" s="125">
        <v>10</v>
      </c>
      <c r="F848" s="127">
        <v>10.58</v>
      </c>
      <c r="G848" s="128">
        <v>30</v>
      </c>
      <c r="H848" s="128" t="s">
        <v>2475</v>
      </c>
      <c r="I848" s="127">
        <v>9.66</v>
      </c>
      <c r="J848" s="128">
        <v>13</v>
      </c>
      <c r="K848" s="128" t="s">
        <v>2476</v>
      </c>
      <c r="L848" s="129">
        <f t="shared" si="112"/>
        <v>10.120000000000001</v>
      </c>
      <c r="M848" s="125">
        <f t="shared" si="110"/>
        <v>60</v>
      </c>
      <c r="N848" s="125">
        <f t="shared" si="115"/>
        <v>1</v>
      </c>
      <c r="O848" s="125">
        <f t="shared" si="111"/>
        <v>1</v>
      </c>
      <c r="P848" s="128">
        <f t="shared" si="116"/>
        <v>2</v>
      </c>
      <c r="Q848" s="127">
        <f t="shared" si="118"/>
        <v>0.94</v>
      </c>
      <c r="R848" s="127">
        <f t="shared" si="117"/>
        <v>9.5128000000000004</v>
      </c>
      <c r="S848" s="130"/>
      <c r="T848" s="128" t="s">
        <v>3579</v>
      </c>
      <c r="U848" s="128" t="s">
        <v>3580</v>
      </c>
      <c r="V848" s="128" t="s">
        <v>3581</v>
      </c>
    </row>
    <row r="849" spans="1:22" s="109" customFormat="1" ht="13">
      <c r="A849" s="125">
        <v>841</v>
      </c>
      <c r="B849" s="126" t="s">
        <v>1156</v>
      </c>
      <c r="C849" s="126" t="s">
        <v>1157</v>
      </c>
      <c r="D849" s="125" t="s">
        <v>1158</v>
      </c>
      <c r="E849" s="125">
        <v>18</v>
      </c>
      <c r="F849" s="127">
        <v>9.75</v>
      </c>
      <c r="G849" s="128">
        <v>12</v>
      </c>
      <c r="H849" s="128" t="s">
        <v>2476</v>
      </c>
      <c r="I849" s="127">
        <v>10.67</v>
      </c>
      <c r="J849" s="128">
        <v>30</v>
      </c>
      <c r="K849" s="128" t="s">
        <v>2476</v>
      </c>
      <c r="L849" s="129">
        <f t="shared" si="112"/>
        <v>10.210000000000001</v>
      </c>
      <c r="M849" s="125">
        <f t="shared" si="110"/>
        <v>60</v>
      </c>
      <c r="N849" s="125">
        <f t="shared" si="115"/>
        <v>2</v>
      </c>
      <c r="O849" s="125">
        <f t="shared" si="111"/>
        <v>1</v>
      </c>
      <c r="P849" s="128">
        <f t="shared" si="116"/>
        <v>3</v>
      </c>
      <c r="Q849" s="127">
        <f t="shared" si="118"/>
        <v>0.93</v>
      </c>
      <c r="R849" s="127">
        <f t="shared" si="117"/>
        <v>9.4953000000000021</v>
      </c>
      <c r="S849" s="130"/>
      <c r="T849" s="128" t="s">
        <v>3583</v>
      </c>
      <c r="U849" s="128" t="s">
        <v>3580</v>
      </c>
      <c r="V849" s="128" t="s">
        <v>3581</v>
      </c>
    </row>
    <row r="850" spans="1:22" s="109" customFormat="1" ht="13">
      <c r="A850" s="125">
        <v>842</v>
      </c>
      <c r="B850" s="126" t="s">
        <v>1042</v>
      </c>
      <c r="C850" s="126" t="s">
        <v>298</v>
      </c>
      <c r="D850" s="125" t="s">
        <v>1043</v>
      </c>
      <c r="E850" s="125">
        <v>16</v>
      </c>
      <c r="F850" s="127">
        <v>10.99</v>
      </c>
      <c r="G850" s="128">
        <v>30</v>
      </c>
      <c r="H850" s="128" t="s">
        <v>2476</v>
      </c>
      <c r="I850" s="127">
        <v>9.43</v>
      </c>
      <c r="J850" s="128">
        <v>19</v>
      </c>
      <c r="K850" s="128" t="s">
        <v>2476</v>
      </c>
      <c r="L850" s="129">
        <f t="shared" si="112"/>
        <v>10.210000000000001</v>
      </c>
      <c r="M850" s="125">
        <f t="shared" si="110"/>
        <v>60</v>
      </c>
      <c r="N850" s="125">
        <f t="shared" si="115"/>
        <v>2</v>
      </c>
      <c r="O850" s="125">
        <f t="shared" si="111"/>
        <v>1</v>
      </c>
      <c r="P850" s="128">
        <f t="shared" si="116"/>
        <v>3</v>
      </c>
      <c r="Q850" s="127">
        <f t="shared" si="118"/>
        <v>0.93</v>
      </c>
      <c r="R850" s="127">
        <f t="shared" si="117"/>
        <v>9.4953000000000021</v>
      </c>
      <c r="S850" s="130"/>
      <c r="T850" s="128" t="s">
        <v>3583</v>
      </c>
      <c r="U850" s="128" t="s">
        <v>3580</v>
      </c>
      <c r="V850" s="128" t="s">
        <v>3581</v>
      </c>
    </row>
    <row r="851" spans="1:22" s="109" customFormat="1" ht="13">
      <c r="A851" s="125">
        <v>843</v>
      </c>
      <c r="B851" s="126" t="s">
        <v>1475</v>
      </c>
      <c r="C851" s="126" t="s">
        <v>1476</v>
      </c>
      <c r="D851" s="125" t="s">
        <v>3055</v>
      </c>
      <c r="E851" s="125">
        <v>24</v>
      </c>
      <c r="F851" s="127">
        <v>10.06</v>
      </c>
      <c r="G851" s="128">
        <v>30</v>
      </c>
      <c r="H851" s="128" t="s">
        <v>2476</v>
      </c>
      <c r="I851" s="127">
        <v>10.11</v>
      </c>
      <c r="J851" s="128">
        <v>30</v>
      </c>
      <c r="K851" s="128" t="s">
        <v>2476</v>
      </c>
      <c r="L851" s="129">
        <f t="shared" si="112"/>
        <v>10.085000000000001</v>
      </c>
      <c r="M851" s="125">
        <f t="shared" si="110"/>
        <v>60</v>
      </c>
      <c r="N851" s="125">
        <f t="shared" si="115"/>
        <v>2</v>
      </c>
      <c r="O851" s="125">
        <f t="shared" si="111"/>
        <v>0</v>
      </c>
      <c r="P851" s="128">
        <f t="shared" si="116"/>
        <v>2</v>
      </c>
      <c r="Q851" s="127">
        <f t="shared" si="118"/>
        <v>0.94</v>
      </c>
      <c r="R851" s="127">
        <f t="shared" si="117"/>
        <v>9.4799000000000007</v>
      </c>
      <c r="S851" s="130"/>
      <c r="T851" s="128"/>
      <c r="U851" s="128"/>
      <c r="V851" s="128"/>
    </row>
    <row r="852" spans="1:22" s="109" customFormat="1" ht="13">
      <c r="A852" s="125">
        <v>844</v>
      </c>
      <c r="B852" s="126" t="s">
        <v>1965</v>
      </c>
      <c r="C852" s="126" t="s">
        <v>1966</v>
      </c>
      <c r="D852" s="125" t="s">
        <v>3316</v>
      </c>
      <c r="E852" s="125">
        <v>33</v>
      </c>
      <c r="F852" s="127">
        <v>10.58</v>
      </c>
      <c r="G852" s="128">
        <v>30</v>
      </c>
      <c r="H852" s="128" t="s">
        <v>2475</v>
      </c>
      <c r="I852" s="127">
        <v>9.59</v>
      </c>
      <c r="J852" s="128">
        <v>12</v>
      </c>
      <c r="K852" s="128" t="s">
        <v>2476</v>
      </c>
      <c r="L852" s="129">
        <f t="shared" si="112"/>
        <v>10.085000000000001</v>
      </c>
      <c r="M852" s="125">
        <f t="shared" si="110"/>
        <v>60</v>
      </c>
      <c r="N852" s="125">
        <f t="shared" si="115"/>
        <v>1</v>
      </c>
      <c r="O852" s="125">
        <f t="shared" si="111"/>
        <v>1</v>
      </c>
      <c r="P852" s="128">
        <f t="shared" si="116"/>
        <v>2</v>
      </c>
      <c r="Q852" s="127">
        <f t="shared" si="118"/>
        <v>0.94</v>
      </c>
      <c r="R852" s="127">
        <f t="shared" si="117"/>
        <v>9.4799000000000007</v>
      </c>
      <c r="S852" s="130"/>
      <c r="T852" s="128" t="s">
        <v>3585</v>
      </c>
      <c r="U852" s="128" t="s">
        <v>3580</v>
      </c>
      <c r="V852" s="128" t="s">
        <v>3581</v>
      </c>
    </row>
    <row r="853" spans="1:22" s="109" customFormat="1" ht="13">
      <c r="A853" s="125">
        <v>845</v>
      </c>
      <c r="B853" s="131" t="s">
        <v>1877</v>
      </c>
      <c r="C853" s="131" t="s">
        <v>1878</v>
      </c>
      <c r="D853" s="133" t="s">
        <v>3264</v>
      </c>
      <c r="E853" s="125">
        <v>32</v>
      </c>
      <c r="F853" s="127">
        <v>9.9</v>
      </c>
      <c r="G853" s="128">
        <v>16</v>
      </c>
      <c r="H853" s="128" t="s">
        <v>2475</v>
      </c>
      <c r="I853" s="127">
        <v>10.24</v>
      </c>
      <c r="J853" s="128">
        <v>30</v>
      </c>
      <c r="K853" s="128" t="s">
        <v>2476</v>
      </c>
      <c r="L853" s="129">
        <f t="shared" si="112"/>
        <v>10.07</v>
      </c>
      <c r="M853" s="125">
        <f t="shared" si="110"/>
        <v>60</v>
      </c>
      <c r="N853" s="125">
        <f t="shared" si="115"/>
        <v>1</v>
      </c>
      <c r="O853" s="125">
        <f t="shared" si="111"/>
        <v>1</v>
      </c>
      <c r="P853" s="128">
        <f t="shared" si="116"/>
        <v>2</v>
      </c>
      <c r="Q853" s="127">
        <f t="shared" si="118"/>
        <v>0.94</v>
      </c>
      <c r="R853" s="127">
        <f t="shared" si="117"/>
        <v>9.4657999999999998</v>
      </c>
      <c r="S853" s="130"/>
      <c r="T853" s="128"/>
      <c r="U853" s="128"/>
      <c r="V853" s="128"/>
    </row>
    <row r="854" spans="1:22" s="109" customFormat="1" ht="13">
      <c r="A854" s="125">
        <v>846</v>
      </c>
      <c r="B854" s="126" t="s">
        <v>2389</v>
      </c>
      <c r="C854" s="126" t="s">
        <v>2390</v>
      </c>
      <c r="D854" s="125" t="s">
        <v>2391</v>
      </c>
      <c r="E854" s="125">
        <v>42</v>
      </c>
      <c r="F854" s="127">
        <v>10.62</v>
      </c>
      <c r="G854" s="128">
        <v>30</v>
      </c>
      <c r="H854" s="128" t="s">
        <v>2475</v>
      </c>
      <c r="I854" s="127">
        <v>10.119999999999999</v>
      </c>
      <c r="J854" s="128">
        <v>30</v>
      </c>
      <c r="K854" s="128" t="s">
        <v>2476</v>
      </c>
      <c r="L854" s="129">
        <f t="shared" si="112"/>
        <v>10.37</v>
      </c>
      <c r="M854" s="125">
        <f t="shared" si="110"/>
        <v>60</v>
      </c>
      <c r="N854" s="125">
        <f t="shared" si="115"/>
        <v>1</v>
      </c>
      <c r="O854" s="125">
        <f t="shared" si="111"/>
        <v>0</v>
      </c>
      <c r="P854" s="128">
        <f t="shared" si="116"/>
        <v>1</v>
      </c>
      <c r="Q854" s="127">
        <f>IF(P854=0,0.92,IF(P854=1,0.91,IF(P854=2,0.9,IF(P854=3,0.89))))</f>
        <v>0.91</v>
      </c>
      <c r="R854" s="127">
        <f t="shared" si="117"/>
        <v>9.4367000000000001</v>
      </c>
      <c r="S854" s="130"/>
      <c r="T854" s="128"/>
      <c r="U854" s="128"/>
      <c r="V854" s="128"/>
    </row>
    <row r="855" spans="1:22" s="109" customFormat="1" ht="13">
      <c r="A855" s="125">
        <v>847</v>
      </c>
      <c r="B855" s="126" t="s">
        <v>1840</v>
      </c>
      <c r="C855" s="126" t="s">
        <v>1841</v>
      </c>
      <c r="D855" s="125" t="s">
        <v>3244</v>
      </c>
      <c r="E855" s="125">
        <v>31</v>
      </c>
      <c r="F855" s="127">
        <v>10.55</v>
      </c>
      <c r="G855" s="128">
        <v>30</v>
      </c>
      <c r="H855" s="128" t="s">
        <v>2475</v>
      </c>
      <c r="I855" s="127">
        <v>9.51</v>
      </c>
      <c r="J855" s="128">
        <v>18</v>
      </c>
      <c r="K855" s="128" t="s">
        <v>2476</v>
      </c>
      <c r="L855" s="129">
        <f t="shared" si="112"/>
        <v>10.030000000000001</v>
      </c>
      <c r="M855" s="125">
        <f t="shared" si="110"/>
        <v>60</v>
      </c>
      <c r="N855" s="125">
        <f t="shared" si="115"/>
        <v>1</v>
      </c>
      <c r="O855" s="125">
        <f t="shared" si="111"/>
        <v>1</v>
      </c>
      <c r="P855" s="128">
        <f t="shared" si="116"/>
        <v>2</v>
      </c>
      <c r="Q855" s="127">
        <f t="shared" ref="Q855:Q863" si="119">IF(P855=0,0.96,IF(P855=1,0.95,IF(P855=2,0.94,IF(P855=3,0.93))))</f>
        <v>0.94</v>
      </c>
      <c r="R855" s="127">
        <f t="shared" si="117"/>
        <v>9.4282000000000004</v>
      </c>
      <c r="S855" s="130"/>
      <c r="T855" s="128" t="s">
        <v>3585</v>
      </c>
      <c r="U855" s="128" t="s">
        <v>3580</v>
      </c>
      <c r="V855" s="128" t="s">
        <v>3581</v>
      </c>
    </row>
    <row r="856" spans="1:22" s="109" customFormat="1" ht="13">
      <c r="A856" s="125">
        <v>848</v>
      </c>
      <c r="B856" s="126" t="s">
        <v>1234</v>
      </c>
      <c r="C856" s="126" t="s">
        <v>1235</v>
      </c>
      <c r="D856" s="133" t="s">
        <v>1236</v>
      </c>
      <c r="E856" s="125">
        <v>20</v>
      </c>
      <c r="F856" s="127">
        <v>9.43</v>
      </c>
      <c r="G856" s="128">
        <v>17</v>
      </c>
      <c r="H856" s="128" t="s">
        <v>2476</v>
      </c>
      <c r="I856" s="127">
        <v>10.81</v>
      </c>
      <c r="J856" s="128">
        <v>30</v>
      </c>
      <c r="K856" s="128" t="s">
        <v>2476</v>
      </c>
      <c r="L856" s="129">
        <f t="shared" si="112"/>
        <v>10.120000000000001</v>
      </c>
      <c r="M856" s="125">
        <f t="shared" si="110"/>
        <v>60</v>
      </c>
      <c r="N856" s="125">
        <f t="shared" si="115"/>
        <v>2</v>
      </c>
      <c r="O856" s="125">
        <f t="shared" si="111"/>
        <v>1</v>
      </c>
      <c r="P856" s="128">
        <f t="shared" si="116"/>
        <v>3</v>
      </c>
      <c r="Q856" s="127">
        <f t="shared" si="119"/>
        <v>0.93</v>
      </c>
      <c r="R856" s="127">
        <f t="shared" si="117"/>
        <v>9.4116000000000017</v>
      </c>
      <c r="S856" s="130"/>
      <c r="T856" s="128" t="s">
        <v>3583</v>
      </c>
      <c r="U856" s="128" t="s">
        <v>3580</v>
      </c>
      <c r="V856" s="128" t="s">
        <v>3581</v>
      </c>
    </row>
    <row r="857" spans="1:22" s="109" customFormat="1" ht="13">
      <c r="A857" s="125">
        <v>849</v>
      </c>
      <c r="B857" s="126" t="s">
        <v>141</v>
      </c>
      <c r="C857" s="126" t="s">
        <v>142</v>
      </c>
      <c r="D857" s="125" t="s">
        <v>143</v>
      </c>
      <c r="E857" s="125">
        <v>2</v>
      </c>
      <c r="F857" s="127">
        <v>10</v>
      </c>
      <c r="G857" s="128">
        <v>30</v>
      </c>
      <c r="H857" s="128" t="s">
        <v>2476</v>
      </c>
      <c r="I857" s="127">
        <v>10</v>
      </c>
      <c r="J857" s="128">
        <v>30</v>
      </c>
      <c r="K857" s="128" t="s">
        <v>2476</v>
      </c>
      <c r="L857" s="129">
        <f t="shared" si="112"/>
        <v>10</v>
      </c>
      <c r="M857" s="125">
        <f t="shared" si="110"/>
        <v>60</v>
      </c>
      <c r="N857" s="125">
        <f t="shared" si="115"/>
        <v>2</v>
      </c>
      <c r="O857" s="125">
        <f t="shared" si="111"/>
        <v>0</v>
      </c>
      <c r="P857" s="128">
        <f t="shared" si="116"/>
        <v>2</v>
      </c>
      <c r="Q857" s="127">
        <f t="shared" si="119"/>
        <v>0.94</v>
      </c>
      <c r="R857" s="127">
        <f t="shared" si="117"/>
        <v>9.3999999999999986</v>
      </c>
      <c r="S857" s="130"/>
      <c r="T857" s="128" t="s">
        <v>3579</v>
      </c>
      <c r="U857" s="128" t="s">
        <v>3580</v>
      </c>
      <c r="V857" s="128" t="s">
        <v>3581</v>
      </c>
    </row>
    <row r="858" spans="1:22" s="109" customFormat="1" ht="13">
      <c r="A858" s="125">
        <v>850</v>
      </c>
      <c r="B858" s="126" t="s">
        <v>720</v>
      </c>
      <c r="C858" s="126" t="s">
        <v>721</v>
      </c>
      <c r="D858" s="125" t="s">
        <v>722</v>
      </c>
      <c r="E858" s="125">
        <v>11</v>
      </c>
      <c r="F858" s="127">
        <v>10</v>
      </c>
      <c r="G858" s="128">
        <v>30</v>
      </c>
      <c r="H858" s="128" t="s">
        <v>2476</v>
      </c>
      <c r="I858" s="127">
        <v>10</v>
      </c>
      <c r="J858" s="128">
        <v>30</v>
      </c>
      <c r="K858" s="128" t="s">
        <v>2476</v>
      </c>
      <c r="L858" s="129">
        <f t="shared" si="112"/>
        <v>10</v>
      </c>
      <c r="M858" s="125">
        <f t="shared" si="110"/>
        <v>60</v>
      </c>
      <c r="N858" s="125">
        <f t="shared" si="115"/>
        <v>2</v>
      </c>
      <c r="O858" s="125">
        <f t="shared" si="111"/>
        <v>0</v>
      </c>
      <c r="P858" s="128">
        <f t="shared" si="116"/>
        <v>2</v>
      </c>
      <c r="Q858" s="127">
        <f t="shared" si="119"/>
        <v>0.94</v>
      </c>
      <c r="R858" s="127">
        <f t="shared" si="117"/>
        <v>9.3999999999999986</v>
      </c>
      <c r="S858" s="130"/>
      <c r="T858" s="128" t="s">
        <v>3579</v>
      </c>
      <c r="U858" s="128" t="s">
        <v>3580</v>
      </c>
      <c r="V858" s="128" t="s">
        <v>3581</v>
      </c>
    </row>
    <row r="859" spans="1:22" s="109" customFormat="1" ht="13">
      <c r="A859" s="125">
        <v>851</v>
      </c>
      <c r="B859" s="126" t="s">
        <v>771</v>
      </c>
      <c r="C859" s="126" t="s">
        <v>772</v>
      </c>
      <c r="D859" s="125" t="s">
        <v>773</v>
      </c>
      <c r="E859" s="125">
        <v>12</v>
      </c>
      <c r="F859" s="127">
        <v>10</v>
      </c>
      <c r="G859" s="128">
        <v>30</v>
      </c>
      <c r="H859" s="128" t="s">
        <v>2476</v>
      </c>
      <c r="I859" s="127">
        <v>10</v>
      </c>
      <c r="J859" s="128">
        <v>30</v>
      </c>
      <c r="K859" s="128" t="s">
        <v>2476</v>
      </c>
      <c r="L859" s="129">
        <f t="shared" si="112"/>
        <v>10</v>
      </c>
      <c r="M859" s="125">
        <f t="shared" si="110"/>
        <v>60</v>
      </c>
      <c r="N859" s="125">
        <f t="shared" si="115"/>
        <v>2</v>
      </c>
      <c r="O859" s="125">
        <f t="shared" si="111"/>
        <v>0</v>
      </c>
      <c r="P859" s="128">
        <f t="shared" si="116"/>
        <v>2</v>
      </c>
      <c r="Q859" s="127">
        <f t="shared" si="119"/>
        <v>0.94</v>
      </c>
      <c r="R859" s="127">
        <f t="shared" si="117"/>
        <v>9.3999999999999986</v>
      </c>
      <c r="S859" s="130"/>
      <c r="T859" s="128"/>
      <c r="U859" s="128"/>
      <c r="V859" s="128"/>
    </row>
    <row r="860" spans="1:22" s="109" customFormat="1" ht="13">
      <c r="A860" s="125">
        <v>852</v>
      </c>
      <c r="B860" s="126" t="s">
        <v>800</v>
      </c>
      <c r="C860" s="126" t="s">
        <v>60</v>
      </c>
      <c r="D860" s="125" t="s">
        <v>801</v>
      </c>
      <c r="E860" s="125">
        <v>13</v>
      </c>
      <c r="F860" s="127">
        <v>10</v>
      </c>
      <c r="G860" s="128">
        <v>30</v>
      </c>
      <c r="H860" s="128" t="s">
        <v>2476</v>
      </c>
      <c r="I860" s="127">
        <v>10</v>
      </c>
      <c r="J860" s="128">
        <v>30</v>
      </c>
      <c r="K860" s="128" t="s">
        <v>2476</v>
      </c>
      <c r="L860" s="129">
        <f t="shared" si="112"/>
        <v>10</v>
      </c>
      <c r="M860" s="125">
        <f t="shared" si="110"/>
        <v>60</v>
      </c>
      <c r="N860" s="125">
        <f t="shared" si="115"/>
        <v>2</v>
      </c>
      <c r="O860" s="125">
        <f t="shared" si="111"/>
        <v>0</v>
      </c>
      <c r="P860" s="128">
        <f t="shared" si="116"/>
        <v>2</v>
      </c>
      <c r="Q860" s="127">
        <f t="shared" si="119"/>
        <v>0.94</v>
      </c>
      <c r="R860" s="127">
        <f t="shared" si="117"/>
        <v>9.3999999999999986</v>
      </c>
      <c r="S860" s="130"/>
      <c r="T860" s="128" t="s">
        <v>3583</v>
      </c>
      <c r="U860" s="128" t="s">
        <v>3580</v>
      </c>
      <c r="V860" s="128" t="s">
        <v>3581</v>
      </c>
    </row>
    <row r="861" spans="1:22" s="109" customFormat="1" ht="13">
      <c r="A861" s="125">
        <v>853</v>
      </c>
      <c r="B861" s="126" t="s">
        <v>1150</v>
      </c>
      <c r="C861" s="126" t="s">
        <v>1151</v>
      </c>
      <c r="D861" s="125" t="s">
        <v>1152</v>
      </c>
      <c r="E861" s="125">
        <v>18</v>
      </c>
      <c r="F861" s="127">
        <v>10</v>
      </c>
      <c r="G861" s="128">
        <v>30</v>
      </c>
      <c r="H861" s="128" t="s">
        <v>2476</v>
      </c>
      <c r="I861" s="127">
        <v>10</v>
      </c>
      <c r="J861" s="128">
        <v>30</v>
      </c>
      <c r="K861" s="128" t="s">
        <v>2476</v>
      </c>
      <c r="L861" s="129">
        <f t="shared" si="112"/>
        <v>10</v>
      </c>
      <c r="M861" s="125">
        <f t="shared" si="110"/>
        <v>60</v>
      </c>
      <c r="N861" s="125">
        <f t="shared" si="115"/>
        <v>2</v>
      </c>
      <c r="O861" s="125">
        <f t="shared" si="111"/>
        <v>0</v>
      </c>
      <c r="P861" s="128">
        <f t="shared" si="116"/>
        <v>2</v>
      </c>
      <c r="Q861" s="127">
        <f t="shared" si="119"/>
        <v>0.94</v>
      </c>
      <c r="R861" s="127">
        <f t="shared" si="117"/>
        <v>9.3999999999999986</v>
      </c>
      <c r="S861" s="130"/>
      <c r="T861" s="128" t="s">
        <v>3583</v>
      </c>
      <c r="U861" s="128" t="s">
        <v>3580</v>
      </c>
      <c r="V861" s="128" t="s">
        <v>3581</v>
      </c>
    </row>
    <row r="862" spans="1:22" s="109" customFormat="1" ht="13">
      <c r="A862" s="125">
        <v>854</v>
      </c>
      <c r="B862" s="131" t="s">
        <v>1387</v>
      </c>
      <c r="C862" s="131" t="s">
        <v>64</v>
      </c>
      <c r="D862" s="133" t="s">
        <v>1388</v>
      </c>
      <c r="E862" s="125">
        <v>22</v>
      </c>
      <c r="F862" s="127">
        <v>10</v>
      </c>
      <c r="G862" s="128">
        <v>30</v>
      </c>
      <c r="H862" s="128" t="s">
        <v>2476</v>
      </c>
      <c r="I862" s="127">
        <v>10</v>
      </c>
      <c r="J862" s="128">
        <v>30</v>
      </c>
      <c r="K862" s="128" t="s">
        <v>2476</v>
      </c>
      <c r="L862" s="129">
        <f t="shared" si="112"/>
        <v>10</v>
      </c>
      <c r="M862" s="125">
        <f t="shared" si="110"/>
        <v>60</v>
      </c>
      <c r="N862" s="125">
        <f t="shared" si="115"/>
        <v>2</v>
      </c>
      <c r="O862" s="125">
        <f t="shared" si="111"/>
        <v>0</v>
      </c>
      <c r="P862" s="128">
        <f t="shared" si="116"/>
        <v>2</v>
      </c>
      <c r="Q862" s="127">
        <f t="shared" si="119"/>
        <v>0.94</v>
      </c>
      <c r="R862" s="127">
        <f t="shared" si="117"/>
        <v>9.3999999999999986</v>
      </c>
      <c r="S862" s="130"/>
      <c r="T862" s="128"/>
      <c r="U862" s="128"/>
      <c r="V862" s="128"/>
    </row>
    <row r="863" spans="1:22" s="109" customFormat="1" ht="13">
      <c r="A863" s="125">
        <v>855</v>
      </c>
      <c r="B863" s="131" t="s">
        <v>1751</v>
      </c>
      <c r="C863" s="131" t="s">
        <v>3688</v>
      </c>
      <c r="D863" s="125" t="s">
        <v>1752</v>
      </c>
      <c r="E863" s="125">
        <v>29</v>
      </c>
      <c r="F863" s="127">
        <v>10</v>
      </c>
      <c r="G863" s="128">
        <v>30</v>
      </c>
      <c r="H863" s="128" t="s">
        <v>2476</v>
      </c>
      <c r="I863" s="127">
        <v>10</v>
      </c>
      <c r="J863" s="128">
        <v>30</v>
      </c>
      <c r="K863" s="128" t="s">
        <v>2476</v>
      </c>
      <c r="L863" s="129">
        <f t="shared" si="112"/>
        <v>10</v>
      </c>
      <c r="M863" s="125">
        <f t="shared" si="110"/>
        <v>60</v>
      </c>
      <c r="N863" s="125">
        <f t="shared" si="115"/>
        <v>2</v>
      </c>
      <c r="O863" s="125">
        <f t="shared" si="111"/>
        <v>0</v>
      </c>
      <c r="P863" s="128">
        <f t="shared" si="116"/>
        <v>2</v>
      </c>
      <c r="Q863" s="127">
        <f t="shared" si="119"/>
        <v>0.94</v>
      </c>
      <c r="R863" s="127">
        <f t="shared" si="117"/>
        <v>9.3999999999999986</v>
      </c>
      <c r="S863" s="130"/>
      <c r="T863" s="128" t="s">
        <v>3585</v>
      </c>
      <c r="U863" s="128" t="s">
        <v>3582</v>
      </c>
      <c r="V863" s="128" t="s">
        <v>3581</v>
      </c>
    </row>
    <row r="864" spans="1:22" s="109" customFormat="1" ht="13">
      <c r="A864" s="125">
        <v>856</v>
      </c>
      <c r="B864" s="126" t="s">
        <v>45</v>
      </c>
      <c r="C864" s="126" t="s">
        <v>46</v>
      </c>
      <c r="D864" s="125" t="s">
        <v>91</v>
      </c>
      <c r="E864" s="125">
        <v>1</v>
      </c>
      <c r="F864" s="127">
        <v>10.93</v>
      </c>
      <c r="G864" s="128">
        <v>30</v>
      </c>
      <c r="H864" s="128" t="s">
        <v>2475</v>
      </c>
      <c r="I864" s="127">
        <v>9.84</v>
      </c>
      <c r="J864" s="128">
        <v>25</v>
      </c>
      <c r="K864" s="128" t="s">
        <v>2476</v>
      </c>
      <c r="L864" s="129">
        <f t="shared" si="112"/>
        <v>10.385</v>
      </c>
      <c r="M864" s="125">
        <f t="shared" si="110"/>
        <v>60</v>
      </c>
      <c r="N864" s="125">
        <f t="shared" si="115"/>
        <v>1</v>
      </c>
      <c r="O864" s="125">
        <f t="shared" si="111"/>
        <v>1</v>
      </c>
      <c r="P864" s="128">
        <f t="shared" si="116"/>
        <v>2</v>
      </c>
      <c r="Q864" s="127">
        <f>IF(P864=0,0.92,IF(P864=1,0.91,IF(P864=2,0.9,IF(P864=3,0.89))))</f>
        <v>0.9</v>
      </c>
      <c r="R864" s="127">
        <f t="shared" si="117"/>
        <v>9.3465000000000007</v>
      </c>
      <c r="S864" s="130"/>
      <c r="T864" s="128" t="s">
        <v>3579</v>
      </c>
      <c r="U864" s="128" t="s">
        <v>3581</v>
      </c>
      <c r="V864" s="128" t="s">
        <v>3582</v>
      </c>
    </row>
    <row r="865" spans="1:22" s="109" customFormat="1" ht="13">
      <c r="A865" s="125">
        <v>857</v>
      </c>
      <c r="B865" s="131" t="s">
        <v>3577</v>
      </c>
      <c r="C865" s="131" t="s">
        <v>1644</v>
      </c>
      <c r="D865" s="133" t="s">
        <v>1645</v>
      </c>
      <c r="E865" s="125">
        <v>27</v>
      </c>
      <c r="F865" s="127">
        <v>10.08</v>
      </c>
      <c r="G865" s="128">
        <v>30</v>
      </c>
      <c r="H865" s="128" t="s">
        <v>2476</v>
      </c>
      <c r="I865" s="127">
        <v>9.99</v>
      </c>
      <c r="J865" s="128">
        <v>18</v>
      </c>
      <c r="K865" s="128" t="s">
        <v>2476</v>
      </c>
      <c r="L865" s="129">
        <f t="shared" si="112"/>
        <v>10.035</v>
      </c>
      <c r="M865" s="125">
        <f t="shared" si="110"/>
        <v>60</v>
      </c>
      <c r="N865" s="125">
        <f t="shared" si="115"/>
        <v>2</v>
      </c>
      <c r="O865" s="125">
        <f t="shared" si="111"/>
        <v>1</v>
      </c>
      <c r="P865" s="128">
        <f t="shared" si="116"/>
        <v>3</v>
      </c>
      <c r="Q865" s="127">
        <f>IF(P865=0,0.96,IF(P865=1,0.95,IF(P865=2,0.94,IF(P865=3,0.93))))</f>
        <v>0.93</v>
      </c>
      <c r="R865" s="127">
        <f t="shared" si="117"/>
        <v>9.3325500000000012</v>
      </c>
      <c r="S865" s="130"/>
      <c r="T865" s="128" t="s">
        <v>3585</v>
      </c>
      <c r="U865" s="128" t="s">
        <v>3580</v>
      </c>
      <c r="V865" s="128" t="s">
        <v>3581</v>
      </c>
    </row>
    <row r="866" spans="1:22" s="109" customFormat="1" ht="13">
      <c r="A866" s="125">
        <v>858</v>
      </c>
      <c r="B866" s="134" t="s">
        <v>501</v>
      </c>
      <c r="C866" s="134" t="s">
        <v>709</v>
      </c>
      <c r="D866" s="125" t="s">
        <v>1721</v>
      </c>
      <c r="E866" s="125">
        <v>29</v>
      </c>
      <c r="F866" s="127">
        <v>10.07</v>
      </c>
      <c r="G866" s="128">
        <v>30</v>
      </c>
      <c r="H866" s="128" t="s">
        <v>2476</v>
      </c>
      <c r="I866" s="127">
        <v>9.99</v>
      </c>
      <c r="J866" s="128">
        <v>18</v>
      </c>
      <c r="K866" s="128" t="s">
        <v>2476</v>
      </c>
      <c r="L866" s="129">
        <f t="shared" si="112"/>
        <v>10.030000000000001</v>
      </c>
      <c r="M866" s="125">
        <f t="shared" si="110"/>
        <v>60</v>
      </c>
      <c r="N866" s="125">
        <f t="shared" si="115"/>
        <v>2</v>
      </c>
      <c r="O866" s="125">
        <f t="shared" si="111"/>
        <v>1</v>
      </c>
      <c r="P866" s="128">
        <f t="shared" si="116"/>
        <v>3</v>
      </c>
      <c r="Q866" s="127">
        <f>IF(P866=0,0.96,IF(P866=1,0.95,IF(P866=2,0.94,IF(P866=3,0.93))))</f>
        <v>0.93</v>
      </c>
      <c r="R866" s="127">
        <f t="shared" si="117"/>
        <v>9.3279000000000014</v>
      </c>
      <c r="S866" s="130"/>
      <c r="T866" s="128" t="s">
        <v>3585</v>
      </c>
      <c r="U866" s="128" t="s">
        <v>3582</v>
      </c>
      <c r="V866" s="128" t="s">
        <v>3581</v>
      </c>
    </row>
    <row r="867" spans="1:22" s="109" customFormat="1" ht="13">
      <c r="A867" s="125">
        <v>859</v>
      </c>
      <c r="B867" s="126" t="s">
        <v>1140</v>
      </c>
      <c r="C867" s="126" t="s">
        <v>1141</v>
      </c>
      <c r="D867" s="125" t="s">
        <v>1142</v>
      </c>
      <c r="E867" s="125">
        <v>18</v>
      </c>
      <c r="F867" s="127">
        <v>10</v>
      </c>
      <c r="G867" s="128">
        <v>30</v>
      </c>
      <c r="H867" s="128" t="s">
        <v>2476</v>
      </c>
      <c r="I867" s="127">
        <v>10.48</v>
      </c>
      <c r="J867" s="128">
        <v>30</v>
      </c>
      <c r="K867" s="128" t="s">
        <v>2475</v>
      </c>
      <c r="L867" s="129">
        <f t="shared" si="112"/>
        <v>10.24</v>
      </c>
      <c r="M867" s="125">
        <f t="shared" si="110"/>
        <v>60</v>
      </c>
      <c r="N867" s="125">
        <f t="shared" si="115"/>
        <v>1</v>
      </c>
      <c r="O867" s="125">
        <f t="shared" si="111"/>
        <v>0</v>
      </c>
      <c r="P867" s="128">
        <f t="shared" si="116"/>
        <v>1</v>
      </c>
      <c r="Q867" s="127">
        <f>IF(P867=0,0.92,IF(P867=1,0.91,IF(P867=2,0.9,IF(P867=3,0.89))))</f>
        <v>0.91</v>
      </c>
      <c r="R867" s="127">
        <f t="shared" si="117"/>
        <v>9.3184000000000005</v>
      </c>
      <c r="S867" s="130"/>
      <c r="T867" s="128" t="s">
        <v>3583</v>
      </c>
      <c r="U867" s="128" t="s">
        <v>3580</v>
      </c>
      <c r="V867" s="128" t="s">
        <v>3581</v>
      </c>
    </row>
    <row r="868" spans="1:22" s="109" customFormat="1" ht="13">
      <c r="A868" s="125">
        <v>860</v>
      </c>
      <c r="B868" s="126" t="s">
        <v>986</v>
      </c>
      <c r="C868" s="126" t="s">
        <v>926</v>
      </c>
      <c r="D868" s="125" t="s">
        <v>987</v>
      </c>
      <c r="E868" s="125">
        <v>15</v>
      </c>
      <c r="F868" s="127">
        <v>9.66</v>
      </c>
      <c r="G868" s="128">
        <v>12</v>
      </c>
      <c r="H868" s="128" t="s">
        <v>2476</v>
      </c>
      <c r="I868" s="127">
        <v>10.37</v>
      </c>
      <c r="J868" s="128">
        <v>30</v>
      </c>
      <c r="K868" s="128" t="s">
        <v>2476</v>
      </c>
      <c r="L868" s="129">
        <f t="shared" si="112"/>
        <v>10.015000000000001</v>
      </c>
      <c r="M868" s="125">
        <f t="shared" si="110"/>
        <v>60</v>
      </c>
      <c r="N868" s="125">
        <f t="shared" si="115"/>
        <v>2</v>
      </c>
      <c r="O868" s="125">
        <f t="shared" si="111"/>
        <v>1</v>
      </c>
      <c r="P868" s="128">
        <f t="shared" si="116"/>
        <v>3</v>
      </c>
      <c r="Q868" s="127">
        <f t="shared" ref="Q868:Q897" si="120">IF(P868=0,0.96,IF(P868=1,0.95,IF(P868=2,0.94,IF(P868=3,0.93))))</f>
        <v>0.93</v>
      </c>
      <c r="R868" s="127">
        <f t="shared" si="117"/>
        <v>9.3139500000000002</v>
      </c>
      <c r="S868" s="130"/>
      <c r="T868" s="128" t="s">
        <v>3583</v>
      </c>
      <c r="U868" s="128" t="s">
        <v>3580</v>
      </c>
      <c r="V868" s="128" t="s">
        <v>3581</v>
      </c>
    </row>
    <row r="869" spans="1:22" s="109" customFormat="1" ht="13">
      <c r="A869" s="125">
        <v>861</v>
      </c>
      <c r="B869" s="134" t="s">
        <v>1607</v>
      </c>
      <c r="C869" s="134" t="s">
        <v>834</v>
      </c>
      <c r="D869" s="125" t="s">
        <v>3587</v>
      </c>
      <c r="E869" s="125">
        <v>26</v>
      </c>
      <c r="F869" s="127">
        <v>9.15</v>
      </c>
      <c r="G869" s="128">
        <v>17</v>
      </c>
      <c r="H869" s="128" t="s">
        <v>2476</v>
      </c>
      <c r="I869" s="127">
        <v>10.88</v>
      </c>
      <c r="J869" s="128">
        <v>30</v>
      </c>
      <c r="K869" s="128" t="s">
        <v>2476</v>
      </c>
      <c r="L869" s="129">
        <f t="shared" si="112"/>
        <v>10.015000000000001</v>
      </c>
      <c r="M869" s="125">
        <f t="shared" si="110"/>
        <v>60</v>
      </c>
      <c r="N869" s="125">
        <f t="shared" si="115"/>
        <v>2</v>
      </c>
      <c r="O869" s="125">
        <f t="shared" si="111"/>
        <v>1</v>
      </c>
      <c r="P869" s="128">
        <f t="shared" si="116"/>
        <v>3</v>
      </c>
      <c r="Q869" s="127">
        <f t="shared" si="120"/>
        <v>0.93</v>
      </c>
      <c r="R869" s="127">
        <f t="shared" si="117"/>
        <v>9.3139500000000002</v>
      </c>
      <c r="S869" s="130"/>
      <c r="T869" s="128" t="s">
        <v>3585</v>
      </c>
      <c r="U869" s="128" t="s">
        <v>3582</v>
      </c>
      <c r="V869" s="128" t="s">
        <v>3581</v>
      </c>
    </row>
    <row r="870" spans="1:22" s="109" customFormat="1" ht="13">
      <c r="A870" s="125">
        <v>862</v>
      </c>
      <c r="B870" s="126" t="s">
        <v>366</v>
      </c>
      <c r="C870" s="126" t="s">
        <v>367</v>
      </c>
      <c r="D870" s="125" t="s">
        <v>368</v>
      </c>
      <c r="E870" s="125">
        <v>6</v>
      </c>
      <c r="F870" s="127">
        <v>8.89</v>
      </c>
      <c r="G870" s="128">
        <v>14</v>
      </c>
      <c r="H870" s="128" t="s">
        <v>2476</v>
      </c>
      <c r="I870" s="127">
        <v>11.11</v>
      </c>
      <c r="J870" s="128">
        <v>30</v>
      </c>
      <c r="K870" s="128" t="s">
        <v>2476</v>
      </c>
      <c r="L870" s="129">
        <f t="shared" si="112"/>
        <v>10</v>
      </c>
      <c r="M870" s="125">
        <f t="shared" si="110"/>
        <v>60</v>
      </c>
      <c r="N870" s="125">
        <f t="shared" si="115"/>
        <v>2</v>
      </c>
      <c r="O870" s="125">
        <f t="shared" si="111"/>
        <v>1</v>
      </c>
      <c r="P870" s="128">
        <f t="shared" si="116"/>
        <v>3</v>
      </c>
      <c r="Q870" s="127">
        <f t="shared" si="120"/>
        <v>0.93</v>
      </c>
      <c r="R870" s="127">
        <f t="shared" si="117"/>
        <v>9.3000000000000007</v>
      </c>
      <c r="S870" s="130"/>
      <c r="T870" s="128" t="s">
        <v>3579</v>
      </c>
      <c r="U870" s="128" t="s">
        <v>3580</v>
      </c>
      <c r="V870" s="128" t="s">
        <v>3581</v>
      </c>
    </row>
    <row r="871" spans="1:22" s="109" customFormat="1" ht="13">
      <c r="A871" s="125">
        <v>863</v>
      </c>
      <c r="B871" s="126" t="s">
        <v>512</v>
      </c>
      <c r="C871" s="126" t="s">
        <v>513</v>
      </c>
      <c r="D871" s="125" t="s">
        <v>514</v>
      </c>
      <c r="E871" s="125">
        <v>8</v>
      </c>
      <c r="F871" s="127">
        <v>9.4</v>
      </c>
      <c r="G871" s="128">
        <v>24</v>
      </c>
      <c r="H871" s="128" t="s">
        <v>2476</v>
      </c>
      <c r="I871" s="127">
        <v>10.6</v>
      </c>
      <c r="J871" s="128">
        <v>30</v>
      </c>
      <c r="K871" s="128" t="s">
        <v>2476</v>
      </c>
      <c r="L871" s="129">
        <f t="shared" si="112"/>
        <v>10</v>
      </c>
      <c r="M871" s="125">
        <f t="shared" si="110"/>
        <v>60</v>
      </c>
      <c r="N871" s="125">
        <f t="shared" si="115"/>
        <v>2</v>
      </c>
      <c r="O871" s="125">
        <f t="shared" si="111"/>
        <v>1</v>
      </c>
      <c r="P871" s="128">
        <f t="shared" si="116"/>
        <v>3</v>
      </c>
      <c r="Q871" s="127">
        <f t="shared" si="120"/>
        <v>0.93</v>
      </c>
      <c r="R871" s="127">
        <f t="shared" si="117"/>
        <v>9.3000000000000007</v>
      </c>
      <c r="S871" s="130"/>
      <c r="T871" s="128" t="s">
        <v>3579</v>
      </c>
      <c r="U871" s="128" t="s">
        <v>3580</v>
      </c>
      <c r="V871" s="128" t="s">
        <v>3581</v>
      </c>
    </row>
    <row r="872" spans="1:22" s="109" customFormat="1" ht="13">
      <c r="A872" s="125">
        <v>864</v>
      </c>
      <c r="B872" s="126" t="s">
        <v>579</v>
      </c>
      <c r="C872" s="126" t="s">
        <v>580</v>
      </c>
      <c r="D872" s="125" t="s">
        <v>581</v>
      </c>
      <c r="E872" s="125">
        <v>9</v>
      </c>
      <c r="F872" s="127">
        <v>9.59</v>
      </c>
      <c r="G872" s="128">
        <v>11</v>
      </c>
      <c r="H872" s="128" t="s">
        <v>2476</v>
      </c>
      <c r="I872" s="127">
        <v>10.41</v>
      </c>
      <c r="J872" s="128">
        <v>30</v>
      </c>
      <c r="K872" s="128" t="s">
        <v>2476</v>
      </c>
      <c r="L872" s="129">
        <f t="shared" si="112"/>
        <v>10</v>
      </c>
      <c r="M872" s="125">
        <f t="shared" si="110"/>
        <v>60</v>
      </c>
      <c r="N872" s="125">
        <f t="shared" si="115"/>
        <v>2</v>
      </c>
      <c r="O872" s="125">
        <f t="shared" si="111"/>
        <v>1</v>
      </c>
      <c r="P872" s="128">
        <f t="shared" si="116"/>
        <v>3</v>
      </c>
      <c r="Q872" s="127">
        <f t="shared" si="120"/>
        <v>0.93</v>
      </c>
      <c r="R872" s="127">
        <f t="shared" si="117"/>
        <v>9.3000000000000007</v>
      </c>
      <c r="S872" s="130"/>
      <c r="T872" s="128" t="s">
        <v>3579</v>
      </c>
      <c r="U872" s="128" t="s">
        <v>3580</v>
      </c>
      <c r="V872" s="128" t="s">
        <v>3581</v>
      </c>
    </row>
    <row r="873" spans="1:22" s="109" customFormat="1" ht="13">
      <c r="A873" s="125">
        <v>865</v>
      </c>
      <c r="B873" s="126" t="s">
        <v>795</v>
      </c>
      <c r="C873" s="126" t="s">
        <v>796</v>
      </c>
      <c r="D873" s="125" t="s">
        <v>797</v>
      </c>
      <c r="E873" s="125">
        <v>12</v>
      </c>
      <c r="F873" s="127">
        <v>9.9700000000000006</v>
      </c>
      <c r="G873" s="128">
        <v>25</v>
      </c>
      <c r="H873" s="128" t="s">
        <v>2476</v>
      </c>
      <c r="I873" s="127">
        <v>10.029999999999999</v>
      </c>
      <c r="J873" s="128">
        <v>30</v>
      </c>
      <c r="K873" s="128" t="s">
        <v>2476</v>
      </c>
      <c r="L873" s="129">
        <f t="shared" si="112"/>
        <v>10</v>
      </c>
      <c r="M873" s="125">
        <f t="shared" si="110"/>
        <v>60</v>
      </c>
      <c r="N873" s="125">
        <f t="shared" si="115"/>
        <v>2</v>
      </c>
      <c r="O873" s="125">
        <f t="shared" si="111"/>
        <v>1</v>
      </c>
      <c r="P873" s="128">
        <f t="shared" si="116"/>
        <v>3</v>
      </c>
      <c r="Q873" s="127">
        <f t="shared" si="120"/>
        <v>0.93</v>
      </c>
      <c r="R873" s="127">
        <f t="shared" si="117"/>
        <v>9.3000000000000007</v>
      </c>
      <c r="S873" s="130"/>
      <c r="T873" s="128" t="s">
        <v>3579</v>
      </c>
      <c r="U873" s="128" t="s">
        <v>3580</v>
      </c>
      <c r="V873" s="128" t="s">
        <v>3581</v>
      </c>
    </row>
    <row r="874" spans="1:22" s="109" customFormat="1" ht="13">
      <c r="A874" s="125">
        <v>866</v>
      </c>
      <c r="B874" s="126" t="s">
        <v>945</v>
      </c>
      <c r="C874" s="126" t="s">
        <v>430</v>
      </c>
      <c r="D874" s="125" t="s">
        <v>946</v>
      </c>
      <c r="E874" s="125">
        <v>15</v>
      </c>
      <c r="F874" s="127">
        <v>9.19</v>
      </c>
      <c r="G874" s="128">
        <v>10</v>
      </c>
      <c r="H874" s="128" t="s">
        <v>2476</v>
      </c>
      <c r="I874" s="127">
        <v>10.81</v>
      </c>
      <c r="J874" s="128">
        <v>30</v>
      </c>
      <c r="K874" s="128" t="s">
        <v>2476</v>
      </c>
      <c r="L874" s="129">
        <f t="shared" si="112"/>
        <v>10</v>
      </c>
      <c r="M874" s="125">
        <f t="shared" si="110"/>
        <v>60</v>
      </c>
      <c r="N874" s="125">
        <f t="shared" si="115"/>
        <v>2</v>
      </c>
      <c r="O874" s="125">
        <f t="shared" si="111"/>
        <v>1</v>
      </c>
      <c r="P874" s="128">
        <f t="shared" si="116"/>
        <v>3</v>
      </c>
      <c r="Q874" s="127">
        <f t="shared" si="120"/>
        <v>0.93</v>
      </c>
      <c r="R874" s="127">
        <f t="shared" si="117"/>
        <v>9.3000000000000007</v>
      </c>
      <c r="S874" s="130"/>
      <c r="T874" s="128" t="s">
        <v>3583</v>
      </c>
      <c r="U874" s="128" t="s">
        <v>3580</v>
      </c>
      <c r="V874" s="128" t="s">
        <v>3581</v>
      </c>
    </row>
    <row r="875" spans="1:22" s="109" customFormat="1" ht="13">
      <c r="A875" s="125">
        <v>867</v>
      </c>
      <c r="B875" s="126" t="s">
        <v>1054</v>
      </c>
      <c r="C875" s="126" t="s">
        <v>1055</v>
      </c>
      <c r="D875" s="125" t="s">
        <v>2885</v>
      </c>
      <c r="E875" s="125">
        <v>17</v>
      </c>
      <c r="F875" s="127">
        <v>9.76</v>
      </c>
      <c r="G875" s="128">
        <v>12</v>
      </c>
      <c r="H875" s="128" t="s">
        <v>2476</v>
      </c>
      <c r="I875" s="127">
        <v>10.24</v>
      </c>
      <c r="J875" s="128">
        <v>30</v>
      </c>
      <c r="K875" s="128" t="s">
        <v>2476</v>
      </c>
      <c r="L875" s="129">
        <f t="shared" si="112"/>
        <v>10</v>
      </c>
      <c r="M875" s="125">
        <f t="shared" si="110"/>
        <v>60</v>
      </c>
      <c r="N875" s="125">
        <f t="shared" si="115"/>
        <v>2</v>
      </c>
      <c r="O875" s="125">
        <f t="shared" si="111"/>
        <v>1</v>
      </c>
      <c r="P875" s="128">
        <f t="shared" si="116"/>
        <v>3</v>
      </c>
      <c r="Q875" s="127">
        <f t="shared" si="120"/>
        <v>0.93</v>
      </c>
      <c r="R875" s="127">
        <f t="shared" si="117"/>
        <v>9.3000000000000007</v>
      </c>
      <c r="S875" s="130"/>
      <c r="T875" s="128"/>
      <c r="U875" s="128"/>
      <c r="V875" s="128"/>
    </row>
    <row r="876" spans="1:22" s="109" customFormat="1" ht="13">
      <c r="A876" s="125">
        <v>868</v>
      </c>
      <c r="B876" s="126" t="s">
        <v>1103</v>
      </c>
      <c r="C876" s="126" t="s">
        <v>459</v>
      </c>
      <c r="D876" s="125" t="s">
        <v>1104</v>
      </c>
      <c r="E876" s="125">
        <v>17</v>
      </c>
      <c r="F876" s="127">
        <v>9.59</v>
      </c>
      <c r="G876" s="128">
        <v>12</v>
      </c>
      <c r="H876" s="128" t="s">
        <v>2476</v>
      </c>
      <c r="I876" s="127">
        <v>10.41</v>
      </c>
      <c r="J876" s="128">
        <v>30</v>
      </c>
      <c r="K876" s="128" t="s">
        <v>2476</v>
      </c>
      <c r="L876" s="129">
        <f t="shared" si="112"/>
        <v>10</v>
      </c>
      <c r="M876" s="125">
        <f t="shared" si="110"/>
        <v>60</v>
      </c>
      <c r="N876" s="125">
        <f t="shared" si="115"/>
        <v>2</v>
      </c>
      <c r="O876" s="125">
        <f t="shared" si="111"/>
        <v>1</v>
      </c>
      <c r="P876" s="128">
        <f t="shared" si="116"/>
        <v>3</v>
      </c>
      <c r="Q876" s="127">
        <f t="shared" si="120"/>
        <v>0.93</v>
      </c>
      <c r="R876" s="127">
        <f t="shared" si="117"/>
        <v>9.3000000000000007</v>
      </c>
      <c r="S876" s="130"/>
      <c r="T876" s="128" t="s">
        <v>3583</v>
      </c>
      <c r="U876" s="128" t="s">
        <v>3580</v>
      </c>
      <c r="V876" s="128" t="s">
        <v>3581</v>
      </c>
    </row>
    <row r="877" spans="1:22" s="109" customFormat="1" ht="13">
      <c r="A877" s="125">
        <v>869</v>
      </c>
      <c r="B877" s="126" t="s">
        <v>1261</v>
      </c>
      <c r="C877" s="126" t="s">
        <v>1262</v>
      </c>
      <c r="D877" s="133" t="s">
        <v>1263</v>
      </c>
      <c r="E877" s="125">
        <v>20</v>
      </c>
      <c r="F877" s="127">
        <v>9.76</v>
      </c>
      <c r="G877" s="128">
        <v>22</v>
      </c>
      <c r="H877" s="128" t="s">
        <v>2476</v>
      </c>
      <c r="I877" s="127">
        <v>10.24</v>
      </c>
      <c r="J877" s="128">
        <v>30</v>
      </c>
      <c r="K877" s="128" t="s">
        <v>2476</v>
      </c>
      <c r="L877" s="129">
        <f t="shared" si="112"/>
        <v>10</v>
      </c>
      <c r="M877" s="125">
        <f t="shared" si="110"/>
        <v>60</v>
      </c>
      <c r="N877" s="125">
        <f t="shared" si="115"/>
        <v>2</v>
      </c>
      <c r="O877" s="125">
        <f t="shared" si="111"/>
        <v>1</v>
      </c>
      <c r="P877" s="128">
        <f t="shared" si="116"/>
        <v>3</v>
      </c>
      <c r="Q877" s="127">
        <f t="shared" si="120"/>
        <v>0.93</v>
      </c>
      <c r="R877" s="127">
        <f t="shared" si="117"/>
        <v>9.3000000000000007</v>
      </c>
      <c r="S877" s="130"/>
      <c r="T877" s="128" t="s">
        <v>3583</v>
      </c>
      <c r="U877" s="128" t="s">
        <v>3580</v>
      </c>
      <c r="V877" s="128" t="s">
        <v>3581</v>
      </c>
    </row>
    <row r="878" spans="1:22" s="109" customFormat="1" ht="13">
      <c r="A878" s="125">
        <v>870</v>
      </c>
      <c r="B878" s="131" t="s">
        <v>1404</v>
      </c>
      <c r="C878" s="131" t="s">
        <v>1405</v>
      </c>
      <c r="D878" s="133" t="s">
        <v>1406</v>
      </c>
      <c r="E878" s="125">
        <v>23</v>
      </c>
      <c r="F878" s="127">
        <v>9.91</v>
      </c>
      <c r="G878" s="128">
        <v>20</v>
      </c>
      <c r="H878" s="128" t="s">
        <v>2476</v>
      </c>
      <c r="I878" s="127">
        <v>10.09</v>
      </c>
      <c r="J878" s="128">
        <v>30</v>
      </c>
      <c r="K878" s="128" t="s">
        <v>2476</v>
      </c>
      <c r="L878" s="129">
        <f t="shared" si="112"/>
        <v>10</v>
      </c>
      <c r="M878" s="125">
        <f t="shared" ref="M878:M930" si="121">IF(L878&gt;=10,60,G878+J878)</f>
        <v>60</v>
      </c>
      <c r="N878" s="125">
        <f t="shared" si="115"/>
        <v>2</v>
      </c>
      <c r="O878" s="125">
        <f t="shared" ref="O878:O930" si="122">IF(F878&lt;10,1,(IF(I878&lt;10,1,0)))</f>
        <v>1</v>
      </c>
      <c r="P878" s="128">
        <f t="shared" si="116"/>
        <v>3</v>
      </c>
      <c r="Q878" s="127">
        <f t="shared" si="120"/>
        <v>0.93</v>
      </c>
      <c r="R878" s="127">
        <f t="shared" si="117"/>
        <v>9.3000000000000007</v>
      </c>
      <c r="S878" s="130"/>
      <c r="T878" s="128" t="s">
        <v>3585</v>
      </c>
      <c r="U878" s="128" t="s">
        <v>3580</v>
      </c>
      <c r="V878" s="128" t="s">
        <v>3581</v>
      </c>
    </row>
    <row r="879" spans="1:22" s="109" customFormat="1" ht="13">
      <c r="A879" s="125">
        <v>871</v>
      </c>
      <c r="B879" s="131" t="s">
        <v>1426</v>
      </c>
      <c r="C879" s="131" t="s">
        <v>1427</v>
      </c>
      <c r="D879" s="133" t="s">
        <v>1428</v>
      </c>
      <c r="E879" s="125">
        <v>23</v>
      </c>
      <c r="F879" s="127">
        <v>9.77</v>
      </c>
      <c r="G879" s="128">
        <v>18</v>
      </c>
      <c r="H879" s="128" t="s">
        <v>2476</v>
      </c>
      <c r="I879" s="127">
        <v>10.23</v>
      </c>
      <c r="J879" s="128">
        <v>30</v>
      </c>
      <c r="K879" s="128" t="s">
        <v>2476</v>
      </c>
      <c r="L879" s="129">
        <f t="shared" si="112"/>
        <v>10</v>
      </c>
      <c r="M879" s="125">
        <f t="shared" si="121"/>
        <v>60</v>
      </c>
      <c r="N879" s="125">
        <f t="shared" si="115"/>
        <v>2</v>
      </c>
      <c r="O879" s="125">
        <f t="shared" si="122"/>
        <v>1</v>
      </c>
      <c r="P879" s="128">
        <f t="shared" si="116"/>
        <v>3</v>
      </c>
      <c r="Q879" s="127">
        <f t="shared" si="120"/>
        <v>0.93</v>
      </c>
      <c r="R879" s="127">
        <f t="shared" si="117"/>
        <v>9.3000000000000007</v>
      </c>
      <c r="S879" s="130"/>
      <c r="T879" s="128" t="s">
        <v>3585</v>
      </c>
      <c r="U879" s="128" t="s">
        <v>3580</v>
      </c>
      <c r="V879" s="128" t="s">
        <v>3581</v>
      </c>
    </row>
    <row r="880" spans="1:22" s="109" customFormat="1" ht="13">
      <c r="A880" s="125">
        <v>872</v>
      </c>
      <c r="B880" s="126" t="s">
        <v>1461</v>
      </c>
      <c r="C880" s="126" t="s">
        <v>1462</v>
      </c>
      <c r="D880" s="125" t="s">
        <v>1463</v>
      </c>
      <c r="E880" s="125">
        <v>24</v>
      </c>
      <c r="F880" s="127">
        <v>9.42</v>
      </c>
      <c r="G880" s="128">
        <v>11</v>
      </c>
      <c r="H880" s="128" t="s">
        <v>2476</v>
      </c>
      <c r="I880" s="127">
        <v>10.58</v>
      </c>
      <c r="J880" s="128">
        <v>30</v>
      </c>
      <c r="K880" s="128" t="s">
        <v>2476</v>
      </c>
      <c r="L880" s="129">
        <f t="shared" si="112"/>
        <v>10</v>
      </c>
      <c r="M880" s="125">
        <f t="shared" si="121"/>
        <v>60</v>
      </c>
      <c r="N880" s="125">
        <f t="shared" si="115"/>
        <v>2</v>
      </c>
      <c r="O880" s="125">
        <f t="shared" si="122"/>
        <v>1</v>
      </c>
      <c r="P880" s="128">
        <f t="shared" si="116"/>
        <v>3</v>
      </c>
      <c r="Q880" s="127">
        <f t="shared" si="120"/>
        <v>0.93</v>
      </c>
      <c r="R880" s="127">
        <f t="shared" si="117"/>
        <v>9.3000000000000007</v>
      </c>
      <c r="S880" s="130"/>
      <c r="T880" s="128" t="s">
        <v>3585</v>
      </c>
      <c r="U880" s="128" t="s">
        <v>3580</v>
      </c>
      <c r="V880" s="128" t="s">
        <v>3581</v>
      </c>
    </row>
    <row r="881" spans="1:22" s="109" customFormat="1" ht="13">
      <c r="A881" s="125">
        <v>873</v>
      </c>
      <c r="B881" s="126" t="s">
        <v>1464</v>
      </c>
      <c r="C881" s="126" t="s">
        <v>1124</v>
      </c>
      <c r="D881" s="125" t="s">
        <v>3048</v>
      </c>
      <c r="E881" s="125">
        <v>24</v>
      </c>
      <c r="F881" s="127">
        <v>8.5399999999999991</v>
      </c>
      <c r="G881" s="128">
        <v>7</v>
      </c>
      <c r="H881" s="128" t="s">
        <v>2476</v>
      </c>
      <c r="I881" s="127">
        <v>11.46</v>
      </c>
      <c r="J881" s="128">
        <v>30</v>
      </c>
      <c r="K881" s="128" t="s">
        <v>2476</v>
      </c>
      <c r="L881" s="129">
        <f t="shared" si="112"/>
        <v>10</v>
      </c>
      <c r="M881" s="125">
        <f t="shared" si="121"/>
        <v>60</v>
      </c>
      <c r="N881" s="125">
        <f t="shared" si="115"/>
        <v>2</v>
      </c>
      <c r="O881" s="125">
        <f t="shared" si="122"/>
        <v>1</v>
      </c>
      <c r="P881" s="128">
        <f t="shared" si="116"/>
        <v>3</v>
      </c>
      <c r="Q881" s="127">
        <f t="shared" si="120"/>
        <v>0.93</v>
      </c>
      <c r="R881" s="127">
        <f t="shared" si="117"/>
        <v>9.3000000000000007</v>
      </c>
      <c r="S881" s="130"/>
      <c r="T881" s="128" t="s">
        <v>3585</v>
      </c>
      <c r="U881" s="128" t="s">
        <v>3580</v>
      </c>
      <c r="V881" s="128" t="s">
        <v>3581</v>
      </c>
    </row>
    <row r="882" spans="1:22" s="109" customFormat="1" ht="13">
      <c r="A882" s="125">
        <v>874</v>
      </c>
      <c r="B882" s="126" t="s">
        <v>1527</v>
      </c>
      <c r="C882" s="126" t="s">
        <v>283</v>
      </c>
      <c r="D882" s="125" t="s">
        <v>3086</v>
      </c>
      <c r="E882" s="125">
        <v>25</v>
      </c>
      <c r="F882" s="127">
        <v>9.7899999999999991</v>
      </c>
      <c r="G882" s="128">
        <v>12</v>
      </c>
      <c r="H882" s="128" t="s">
        <v>2476</v>
      </c>
      <c r="I882" s="127">
        <v>10.210000000000001</v>
      </c>
      <c r="J882" s="128">
        <v>30</v>
      </c>
      <c r="K882" s="128" t="s">
        <v>2476</v>
      </c>
      <c r="L882" s="129">
        <f t="shared" si="112"/>
        <v>10</v>
      </c>
      <c r="M882" s="125">
        <f t="shared" si="121"/>
        <v>60</v>
      </c>
      <c r="N882" s="125">
        <f t="shared" si="115"/>
        <v>2</v>
      </c>
      <c r="O882" s="125">
        <f t="shared" si="122"/>
        <v>1</v>
      </c>
      <c r="P882" s="128">
        <f t="shared" si="116"/>
        <v>3</v>
      </c>
      <c r="Q882" s="127">
        <f t="shared" si="120"/>
        <v>0.93</v>
      </c>
      <c r="R882" s="127">
        <f t="shared" si="117"/>
        <v>9.3000000000000007</v>
      </c>
      <c r="S882" s="130"/>
      <c r="T882" s="128" t="s">
        <v>3585</v>
      </c>
      <c r="U882" s="128" t="s">
        <v>3580</v>
      </c>
      <c r="V882" s="128" t="s">
        <v>3581</v>
      </c>
    </row>
    <row r="883" spans="1:22" s="109" customFormat="1" ht="13">
      <c r="A883" s="125">
        <v>875</v>
      </c>
      <c r="B883" s="126" t="s">
        <v>1543</v>
      </c>
      <c r="C883" s="126" t="s">
        <v>1544</v>
      </c>
      <c r="D883" s="125" t="s">
        <v>3093</v>
      </c>
      <c r="E883" s="125">
        <v>25</v>
      </c>
      <c r="F883" s="127">
        <v>9.33</v>
      </c>
      <c r="G883" s="128">
        <v>18</v>
      </c>
      <c r="H883" s="128" t="s">
        <v>2476</v>
      </c>
      <c r="I883" s="127">
        <v>10.67</v>
      </c>
      <c r="J883" s="128">
        <v>30</v>
      </c>
      <c r="K883" s="128" t="s">
        <v>2476</v>
      </c>
      <c r="L883" s="129">
        <f t="shared" si="112"/>
        <v>10</v>
      </c>
      <c r="M883" s="125">
        <f t="shared" si="121"/>
        <v>60</v>
      </c>
      <c r="N883" s="125">
        <f t="shared" si="115"/>
        <v>2</v>
      </c>
      <c r="O883" s="125">
        <f t="shared" si="122"/>
        <v>1</v>
      </c>
      <c r="P883" s="128">
        <f t="shared" si="116"/>
        <v>3</v>
      </c>
      <c r="Q883" s="127">
        <f t="shared" si="120"/>
        <v>0.93</v>
      </c>
      <c r="R883" s="127">
        <f t="shared" si="117"/>
        <v>9.3000000000000007</v>
      </c>
      <c r="S883" s="130"/>
      <c r="T883" s="128" t="s">
        <v>3585</v>
      </c>
      <c r="U883" s="128" t="s">
        <v>3580</v>
      </c>
      <c r="V883" s="128" t="s">
        <v>3581</v>
      </c>
    </row>
    <row r="884" spans="1:22" s="109" customFormat="1" ht="13">
      <c r="A884" s="125">
        <v>876</v>
      </c>
      <c r="B884" s="126" t="s">
        <v>1550</v>
      </c>
      <c r="C884" s="126" t="s">
        <v>1551</v>
      </c>
      <c r="D884" s="125" t="s">
        <v>3096</v>
      </c>
      <c r="E884" s="125">
        <v>25</v>
      </c>
      <c r="F884" s="127">
        <v>9.8699999999999992</v>
      </c>
      <c r="G884" s="128">
        <v>13</v>
      </c>
      <c r="H884" s="128" t="s">
        <v>2476</v>
      </c>
      <c r="I884" s="127">
        <v>10.130000000000001</v>
      </c>
      <c r="J884" s="128">
        <v>30</v>
      </c>
      <c r="K884" s="128" t="s">
        <v>2476</v>
      </c>
      <c r="L884" s="129">
        <f t="shared" si="112"/>
        <v>10</v>
      </c>
      <c r="M884" s="125">
        <f t="shared" si="121"/>
        <v>60</v>
      </c>
      <c r="N884" s="125">
        <f t="shared" si="115"/>
        <v>2</v>
      </c>
      <c r="O884" s="125">
        <f t="shared" si="122"/>
        <v>1</v>
      </c>
      <c r="P884" s="128">
        <f t="shared" si="116"/>
        <v>3</v>
      </c>
      <c r="Q884" s="127">
        <f t="shared" si="120"/>
        <v>0.93</v>
      </c>
      <c r="R884" s="127">
        <f t="shared" si="117"/>
        <v>9.3000000000000007</v>
      </c>
      <c r="S884" s="130"/>
      <c r="T884" s="128"/>
      <c r="U884" s="128"/>
      <c r="V884" s="128"/>
    </row>
    <row r="885" spans="1:22" s="109" customFormat="1" ht="13">
      <c r="A885" s="125">
        <v>877</v>
      </c>
      <c r="B885" s="126" t="s">
        <v>1556</v>
      </c>
      <c r="C885" s="126" t="s">
        <v>772</v>
      </c>
      <c r="D885" s="125" t="s">
        <v>3099</v>
      </c>
      <c r="E885" s="125">
        <v>25</v>
      </c>
      <c r="F885" s="127">
        <v>8.15</v>
      </c>
      <c r="G885" s="128">
        <v>13</v>
      </c>
      <c r="H885" s="128" t="s">
        <v>2476</v>
      </c>
      <c r="I885" s="127">
        <v>11.85</v>
      </c>
      <c r="J885" s="128">
        <v>30</v>
      </c>
      <c r="K885" s="128" t="s">
        <v>2476</v>
      </c>
      <c r="L885" s="129">
        <f t="shared" ref="L885:L930" si="123">(F885+I885)/2</f>
        <v>10</v>
      </c>
      <c r="M885" s="125">
        <f t="shared" si="121"/>
        <v>60</v>
      </c>
      <c r="N885" s="125">
        <f t="shared" si="115"/>
        <v>2</v>
      </c>
      <c r="O885" s="125">
        <f t="shared" si="122"/>
        <v>1</v>
      </c>
      <c r="P885" s="128">
        <f t="shared" si="116"/>
        <v>3</v>
      </c>
      <c r="Q885" s="127">
        <f t="shared" si="120"/>
        <v>0.93</v>
      </c>
      <c r="R885" s="127">
        <f t="shared" si="117"/>
        <v>9.3000000000000007</v>
      </c>
      <c r="S885" s="130"/>
      <c r="T885" s="128" t="s">
        <v>3585</v>
      </c>
      <c r="U885" s="128" t="s">
        <v>3580</v>
      </c>
      <c r="V885" s="128" t="s">
        <v>3581</v>
      </c>
    </row>
    <row r="886" spans="1:22" s="109" customFormat="1" ht="13">
      <c r="A886" s="125">
        <v>878</v>
      </c>
      <c r="B886" s="134" t="s">
        <v>1593</v>
      </c>
      <c r="C886" s="134" t="s">
        <v>394</v>
      </c>
      <c r="D886" s="125" t="s">
        <v>1594</v>
      </c>
      <c r="E886" s="125">
        <v>26</v>
      </c>
      <c r="F886" s="127">
        <v>8.57</v>
      </c>
      <c r="G886" s="128">
        <v>13</v>
      </c>
      <c r="H886" s="128" t="s">
        <v>2476</v>
      </c>
      <c r="I886" s="127">
        <v>11.43</v>
      </c>
      <c r="J886" s="128">
        <v>30</v>
      </c>
      <c r="K886" s="128" t="s">
        <v>2476</v>
      </c>
      <c r="L886" s="129">
        <f t="shared" si="123"/>
        <v>10</v>
      </c>
      <c r="M886" s="125">
        <f t="shared" si="121"/>
        <v>60</v>
      </c>
      <c r="N886" s="125">
        <f t="shared" si="115"/>
        <v>2</v>
      </c>
      <c r="O886" s="125">
        <f t="shared" si="122"/>
        <v>1</v>
      </c>
      <c r="P886" s="128">
        <f t="shared" si="116"/>
        <v>3</v>
      </c>
      <c r="Q886" s="127">
        <f t="shared" si="120"/>
        <v>0.93</v>
      </c>
      <c r="R886" s="127">
        <f t="shared" si="117"/>
        <v>9.3000000000000007</v>
      </c>
      <c r="S886" s="130"/>
      <c r="T886" s="128" t="s">
        <v>3582</v>
      </c>
      <c r="U886" s="128" t="s">
        <v>3585</v>
      </c>
      <c r="V886" s="128" t="s">
        <v>3581</v>
      </c>
    </row>
    <row r="887" spans="1:22" s="109" customFormat="1" ht="13">
      <c r="A887" s="125">
        <v>879</v>
      </c>
      <c r="B887" s="126" t="s">
        <v>1387</v>
      </c>
      <c r="C887" s="126" t="s">
        <v>1915</v>
      </c>
      <c r="D887" s="125" t="s">
        <v>3315</v>
      </c>
      <c r="E887" s="125">
        <v>33</v>
      </c>
      <c r="F887" s="127">
        <v>9.84</v>
      </c>
      <c r="G887" s="128">
        <v>22</v>
      </c>
      <c r="H887" s="128" t="s">
        <v>2476</v>
      </c>
      <c r="I887" s="127">
        <v>10.16</v>
      </c>
      <c r="J887" s="128">
        <v>30</v>
      </c>
      <c r="K887" s="128" t="s">
        <v>2476</v>
      </c>
      <c r="L887" s="129">
        <f t="shared" si="123"/>
        <v>10</v>
      </c>
      <c r="M887" s="125">
        <f t="shared" si="121"/>
        <v>60</v>
      </c>
      <c r="N887" s="125">
        <f t="shared" si="115"/>
        <v>2</v>
      </c>
      <c r="O887" s="125">
        <f t="shared" si="122"/>
        <v>1</v>
      </c>
      <c r="P887" s="128">
        <f t="shared" si="116"/>
        <v>3</v>
      </c>
      <c r="Q887" s="127">
        <f t="shared" si="120"/>
        <v>0.93</v>
      </c>
      <c r="R887" s="127">
        <f t="shared" si="117"/>
        <v>9.3000000000000007</v>
      </c>
      <c r="S887" s="130"/>
      <c r="T887" s="128"/>
      <c r="U887" s="128"/>
      <c r="V887" s="128"/>
    </row>
    <row r="888" spans="1:22" s="109" customFormat="1" ht="13">
      <c r="A888" s="125">
        <v>880</v>
      </c>
      <c r="B888" s="131" t="s">
        <v>1979</v>
      </c>
      <c r="C888" s="131" t="s">
        <v>2129</v>
      </c>
      <c r="D888" s="125" t="s">
        <v>2459</v>
      </c>
      <c r="E888" s="125">
        <v>37</v>
      </c>
      <c r="F888" s="127">
        <v>9.59</v>
      </c>
      <c r="G888" s="128">
        <v>12</v>
      </c>
      <c r="H888" s="128" t="s">
        <v>2476</v>
      </c>
      <c r="I888" s="127">
        <v>10.41</v>
      </c>
      <c r="J888" s="128">
        <v>30</v>
      </c>
      <c r="K888" s="128" t="s">
        <v>2476</v>
      </c>
      <c r="L888" s="129">
        <f t="shared" si="123"/>
        <v>10</v>
      </c>
      <c r="M888" s="125">
        <f t="shared" si="121"/>
        <v>60</v>
      </c>
      <c r="N888" s="125">
        <f t="shared" si="115"/>
        <v>2</v>
      </c>
      <c r="O888" s="125">
        <f t="shared" si="122"/>
        <v>1</v>
      </c>
      <c r="P888" s="128">
        <f t="shared" si="116"/>
        <v>3</v>
      </c>
      <c r="Q888" s="127">
        <f t="shared" si="120"/>
        <v>0.93</v>
      </c>
      <c r="R888" s="127">
        <f t="shared" si="117"/>
        <v>9.3000000000000007</v>
      </c>
      <c r="S888" s="130"/>
      <c r="T888" s="128" t="s">
        <v>3585</v>
      </c>
      <c r="U888" s="128" t="s">
        <v>3581</v>
      </c>
      <c r="V888" s="128" t="s">
        <v>3580</v>
      </c>
    </row>
    <row r="889" spans="1:22" s="109" customFormat="1" ht="13">
      <c r="A889" s="125">
        <v>881</v>
      </c>
      <c r="B889" s="131" t="s">
        <v>2212</v>
      </c>
      <c r="C889" s="131" t="s">
        <v>2213</v>
      </c>
      <c r="D889" s="133" t="s">
        <v>2214</v>
      </c>
      <c r="E889" s="125">
        <v>38</v>
      </c>
      <c r="F889" s="127">
        <v>9.5</v>
      </c>
      <c r="G889" s="128">
        <v>16</v>
      </c>
      <c r="H889" s="128" t="s">
        <v>2476</v>
      </c>
      <c r="I889" s="127">
        <v>10.5</v>
      </c>
      <c r="J889" s="128">
        <v>30</v>
      </c>
      <c r="K889" s="128" t="s">
        <v>2476</v>
      </c>
      <c r="L889" s="129">
        <f t="shared" si="123"/>
        <v>10</v>
      </c>
      <c r="M889" s="125">
        <f t="shared" si="121"/>
        <v>60</v>
      </c>
      <c r="N889" s="125">
        <f t="shared" si="115"/>
        <v>2</v>
      </c>
      <c r="O889" s="125">
        <f t="shared" si="122"/>
        <v>1</v>
      </c>
      <c r="P889" s="128">
        <f t="shared" si="116"/>
        <v>3</v>
      </c>
      <c r="Q889" s="127">
        <f t="shared" si="120"/>
        <v>0.93</v>
      </c>
      <c r="R889" s="127">
        <f t="shared" si="117"/>
        <v>9.3000000000000007</v>
      </c>
      <c r="S889" s="130"/>
      <c r="T889" s="128" t="s">
        <v>3585</v>
      </c>
      <c r="U889" s="128" t="s">
        <v>3580</v>
      </c>
      <c r="V889" s="128" t="s">
        <v>3581</v>
      </c>
    </row>
    <row r="890" spans="1:22" s="109" customFormat="1" ht="13">
      <c r="A890" s="125">
        <v>882</v>
      </c>
      <c r="B890" s="126" t="s">
        <v>1176</v>
      </c>
      <c r="C890" s="126" t="s">
        <v>1177</v>
      </c>
      <c r="D890" s="125" t="s">
        <v>1178</v>
      </c>
      <c r="E890" s="125">
        <v>19</v>
      </c>
      <c r="F890" s="127">
        <v>10.33</v>
      </c>
      <c r="G890" s="128">
        <v>30</v>
      </c>
      <c r="H890" s="128" t="s">
        <v>2476</v>
      </c>
      <c r="I890" s="127">
        <v>9.67</v>
      </c>
      <c r="J890" s="128">
        <v>25</v>
      </c>
      <c r="K890" s="128" t="s">
        <v>2476</v>
      </c>
      <c r="L890" s="129">
        <f t="shared" si="123"/>
        <v>10</v>
      </c>
      <c r="M890" s="125">
        <f t="shared" si="121"/>
        <v>60</v>
      </c>
      <c r="N890" s="125">
        <f t="shared" si="115"/>
        <v>2</v>
      </c>
      <c r="O890" s="125">
        <f t="shared" si="122"/>
        <v>1</v>
      </c>
      <c r="P890" s="128">
        <f t="shared" si="116"/>
        <v>3</v>
      </c>
      <c r="Q890" s="127">
        <f t="shared" si="120"/>
        <v>0.93</v>
      </c>
      <c r="R890" s="127">
        <f t="shared" si="117"/>
        <v>9.3000000000000007</v>
      </c>
      <c r="S890" s="130"/>
      <c r="T890" s="128"/>
      <c r="U890" s="128"/>
      <c r="V890" s="128"/>
    </row>
    <row r="891" spans="1:22" s="109" customFormat="1" ht="13">
      <c r="A891" s="125">
        <v>883</v>
      </c>
      <c r="B891" s="134" t="s">
        <v>1617</v>
      </c>
      <c r="C891" s="134" t="s">
        <v>1618</v>
      </c>
      <c r="D891" s="125" t="s">
        <v>2484</v>
      </c>
      <c r="E891" s="125">
        <v>26</v>
      </c>
      <c r="F891" s="127">
        <v>10.86</v>
      </c>
      <c r="G891" s="128">
        <v>30</v>
      </c>
      <c r="H891" s="128" t="s">
        <v>2476</v>
      </c>
      <c r="I891" s="127">
        <v>9.14</v>
      </c>
      <c r="J891" s="128">
        <v>19</v>
      </c>
      <c r="K891" s="128" t="s">
        <v>2476</v>
      </c>
      <c r="L891" s="129">
        <f t="shared" si="123"/>
        <v>10</v>
      </c>
      <c r="M891" s="125">
        <f t="shared" si="121"/>
        <v>60</v>
      </c>
      <c r="N891" s="125">
        <f t="shared" si="115"/>
        <v>2</v>
      </c>
      <c r="O891" s="125">
        <f t="shared" si="122"/>
        <v>1</v>
      </c>
      <c r="P891" s="128">
        <f t="shared" si="116"/>
        <v>3</v>
      </c>
      <c r="Q891" s="127">
        <f t="shared" si="120"/>
        <v>0.93</v>
      </c>
      <c r="R891" s="127">
        <f t="shared" si="117"/>
        <v>9.3000000000000007</v>
      </c>
      <c r="S891" s="130"/>
      <c r="T891" s="128" t="s">
        <v>3585</v>
      </c>
      <c r="U891" s="128" t="s">
        <v>3582</v>
      </c>
      <c r="V891" s="128" t="s">
        <v>3581</v>
      </c>
    </row>
    <row r="892" spans="1:22" s="109" customFormat="1" ht="13">
      <c r="A892" s="125">
        <v>884</v>
      </c>
      <c r="B892" s="126" t="s">
        <v>1811</v>
      </c>
      <c r="C892" s="126" t="s">
        <v>1812</v>
      </c>
      <c r="D892" s="125" t="s">
        <v>3230</v>
      </c>
      <c r="E892" s="125">
        <v>30</v>
      </c>
      <c r="F892" s="127">
        <v>10.119999999999999</v>
      </c>
      <c r="G892" s="128">
        <v>30</v>
      </c>
      <c r="H892" s="128" t="s">
        <v>2476</v>
      </c>
      <c r="I892" s="127">
        <v>9.8800000000000008</v>
      </c>
      <c r="J892" s="128">
        <v>19</v>
      </c>
      <c r="K892" s="128" t="s">
        <v>2476</v>
      </c>
      <c r="L892" s="129">
        <f t="shared" si="123"/>
        <v>10</v>
      </c>
      <c r="M892" s="125">
        <f t="shared" si="121"/>
        <v>60</v>
      </c>
      <c r="N892" s="125">
        <f t="shared" si="115"/>
        <v>2</v>
      </c>
      <c r="O892" s="125">
        <f t="shared" si="122"/>
        <v>1</v>
      </c>
      <c r="P892" s="128">
        <f t="shared" si="116"/>
        <v>3</v>
      </c>
      <c r="Q892" s="127">
        <f t="shared" si="120"/>
        <v>0.93</v>
      </c>
      <c r="R892" s="127">
        <f t="shared" si="117"/>
        <v>9.3000000000000007</v>
      </c>
      <c r="S892" s="130"/>
      <c r="T892" s="128"/>
      <c r="U892" s="128"/>
      <c r="V892" s="128"/>
    </row>
    <row r="893" spans="1:22" s="109" customFormat="1" ht="13">
      <c r="A893" s="125">
        <v>885</v>
      </c>
      <c r="B893" s="126" t="s">
        <v>1704</v>
      </c>
      <c r="C893" s="126" t="s">
        <v>1705</v>
      </c>
      <c r="D893" s="125" t="s">
        <v>3172</v>
      </c>
      <c r="E893" s="125">
        <v>28</v>
      </c>
      <c r="F893" s="127">
        <v>10.45</v>
      </c>
      <c r="G893" s="128">
        <v>30</v>
      </c>
      <c r="H893" s="128" t="s">
        <v>2476</v>
      </c>
      <c r="I893" s="127">
        <v>9.5500000000000007</v>
      </c>
      <c r="J893" s="128">
        <v>18</v>
      </c>
      <c r="K893" s="128" t="s">
        <v>2476</v>
      </c>
      <c r="L893" s="129">
        <f t="shared" si="123"/>
        <v>10</v>
      </c>
      <c r="M893" s="125">
        <f t="shared" si="121"/>
        <v>60</v>
      </c>
      <c r="N893" s="125">
        <f t="shared" si="115"/>
        <v>2</v>
      </c>
      <c r="O893" s="125">
        <f t="shared" si="122"/>
        <v>1</v>
      </c>
      <c r="P893" s="128">
        <f t="shared" si="116"/>
        <v>3</v>
      </c>
      <c r="Q893" s="127">
        <f t="shared" si="120"/>
        <v>0.93</v>
      </c>
      <c r="R893" s="127">
        <f t="shared" si="117"/>
        <v>9.3000000000000007</v>
      </c>
      <c r="S893" s="130"/>
      <c r="T893" s="128" t="s">
        <v>3585</v>
      </c>
      <c r="U893" s="128" t="s">
        <v>3580</v>
      </c>
      <c r="V893" s="128" t="s">
        <v>3581</v>
      </c>
    </row>
    <row r="894" spans="1:22" s="109" customFormat="1" ht="13">
      <c r="A894" s="125">
        <v>886</v>
      </c>
      <c r="B894" s="126" t="s">
        <v>954</v>
      </c>
      <c r="C894" s="126" t="s">
        <v>955</v>
      </c>
      <c r="D894" s="125" t="s">
        <v>956</v>
      </c>
      <c r="E894" s="125">
        <v>15</v>
      </c>
      <c r="F894" s="127">
        <v>10.27</v>
      </c>
      <c r="G894" s="128">
        <v>30</v>
      </c>
      <c r="H894" s="128" t="s">
        <v>2476</v>
      </c>
      <c r="I894" s="127">
        <v>9.73</v>
      </c>
      <c r="J894" s="128">
        <v>17</v>
      </c>
      <c r="K894" s="128" t="s">
        <v>2476</v>
      </c>
      <c r="L894" s="129">
        <f t="shared" si="123"/>
        <v>10</v>
      </c>
      <c r="M894" s="125">
        <f t="shared" si="121"/>
        <v>60</v>
      </c>
      <c r="N894" s="125">
        <f t="shared" si="115"/>
        <v>2</v>
      </c>
      <c r="O894" s="125">
        <f t="shared" si="122"/>
        <v>1</v>
      </c>
      <c r="P894" s="128">
        <f t="shared" si="116"/>
        <v>3</v>
      </c>
      <c r="Q894" s="127">
        <f t="shared" si="120"/>
        <v>0.93</v>
      </c>
      <c r="R894" s="127">
        <f t="shared" si="117"/>
        <v>9.3000000000000007</v>
      </c>
      <c r="S894" s="130"/>
      <c r="T894" s="128" t="s">
        <v>3583</v>
      </c>
      <c r="U894" s="128" t="s">
        <v>3580</v>
      </c>
      <c r="V894" s="128" t="s">
        <v>3581</v>
      </c>
    </row>
    <row r="895" spans="1:22" s="109" customFormat="1" ht="13">
      <c r="A895" s="125">
        <v>887</v>
      </c>
      <c r="B895" s="126" t="s">
        <v>123</v>
      </c>
      <c r="C895" s="126" t="s">
        <v>124</v>
      </c>
      <c r="D895" s="125" t="s">
        <v>2521</v>
      </c>
      <c r="E895" s="125">
        <v>2</v>
      </c>
      <c r="F895" s="127">
        <v>10.98</v>
      </c>
      <c r="G895" s="128">
        <v>30</v>
      </c>
      <c r="H895" s="128" t="s">
        <v>2476</v>
      </c>
      <c r="I895" s="127">
        <v>9.02</v>
      </c>
      <c r="J895" s="128">
        <v>13</v>
      </c>
      <c r="K895" s="128" t="s">
        <v>2476</v>
      </c>
      <c r="L895" s="129">
        <f t="shared" si="123"/>
        <v>10</v>
      </c>
      <c r="M895" s="125">
        <f t="shared" si="121"/>
        <v>60</v>
      </c>
      <c r="N895" s="125">
        <f t="shared" si="115"/>
        <v>2</v>
      </c>
      <c r="O895" s="125">
        <f t="shared" si="122"/>
        <v>1</v>
      </c>
      <c r="P895" s="128">
        <f t="shared" si="116"/>
        <v>3</v>
      </c>
      <c r="Q895" s="127">
        <f t="shared" si="120"/>
        <v>0.93</v>
      </c>
      <c r="R895" s="127">
        <f t="shared" si="117"/>
        <v>9.3000000000000007</v>
      </c>
      <c r="S895" s="130"/>
      <c r="T895" s="128"/>
      <c r="U895" s="128"/>
      <c r="V895" s="128"/>
    </row>
    <row r="896" spans="1:22" s="109" customFormat="1" ht="13">
      <c r="A896" s="125">
        <v>888</v>
      </c>
      <c r="B896" s="126" t="s">
        <v>804</v>
      </c>
      <c r="C896" s="126" t="s">
        <v>805</v>
      </c>
      <c r="D896" s="125" t="s">
        <v>806</v>
      </c>
      <c r="E896" s="125">
        <v>13</v>
      </c>
      <c r="F896" s="127">
        <v>10.07</v>
      </c>
      <c r="G896" s="128">
        <v>30</v>
      </c>
      <c r="H896" s="128" t="s">
        <v>2476</v>
      </c>
      <c r="I896" s="127">
        <v>9.93</v>
      </c>
      <c r="J896" s="128">
        <v>13</v>
      </c>
      <c r="K896" s="128" t="s">
        <v>2476</v>
      </c>
      <c r="L896" s="129">
        <f t="shared" si="123"/>
        <v>10</v>
      </c>
      <c r="M896" s="125">
        <f t="shared" si="121"/>
        <v>60</v>
      </c>
      <c r="N896" s="125">
        <f t="shared" si="115"/>
        <v>2</v>
      </c>
      <c r="O896" s="125">
        <f t="shared" si="122"/>
        <v>1</v>
      </c>
      <c r="P896" s="128">
        <f t="shared" si="116"/>
        <v>3</v>
      </c>
      <c r="Q896" s="127">
        <f t="shared" si="120"/>
        <v>0.93</v>
      </c>
      <c r="R896" s="127">
        <f t="shared" si="117"/>
        <v>9.3000000000000007</v>
      </c>
      <c r="S896" s="130"/>
      <c r="T896" s="128" t="s">
        <v>3583</v>
      </c>
      <c r="U896" s="128" t="s">
        <v>3580</v>
      </c>
      <c r="V896" s="128" t="s">
        <v>3581</v>
      </c>
    </row>
    <row r="897" spans="1:22" s="109" customFormat="1" ht="13">
      <c r="A897" s="125">
        <v>889</v>
      </c>
      <c r="B897" s="126" t="s">
        <v>1807</v>
      </c>
      <c r="C897" s="126" t="s">
        <v>223</v>
      </c>
      <c r="D897" s="125" t="s">
        <v>3227</v>
      </c>
      <c r="E897" s="125">
        <v>30</v>
      </c>
      <c r="F897" s="127">
        <v>11.7</v>
      </c>
      <c r="G897" s="128">
        <v>30</v>
      </c>
      <c r="H897" s="128" t="s">
        <v>2476</v>
      </c>
      <c r="I897" s="127">
        <v>8.3000000000000007</v>
      </c>
      <c r="J897" s="128">
        <v>7</v>
      </c>
      <c r="K897" s="128" t="s">
        <v>2476</v>
      </c>
      <c r="L897" s="129">
        <f t="shared" si="123"/>
        <v>10</v>
      </c>
      <c r="M897" s="125">
        <f t="shared" si="121"/>
        <v>60</v>
      </c>
      <c r="N897" s="125">
        <f t="shared" si="115"/>
        <v>2</v>
      </c>
      <c r="O897" s="125">
        <f t="shared" si="122"/>
        <v>1</v>
      </c>
      <c r="P897" s="128">
        <f t="shared" si="116"/>
        <v>3</v>
      </c>
      <c r="Q897" s="127">
        <f t="shared" si="120"/>
        <v>0.93</v>
      </c>
      <c r="R897" s="127">
        <f t="shared" si="117"/>
        <v>9.3000000000000007</v>
      </c>
      <c r="S897" s="130"/>
      <c r="T897" s="128" t="s">
        <v>3585</v>
      </c>
      <c r="U897" s="128" t="s">
        <v>3580</v>
      </c>
      <c r="V897" s="128" t="s">
        <v>3581</v>
      </c>
    </row>
    <row r="898" spans="1:22" s="109" customFormat="1" ht="13">
      <c r="A898" s="125">
        <v>890</v>
      </c>
      <c r="B898" s="126" t="s">
        <v>736</v>
      </c>
      <c r="C898" s="126" t="s">
        <v>737</v>
      </c>
      <c r="D898" s="125" t="s">
        <v>738</v>
      </c>
      <c r="E898" s="125">
        <v>11</v>
      </c>
      <c r="F898" s="127">
        <v>10.07</v>
      </c>
      <c r="G898" s="128">
        <v>30</v>
      </c>
      <c r="H898" s="128" t="s">
        <v>2475</v>
      </c>
      <c r="I898" s="127">
        <v>10.24</v>
      </c>
      <c r="J898" s="128">
        <v>30</v>
      </c>
      <c r="K898" s="128" t="s">
        <v>2476</v>
      </c>
      <c r="L898" s="129">
        <f t="shared" si="123"/>
        <v>10.155000000000001</v>
      </c>
      <c r="M898" s="125">
        <f t="shared" si="121"/>
        <v>60</v>
      </c>
      <c r="N898" s="125">
        <f t="shared" si="115"/>
        <v>1</v>
      </c>
      <c r="O898" s="125">
        <f t="shared" si="122"/>
        <v>0</v>
      </c>
      <c r="P898" s="128">
        <f t="shared" si="116"/>
        <v>1</v>
      </c>
      <c r="Q898" s="127">
        <f>IF(P898=0,0.92,IF(P898=1,0.91,IF(P898=2,0.9,IF(P898=3,0.89))))</f>
        <v>0.91</v>
      </c>
      <c r="R898" s="127">
        <f t="shared" si="117"/>
        <v>9.2410500000000013</v>
      </c>
      <c r="S898" s="130"/>
      <c r="T898" s="128" t="s">
        <v>3579</v>
      </c>
      <c r="U898" s="128" t="s">
        <v>3580</v>
      </c>
      <c r="V898" s="128" t="s">
        <v>3581</v>
      </c>
    </row>
    <row r="899" spans="1:22" s="109" customFormat="1" ht="13">
      <c r="A899" s="125">
        <v>891</v>
      </c>
      <c r="B899" s="126" t="s">
        <v>1095</v>
      </c>
      <c r="C899" s="126" t="s">
        <v>1096</v>
      </c>
      <c r="D899" s="125" t="s">
        <v>1097</v>
      </c>
      <c r="E899" s="125">
        <v>17</v>
      </c>
      <c r="F899" s="127">
        <v>12.11</v>
      </c>
      <c r="G899" s="128">
        <v>30</v>
      </c>
      <c r="H899" s="128" t="s">
        <v>2475</v>
      </c>
      <c r="I899" s="127">
        <v>8.3800000000000008</v>
      </c>
      <c r="J899" s="128">
        <v>11</v>
      </c>
      <c r="K899" s="128" t="s">
        <v>2476</v>
      </c>
      <c r="L899" s="129">
        <f t="shared" si="123"/>
        <v>10.245000000000001</v>
      </c>
      <c r="M899" s="125">
        <f t="shared" si="121"/>
        <v>60</v>
      </c>
      <c r="N899" s="125">
        <f t="shared" si="115"/>
        <v>1</v>
      </c>
      <c r="O899" s="125">
        <f t="shared" si="122"/>
        <v>1</v>
      </c>
      <c r="P899" s="128">
        <f t="shared" si="116"/>
        <v>2</v>
      </c>
      <c r="Q899" s="127">
        <f>IF(P899=0,0.92,IF(P899=1,0.91,IF(P899=2,0.9,IF(P899=3,0.89))))</f>
        <v>0.9</v>
      </c>
      <c r="R899" s="127">
        <f t="shared" si="117"/>
        <v>9.2205000000000013</v>
      </c>
      <c r="S899" s="130"/>
      <c r="T899" s="128" t="s">
        <v>3583</v>
      </c>
      <c r="U899" s="128" t="s">
        <v>3580</v>
      </c>
      <c r="V899" s="128" t="s">
        <v>3581</v>
      </c>
    </row>
    <row r="900" spans="1:22" s="109" customFormat="1" ht="13">
      <c r="A900" s="125">
        <v>892</v>
      </c>
      <c r="B900" s="131" t="s">
        <v>1380</v>
      </c>
      <c r="C900" s="131" t="s">
        <v>1381</v>
      </c>
      <c r="D900" s="133" t="s">
        <v>1382</v>
      </c>
      <c r="E900" s="125">
        <v>22</v>
      </c>
      <c r="F900" s="127">
        <v>8.64</v>
      </c>
      <c r="G900" s="128">
        <v>11</v>
      </c>
      <c r="H900" s="128" t="s">
        <v>2476</v>
      </c>
      <c r="I900" s="127">
        <v>11.95</v>
      </c>
      <c r="J900" s="128">
        <v>30</v>
      </c>
      <c r="K900" s="128" t="s">
        <v>2476</v>
      </c>
      <c r="L900" s="129">
        <f t="shared" si="123"/>
        <v>10.295</v>
      </c>
      <c r="M900" s="125">
        <f t="shared" si="121"/>
        <v>60</v>
      </c>
      <c r="N900" s="125">
        <f t="shared" si="115"/>
        <v>2</v>
      </c>
      <c r="O900" s="125">
        <f t="shared" si="122"/>
        <v>1</v>
      </c>
      <c r="P900" s="128">
        <f t="shared" si="116"/>
        <v>3</v>
      </c>
      <c r="Q900" s="127">
        <f>IF(P900=0,0.92,IF(P900=1,0.91,IF(P900=2,0.9,IF(P900=3,0.89))))</f>
        <v>0.89</v>
      </c>
      <c r="R900" s="127">
        <f t="shared" si="117"/>
        <v>9.1625499999999995</v>
      </c>
      <c r="S900" s="130"/>
      <c r="T900" s="128" t="s">
        <v>3585</v>
      </c>
      <c r="U900" s="128" t="s">
        <v>3582</v>
      </c>
      <c r="V900" s="128" t="s">
        <v>3581</v>
      </c>
    </row>
    <row r="901" spans="1:22" s="109" customFormat="1" ht="13">
      <c r="A901" s="125">
        <v>893</v>
      </c>
      <c r="B901" s="131" t="s">
        <v>2065</v>
      </c>
      <c r="C901" s="131" t="s">
        <v>104</v>
      </c>
      <c r="D901" s="125" t="s">
        <v>2066</v>
      </c>
      <c r="E901" s="125">
        <v>35</v>
      </c>
      <c r="F901" s="127">
        <v>10.14</v>
      </c>
      <c r="G901" s="128">
        <v>30</v>
      </c>
      <c r="H901" s="128" t="s">
        <v>2475</v>
      </c>
      <c r="I901" s="127">
        <v>9.9700000000000006</v>
      </c>
      <c r="J901" s="128">
        <v>18</v>
      </c>
      <c r="K901" s="128" t="s">
        <v>2475</v>
      </c>
      <c r="L901" s="129">
        <f t="shared" si="123"/>
        <v>10.055</v>
      </c>
      <c r="M901" s="125">
        <f t="shared" si="121"/>
        <v>60</v>
      </c>
      <c r="N901" s="125">
        <f t="shared" si="115"/>
        <v>0</v>
      </c>
      <c r="O901" s="125">
        <f t="shared" si="122"/>
        <v>1</v>
      </c>
      <c r="P901" s="128">
        <f t="shared" si="116"/>
        <v>1</v>
      </c>
      <c r="Q901" s="127">
        <f>IF(P901=0,0.92,IF(P901=1,0.91,IF(P901=2,0.9,IF(P901=3,0.89))))</f>
        <v>0.91</v>
      </c>
      <c r="R901" s="127">
        <f t="shared" si="117"/>
        <v>9.1500500000000002</v>
      </c>
      <c r="S901" s="130"/>
      <c r="T901" s="128"/>
      <c r="U901" s="128"/>
      <c r="V901" s="128"/>
    </row>
    <row r="902" spans="1:22" s="109" customFormat="1" ht="13">
      <c r="A902" s="125">
        <v>894</v>
      </c>
      <c r="B902" s="126" t="s">
        <v>72</v>
      </c>
      <c r="C902" s="126" t="s">
        <v>73</v>
      </c>
      <c r="D902" s="125" t="s">
        <v>94</v>
      </c>
      <c r="E902" s="125">
        <v>1</v>
      </c>
      <c r="F902" s="127">
        <v>10.01</v>
      </c>
      <c r="G902" s="128">
        <v>30</v>
      </c>
      <c r="H902" s="128" t="s">
        <v>2475</v>
      </c>
      <c r="I902" s="127">
        <v>10</v>
      </c>
      <c r="J902" s="128">
        <v>30</v>
      </c>
      <c r="K902" s="128" t="s">
        <v>2476</v>
      </c>
      <c r="L902" s="129">
        <f t="shared" si="123"/>
        <v>10.004999999999999</v>
      </c>
      <c r="M902" s="125">
        <f t="shared" si="121"/>
        <v>60</v>
      </c>
      <c r="N902" s="125">
        <f t="shared" si="115"/>
        <v>1</v>
      </c>
      <c r="O902" s="125">
        <f t="shared" si="122"/>
        <v>0</v>
      </c>
      <c r="P902" s="128">
        <f t="shared" si="116"/>
        <v>1</v>
      </c>
      <c r="Q902" s="127">
        <f>IF(P902=0,0.92,IF(P902=1,0.91,IF(P902=2,0.9,IF(P902=3,0.89))))</f>
        <v>0.91</v>
      </c>
      <c r="R902" s="127">
        <f t="shared" si="117"/>
        <v>9.1045499999999997</v>
      </c>
      <c r="S902" s="130"/>
      <c r="T902" s="128" t="s">
        <v>3581</v>
      </c>
      <c r="U902" s="128" t="s">
        <v>3579</v>
      </c>
      <c r="V902" s="128" t="s">
        <v>3580</v>
      </c>
    </row>
    <row r="903" spans="1:22" s="109" customFormat="1" ht="13">
      <c r="A903" s="125">
        <v>895</v>
      </c>
      <c r="B903" s="126" t="s">
        <v>1509</v>
      </c>
      <c r="C903" s="126" t="s">
        <v>62</v>
      </c>
      <c r="D903" s="125" t="s">
        <v>1510</v>
      </c>
      <c r="E903" s="125">
        <v>25</v>
      </c>
      <c r="F903" s="127">
        <v>10.56</v>
      </c>
      <c r="G903" s="128">
        <v>30</v>
      </c>
      <c r="H903" s="128" t="s">
        <v>2476</v>
      </c>
      <c r="I903" s="127">
        <v>10.53</v>
      </c>
      <c r="J903" s="128">
        <v>30</v>
      </c>
      <c r="K903" s="128" t="s">
        <v>2476</v>
      </c>
      <c r="L903" s="129">
        <f t="shared" si="123"/>
        <v>10.545</v>
      </c>
      <c r="M903" s="125">
        <f t="shared" si="121"/>
        <v>60</v>
      </c>
      <c r="N903" s="125">
        <f t="shared" si="115"/>
        <v>2</v>
      </c>
      <c r="O903" s="125">
        <f t="shared" si="122"/>
        <v>0</v>
      </c>
      <c r="P903" s="128">
        <f t="shared" si="116"/>
        <v>2</v>
      </c>
      <c r="Q903" s="127">
        <f>IF(P903=0,0.88,IF(P903=1,0.87,IF(P903=2,0.86,IF(P903=3,0.85))))</f>
        <v>0.86</v>
      </c>
      <c r="R903" s="127">
        <f t="shared" si="117"/>
        <v>9.0686999999999998</v>
      </c>
      <c r="S903" s="130"/>
      <c r="T903" s="128" t="s">
        <v>3585</v>
      </c>
      <c r="U903" s="128" t="s">
        <v>3580</v>
      </c>
      <c r="V903" s="128" t="s">
        <v>3581</v>
      </c>
    </row>
    <row r="904" spans="1:22" s="109" customFormat="1" ht="13">
      <c r="A904" s="125">
        <v>896</v>
      </c>
      <c r="B904" s="131" t="s">
        <v>1423</v>
      </c>
      <c r="C904" s="131" t="s">
        <v>1424</v>
      </c>
      <c r="D904" s="125" t="s">
        <v>1425</v>
      </c>
      <c r="E904" s="125">
        <v>23</v>
      </c>
      <c r="F904" s="127">
        <v>8.66</v>
      </c>
      <c r="G904" s="128">
        <v>17</v>
      </c>
      <c r="H904" s="128" t="s">
        <v>2476</v>
      </c>
      <c r="I904" s="127">
        <v>11.7</v>
      </c>
      <c r="J904" s="128">
        <v>30</v>
      </c>
      <c r="K904" s="128" t="s">
        <v>2476</v>
      </c>
      <c r="L904" s="129">
        <f t="shared" si="123"/>
        <v>10.18</v>
      </c>
      <c r="M904" s="125">
        <f t="shared" si="121"/>
        <v>60</v>
      </c>
      <c r="N904" s="125">
        <f t="shared" si="115"/>
        <v>2</v>
      </c>
      <c r="O904" s="125">
        <f t="shared" si="122"/>
        <v>1</v>
      </c>
      <c r="P904" s="128">
        <f t="shared" si="116"/>
        <v>3</v>
      </c>
      <c r="Q904" s="127">
        <f t="shared" ref="Q904:Q921" si="124">IF(P904=0,0.92,IF(P904=1,0.91,IF(P904=2,0.9,IF(P904=3,0.89))))</f>
        <v>0.89</v>
      </c>
      <c r="R904" s="127">
        <f t="shared" si="117"/>
        <v>9.0602</v>
      </c>
      <c r="S904" s="130"/>
      <c r="T904" s="128" t="s">
        <v>3585</v>
      </c>
      <c r="U904" s="128" t="s">
        <v>3580</v>
      </c>
      <c r="V904" s="128" t="s">
        <v>3581</v>
      </c>
    </row>
    <row r="905" spans="1:22" s="109" customFormat="1" ht="13">
      <c r="A905" s="125">
        <v>897</v>
      </c>
      <c r="B905" s="131" t="s">
        <v>724</v>
      </c>
      <c r="C905" s="131" t="s">
        <v>2053</v>
      </c>
      <c r="D905" s="125" t="s">
        <v>2054</v>
      </c>
      <c r="E905" s="125">
        <v>35</v>
      </c>
      <c r="F905" s="127">
        <v>9.77</v>
      </c>
      <c r="G905" s="128">
        <v>12</v>
      </c>
      <c r="H905" s="128" t="s">
        <v>2476</v>
      </c>
      <c r="I905" s="127">
        <v>10.47</v>
      </c>
      <c r="J905" s="128">
        <v>30</v>
      </c>
      <c r="K905" s="128" t="s">
        <v>2476</v>
      </c>
      <c r="L905" s="129">
        <f t="shared" si="123"/>
        <v>10.120000000000001</v>
      </c>
      <c r="M905" s="125">
        <f t="shared" si="121"/>
        <v>60</v>
      </c>
      <c r="N905" s="125">
        <f t="shared" ref="N905:N930" si="125">IF(H905="ACC",0,1)+IF(K905="ACC",0,1)</f>
        <v>2</v>
      </c>
      <c r="O905" s="125">
        <f t="shared" si="122"/>
        <v>1</v>
      </c>
      <c r="P905" s="128">
        <f t="shared" ref="P905:P930" si="126">N905+O905</f>
        <v>3</v>
      </c>
      <c r="Q905" s="127">
        <f t="shared" si="124"/>
        <v>0.89</v>
      </c>
      <c r="R905" s="127">
        <f t="shared" ref="R905:R930" si="127">(L905*Q905)</f>
        <v>9.0068000000000001</v>
      </c>
      <c r="S905" s="130"/>
      <c r="T905" s="128"/>
      <c r="U905" s="128"/>
      <c r="V905" s="128"/>
    </row>
    <row r="906" spans="1:22" s="109" customFormat="1" ht="13">
      <c r="A906" s="125">
        <v>898</v>
      </c>
      <c r="B906" s="126" t="s">
        <v>570</v>
      </c>
      <c r="C906" s="126" t="s">
        <v>285</v>
      </c>
      <c r="D906" s="125" t="s">
        <v>571</v>
      </c>
      <c r="E906" s="125">
        <v>9</v>
      </c>
      <c r="F906" s="127">
        <v>10</v>
      </c>
      <c r="G906" s="128">
        <v>30</v>
      </c>
      <c r="H906" s="128" t="s">
        <v>2476</v>
      </c>
      <c r="I906" s="127">
        <v>10</v>
      </c>
      <c r="J906" s="128">
        <v>30</v>
      </c>
      <c r="K906" s="128" t="s">
        <v>2476</v>
      </c>
      <c r="L906" s="129">
        <f t="shared" si="123"/>
        <v>10</v>
      </c>
      <c r="M906" s="125">
        <f t="shared" si="121"/>
        <v>60</v>
      </c>
      <c r="N906" s="125">
        <f t="shared" si="125"/>
        <v>2</v>
      </c>
      <c r="O906" s="125">
        <f t="shared" si="122"/>
        <v>0</v>
      </c>
      <c r="P906" s="128">
        <f t="shared" si="126"/>
        <v>2</v>
      </c>
      <c r="Q906" s="127">
        <f t="shared" si="124"/>
        <v>0.9</v>
      </c>
      <c r="R906" s="127">
        <f t="shared" si="127"/>
        <v>9</v>
      </c>
      <c r="S906" s="130"/>
      <c r="T906" s="128"/>
      <c r="U906" s="128"/>
      <c r="V906" s="128"/>
    </row>
    <row r="907" spans="1:22" s="109" customFormat="1" ht="13">
      <c r="A907" s="125">
        <v>899</v>
      </c>
      <c r="B907" s="126" t="s">
        <v>693</v>
      </c>
      <c r="C907" s="126" t="s">
        <v>287</v>
      </c>
      <c r="D907" s="125" t="s">
        <v>694</v>
      </c>
      <c r="E907" s="125">
        <v>11</v>
      </c>
      <c r="F907" s="127">
        <v>10</v>
      </c>
      <c r="G907" s="128">
        <v>30</v>
      </c>
      <c r="H907" s="128" t="s">
        <v>2476</v>
      </c>
      <c r="I907" s="127">
        <v>10</v>
      </c>
      <c r="J907" s="128">
        <v>30</v>
      </c>
      <c r="K907" s="128" t="s">
        <v>2476</v>
      </c>
      <c r="L907" s="129">
        <f t="shared" si="123"/>
        <v>10</v>
      </c>
      <c r="M907" s="125">
        <f t="shared" si="121"/>
        <v>60</v>
      </c>
      <c r="N907" s="125">
        <f t="shared" si="125"/>
        <v>2</v>
      </c>
      <c r="O907" s="125">
        <f t="shared" si="122"/>
        <v>0</v>
      </c>
      <c r="P907" s="128">
        <f t="shared" si="126"/>
        <v>2</v>
      </c>
      <c r="Q907" s="127">
        <f t="shared" si="124"/>
        <v>0.9</v>
      </c>
      <c r="R907" s="127">
        <f t="shared" si="127"/>
        <v>9</v>
      </c>
      <c r="S907" s="130"/>
      <c r="T907" s="128" t="s">
        <v>3579</v>
      </c>
      <c r="U907" s="128" t="s">
        <v>3580</v>
      </c>
      <c r="V907" s="128" t="s">
        <v>3581</v>
      </c>
    </row>
    <row r="908" spans="1:22" s="109" customFormat="1" ht="13">
      <c r="A908" s="125">
        <v>900</v>
      </c>
      <c r="B908" s="126" t="s">
        <v>1699</v>
      </c>
      <c r="C908" s="126" t="s">
        <v>1700</v>
      </c>
      <c r="D908" s="125" t="s">
        <v>1701</v>
      </c>
      <c r="E908" s="125">
        <v>28</v>
      </c>
      <c r="F908" s="127">
        <v>10</v>
      </c>
      <c r="G908" s="128">
        <v>30</v>
      </c>
      <c r="H908" s="128" t="s">
        <v>2476</v>
      </c>
      <c r="I908" s="127">
        <v>10</v>
      </c>
      <c r="J908" s="128">
        <v>30</v>
      </c>
      <c r="K908" s="128" t="s">
        <v>2476</v>
      </c>
      <c r="L908" s="129">
        <f t="shared" si="123"/>
        <v>10</v>
      </c>
      <c r="M908" s="125">
        <f t="shared" si="121"/>
        <v>60</v>
      </c>
      <c r="N908" s="125">
        <f t="shared" si="125"/>
        <v>2</v>
      </c>
      <c r="O908" s="125">
        <f t="shared" si="122"/>
        <v>0</v>
      </c>
      <c r="P908" s="128">
        <f t="shared" si="126"/>
        <v>2</v>
      </c>
      <c r="Q908" s="127">
        <f t="shared" si="124"/>
        <v>0.9</v>
      </c>
      <c r="R908" s="127">
        <f t="shared" si="127"/>
        <v>9</v>
      </c>
      <c r="S908" s="130"/>
      <c r="T908" s="128" t="s">
        <v>3585</v>
      </c>
      <c r="U908" s="128" t="s">
        <v>3580</v>
      </c>
      <c r="V908" s="128" t="s">
        <v>3581</v>
      </c>
    </row>
    <row r="909" spans="1:22" s="109" customFormat="1" ht="13">
      <c r="A909" s="125">
        <v>901</v>
      </c>
      <c r="B909" s="126" t="s">
        <v>1844</v>
      </c>
      <c r="C909" s="126" t="s">
        <v>1845</v>
      </c>
      <c r="D909" s="125" t="s">
        <v>1846</v>
      </c>
      <c r="E909" s="125">
        <v>31</v>
      </c>
      <c r="F909" s="127">
        <v>10</v>
      </c>
      <c r="G909" s="128">
        <v>30</v>
      </c>
      <c r="H909" s="128" t="s">
        <v>2476</v>
      </c>
      <c r="I909" s="127">
        <v>10</v>
      </c>
      <c r="J909" s="128">
        <v>30</v>
      </c>
      <c r="K909" s="128" t="s">
        <v>2476</v>
      </c>
      <c r="L909" s="129">
        <f t="shared" si="123"/>
        <v>10</v>
      </c>
      <c r="M909" s="125">
        <f t="shared" si="121"/>
        <v>60</v>
      </c>
      <c r="N909" s="125">
        <f t="shared" si="125"/>
        <v>2</v>
      </c>
      <c r="O909" s="125">
        <f t="shared" si="122"/>
        <v>0</v>
      </c>
      <c r="P909" s="128">
        <f t="shared" si="126"/>
        <v>2</v>
      </c>
      <c r="Q909" s="127">
        <f t="shared" si="124"/>
        <v>0.9</v>
      </c>
      <c r="R909" s="127">
        <f t="shared" si="127"/>
        <v>9</v>
      </c>
      <c r="S909" s="130"/>
      <c r="T909" s="128" t="s">
        <v>3585</v>
      </c>
      <c r="U909" s="128" t="s">
        <v>3580</v>
      </c>
      <c r="V909" s="128" t="s">
        <v>3581</v>
      </c>
    </row>
    <row r="910" spans="1:22" s="109" customFormat="1" ht="13">
      <c r="A910" s="125">
        <v>902</v>
      </c>
      <c r="B910" s="126" t="s">
        <v>2107</v>
      </c>
      <c r="C910" s="126" t="s">
        <v>3689</v>
      </c>
      <c r="D910" s="125" t="s">
        <v>2108</v>
      </c>
      <c r="E910" s="125">
        <v>36</v>
      </c>
      <c r="F910" s="127">
        <v>10</v>
      </c>
      <c r="G910" s="128">
        <v>30</v>
      </c>
      <c r="H910" s="128" t="s">
        <v>2476</v>
      </c>
      <c r="I910" s="127">
        <v>10</v>
      </c>
      <c r="J910" s="128">
        <v>30</v>
      </c>
      <c r="K910" s="128" t="s">
        <v>2476</v>
      </c>
      <c r="L910" s="129">
        <f t="shared" si="123"/>
        <v>10</v>
      </c>
      <c r="M910" s="125">
        <f t="shared" si="121"/>
        <v>60</v>
      </c>
      <c r="N910" s="125">
        <f t="shared" si="125"/>
        <v>2</v>
      </c>
      <c r="O910" s="125">
        <f t="shared" si="122"/>
        <v>0</v>
      </c>
      <c r="P910" s="128">
        <f t="shared" si="126"/>
        <v>2</v>
      </c>
      <c r="Q910" s="127">
        <f t="shared" si="124"/>
        <v>0.9</v>
      </c>
      <c r="R910" s="127">
        <f t="shared" si="127"/>
        <v>9</v>
      </c>
      <c r="S910" s="130"/>
      <c r="T910" s="128" t="s">
        <v>3580</v>
      </c>
      <c r="U910" s="128" t="s">
        <v>3585</v>
      </c>
      <c r="V910" s="128" t="s">
        <v>3581</v>
      </c>
    </row>
    <row r="911" spans="1:22" s="109" customFormat="1" ht="13">
      <c r="A911" s="125">
        <v>903</v>
      </c>
      <c r="B911" s="131" t="s">
        <v>2285</v>
      </c>
      <c r="C911" s="131" t="s">
        <v>2286</v>
      </c>
      <c r="D911" s="125" t="s">
        <v>2287</v>
      </c>
      <c r="E911" s="125">
        <v>40</v>
      </c>
      <c r="F911" s="127">
        <v>10</v>
      </c>
      <c r="G911" s="128">
        <v>30</v>
      </c>
      <c r="H911" s="128" t="s">
        <v>2476</v>
      </c>
      <c r="I911" s="127">
        <v>10</v>
      </c>
      <c r="J911" s="128">
        <v>30</v>
      </c>
      <c r="K911" s="128" t="s">
        <v>2476</v>
      </c>
      <c r="L911" s="129">
        <f t="shared" si="123"/>
        <v>10</v>
      </c>
      <c r="M911" s="125">
        <f t="shared" si="121"/>
        <v>60</v>
      </c>
      <c r="N911" s="125">
        <f t="shared" si="125"/>
        <v>2</v>
      </c>
      <c r="O911" s="125">
        <f t="shared" si="122"/>
        <v>0</v>
      </c>
      <c r="P911" s="128">
        <f t="shared" si="126"/>
        <v>2</v>
      </c>
      <c r="Q911" s="127">
        <f t="shared" si="124"/>
        <v>0.9</v>
      </c>
      <c r="R911" s="127">
        <f t="shared" si="127"/>
        <v>9</v>
      </c>
      <c r="S911" s="130"/>
      <c r="T911" s="128" t="s">
        <v>3585</v>
      </c>
      <c r="U911" s="128" t="s">
        <v>3580</v>
      </c>
      <c r="V911" s="128" t="s">
        <v>3581</v>
      </c>
    </row>
    <row r="912" spans="1:22" s="109" customFormat="1" ht="13">
      <c r="A912" s="125">
        <v>904</v>
      </c>
      <c r="B912" s="126" t="s">
        <v>903</v>
      </c>
      <c r="C912" s="126" t="s">
        <v>904</v>
      </c>
      <c r="D912" s="125" t="s">
        <v>905</v>
      </c>
      <c r="E912" s="125">
        <v>14</v>
      </c>
      <c r="F912" s="127">
        <v>10.17</v>
      </c>
      <c r="G912" s="128">
        <v>30</v>
      </c>
      <c r="H912" s="128" t="s">
        <v>2475</v>
      </c>
      <c r="I912" s="127">
        <v>9.83</v>
      </c>
      <c r="J912" s="128">
        <v>19</v>
      </c>
      <c r="K912" s="128" t="s">
        <v>2476</v>
      </c>
      <c r="L912" s="129">
        <f t="shared" si="123"/>
        <v>10</v>
      </c>
      <c r="M912" s="125">
        <f t="shared" si="121"/>
        <v>60</v>
      </c>
      <c r="N912" s="125">
        <f t="shared" si="125"/>
        <v>1</v>
      </c>
      <c r="O912" s="125">
        <f t="shared" si="122"/>
        <v>1</v>
      </c>
      <c r="P912" s="128">
        <f t="shared" si="126"/>
        <v>2</v>
      </c>
      <c r="Q912" s="127">
        <f t="shared" si="124"/>
        <v>0.9</v>
      </c>
      <c r="R912" s="127">
        <f t="shared" si="127"/>
        <v>9</v>
      </c>
      <c r="S912" s="130"/>
      <c r="T912" s="128" t="s">
        <v>3583</v>
      </c>
      <c r="U912" s="128" t="s">
        <v>3580</v>
      </c>
      <c r="V912" s="128" t="s">
        <v>3581</v>
      </c>
    </row>
    <row r="913" spans="1:22" s="109" customFormat="1" ht="13">
      <c r="A913" s="125">
        <v>905</v>
      </c>
      <c r="B913" s="131" t="s">
        <v>1415</v>
      </c>
      <c r="C913" s="131" t="s">
        <v>995</v>
      </c>
      <c r="D913" s="133" t="s">
        <v>1416</v>
      </c>
      <c r="E913" s="125">
        <v>23</v>
      </c>
      <c r="F913" s="127">
        <v>10.11</v>
      </c>
      <c r="G913" s="128">
        <v>30</v>
      </c>
      <c r="H913" s="128" t="s">
        <v>2476</v>
      </c>
      <c r="I913" s="127">
        <v>9.89</v>
      </c>
      <c r="J913" s="128">
        <v>13</v>
      </c>
      <c r="K913" s="128" t="s">
        <v>2475</v>
      </c>
      <c r="L913" s="129">
        <f t="shared" si="123"/>
        <v>10</v>
      </c>
      <c r="M913" s="125">
        <f t="shared" si="121"/>
        <v>60</v>
      </c>
      <c r="N913" s="125">
        <f t="shared" si="125"/>
        <v>1</v>
      </c>
      <c r="O913" s="125">
        <f t="shared" si="122"/>
        <v>1</v>
      </c>
      <c r="P913" s="128">
        <f t="shared" si="126"/>
        <v>2</v>
      </c>
      <c r="Q913" s="127">
        <f t="shared" si="124"/>
        <v>0.9</v>
      </c>
      <c r="R913" s="127">
        <f t="shared" si="127"/>
        <v>9</v>
      </c>
      <c r="S913" s="130"/>
      <c r="T913" s="128"/>
      <c r="U913" s="128"/>
      <c r="V913" s="128"/>
    </row>
    <row r="914" spans="1:22" s="109" customFormat="1" ht="13">
      <c r="A914" s="125">
        <v>906</v>
      </c>
      <c r="B914" s="131" t="s">
        <v>1638</v>
      </c>
      <c r="C914" s="131" t="s">
        <v>394</v>
      </c>
      <c r="D914" s="133" t="s">
        <v>2480</v>
      </c>
      <c r="E914" s="125">
        <v>27</v>
      </c>
      <c r="F914" s="127">
        <v>11.84</v>
      </c>
      <c r="G914" s="128">
        <v>30</v>
      </c>
      <c r="H914" s="128" t="s">
        <v>2476</v>
      </c>
      <c r="I914" s="127">
        <v>8.3000000000000007</v>
      </c>
      <c r="J914" s="128">
        <v>12</v>
      </c>
      <c r="K914" s="128" t="s">
        <v>2476</v>
      </c>
      <c r="L914" s="129">
        <f t="shared" si="123"/>
        <v>10.07</v>
      </c>
      <c r="M914" s="125">
        <f t="shared" si="121"/>
        <v>60</v>
      </c>
      <c r="N914" s="125">
        <f t="shared" si="125"/>
        <v>2</v>
      </c>
      <c r="O914" s="125">
        <f t="shared" si="122"/>
        <v>1</v>
      </c>
      <c r="P914" s="128">
        <f t="shared" si="126"/>
        <v>3</v>
      </c>
      <c r="Q914" s="127">
        <f t="shared" si="124"/>
        <v>0.89</v>
      </c>
      <c r="R914" s="127">
        <f t="shared" si="127"/>
        <v>8.9623000000000008</v>
      </c>
      <c r="S914" s="130"/>
      <c r="T914" s="128" t="s">
        <v>3585</v>
      </c>
      <c r="U914" s="128" t="s">
        <v>3580</v>
      </c>
      <c r="V914" s="128" t="s">
        <v>3581</v>
      </c>
    </row>
    <row r="915" spans="1:22" s="109" customFormat="1" ht="13">
      <c r="A915" s="125">
        <v>907</v>
      </c>
      <c r="B915" s="131" t="s">
        <v>574</v>
      </c>
      <c r="C915" s="131" t="s">
        <v>1363</v>
      </c>
      <c r="D915" s="133" t="s">
        <v>1364</v>
      </c>
      <c r="E915" s="125">
        <v>22</v>
      </c>
      <c r="F915" s="127">
        <v>9.94</v>
      </c>
      <c r="G915" s="128">
        <v>20</v>
      </c>
      <c r="H915" s="128" t="s">
        <v>2476</v>
      </c>
      <c r="I915" s="127">
        <v>10.06</v>
      </c>
      <c r="J915" s="128">
        <v>30</v>
      </c>
      <c r="K915" s="128" t="s">
        <v>2476</v>
      </c>
      <c r="L915" s="129">
        <f t="shared" si="123"/>
        <v>10</v>
      </c>
      <c r="M915" s="125">
        <f t="shared" si="121"/>
        <v>60</v>
      </c>
      <c r="N915" s="125">
        <f t="shared" si="125"/>
        <v>2</v>
      </c>
      <c r="O915" s="125">
        <f t="shared" si="122"/>
        <v>1</v>
      </c>
      <c r="P915" s="128">
        <f t="shared" si="126"/>
        <v>3</v>
      </c>
      <c r="Q915" s="127">
        <f t="shared" si="124"/>
        <v>0.89</v>
      </c>
      <c r="R915" s="127">
        <f t="shared" si="127"/>
        <v>8.9</v>
      </c>
      <c r="S915" s="130"/>
      <c r="T915" s="128" t="s">
        <v>3585</v>
      </c>
      <c r="U915" s="128" t="s">
        <v>3582</v>
      </c>
      <c r="V915" s="128" t="s">
        <v>3581</v>
      </c>
    </row>
    <row r="916" spans="1:22" s="109" customFormat="1" ht="13">
      <c r="A916" s="125">
        <v>908</v>
      </c>
      <c r="B916" s="126" t="s">
        <v>1864</v>
      </c>
      <c r="C916" s="126" t="s">
        <v>1865</v>
      </c>
      <c r="D916" s="125" t="s">
        <v>1866</v>
      </c>
      <c r="E916" s="125">
        <v>31</v>
      </c>
      <c r="F916" s="127">
        <v>8.27</v>
      </c>
      <c r="G916" s="128">
        <v>7</v>
      </c>
      <c r="H916" s="128" t="s">
        <v>2476</v>
      </c>
      <c r="I916" s="127">
        <v>11.73</v>
      </c>
      <c r="J916" s="128">
        <v>30</v>
      </c>
      <c r="K916" s="128" t="s">
        <v>2476</v>
      </c>
      <c r="L916" s="129">
        <f t="shared" si="123"/>
        <v>10</v>
      </c>
      <c r="M916" s="125">
        <f t="shared" si="121"/>
        <v>60</v>
      </c>
      <c r="N916" s="125">
        <f t="shared" si="125"/>
        <v>2</v>
      </c>
      <c r="O916" s="125">
        <f t="shared" si="122"/>
        <v>1</v>
      </c>
      <c r="P916" s="128">
        <f t="shared" si="126"/>
        <v>3</v>
      </c>
      <c r="Q916" s="127">
        <f t="shared" si="124"/>
        <v>0.89</v>
      </c>
      <c r="R916" s="127">
        <f t="shared" si="127"/>
        <v>8.9</v>
      </c>
      <c r="S916" s="130"/>
      <c r="T916" s="128" t="s">
        <v>3585</v>
      </c>
      <c r="U916" s="128" t="s">
        <v>3580</v>
      </c>
      <c r="V916" s="128" t="s">
        <v>3581</v>
      </c>
    </row>
    <row r="917" spans="1:22" s="109" customFormat="1" ht="13">
      <c r="A917" s="125">
        <v>909</v>
      </c>
      <c r="B917" s="126" t="s">
        <v>973</v>
      </c>
      <c r="C917" s="126" t="s">
        <v>2006</v>
      </c>
      <c r="D917" s="125" t="s">
        <v>2007</v>
      </c>
      <c r="E917" s="125">
        <v>34</v>
      </c>
      <c r="F917" s="127">
        <v>9.85</v>
      </c>
      <c r="G917" s="128">
        <v>13</v>
      </c>
      <c r="H917" s="128" t="s">
        <v>2476</v>
      </c>
      <c r="I917" s="127">
        <v>10.15</v>
      </c>
      <c r="J917" s="128">
        <v>30</v>
      </c>
      <c r="K917" s="128" t="s">
        <v>2476</v>
      </c>
      <c r="L917" s="129">
        <f t="shared" si="123"/>
        <v>10</v>
      </c>
      <c r="M917" s="125">
        <f t="shared" si="121"/>
        <v>60</v>
      </c>
      <c r="N917" s="125">
        <f t="shared" si="125"/>
        <v>2</v>
      </c>
      <c r="O917" s="125">
        <f t="shared" si="122"/>
        <v>1</v>
      </c>
      <c r="P917" s="128">
        <f t="shared" si="126"/>
        <v>3</v>
      </c>
      <c r="Q917" s="127">
        <f t="shared" si="124"/>
        <v>0.89</v>
      </c>
      <c r="R917" s="127">
        <f t="shared" si="127"/>
        <v>8.9</v>
      </c>
      <c r="S917" s="130"/>
      <c r="T917" s="128" t="s">
        <v>3585</v>
      </c>
      <c r="U917" s="128" t="s">
        <v>3580</v>
      </c>
      <c r="V917" s="128" t="s">
        <v>3581</v>
      </c>
    </row>
    <row r="918" spans="1:22" s="109" customFormat="1" ht="13">
      <c r="A918" s="125">
        <v>910</v>
      </c>
      <c r="B918" s="126" t="s">
        <v>1523</v>
      </c>
      <c r="C918" s="126" t="s">
        <v>1524</v>
      </c>
      <c r="D918" s="125" t="s">
        <v>1525</v>
      </c>
      <c r="E918" s="125">
        <v>25</v>
      </c>
      <c r="F918" s="127">
        <v>10.24</v>
      </c>
      <c r="G918" s="128">
        <v>30</v>
      </c>
      <c r="H918" s="128" t="s">
        <v>2476</v>
      </c>
      <c r="I918" s="127">
        <v>9.76</v>
      </c>
      <c r="J918" s="128">
        <v>23</v>
      </c>
      <c r="K918" s="128" t="s">
        <v>2476</v>
      </c>
      <c r="L918" s="129">
        <f t="shared" si="123"/>
        <v>10</v>
      </c>
      <c r="M918" s="125">
        <f t="shared" si="121"/>
        <v>60</v>
      </c>
      <c r="N918" s="125">
        <f t="shared" si="125"/>
        <v>2</v>
      </c>
      <c r="O918" s="125">
        <f t="shared" si="122"/>
        <v>1</v>
      </c>
      <c r="P918" s="128">
        <f t="shared" si="126"/>
        <v>3</v>
      </c>
      <c r="Q918" s="127">
        <f t="shared" si="124"/>
        <v>0.89</v>
      </c>
      <c r="R918" s="127">
        <f t="shared" si="127"/>
        <v>8.9</v>
      </c>
      <c r="S918" s="130"/>
      <c r="T918" s="128" t="s">
        <v>3585</v>
      </c>
      <c r="U918" s="128" t="s">
        <v>3580</v>
      </c>
      <c r="V918" s="128" t="s">
        <v>3581</v>
      </c>
    </row>
    <row r="919" spans="1:22" s="109" customFormat="1" ht="13">
      <c r="A919" s="125">
        <v>911</v>
      </c>
      <c r="B919" s="126" t="s">
        <v>630</v>
      </c>
      <c r="C919" s="126" t="s">
        <v>631</v>
      </c>
      <c r="D919" s="125" t="s">
        <v>632</v>
      </c>
      <c r="E919" s="125">
        <v>10</v>
      </c>
      <c r="F919" s="127">
        <v>10.14</v>
      </c>
      <c r="G919" s="128">
        <v>30</v>
      </c>
      <c r="H919" s="128" t="s">
        <v>2476</v>
      </c>
      <c r="I919" s="127">
        <v>9.86</v>
      </c>
      <c r="J919" s="128">
        <v>18</v>
      </c>
      <c r="K919" s="128" t="s">
        <v>2476</v>
      </c>
      <c r="L919" s="129">
        <f t="shared" si="123"/>
        <v>10</v>
      </c>
      <c r="M919" s="125">
        <f t="shared" si="121"/>
        <v>60</v>
      </c>
      <c r="N919" s="125">
        <f t="shared" si="125"/>
        <v>2</v>
      </c>
      <c r="O919" s="125">
        <f t="shared" si="122"/>
        <v>1</v>
      </c>
      <c r="P919" s="128">
        <f t="shared" si="126"/>
        <v>3</v>
      </c>
      <c r="Q919" s="127">
        <f t="shared" si="124"/>
        <v>0.89</v>
      </c>
      <c r="R919" s="127">
        <f t="shared" si="127"/>
        <v>8.9</v>
      </c>
      <c r="S919" s="130"/>
      <c r="T919" s="128" t="s">
        <v>3583</v>
      </c>
      <c r="U919" s="128" t="s">
        <v>3580</v>
      </c>
      <c r="V919" s="128" t="s">
        <v>3581</v>
      </c>
    </row>
    <row r="920" spans="1:22" s="109" customFormat="1" ht="13">
      <c r="A920" s="125">
        <v>912</v>
      </c>
      <c r="B920" s="126" t="s">
        <v>714</v>
      </c>
      <c r="C920" s="126" t="s">
        <v>715</v>
      </c>
      <c r="D920" s="125" t="s">
        <v>716</v>
      </c>
      <c r="E920" s="125">
        <v>11</v>
      </c>
      <c r="F920" s="127">
        <v>11.07</v>
      </c>
      <c r="G920" s="128">
        <v>30</v>
      </c>
      <c r="H920" s="128" t="s">
        <v>2476</v>
      </c>
      <c r="I920" s="127">
        <v>8.93</v>
      </c>
      <c r="J920" s="128">
        <v>18</v>
      </c>
      <c r="K920" s="128" t="s">
        <v>2476</v>
      </c>
      <c r="L920" s="129">
        <f t="shared" si="123"/>
        <v>10</v>
      </c>
      <c r="M920" s="125">
        <f t="shared" si="121"/>
        <v>60</v>
      </c>
      <c r="N920" s="125">
        <f t="shared" si="125"/>
        <v>2</v>
      </c>
      <c r="O920" s="125">
        <f t="shared" si="122"/>
        <v>1</v>
      </c>
      <c r="P920" s="128">
        <f t="shared" si="126"/>
        <v>3</v>
      </c>
      <c r="Q920" s="127">
        <f t="shared" si="124"/>
        <v>0.89</v>
      </c>
      <c r="R920" s="127">
        <f t="shared" si="127"/>
        <v>8.9</v>
      </c>
      <c r="S920" s="130"/>
      <c r="T920" s="128" t="s">
        <v>3579</v>
      </c>
      <c r="U920" s="128" t="s">
        <v>3580</v>
      </c>
      <c r="V920" s="128" t="s">
        <v>3581</v>
      </c>
    </row>
    <row r="921" spans="1:22" s="109" customFormat="1" ht="13">
      <c r="A921" s="125">
        <v>913</v>
      </c>
      <c r="B921" s="126" t="s">
        <v>89</v>
      </c>
      <c r="C921" s="126" t="s">
        <v>90</v>
      </c>
      <c r="D921" s="125" t="s">
        <v>98</v>
      </c>
      <c r="E921" s="125">
        <v>1</v>
      </c>
      <c r="F921" s="127">
        <v>11.22</v>
      </c>
      <c r="G921" s="128">
        <v>30</v>
      </c>
      <c r="H921" s="128" t="s">
        <v>2476</v>
      </c>
      <c r="I921" s="127">
        <v>8.7799999999999994</v>
      </c>
      <c r="J921" s="128">
        <v>8</v>
      </c>
      <c r="K921" s="128" t="s">
        <v>2476</v>
      </c>
      <c r="L921" s="129">
        <f t="shared" si="123"/>
        <v>10</v>
      </c>
      <c r="M921" s="125">
        <f t="shared" si="121"/>
        <v>60</v>
      </c>
      <c r="N921" s="125">
        <f t="shared" si="125"/>
        <v>2</v>
      </c>
      <c r="O921" s="125">
        <f t="shared" si="122"/>
        <v>1</v>
      </c>
      <c r="P921" s="128">
        <f t="shared" si="126"/>
        <v>3</v>
      </c>
      <c r="Q921" s="127">
        <f t="shared" si="124"/>
        <v>0.89</v>
      </c>
      <c r="R921" s="127">
        <f t="shared" si="127"/>
        <v>8.9</v>
      </c>
      <c r="S921" s="130"/>
      <c r="T921" s="128" t="s">
        <v>3579</v>
      </c>
      <c r="U921" s="128" t="s">
        <v>3580</v>
      </c>
      <c r="V921" s="128" t="s">
        <v>3581</v>
      </c>
    </row>
    <row r="922" spans="1:22" s="109" customFormat="1" ht="13">
      <c r="A922" s="125">
        <v>914</v>
      </c>
      <c r="B922" s="131" t="s">
        <v>973</v>
      </c>
      <c r="C922" s="131" t="s">
        <v>1385</v>
      </c>
      <c r="D922" s="133" t="s">
        <v>1386</v>
      </c>
      <c r="E922" s="125">
        <v>22</v>
      </c>
      <c r="F922" s="127">
        <v>10.48</v>
      </c>
      <c r="G922" s="128">
        <v>30</v>
      </c>
      <c r="H922" s="128" t="s">
        <v>2475</v>
      </c>
      <c r="I922" s="127">
        <v>9.9600000000000009</v>
      </c>
      <c r="J922" s="128">
        <v>24</v>
      </c>
      <c r="K922" s="128" t="s">
        <v>2476</v>
      </c>
      <c r="L922" s="129">
        <f t="shared" si="123"/>
        <v>10.220000000000001</v>
      </c>
      <c r="M922" s="125">
        <f t="shared" si="121"/>
        <v>60</v>
      </c>
      <c r="N922" s="125">
        <f t="shared" si="125"/>
        <v>1</v>
      </c>
      <c r="O922" s="125">
        <f t="shared" si="122"/>
        <v>1</v>
      </c>
      <c r="P922" s="128">
        <f t="shared" si="126"/>
        <v>2</v>
      </c>
      <c r="Q922" s="127">
        <f>IF(P922=0,0.88,IF(P922=1,0.87,IF(P922=2,0.86,IF(P922=3,0.85))))</f>
        <v>0.86</v>
      </c>
      <c r="R922" s="127">
        <f t="shared" si="127"/>
        <v>8.789200000000001</v>
      </c>
      <c r="S922" s="130"/>
      <c r="T922" s="128"/>
      <c r="U922" s="128"/>
      <c r="V922" s="128"/>
    </row>
    <row r="923" spans="1:22" s="109" customFormat="1" ht="13">
      <c r="A923" s="125">
        <v>915</v>
      </c>
      <c r="B923" s="131" t="s">
        <v>274</v>
      </c>
      <c r="C923" s="131" t="s">
        <v>275</v>
      </c>
      <c r="D923" s="133" t="s">
        <v>276</v>
      </c>
      <c r="E923" s="125">
        <v>4</v>
      </c>
      <c r="F923" s="127">
        <v>10.07</v>
      </c>
      <c r="G923" s="128">
        <v>30</v>
      </c>
      <c r="H923" s="128" t="s">
        <v>2475</v>
      </c>
      <c r="I923" s="127">
        <v>10.91</v>
      </c>
      <c r="J923" s="128">
        <v>30</v>
      </c>
      <c r="K923" s="128" t="s">
        <v>2476</v>
      </c>
      <c r="L923" s="129">
        <f t="shared" si="123"/>
        <v>10.49</v>
      </c>
      <c r="M923" s="125">
        <f t="shared" si="121"/>
        <v>60</v>
      </c>
      <c r="N923" s="125">
        <f t="shared" si="125"/>
        <v>1</v>
      </c>
      <c r="O923" s="125">
        <f t="shared" si="122"/>
        <v>0</v>
      </c>
      <c r="P923" s="128">
        <f t="shared" si="126"/>
        <v>1</v>
      </c>
      <c r="Q923" s="127">
        <f>IF(P923=0,0.84,IF(P923=1,0.83,IF(P923=2,0.82,IF(P923=3,0.81))))</f>
        <v>0.83</v>
      </c>
      <c r="R923" s="127">
        <f t="shared" si="127"/>
        <v>8.7066999999999997</v>
      </c>
      <c r="S923" s="130"/>
      <c r="T923" s="128" t="s">
        <v>3579</v>
      </c>
      <c r="U923" s="128" t="s">
        <v>3580</v>
      </c>
      <c r="V923" s="128" t="s">
        <v>3581</v>
      </c>
    </row>
    <row r="924" spans="1:22" s="109" customFormat="1" ht="13">
      <c r="A924" s="125">
        <v>916</v>
      </c>
      <c r="B924" s="131" t="s">
        <v>2236</v>
      </c>
      <c r="C924" s="131" t="s">
        <v>149</v>
      </c>
      <c r="D924" s="133" t="s">
        <v>2237</v>
      </c>
      <c r="E924" s="125">
        <v>39</v>
      </c>
      <c r="F924" s="127">
        <v>10</v>
      </c>
      <c r="G924" s="128">
        <v>30</v>
      </c>
      <c r="H924" s="128" t="s">
        <v>2476</v>
      </c>
      <c r="I924" s="127">
        <v>10</v>
      </c>
      <c r="J924" s="128">
        <v>30</v>
      </c>
      <c r="K924" s="128" t="s">
        <v>2476</v>
      </c>
      <c r="L924" s="129">
        <f t="shared" si="123"/>
        <v>10</v>
      </c>
      <c r="M924" s="125">
        <f t="shared" si="121"/>
        <v>60</v>
      </c>
      <c r="N924" s="125">
        <f t="shared" si="125"/>
        <v>2</v>
      </c>
      <c r="O924" s="125">
        <f t="shared" si="122"/>
        <v>0</v>
      </c>
      <c r="P924" s="128">
        <f t="shared" si="126"/>
        <v>2</v>
      </c>
      <c r="Q924" s="127">
        <f t="shared" ref="Q924:Q929" si="128">IF(P924=0,0.88,IF(P924=1,0.87,IF(P924=2,0.86,IF(P924=3,0.85))))</f>
        <v>0.86</v>
      </c>
      <c r="R924" s="127">
        <f t="shared" si="127"/>
        <v>8.6</v>
      </c>
      <c r="S924" s="130"/>
      <c r="T924" s="128"/>
      <c r="U924" s="128"/>
      <c r="V924" s="128"/>
    </row>
    <row r="925" spans="1:22" s="109" customFormat="1" ht="13">
      <c r="A925" s="125">
        <v>917</v>
      </c>
      <c r="B925" s="134" t="s">
        <v>1595</v>
      </c>
      <c r="C925" s="134" t="s">
        <v>1596</v>
      </c>
      <c r="D925" s="125" t="s">
        <v>1597</v>
      </c>
      <c r="E925" s="125">
        <v>26</v>
      </c>
      <c r="F925" s="127">
        <v>9.93</v>
      </c>
      <c r="G925" s="128">
        <v>7</v>
      </c>
      <c r="H925" s="128" t="s">
        <v>2476</v>
      </c>
      <c r="I925" s="127">
        <v>10.07</v>
      </c>
      <c r="J925" s="128">
        <v>30</v>
      </c>
      <c r="K925" s="128" t="s">
        <v>2476</v>
      </c>
      <c r="L925" s="129">
        <f t="shared" si="123"/>
        <v>10</v>
      </c>
      <c r="M925" s="125">
        <f t="shared" si="121"/>
        <v>60</v>
      </c>
      <c r="N925" s="125">
        <f t="shared" si="125"/>
        <v>2</v>
      </c>
      <c r="O925" s="125">
        <f t="shared" si="122"/>
        <v>1</v>
      </c>
      <c r="P925" s="128">
        <f t="shared" si="126"/>
        <v>3</v>
      </c>
      <c r="Q925" s="127">
        <f t="shared" si="128"/>
        <v>0.85</v>
      </c>
      <c r="R925" s="127">
        <f t="shared" si="127"/>
        <v>8.5</v>
      </c>
      <c r="S925" s="130"/>
      <c r="T925" s="128" t="s">
        <v>3585</v>
      </c>
      <c r="U925" s="128" t="s">
        <v>3582</v>
      </c>
      <c r="V925" s="128" t="s">
        <v>3581</v>
      </c>
    </row>
    <row r="926" spans="1:22" s="109" customFormat="1" ht="13">
      <c r="A926" s="125">
        <v>918</v>
      </c>
      <c r="B926" s="126" t="s">
        <v>1805</v>
      </c>
      <c r="C926" s="126" t="s">
        <v>1722</v>
      </c>
      <c r="D926" s="125" t="s">
        <v>1806</v>
      </c>
      <c r="E926" s="125">
        <v>30</v>
      </c>
      <c r="F926" s="127">
        <v>8.83</v>
      </c>
      <c r="G926" s="128">
        <v>10</v>
      </c>
      <c r="H926" s="128" t="s">
        <v>2476</v>
      </c>
      <c r="I926" s="127">
        <v>11.17</v>
      </c>
      <c r="J926" s="128">
        <v>30</v>
      </c>
      <c r="K926" s="128" t="s">
        <v>2476</v>
      </c>
      <c r="L926" s="129">
        <f t="shared" si="123"/>
        <v>10</v>
      </c>
      <c r="M926" s="125">
        <f t="shared" si="121"/>
        <v>60</v>
      </c>
      <c r="N926" s="125">
        <f t="shared" si="125"/>
        <v>2</v>
      </c>
      <c r="O926" s="125">
        <f t="shared" si="122"/>
        <v>1</v>
      </c>
      <c r="P926" s="128">
        <f t="shared" si="126"/>
        <v>3</v>
      </c>
      <c r="Q926" s="127">
        <f t="shared" si="128"/>
        <v>0.85</v>
      </c>
      <c r="R926" s="127">
        <f t="shared" si="127"/>
        <v>8.5</v>
      </c>
      <c r="S926" s="130"/>
      <c r="T926" s="128"/>
      <c r="U926" s="128"/>
      <c r="V926" s="128"/>
    </row>
    <row r="927" spans="1:22" s="109" customFormat="1" ht="13">
      <c r="A927" s="125">
        <v>919</v>
      </c>
      <c r="B927" s="126" t="s">
        <v>728</v>
      </c>
      <c r="C927" s="126" t="s">
        <v>729</v>
      </c>
      <c r="D927" s="125" t="s">
        <v>730</v>
      </c>
      <c r="E927" s="125">
        <v>11</v>
      </c>
      <c r="F927" s="127">
        <v>10.220000000000001</v>
      </c>
      <c r="G927" s="128">
        <v>30</v>
      </c>
      <c r="H927" s="128" t="s">
        <v>2476</v>
      </c>
      <c r="I927" s="127">
        <v>9.7799999999999994</v>
      </c>
      <c r="J927" s="128">
        <v>17</v>
      </c>
      <c r="K927" s="128" t="s">
        <v>2476</v>
      </c>
      <c r="L927" s="129">
        <f t="shared" si="123"/>
        <v>10</v>
      </c>
      <c r="M927" s="125">
        <f t="shared" si="121"/>
        <v>60</v>
      </c>
      <c r="N927" s="125">
        <f t="shared" si="125"/>
        <v>2</v>
      </c>
      <c r="O927" s="125">
        <f t="shared" si="122"/>
        <v>1</v>
      </c>
      <c r="P927" s="128">
        <f t="shared" si="126"/>
        <v>3</v>
      </c>
      <c r="Q927" s="127">
        <f t="shared" si="128"/>
        <v>0.85</v>
      </c>
      <c r="R927" s="127">
        <f t="shared" si="127"/>
        <v>8.5</v>
      </c>
      <c r="S927" s="130"/>
      <c r="T927" s="128"/>
      <c r="U927" s="128"/>
      <c r="V927" s="128"/>
    </row>
    <row r="928" spans="1:22" s="109" customFormat="1" ht="13">
      <c r="A928" s="125">
        <v>920</v>
      </c>
      <c r="B928" s="126" t="s">
        <v>875</v>
      </c>
      <c r="C928" s="126" t="s">
        <v>876</v>
      </c>
      <c r="D928" s="125" t="s">
        <v>877</v>
      </c>
      <c r="E928" s="125">
        <v>14</v>
      </c>
      <c r="F928" s="127">
        <v>10.81</v>
      </c>
      <c r="G928" s="128">
        <v>30</v>
      </c>
      <c r="H928" s="128" t="s">
        <v>2476</v>
      </c>
      <c r="I928" s="127">
        <v>9.19</v>
      </c>
      <c r="J928" s="128">
        <v>13</v>
      </c>
      <c r="K928" s="128" t="s">
        <v>2476</v>
      </c>
      <c r="L928" s="129">
        <f t="shared" si="123"/>
        <v>10</v>
      </c>
      <c r="M928" s="125">
        <f t="shared" si="121"/>
        <v>60</v>
      </c>
      <c r="N928" s="125">
        <f t="shared" si="125"/>
        <v>2</v>
      </c>
      <c r="O928" s="125">
        <f t="shared" si="122"/>
        <v>1</v>
      </c>
      <c r="P928" s="128">
        <f t="shared" si="126"/>
        <v>3</v>
      </c>
      <c r="Q928" s="127">
        <f t="shared" si="128"/>
        <v>0.85</v>
      </c>
      <c r="R928" s="127">
        <f t="shared" si="127"/>
        <v>8.5</v>
      </c>
      <c r="S928" s="130"/>
      <c r="T928" s="128"/>
      <c r="U928" s="128"/>
      <c r="V928" s="128"/>
    </row>
    <row r="929" spans="1:1327" s="109" customFormat="1" ht="13">
      <c r="A929" s="125">
        <v>921</v>
      </c>
      <c r="B929" s="131" t="s">
        <v>421</v>
      </c>
      <c r="C929" s="131" t="s">
        <v>1430</v>
      </c>
      <c r="D929" s="133" t="s">
        <v>1870</v>
      </c>
      <c r="E929" s="125">
        <v>32</v>
      </c>
      <c r="F929" s="127">
        <v>10.37</v>
      </c>
      <c r="G929" s="128">
        <v>30</v>
      </c>
      <c r="H929" s="128" t="s">
        <v>2476</v>
      </c>
      <c r="I929" s="127">
        <v>9.6300000000000008</v>
      </c>
      <c r="J929" s="128">
        <v>12</v>
      </c>
      <c r="K929" s="128" t="s">
        <v>2476</v>
      </c>
      <c r="L929" s="129">
        <f t="shared" si="123"/>
        <v>10</v>
      </c>
      <c r="M929" s="125">
        <f t="shared" si="121"/>
        <v>60</v>
      </c>
      <c r="N929" s="125">
        <f t="shared" si="125"/>
        <v>2</v>
      </c>
      <c r="O929" s="125">
        <f t="shared" si="122"/>
        <v>1</v>
      </c>
      <c r="P929" s="128">
        <f t="shared" si="126"/>
        <v>3</v>
      </c>
      <c r="Q929" s="127">
        <f t="shared" si="128"/>
        <v>0.85</v>
      </c>
      <c r="R929" s="127">
        <f t="shared" si="127"/>
        <v>8.5</v>
      </c>
      <c r="S929" s="130"/>
      <c r="T929" s="128"/>
      <c r="U929" s="128"/>
      <c r="V929" s="128"/>
    </row>
    <row r="930" spans="1:1327" s="109" customFormat="1" ht="13">
      <c r="A930" s="125">
        <v>922</v>
      </c>
      <c r="B930" s="131" t="s">
        <v>1879</v>
      </c>
      <c r="C930" s="131" t="s">
        <v>1880</v>
      </c>
      <c r="D930" s="133" t="s">
        <v>3593</v>
      </c>
      <c r="E930" s="125">
        <v>32</v>
      </c>
      <c r="F930" s="127">
        <v>10.16</v>
      </c>
      <c r="G930" s="128">
        <v>30</v>
      </c>
      <c r="H930" s="128" t="s">
        <v>2475</v>
      </c>
      <c r="I930" s="127">
        <v>9.84</v>
      </c>
      <c r="J930" s="128">
        <v>19</v>
      </c>
      <c r="K930" s="128" t="s">
        <v>2476</v>
      </c>
      <c r="L930" s="129">
        <f t="shared" si="123"/>
        <v>10</v>
      </c>
      <c r="M930" s="125">
        <f t="shared" si="121"/>
        <v>60</v>
      </c>
      <c r="N930" s="125">
        <f t="shared" si="125"/>
        <v>1</v>
      </c>
      <c r="O930" s="125">
        <f t="shared" si="122"/>
        <v>1</v>
      </c>
      <c r="P930" s="128">
        <f t="shared" si="126"/>
        <v>2</v>
      </c>
      <c r="Q930" s="127">
        <f>IF(P930=0,0.84,IF(P930=1,0.83,IF(P930=2,0.82,IF(P930=3,0.81))))</f>
        <v>0.82</v>
      </c>
      <c r="R930" s="127">
        <f t="shared" si="127"/>
        <v>8.1999999999999993</v>
      </c>
      <c r="S930" s="130"/>
      <c r="T930" s="128"/>
      <c r="U930" s="128"/>
      <c r="V930" s="128"/>
    </row>
    <row r="932" spans="1:1327" s="78" customFormat="1" ht="13">
      <c r="A932" s="69" t="s">
        <v>3</v>
      </c>
      <c r="B932" s="70" t="s">
        <v>4</v>
      </c>
      <c r="C932" s="70" t="s">
        <v>5</v>
      </c>
      <c r="D932" s="69" t="s">
        <v>6</v>
      </c>
      <c r="E932" s="69" t="s">
        <v>7</v>
      </c>
      <c r="F932" s="71" t="s">
        <v>8</v>
      </c>
      <c r="G932" s="69" t="s">
        <v>9</v>
      </c>
      <c r="H932" s="69" t="s">
        <v>10</v>
      </c>
      <c r="I932" s="71" t="s">
        <v>11</v>
      </c>
      <c r="J932" s="69" t="s">
        <v>9</v>
      </c>
      <c r="K932" s="69" t="s">
        <v>12</v>
      </c>
      <c r="L932" s="71" t="s">
        <v>13</v>
      </c>
      <c r="M932" s="72" t="s">
        <v>18</v>
      </c>
      <c r="N932" s="73" t="s">
        <v>19</v>
      </c>
      <c r="O932" s="72" t="s">
        <v>20</v>
      </c>
      <c r="P932" s="74" t="s">
        <v>22</v>
      </c>
      <c r="Q932" s="75" t="s">
        <v>23</v>
      </c>
      <c r="R932" s="75" t="s">
        <v>24</v>
      </c>
      <c r="S932" s="69" t="s">
        <v>14</v>
      </c>
      <c r="T932" s="69" t="s">
        <v>15</v>
      </c>
      <c r="U932" s="69" t="s">
        <v>16</v>
      </c>
      <c r="V932" s="69" t="s">
        <v>17</v>
      </c>
      <c r="W932" s="76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76"/>
      <c r="AT932" s="76"/>
      <c r="AU932" s="77"/>
      <c r="AV932" s="77"/>
      <c r="AW932" s="77"/>
      <c r="AX932" s="77"/>
      <c r="AY932" s="77"/>
      <c r="AZ932" s="77"/>
      <c r="BA932" s="77"/>
      <c r="BB932" s="77"/>
      <c r="BC932" s="77"/>
      <c r="BD932" s="77"/>
      <c r="BE932" s="77"/>
      <c r="BF932" s="77"/>
      <c r="BG932" s="77"/>
      <c r="BH932" s="77"/>
      <c r="BI932" s="77"/>
      <c r="BJ932" s="77"/>
      <c r="BK932" s="77"/>
      <c r="BL932" s="77"/>
      <c r="BM932" s="77"/>
      <c r="BN932" s="77"/>
      <c r="BO932" s="77"/>
      <c r="BP932" s="77"/>
      <c r="BQ932" s="77"/>
      <c r="BR932" s="77"/>
      <c r="BS932" s="77"/>
      <c r="BT932" s="77"/>
      <c r="BU932" s="77"/>
      <c r="BV932" s="77"/>
      <c r="BW932" s="77"/>
      <c r="BX932" s="77"/>
      <c r="BY932" s="77"/>
      <c r="BZ932" s="77"/>
      <c r="CA932" s="77"/>
      <c r="CB932" s="77"/>
      <c r="CC932" s="77"/>
      <c r="CD932" s="77"/>
      <c r="CE932" s="77"/>
      <c r="CF932" s="77"/>
      <c r="CG932" s="77"/>
      <c r="CH932" s="77"/>
      <c r="CI932" s="77"/>
      <c r="CJ932" s="77"/>
      <c r="CK932" s="77"/>
      <c r="CL932" s="77"/>
      <c r="CM932" s="77"/>
      <c r="CN932" s="77"/>
      <c r="CO932" s="77"/>
      <c r="CP932" s="77"/>
      <c r="CQ932" s="77"/>
      <c r="CR932" s="77"/>
      <c r="CS932" s="77"/>
      <c r="CT932" s="77"/>
      <c r="CU932" s="77"/>
      <c r="CV932" s="77"/>
      <c r="CW932" s="77"/>
      <c r="CX932" s="77"/>
      <c r="CY932" s="77"/>
      <c r="CZ932" s="77"/>
      <c r="DA932" s="77"/>
      <c r="DB932" s="77"/>
      <c r="DC932" s="77"/>
      <c r="DD932" s="77"/>
      <c r="DE932" s="77"/>
      <c r="DF932" s="77"/>
      <c r="DG932" s="77"/>
      <c r="DH932" s="77"/>
      <c r="DI932" s="77"/>
      <c r="DJ932" s="77"/>
      <c r="DK932" s="77"/>
      <c r="DL932" s="77"/>
      <c r="DM932" s="77"/>
      <c r="DN932" s="77"/>
      <c r="DO932" s="77"/>
      <c r="DP932" s="77"/>
      <c r="DQ932" s="77"/>
      <c r="DR932" s="77"/>
      <c r="DS932" s="77"/>
      <c r="DT932" s="77"/>
      <c r="DU932" s="77"/>
      <c r="DV932" s="77"/>
      <c r="DW932" s="77"/>
      <c r="DX932" s="77"/>
      <c r="DY932" s="77"/>
      <c r="DZ932" s="77"/>
      <c r="EA932" s="77"/>
      <c r="EB932" s="77"/>
      <c r="EC932" s="77"/>
      <c r="ED932" s="77"/>
      <c r="EE932" s="77"/>
      <c r="EF932" s="77"/>
      <c r="EG932" s="77"/>
      <c r="EH932" s="77"/>
      <c r="EI932" s="77"/>
      <c r="EJ932" s="77"/>
      <c r="EK932" s="77"/>
      <c r="EL932" s="77"/>
      <c r="EM932" s="77"/>
      <c r="EN932" s="77"/>
      <c r="EO932" s="77"/>
      <c r="EP932" s="77"/>
      <c r="EQ932" s="77"/>
      <c r="ER932" s="77"/>
      <c r="ES932" s="77"/>
      <c r="ET932" s="77"/>
      <c r="EU932" s="77"/>
      <c r="EV932" s="77"/>
      <c r="EW932" s="77"/>
      <c r="EX932" s="77"/>
      <c r="EY932" s="77"/>
      <c r="EZ932" s="77"/>
      <c r="FA932" s="77"/>
      <c r="FB932" s="77"/>
      <c r="FC932" s="77"/>
      <c r="FD932" s="77"/>
      <c r="FE932" s="77"/>
      <c r="FF932" s="77"/>
      <c r="FG932" s="77"/>
      <c r="FH932" s="77"/>
      <c r="FI932" s="77"/>
      <c r="FJ932" s="77"/>
      <c r="FK932" s="77"/>
      <c r="FL932" s="77"/>
      <c r="FM932" s="77"/>
      <c r="FN932" s="77"/>
      <c r="FO932" s="77"/>
      <c r="FP932" s="77"/>
      <c r="FQ932" s="77"/>
      <c r="FR932" s="77"/>
      <c r="FS932" s="77"/>
      <c r="FT932" s="77"/>
      <c r="FU932" s="77"/>
      <c r="FV932" s="77"/>
      <c r="FW932" s="77"/>
      <c r="FX932" s="77"/>
      <c r="FY932" s="77"/>
      <c r="FZ932" s="77"/>
      <c r="GA932" s="77"/>
      <c r="GB932" s="77"/>
      <c r="GC932" s="77"/>
      <c r="GD932" s="77"/>
      <c r="GE932" s="77"/>
      <c r="GF932" s="77"/>
      <c r="GG932" s="77"/>
      <c r="GH932" s="77"/>
      <c r="GI932" s="77"/>
      <c r="GJ932" s="77"/>
      <c r="GK932" s="77"/>
      <c r="GL932" s="77"/>
      <c r="GM932" s="77"/>
      <c r="GN932" s="77"/>
      <c r="GO932" s="77"/>
      <c r="GP932" s="77"/>
      <c r="GQ932" s="77"/>
      <c r="GR932" s="77"/>
      <c r="GS932" s="77"/>
      <c r="GT932" s="77"/>
      <c r="GU932" s="77"/>
      <c r="GV932" s="77"/>
      <c r="GW932" s="77"/>
      <c r="GX932" s="77"/>
      <c r="GY932" s="77"/>
      <c r="GZ932" s="77"/>
      <c r="HA932" s="77"/>
      <c r="HB932" s="77"/>
      <c r="HC932" s="77"/>
      <c r="HD932" s="77"/>
      <c r="HE932" s="77"/>
      <c r="HF932" s="77"/>
      <c r="HG932" s="77"/>
      <c r="HH932" s="77"/>
      <c r="HI932" s="77"/>
      <c r="HJ932" s="77"/>
      <c r="HK932" s="77"/>
      <c r="HL932" s="77"/>
      <c r="HM932" s="77"/>
      <c r="HN932" s="77"/>
      <c r="HO932" s="77"/>
      <c r="HP932" s="77"/>
      <c r="HQ932" s="77"/>
      <c r="HR932" s="77"/>
      <c r="HS932" s="77"/>
      <c r="HT932" s="77"/>
      <c r="HU932" s="77"/>
      <c r="HV932" s="77"/>
      <c r="HW932" s="77"/>
      <c r="HX932" s="77"/>
      <c r="HY932" s="77"/>
      <c r="HZ932" s="77"/>
      <c r="IA932" s="77"/>
      <c r="IB932" s="77"/>
      <c r="IC932" s="77"/>
      <c r="ID932" s="77"/>
      <c r="IE932" s="77"/>
      <c r="IF932" s="77"/>
      <c r="IG932" s="77"/>
      <c r="IH932" s="77"/>
      <c r="II932" s="77"/>
      <c r="IJ932" s="77"/>
      <c r="IK932" s="77"/>
      <c r="IL932" s="77"/>
      <c r="IM932" s="77"/>
      <c r="IN932" s="77"/>
      <c r="IO932" s="77"/>
      <c r="IP932" s="77"/>
      <c r="IQ932" s="77"/>
      <c r="IR932" s="77"/>
      <c r="IS932" s="77"/>
      <c r="IT932" s="77"/>
      <c r="IU932" s="77"/>
      <c r="IV932" s="77"/>
      <c r="IW932" s="77"/>
      <c r="IX932" s="77"/>
      <c r="IY932" s="77"/>
      <c r="IZ932" s="77"/>
      <c r="JA932" s="77"/>
      <c r="JB932" s="77"/>
      <c r="JC932" s="77"/>
      <c r="JD932" s="77"/>
      <c r="JE932" s="77"/>
      <c r="JF932" s="77"/>
      <c r="JG932" s="77"/>
      <c r="JH932" s="77"/>
      <c r="JI932" s="77"/>
      <c r="JJ932" s="77"/>
      <c r="JK932" s="77"/>
      <c r="JL932" s="77"/>
      <c r="JM932" s="77"/>
      <c r="JN932" s="77"/>
      <c r="JO932" s="77"/>
      <c r="JP932" s="77"/>
      <c r="JQ932" s="77"/>
      <c r="JR932" s="77"/>
      <c r="JS932" s="77"/>
      <c r="JT932" s="77"/>
      <c r="JU932" s="77"/>
      <c r="JV932" s="77"/>
      <c r="JW932" s="77"/>
      <c r="JX932" s="77"/>
      <c r="JY932" s="77"/>
      <c r="JZ932" s="77"/>
      <c r="KA932" s="77"/>
      <c r="KB932" s="77"/>
      <c r="KC932" s="77"/>
      <c r="KD932" s="77"/>
      <c r="KE932" s="77"/>
      <c r="KF932" s="77"/>
      <c r="KG932" s="77"/>
      <c r="KH932" s="77"/>
      <c r="KI932" s="77"/>
      <c r="KJ932" s="77"/>
      <c r="KK932" s="77"/>
      <c r="KL932" s="77"/>
      <c r="KM932" s="77"/>
      <c r="KN932" s="77"/>
      <c r="KO932" s="77"/>
      <c r="KP932" s="77"/>
      <c r="KQ932" s="77"/>
      <c r="KR932" s="77"/>
      <c r="KS932" s="77"/>
      <c r="KT932" s="77"/>
      <c r="KU932" s="77"/>
      <c r="KV932" s="77"/>
      <c r="KW932" s="77"/>
      <c r="KX932" s="77"/>
      <c r="KY932" s="77"/>
      <c r="KZ932" s="77"/>
      <c r="LA932" s="77"/>
      <c r="LB932" s="77"/>
      <c r="LC932" s="77"/>
      <c r="LD932" s="77"/>
      <c r="LE932" s="77"/>
      <c r="LF932" s="77"/>
      <c r="LG932" s="77"/>
      <c r="LH932" s="77"/>
      <c r="LI932" s="77"/>
      <c r="LJ932" s="77"/>
      <c r="LK932" s="77"/>
      <c r="LL932" s="77"/>
      <c r="LM932" s="77"/>
      <c r="LN932" s="77"/>
      <c r="LO932" s="77"/>
      <c r="LP932" s="77"/>
      <c r="LQ932" s="77"/>
      <c r="LR932" s="77"/>
      <c r="LS932" s="77"/>
      <c r="LT932" s="77"/>
      <c r="LU932" s="77"/>
      <c r="LV932" s="77"/>
      <c r="LW932" s="77"/>
      <c r="LX932" s="77"/>
      <c r="LY932" s="77"/>
      <c r="LZ932" s="77"/>
      <c r="MA932" s="77"/>
      <c r="MB932" s="77"/>
      <c r="MC932" s="77"/>
      <c r="MD932" s="77"/>
      <c r="ME932" s="77"/>
      <c r="MF932" s="77"/>
      <c r="MG932" s="77"/>
      <c r="MH932" s="77"/>
      <c r="MI932" s="77"/>
      <c r="MJ932" s="77"/>
      <c r="MK932" s="77"/>
      <c r="ML932" s="77"/>
      <c r="MM932" s="77"/>
      <c r="MN932" s="77"/>
      <c r="MO932" s="77"/>
      <c r="MP932" s="77"/>
      <c r="MQ932" s="77"/>
      <c r="MR932" s="77"/>
      <c r="MS932" s="77"/>
      <c r="MT932" s="77"/>
      <c r="MU932" s="77"/>
      <c r="MV932" s="77"/>
      <c r="MW932" s="77"/>
      <c r="MX932" s="77"/>
      <c r="MY932" s="77"/>
      <c r="MZ932" s="77"/>
      <c r="NA932" s="77"/>
      <c r="NB932" s="77"/>
      <c r="NC932" s="77"/>
      <c r="ND932" s="77"/>
      <c r="NE932" s="77"/>
      <c r="NF932" s="77"/>
      <c r="NG932" s="77"/>
      <c r="NH932" s="77"/>
      <c r="NI932" s="77"/>
      <c r="NJ932" s="77"/>
      <c r="NK932" s="77"/>
      <c r="NL932" s="77"/>
      <c r="NM932" s="77"/>
      <c r="NN932" s="77"/>
      <c r="NO932" s="77"/>
      <c r="NP932" s="77"/>
      <c r="NQ932" s="77"/>
      <c r="NR932" s="77"/>
      <c r="NS932" s="77"/>
      <c r="NT932" s="77"/>
      <c r="NU932" s="77"/>
      <c r="NV932" s="77"/>
      <c r="NW932" s="77"/>
      <c r="NX932" s="77"/>
      <c r="NY932" s="77"/>
      <c r="NZ932" s="77"/>
      <c r="OA932" s="77"/>
      <c r="OB932" s="77"/>
      <c r="OC932" s="77"/>
      <c r="OD932" s="77"/>
      <c r="OE932" s="77"/>
      <c r="OF932" s="77"/>
      <c r="OG932" s="77"/>
      <c r="OH932" s="77"/>
      <c r="OI932" s="77"/>
      <c r="OJ932" s="77"/>
      <c r="OK932" s="77"/>
      <c r="OL932" s="77"/>
      <c r="OM932" s="77"/>
      <c r="ON932" s="77"/>
      <c r="OO932" s="77"/>
      <c r="OP932" s="77"/>
      <c r="OQ932" s="77"/>
      <c r="OR932" s="77"/>
      <c r="OS932" s="77"/>
      <c r="OT932" s="77"/>
      <c r="OU932" s="77"/>
      <c r="OV932" s="77"/>
      <c r="OW932" s="77"/>
      <c r="OX932" s="77"/>
      <c r="OY932" s="77"/>
      <c r="OZ932" s="77"/>
      <c r="PA932" s="77"/>
      <c r="PB932" s="77"/>
      <c r="PC932" s="77"/>
      <c r="PD932" s="77"/>
      <c r="PE932" s="77"/>
      <c r="PF932" s="77"/>
      <c r="PG932" s="77"/>
      <c r="PH932" s="77"/>
      <c r="PI932" s="77"/>
      <c r="PJ932" s="77"/>
      <c r="PK932" s="77"/>
      <c r="PL932" s="77"/>
      <c r="PM932" s="77"/>
      <c r="PN932" s="77"/>
      <c r="PO932" s="77"/>
      <c r="PP932" s="77"/>
      <c r="PQ932" s="77"/>
      <c r="PR932" s="77"/>
      <c r="PS932" s="77"/>
      <c r="PT932" s="77"/>
      <c r="PU932" s="77"/>
      <c r="PV932" s="77"/>
      <c r="PW932" s="77"/>
      <c r="PX932" s="77"/>
      <c r="PY932" s="77"/>
      <c r="PZ932" s="77"/>
      <c r="QA932" s="77"/>
      <c r="QB932" s="77"/>
      <c r="QC932" s="77"/>
      <c r="QD932" s="77"/>
      <c r="QE932" s="77"/>
      <c r="QF932" s="77"/>
      <c r="QG932" s="77"/>
      <c r="QH932" s="77"/>
      <c r="QI932" s="77"/>
      <c r="QJ932" s="77"/>
      <c r="QK932" s="77"/>
      <c r="QL932" s="77"/>
      <c r="QM932" s="77"/>
      <c r="QN932" s="77"/>
      <c r="QO932" s="77"/>
      <c r="QP932" s="77"/>
      <c r="QQ932" s="77"/>
      <c r="QR932" s="77"/>
      <c r="QS932" s="77"/>
      <c r="QT932" s="77"/>
      <c r="QU932" s="77"/>
      <c r="QV932" s="77"/>
      <c r="QW932" s="77"/>
      <c r="QX932" s="77"/>
      <c r="QY932" s="77"/>
      <c r="QZ932" s="77"/>
      <c r="RA932" s="77"/>
      <c r="RB932" s="77"/>
      <c r="RC932" s="77"/>
      <c r="RD932" s="77"/>
      <c r="RE932" s="77"/>
      <c r="RF932" s="77"/>
      <c r="RG932" s="77"/>
      <c r="RH932" s="77"/>
      <c r="RI932" s="77"/>
      <c r="RJ932" s="77"/>
      <c r="RK932" s="77"/>
      <c r="RL932" s="77"/>
      <c r="RM932" s="77"/>
      <c r="RN932" s="77"/>
      <c r="RO932" s="77"/>
      <c r="RP932" s="77"/>
      <c r="RQ932" s="77"/>
      <c r="RR932" s="77"/>
      <c r="RS932" s="77"/>
      <c r="RT932" s="77"/>
      <c r="RU932" s="77"/>
      <c r="RV932" s="77"/>
      <c r="RW932" s="77"/>
      <c r="RX932" s="77"/>
      <c r="RY932" s="77"/>
      <c r="RZ932" s="77"/>
      <c r="SA932" s="77"/>
      <c r="SB932" s="77"/>
      <c r="SC932" s="77"/>
      <c r="SD932" s="77"/>
      <c r="SE932" s="77"/>
      <c r="SF932" s="77"/>
      <c r="SG932" s="77"/>
      <c r="SH932" s="77"/>
      <c r="SI932" s="77"/>
      <c r="SJ932" s="77"/>
      <c r="SK932" s="77"/>
      <c r="SL932" s="77"/>
      <c r="SM932" s="77"/>
      <c r="SN932" s="77"/>
      <c r="SO932" s="77"/>
      <c r="SP932" s="77"/>
      <c r="SQ932" s="77"/>
      <c r="SR932" s="77"/>
      <c r="SS932" s="77"/>
      <c r="ST932" s="77"/>
      <c r="SU932" s="77"/>
      <c r="SV932" s="77"/>
      <c r="SW932" s="77"/>
      <c r="SX932" s="77"/>
      <c r="SY932" s="77"/>
      <c r="SZ932" s="77"/>
      <c r="TA932" s="77"/>
      <c r="TB932" s="77"/>
      <c r="TC932" s="77"/>
      <c r="TD932" s="77"/>
      <c r="TE932" s="77"/>
      <c r="TF932" s="77"/>
      <c r="TG932" s="77"/>
      <c r="TH932" s="77"/>
      <c r="TI932" s="77"/>
      <c r="TJ932" s="77"/>
      <c r="TK932" s="77"/>
      <c r="TL932" s="77"/>
      <c r="TM932" s="77"/>
      <c r="TN932" s="77"/>
      <c r="TO932" s="77"/>
      <c r="TP932" s="77"/>
      <c r="TQ932" s="77"/>
      <c r="TR932" s="77"/>
      <c r="TS932" s="77"/>
      <c r="TT932" s="77"/>
      <c r="TU932" s="77"/>
      <c r="TV932" s="77"/>
      <c r="TW932" s="77"/>
      <c r="TX932" s="77"/>
      <c r="TY932" s="77"/>
      <c r="TZ932" s="77"/>
      <c r="UA932" s="77"/>
      <c r="UB932" s="77"/>
      <c r="UC932" s="77"/>
      <c r="UD932" s="77"/>
      <c r="UE932" s="77"/>
      <c r="UF932" s="77"/>
      <c r="UG932" s="77"/>
      <c r="UH932" s="77"/>
      <c r="UI932" s="77"/>
      <c r="UJ932" s="77"/>
      <c r="UK932" s="77"/>
      <c r="UL932" s="77"/>
      <c r="UM932" s="77"/>
      <c r="UN932" s="77"/>
      <c r="UO932" s="77"/>
      <c r="UP932" s="77"/>
      <c r="UQ932" s="77"/>
      <c r="UR932" s="77"/>
      <c r="US932" s="77"/>
      <c r="UT932" s="77"/>
      <c r="UU932" s="77"/>
      <c r="UV932" s="77"/>
      <c r="UW932" s="77"/>
      <c r="UX932" s="77"/>
      <c r="UY932" s="77"/>
      <c r="UZ932" s="77"/>
      <c r="VA932" s="77"/>
      <c r="VB932" s="77"/>
      <c r="VC932" s="77"/>
      <c r="VD932" s="77"/>
      <c r="VE932" s="77"/>
      <c r="VF932" s="77"/>
      <c r="VG932" s="77"/>
      <c r="VH932" s="77"/>
      <c r="VI932" s="77"/>
      <c r="VJ932" s="77"/>
      <c r="VK932" s="77"/>
      <c r="VL932" s="77"/>
      <c r="VM932" s="77"/>
      <c r="VN932" s="77"/>
      <c r="VO932" s="77"/>
      <c r="VP932" s="77"/>
      <c r="VQ932" s="77"/>
      <c r="VR932" s="77"/>
      <c r="VS932" s="77"/>
      <c r="VT932" s="77"/>
      <c r="VU932" s="77"/>
      <c r="VV932" s="77"/>
      <c r="VW932" s="77"/>
      <c r="VX932" s="77"/>
      <c r="VY932" s="77"/>
      <c r="VZ932" s="77"/>
      <c r="WA932" s="77"/>
      <c r="WB932" s="77"/>
      <c r="WC932" s="77"/>
      <c r="WD932" s="77"/>
      <c r="WE932" s="77"/>
      <c r="WF932" s="77"/>
      <c r="WG932" s="77"/>
      <c r="WH932" s="77"/>
      <c r="WI932" s="77"/>
      <c r="WJ932" s="77"/>
      <c r="WK932" s="77"/>
      <c r="WL932" s="77"/>
      <c r="WM932" s="77"/>
      <c r="WN932" s="77"/>
      <c r="WO932" s="77"/>
      <c r="WP932" s="77"/>
      <c r="WQ932" s="77"/>
      <c r="WR932" s="77"/>
      <c r="WS932" s="77"/>
      <c r="WT932" s="77"/>
      <c r="WU932" s="77"/>
      <c r="WV932" s="77"/>
      <c r="WW932" s="77"/>
      <c r="WX932" s="77"/>
      <c r="WY932" s="77"/>
      <c r="WZ932" s="77"/>
      <c r="XA932" s="77"/>
      <c r="XB932" s="77"/>
      <c r="XC932" s="77"/>
      <c r="XD932" s="77"/>
      <c r="XE932" s="77"/>
      <c r="XF932" s="77"/>
      <c r="XG932" s="77"/>
      <c r="XH932" s="77"/>
      <c r="XI932" s="77"/>
      <c r="XJ932" s="77"/>
      <c r="XK932" s="77"/>
      <c r="XL932" s="77"/>
      <c r="XM932" s="77"/>
      <c r="XN932" s="77"/>
      <c r="XO932" s="77"/>
      <c r="XP932" s="77"/>
      <c r="XQ932" s="77"/>
      <c r="XR932" s="77"/>
      <c r="XS932" s="77"/>
      <c r="XT932" s="77"/>
      <c r="XU932" s="77"/>
      <c r="XV932" s="77"/>
      <c r="XW932" s="77"/>
      <c r="XX932" s="77"/>
      <c r="XY932" s="77"/>
      <c r="XZ932" s="77"/>
      <c r="YA932" s="77"/>
      <c r="YB932" s="77"/>
      <c r="YC932" s="77"/>
      <c r="YD932" s="77"/>
      <c r="YE932" s="77"/>
      <c r="YF932" s="77"/>
      <c r="YG932" s="77"/>
      <c r="YH932" s="77"/>
      <c r="YI932" s="77"/>
      <c r="YJ932" s="77"/>
      <c r="YK932" s="77"/>
      <c r="YL932" s="77"/>
      <c r="YM932" s="77"/>
      <c r="YN932" s="77"/>
      <c r="YO932" s="77"/>
      <c r="YP932" s="77"/>
      <c r="YQ932" s="77"/>
      <c r="YR932" s="77"/>
      <c r="YS932" s="77"/>
      <c r="YT932" s="77"/>
      <c r="YU932" s="77"/>
      <c r="YV932" s="77"/>
      <c r="YW932" s="77"/>
      <c r="YX932" s="77"/>
      <c r="YY932" s="77"/>
      <c r="YZ932" s="77"/>
      <c r="ZA932" s="77"/>
      <c r="ZB932" s="77"/>
      <c r="ZC932" s="77"/>
      <c r="ZD932" s="77"/>
      <c r="ZE932" s="77"/>
      <c r="ZF932" s="77"/>
      <c r="ZG932" s="77"/>
      <c r="ZH932" s="77"/>
      <c r="ZI932" s="77"/>
      <c r="ZJ932" s="77"/>
      <c r="ZK932" s="77"/>
      <c r="ZL932" s="77"/>
      <c r="ZM932" s="77"/>
      <c r="ZN932" s="77"/>
      <c r="ZO932" s="77"/>
      <c r="ZP932" s="77"/>
      <c r="ZQ932" s="77"/>
      <c r="ZR932" s="77"/>
      <c r="ZS932" s="77"/>
      <c r="ZT932" s="77"/>
      <c r="ZU932" s="77"/>
      <c r="ZV932" s="77"/>
      <c r="ZW932" s="77"/>
      <c r="ZX932" s="77"/>
      <c r="ZY932" s="77"/>
      <c r="ZZ932" s="77"/>
      <c r="AAA932" s="77"/>
      <c r="AAB932" s="77"/>
      <c r="AAC932" s="77"/>
      <c r="AAD932" s="77"/>
      <c r="AAE932" s="77"/>
      <c r="AAF932" s="77"/>
      <c r="AAG932" s="77"/>
      <c r="AAH932" s="77"/>
      <c r="AAI932" s="77"/>
      <c r="AAJ932" s="77"/>
      <c r="AAK932" s="77"/>
      <c r="AAL932" s="77"/>
      <c r="AAM932" s="77"/>
      <c r="AAN932" s="77"/>
      <c r="AAO932" s="77"/>
      <c r="AAP932" s="77"/>
      <c r="AAQ932" s="77"/>
      <c r="AAR932" s="77"/>
      <c r="AAS932" s="77"/>
      <c r="AAT932" s="77"/>
      <c r="AAU932" s="77"/>
      <c r="AAV932" s="77"/>
      <c r="AAW932" s="77"/>
      <c r="AAX932" s="77"/>
      <c r="AAY932" s="77"/>
      <c r="AAZ932" s="77"/>
      <c r="ABA932" s="77"/>
      <c r="ABB932" s="77"/>
      <c r="ABC932" s="77"/>
      <c r="ABD932" s="77"/>
      <c r="ABE932" s="77"/>
      <c r="ABF932" s="77"/>
      <c r="ABG932" s="77"/>
      <c r="ABH932" s="77"/>
      <c r="ABI932" s="77"/>
      <c r="ABJ932" s="77"/>
      <c r="ABK932" s="77"/>
      <c r="ABL932" s="77"/>
      <c r="ABM932" s="77"/>
      <c r="ABN932" s="77"/>
      <c r="ABO932" s="77"/>
      <c r="ABP932" s="77"/>
      <c r="ABQ932" s="77"/>
      <c r="ABR932" s="77"/>
      <c r="ABS932" s="77"/>
      <c r="ABT932" s="77"/>
      <c r="ABU932" s="77"/>
      <c r="ABV932" s="77"/>
      <c r="ABW932" s="77"/>
      <c r="ABX932" s="77"/>
      <c r="ABY932" s="77"/>
      <c r="ABZ932" s="77"/>
      <c r="ACA932" s="77"/>
      <c r="ACB932" s="77"/>
      <c r="ACC932" s="77"/>
      <c r="ACD932" s="77"/>
      <c r="ACE932" s="77"/>
      <c r="ACF932" s="77"/>
      <c r="ACG932" s="77"/>
      <c r="ACH932" s="77"/>
      <c r="ACI932" s="77"/>
      <c r="ACJ932" s="77"/>
      <c r="ACK932" s="77"/>
      <c r="ACL932" s="77"/>
      <c r="ACM932" s="77"/>
      <c r="ACN932" s="77"/>
      <c r="ACO932" s="77"/>
      <c r="ACP932" s="77"/>
      <c r="ACQ932" s="77"/>
      <c r="ACR932" s="77"/>
      <c r="ACS932" s="77"/>
      <c r="ACT932" s="77"/>
      <c r="ACU932" s="77"/>
      <c r="ACV932" s="77"/>
      <c r="ACW932" s="77"/>
      <c r="ACX932" s="77"/>
      <c r="ACY932" s="77"/>
      <c r="ACZ932" s="77"/>
      <c r="ADA932" s="77"/>
      <c r="ADB932" s="77"/>
      <c r="ADC932" s="77"/>
      <c r="ADD932" s="77"/>
      <c r="ADE932" s="77"/>
      <c r="ADF932" s="77"/>
      <c r="ADG932" s="77"/>
      <c r="ADH932" s="77"/>
      <c r="ADI932" s="77"/>
      <c r="ADJ932" s="77"/>
      <c r="ADK932" s="77"/>
      <c r="ADL932" s="77"/>
      <c r="ADM932" s="77"/>
      <c r="ADN932" s="77"/>
      <c r="ADO932" s="77"/>
      <c r="ADP932" s="77"/>
      <c r="ADQ932" s="77"/>
      <c r="ADR932" s="77"/>
      <c r="ADS932" s="77"/>
      <c r="ADT932" s="77"/>
      <c r="ADU932" s="77"/>
      <c r="ADV932" s="77"/>
      <c r="ADW932" s="77"/>
      <c r="ADX932" s="77"/>
      <c r="ADY932" s="77"/>
      <c r="ADZ932" s="77"/>
      <c r="AEA932" s="77"/>
      <c r="AEB932" s="77"/>
      <c r="AEC932" s="77"/>
      <c r="AED932" s="77"/>
      <c r="AEE932" s="77"/>
      <c r="AEF932" s="77"/>
      <c r="AEG932" s="77"/>
      <c r="AEH932" s="77"/>
      <c r="AEI932" s="77"/>
      <c r="AEJ932" s="77"/>
      <c r="AEK932" s="77"/>
      <c r="AEL932" s="77"/>
      <c r="AEM932" s="77"/>
      <c r="AEN932" s="77"/>
      <c r="AEO932" s="77"/>
      <c r="AEP932" s="77"/>
      <c r="AEQ932" s="77"/>
      <c r="AER932" s="77"/>
      <c r="AES932" s="77"/>
      <c r="AET932" s="77"/>
      <c r="AEU932" s="77"/>
      <c r="AEV932" s="77"/>
      <c r="AEW932" s="77"/>
      <c r="AEX932" s="77"/>
      <c r="AEY932" s="77"/>
      <c r="AEZ932" s="77"/>
      <c r="AFA932" s="77"/>
      <c r="AFB932" s="77"/>
      <c r="AFC932" s="77"/>
      <c r="AFD932" s="77"/>
      <c r="AFE932" s="77"/>
      <c r="AFF932" s="77"/>
      <c r="AFG932" s="77"/>
      <c r="AFH932" s="77"/>
      <c r="AFI932" s="77"/>
      <c r="AFJ932" s="77"/>
      <c r="AFK932" s="77"/>
      <c r="AFL932" s="77"/>
      <c r="AFM932" s="77"/>
      <c r="AFN932" s="77"/>
      <c r="AFO932" s="77"/>
      <c r="AFP932" s="77"/>
      <c r="AFQ932" s="77"/>
      <c r="AFR932" s="77"/>
      <c r="AFS932" s="77"/>
      <c r="AFT932" s="77"/>
      <c r="AFU932" s="77"/>
      <c r="AFV932" s="77"/>
      <c r="AFW932" s="77"/>
      <c r="AFX932" s="77"/>
      <c r="AFY932" s="77"/>
      <c r="AFZ932" s="77"/>
      <c r="AGA932" s="77"/>
      <c r="AGB932" s="77"/>
      <c r="AGC932" s="77"/>
      <c r="AGD932" s="77"/>
      <c r="AGE932" s="77"/>
      <c r="AGF932" s="77"/>
      <c r="AGG932" s="77"/>
      <c r="AGH932" s="77"/>
      <c r="AGI932" s="77"/>
      <c r="AGJ932" s="77"/>
      <c r="AGK932" s="77"/>
      <c r="AGL932" s="77"/>
      <c r="AGM932" s="77"/>
      <c r="AGN932" s="77"/>
      <c r="AGO932" s="77"/>
      <c r="AGP932" s="77"/>
      <c r="AGQ932" s="77"/>
      <c r="AGR932" s="77"/>
      <c r="AGS932" s="77"/>
      <c r="AGT932" s="77"/>
      <c r="AGU932" s="77"/>
      <c r="AGV932" s="77"/>
      <c r="AGW932" s="77"/>
      <c r="AGX932" s="77"/>
      <c r="AGY932" s="77"/>
      <c r="AGZ932" s="77"/>
      <c r="AHA932" s="77"/>
      <c r="AHB932" s="77"/>
      <c r="AHC932" s="77"/>
      <c r="AHD932" s="77"/>
      <c r="AHE932" s="77"/>
      <c r="AHF932" s="77"/>
      <c r="AHG932" s="77"/>
      <c r="AHH932" s="77"/>
      <c r="AHI932" s="77"/>
      <c r="AHJ932" s="77"/>
      <c r="AHK932" s="77"/>
      <c r="AHL932" s="77"/>
      <c r="AHM932" s="77"/>
      <c r="AHN932" s="77"/>
      <c r="AHO932" s="77"/>
      <c r="AHP932" s="77"/>
      <c r="AHQ932" s="77"/>
      <c r="AHR932" s="77"/>
      <c r="AHS932" s="77"/>
      <c r="AHT932" s="77"/>
      <c r="AHU932" s="77"/>
      <c r="AHV932" s="77"/>
      <c r="AHW932" s="77"/>
      <c r="AHX932" s="77"/>
      <c r="AHY932" s="77"/>
      <c r="AHZ932" s="77"/>
      <c r="AIA932" s="77"/>
      <c r="AIB932" s="77"/>
      <c r="AIC932" s="77"/>
      <c r="AID932" s="77"/>
      <c r="AIE932" s="77"/>
      <c r="AIF932" s="77"/>
      <c r="AIG932" s="77"/>
      <c r="AIH932" s="77"/>
      <c r="AII932" s="77"/>
      <c r="AIJ932" s="77"/>
      <c r="AIK932" s="77"/>
      <c r="AIL932" s="77"/>
      <c r="AIM932" s="77"/>
      <c r="AIN932" s="77"/>
      <c r="AIO932" s="77"/>
      <c r="AIP932" s="77"/>
      <c r="AIQ932" s="77"/>
      <c r="AIR932" s="77"/>
      <c r="AIS932" s="77"/>
      <c r="AIT932" s="77"/>
      <c r="AIU932" s="77"/>
      <c r="AIV932" s="77"/>
      <c r="AIW932" s="77"/>
      <c r="AIX932" s="77"/>
      <c r="AIY932" s="77"/>
      <c r="AIZ932" s="77"/>
      <c r="AJA932" s="77"/>
      <c r="AJB932" s="77"/>
      <c r="AJC932" s="77"/>
      <c r="AJD932" s="77"/>
      <c r="AJE932" s="77"/>
      <c r="AJF932" s="77"/>
      <c r="AJG932" s="77"/>
      <c r="AJH932" s="77"/>
      <c r="AJI932" s="77"/>
      <c r="AJJ932" s="77"/>
      <c r="AJK932" s="77"/>
      <c r="AJL932" s="77"/>
      <c r="AJM932" s="77"/>
      <c r="AJN932" s="77"/>
      <c r="AJO932" s="77"/>
      <c r="AJP932" s="77"/>
      <c r="AJQ932" s="77"/>
      <c r="AJR932" s="77"/>
      <c r="AJS932" s="77"/>
      <c r="AJT932" s="77"/>
      <c r="AJU932" s="77"/>
      <c r="AJV932" s="77"/>
      <c r="AJW932" s="77"/>
      <c r="AJX932" s="77"/>
      <c r="AJY932" s="77"/>
      <c r="AJZ932" s="77"/>
      <c r="AKA932" s="77"/>
      <c r="AKB932" s="77"/>
      <c r="AKC932" s="77"/>
      <c r="AKD932" s="77"/>
      <c r="AKE932" s="77"/>
      <c r="AKF932" s="77"/>
      <c r="AKG932" s="77"/>
      <c r="AKH932" s="77"/>
      <c r="AKI932" s="77"/>
      <c r="AKJ932" s="77"/>
      <c r="AKK932" s="77"/>
      <c r="AKL932" s="77"/>
      <c r="AKM932" s="77"/>
      <c r="AKN932" s="77"/>
      <c r="AKO932" s="77"/>
      <c r="AKP932" s="77"/>
      <c r="AKQ932" s="77"/>
      <c r="AKR932" s="77"/>
      <c r="AKS932" s="77"/>
      <c r="AKT932" s="77"/>
      <c r="AKU932" s="77"/>
      <c r="AKV932" s="77"/>
      <c r="AKW932" s="77"/>
      <c r="AKX932" s="77"/>
      <c r="AKY932" s="77"/>
      <c r="AKZ932" s="77"/>
      <c r="ALA932" s="77"/>
      <c r="ALB932" s="77"/>
      <c r="ALC932" s="77"/>
      <c r="ALD932" s="77"/>
      <c r="ALE932" s="77"/>
      <c r="ALF932" s="77"/>
      <c r="ALG932" s="77"/>
      <c r="ALH932" s="77"/>
      <c r="ALI932" s="77"/>
      <c r="ALJ932" s="77"/>
      <c r="ALK932" s="77"/>
      <c r="ALL932" s="77"/>
      <c r="ALM932" s="77"/>
      <c r="ALN932" s="77"/>
      <c r="ALO932" s="77"/>
      <c r="ALP932" s="77"/>
      <c r="ALQ932" s="77"/>
      <c r="ALR932" s="77"/>
      <c r="ALS932" s="77"/>
      <c r="ALT932" s="77"/>
      <c r="ALU932" s="77"/>
      <c r="ALV932" s="77"/>
      <c r="ALW932" s="77"/>
      <c r="ALX932" s="77"/>
      <c r="ALY932" s="77"/>
      <c r="ALZ932" s="77"/>
      <c r="AMA932" s="77"/>
      <c r="AMB932" s="77"/>
      <c r="AMC932" s="77"/>
      <c r="AMD932" s="77"/>
      <c r="AME932" s="77"/>
      <c r="AMF932" s="77"/>
      <c r="AMG932" s="77"/>
      <c r="AMH932" s="77"/>
      <c r="AMI932" s="77"/>
      <c r="AMJ932" s="77"/>
      <c r="AMK932" s="77"/>
      <c r="AML932" s="77"/>
      <c r="AMM932" s="77"/>
      <c r="AMN932" s="77"/>
      <c r="AMO932" s="77"/>
      <c r="AMP932" s="77"/>
      <c r="AMQ932" s="77"/>
      <c r="AMR932" s="77"/>
      <c r="AMS932" s="77"/>
      <c r="AMT932" s="77"/>
      <c r="AMU932" s="77"/>
      <c r="AMV932" s="77"/>
      <c r="AMW932" s="77"/>
      <c r="AMX932" s="77"/>
      <c r="AMY932" s="77"/>
      <c r="AMZ932" s="77"/>
      <c r="ANA932" s="77"/>
      <c r="ANB932" s="77"/>
      <c r="ANC932" s="77"/>
      <c r="AND932" s="77"/>
      <c r="ANE932" s="77"/>
      <c r="ANF932" s="77"/>
      <c r="ANG932" s="77"/>
      <c r="ANH932" s="77"/>
      <c r="ANI932" s="77"/>
      <c r="ANJ932" s="77"/>
      <c r="ANK932" s="77"/>
      <c r="ANL932" s="77"/>
      <c r="ANM932" s="77"/>
      <c r="ANN932" s="77"/>
      <c r="ANO932" s="77"/>
      <c r="ANP932" s="77"/>
      <c r="ANQ932" s="77"/>
      <c r="ANR932" s="77"/>
      <c r="ANS932" s="77"/>
      <c r="ANT932" s="77"/>
      <c r="ANU932" s="77"/>
      <c r="ANV932" s="77"/>
      <c r="ANW932" s="77"/>
      <c r="ANX932" s="77"/>
      <c r="ANY932" s="77"/>
      <c r="ANZ932" s="77"/>
      <c r="AOA932" s="77"/>
      <c r="AOB932" s="77"/>
      <c r="AOC932" s="77"/>
      <c r="AOD932" s="77"/>
      <c r="AOE932" s="77"/>
      <c r="AOF932" s="77"/>
      <c r="AOG932" s="77"/>
      <c r="AOH932" s="77"/>
      <c r="AOI932" s="77"/>
      <c r="AOJ932" s="77"/>
      <c r="AOK932" s="77"/>
      <c r="AOL932" s="77"/>
      <c r="AOM932" s="77"/>
      <c r="AON932" s="77"/>
      <c r="AOO932" s="77"/>
      <c r="AOP932" s="77"/>
      <c r="AOQ932" s="77"/>
      <c r="AOR932" s="77"/>
      <c r="AOS932" s="77"/>
      <c r="AOT932" s="77"/>
      <c r="AOU932" s="77"/>
      <c r="AOV932" s="77"/>
      <c r="AOW932" s="77"/>
      <c r="AOX932" s="77"/>
      <c r="AOY932" s="77"/>
      <c r="AOZ932" s="77"/>
      <c r="APA932" s="77"/>
      <c r="APB932" s="77"/>
      <c r="APC932" s="77"/>
      <c r="APD932" s="77"/>
      <c r="APE932" s="77"/>
      <c r="APF932" s="77"/>
      <c r="APG932" s="77"/>
      <c r="APH932" s="77"/>
      <c r="API932" s="77"/>
      <c r="APJ932" s="77"/>
      <c r="APK932" s="77"/>
      <c r="APL932" s="77"/>
      <c r="APM932" s="77"/>
      <c r="APN932" s="77"/>
      <c r="APO932" s="77"/>
      <c r="APP932" s="77"/>
      <c r="APQ932" s="77"/>
      <c r="APR932" s="77"/>
      <c r="APS932" s="77"/>
      <c r="APT932" s="77"/>
      <c r="APU932" s="77"/>
      <c r="APV932" s="77"/>
      <c r="APW932" s="77"/>
      <c r="APX932" s="77"/>
      <c r="APY932" s="77"/>
      <c r="APZ932" s="77"/>
      <c r="AQA932" s="77"/>
      <c r="AQB932" s="77"/>
      <c r="AQC932" s="77"/>
      <c r="AQD932" s="77"/>
      <c r="AQE932" s="77"/>
      <c r="AQF932" s="77"/>
      <c r="AQG932" s="77"/>
      <c r="AQH932" s="77"/>
      <c r="AQI932" s="77"/>
      <c r="AQJ932" s="77"/>
      <c r="AQK932" s="77"/>
      <c r="AQL932" s="77"/>
      <c r="AQM932" s="77"/>
      <c r="AQN932" s="77"/>
      <c r="AQO932" s="77"/>
      <c r="AQP932" s="77"/>
      <c r="AQQ932" s="77"/>
      <c r="AQR932" s="77"/>
      <c r="AQS932" s="77"/>
      <c r="AQT932" s="77"/>
      <c r="AQU932" s="77"/>
      <c r="AQV932" s="77"/>
      <c r="AQW932" s="77"/>
      <c r="AQX932" s="77"/>
      <c r="AQY932" s="77"/>
      <c r="AQZ932" s="77"/>
      <c r="ARA932" s="77"/>
      <c r="ARB932" s="77"/>
      <c r="ARC932" s="77"/>
      <c r="ARD932" s="77"/>
      <c r="ARE932" s="77"/>
      <c r="ARF932" s="77"/>
      <c r="ARG932" s="77"/>
      <c r="ARH932" s="77"/>
      <c r="ARI932" s="77"/>
      <c r="ARJ932" s="77"/>
      <c r="ARK932" s="77"/>
      <c r="ARL932" s="77"/>
      <c r="ARM932" s="77"/>
      <c r="ARN932" s="77"/>
      <c r="ARO932" s="77"/>
      <c r="ARP932" s="77"/>
      <c r="ARQ932" s="77"/>
      <c r="ARR932" s="77"/>
      <c r="ARS932" s="77"/>
      <c r="ART932" s="77"/>
      <c r="ARU932" s="77"/>
      <c r="ARV932" s="77"/>
      <c r="ARW932" s="77"/>
      <c r="ARX932" s="77"/>
      <c r="ARY932" s="77"/>
      <c r="ARZ932" s="77"/>
      <c r="ASA932" s="77"/>
      <c r="ASB932" s="77"/>
      <c r="ASC932" s="77"/>
      <c r="ASD932" s="77"/>
      <c r="ASE932" s="77"/>
      <c r="ASF932" s="77"/>
      <c r="ASG932" s="77"/>
      <c r="ASH932" s="77"/>
      <c r="ASI932" s="77"/>
      <c r="ASJ932" s="77"/>
      <c r="ASK932" s="77"/>
      <c r="ASL932" s="77"/>
      <c r="ASM932" s="77"/>
      <c r="ASN932" s="77"/>
      <c r="ASO932" s="77"/>
      <c r="ASP932" s="77"/>
      <c r="ASQ932" s="77"/>
      <c r="ASR932" s="77"/>
      <c r="ASS932" s="77"/>
      <c r="AST932" s="77"/>
      <c r="ASU932" s="77"/>
      <c r="ASV932" s="77"/>
      <c r="ASW932" s="77"/>
      <c r="ASX932" s="77"/>
      <c r="ASY932" s="77"/>
      <c r="ASZ932" s="77"/>
      <c r="ATA932" s="77"/>
      <c r="ATB932" s="77"/>
      <c r="ATC932" s="77"/>
      <c r="ATD932" s="77"/>
      <c r="ATE932" s="77"/>
      <c r="ATF932" s="77"/>
      <c r="ATG932" s="77"/>
      <c r="ATH932" s="77"/>
      <c r="ATI932" s="77"/>
      <c r="ATJ932" s="77"/>
      <c r="ATK932" s="77"/>
      <c r="ATL932" s="77"/>
      <c r="ATM932" s="77"/>
      <c r="ATN932" s="77"/>
      <c r="ATO932" s="77"/>
      <c r="ATP932" s="77"/>
      <c r="ATQ932" s="77"/>
      <c r="ATR932" s="77"/>
      <c r="ATS932" s="77"/>
      <c r="ATT932" s="77"/>
      <c r="ATU932" s="77"/>
      <c r="ATV932" s="77"/>
      <c r="ATW932" s="77"/>
      <c r="ATX932" s="77"/>
      <c r="ATY932" s="77"/>
      <c r="ATZ932" s="77"/>
      <c r="AUA932" s="77"/>
      <c r="AUB932" s="77"/>
      <c r="AUC932" s="77"/>
      <c r="AUD932" s="77"/>
      <c r="AUE932" s="77"/>
      <c r="AUF932" s="77"/>
      <c r="AUG932" s="77"/>
      <c r="AUH932" s="77"/>
      <c r="AUI932" s="77"/>
      <c r="AUJ932" s="77"/>
      <c r="AUK932" s="77"/>
      <c r="AUL932" s="77"/>
      <c r="AUM932" s="77"/>
      <c r="AUN932" s="77"/>
      <c r="AUO932" s="77"/>
      <c r="AUP932" s="77"/>
      <c r="AUQ932" s="77"/>
      <c r="AUR932" s="77"/>
      <c r="AUS932" s="77"/>
      <c r="AUT932" s="77"/>
      <c r="AUU932" s="77"/>
      <c r="AUV932" s="77"/>
      <c r="AUW932" s="77"/>
      <c r="AUX932" s="77"/>
      <c r="AUY932" s="77"/>
      <c r="AUZ932" s="77"/>
      <c r="AVA932" s="77"/>
      <c r="AVB932" s="77"/>
      <c r="AVC932" s="77"/>
      <c r="AVD932" s="77"/>
      <c r="AVE932" s="77"/>
      <c r="AVF932" s="77"/>
      <c r="AVG932" s="77"/>
      <c r="AVH932" s="77"/>
      <c r="AVI932" s="77"/>
      <c r="AVJ932" s="77"/>
      <c r="AVK932" s="77"/>
      <c r="AVL932" s="77"/>
      <c r="AVM932" s="77"/>
      <c r="AVN932" s="77"/>
      <c r="AVO932" s="77"/>
      <c r="AVP932" s="77"/>
      <c r="AVQ932" s="77"/>
      <c r="AVR932" s="77"/>
      <c r="AVS932" s="77"/>
      <c r="AVT932" s="77"/>
      <c r="AVU932" s="77"/>
      <c r="AVV932" s="77"/>
      <c r="AVW932" s="77"/>
      <c r="AVX932" s="77"/>
      <c r="AVY932" s="77"/>
      <c r="AVZ932" s="77"/>
      <c r="AWA932" s="77"/>
      <c r="AWB932" s="77"/>
      <c r="AWC932" s="77"/>
      <c r="AWD932" s="77"/>
      <c r="AWE932" s="77"/>
      <c r="AWF932" s="77"/>
      <c r="AWG932" s="77"/>
      <c r="AWH932" s="77"/>
      <c r="AWI932" s="77"/>
      <c r="AWJ932" s="77"/>
      <c r="AWK932" s="77"/>
      <c r="AWL932" s="77"/>
      <c r="AWM932" s="77"/>
      <c r="AWN932" s="77"/>
      <c r="AWO932" s="77"/>
      <c r="AWP932" s="77"/>
      <c r="AWQ932" s="77"/>
      <c r="AWR932" s="77"/>
      <c r="AWS932" s="77"/>
      <c r="AWT932" s="77"/>
      <c r="AWU932" s="77"/>
      <c r="AWV932" s="77"/>
      <c r="AWW932" s="77"/>
      <c r="AWX932" s="77"/>
      <c r="AWY932" s="77"/>
      <c r="AWZ932" s="77"/>
      <c r="AXA932" s="77"/>
      <c r="AXB932" s="77"/>
      <c r="AXC932" s="77"/>
      <c r="AXD932" s="77"/>
      <c r="AXE932" s="77"/>
      <c r="AXF932" s="77"/>
      <c r="AXG932" s="77"/>
      <c r="AXH932" s="77"/>
      <c r="AXI932" s="77"/>
      <c r="AXJ932" s="77"/>
      <c r="AXK932" s="77"/>
      <c r="AXL932" s="77"/>
      <c r="AXM932" s="77"/>
      <c r="AXN932" s="77"/>
      <c r="AXO932" s="77"/>
      <c r="AXP932" s="77"/>
      <c r="AXQ932" s="77"/>
      <c r="AXR932" s="77"/>
      <c r="AXS932" s="77"/>
      <c r="AXT932" s="77"/>
      <c r="AXU932" s="77"/>
      <c r="AXV932" s="77"/>
      <c r="AXW932" s="77"/>
      <c r="AXX932" s="77"/>
      <c r="AXY932" s="77"/>
      <c r="AXZ932" s="77"/>
      <c r="AYA932" s="77"/>
    </row>
    <row r="933" spans="1:1327" s="109" customFormat="1" ht="13">
      <c r="A933" s="125">
        <v>923</v>
      </c>
      <c r="B933" s="126" t="s">
        <v>81</v>
      </c>
      <c r="C933" s="126" t="s">
        <v>82</v>
      </c>
      <c r="D933" s="125" t="s">
        <v>2509</v>
      </c>
      <c r="E933" s="125">
        <v>1</v>
      </c>
      <c r="F933" s="127">
        <v>8.81</v>
      </c>
      <c r="G933" s="128">
        <v>19</v>
      </c>
      <c r="H933" s="128" t="s">
        <v>2476</v>
      </c>
      <c r="I933" s="127">
        <v>9.14</v>
      </c>
      <c r="J933" s="128">
        <v>30</v>
      </c>
      <c r="K933" s="128" t="s">
        <v>2476</v>
      </c>
      <c r="L933" s="129">
        <f t="shared" ref="L933:L996" si="129">(F933+I933)/2</f>
        <v>8.9750000000000014</v>
      </c>
      <c r="M933" s="125">
        <f t="shared" ref="M933:M996" si="130">IF(L933&gt;=10,60,G933+J933)</f>
        <v>49</v>
      </c>
      <c r="N933" s="125">
        <f t="shared" ref="N933:N996" si="131">IF(H933="ACC",0,1)+IF(K933="ACC",0,1)</f>
        <v>2</v>
      </c>
      <c r="O933" s="125">
        <f t="shared" ref="O933:O996" si="132">IF(F933&lt;10,1,(IF(I933&lt;10,1,0)))</f>
        <v>1</v>
      </c>
      <c r="P933" s="128">
        <f t="shared" ref="P933:P996" si="133">N933+O933</f>
        <v>3</v>
      </c>
      <c r="Q933" s="127">
        <f t="shared" ref="Q933:Q953" si="134">IF(P933=0,1,IF(P933=1,0.99,IF(P933=2,0.98,IF(P933=3,0.97))))</f>
        <v>0.97</v>
      </c>
      <c r="R933" s="127">
        <f t="shared" ref="R933:R996" si="135">(L933*Q933)</f>
        <v>8.7057500000000019</v>
      </c>
      <c r="S933" s="130"/>
      <c r="T933" s="128" t="s">
        <v>3579</v>
      </c>
      <c r="U933" s="128" t="s">
        <v>3580</v>
      </c>
      <c r="V933" s="128" t="s">
        <v>3581</v>
      </c>
    </row>
    <row r="934" spans="1:1327" s="109" customFormat="1" ht="13">
      <c r="A934" s="125">
        <v>924</v>
      </c>
      <c r="B934" s="131" t="s">
        <v>3588</v>
      </c>
      <c r="C934" s="131" t="s">
        <v>215</v>
      </c>
      <c r="D934" s="125" t="s">
        <v>3589</v>
      </c>
      <c r="E934" s="125">
        <v>6</v>
      </c>
      <c r="F934" s="127">
        <v>6.82</v>
      </c>
      <c r="G934" s="128">
        <v>10</v>
      </c>
      <c r="H934" s="128" t="s">
        <v>2475</v>
      </c>
      <c r="I934" s="127">
        <v>10.76</v>
      </c>
      <c r="J934" s="128">
        <v>30</v>
      </c>
      <c r="K934" s="128" t="s">
        <v>2475</v>
      </c>
      <c r="L934" s="129">
        <f t="shared" si="129"/>
        <v>8.7899999999999991</v>
      </c>
      <c r="M934" s="125">
        <f t="shared" si="130"/>
        <v>40</v>
      </c>
      <c r="N934" s="125">
        <f t="shared" si="131"/>
        <v>0</v>
      </c>
      <c r="O934" s="125">
        <f t="shared" si="132"/>
        <v>1</v>
      </c>
      <c r="P934" s="128">
        <f t="shared" si="133"/>
        <v>1</v>
      </c>
      <c r="Q934" s="127">
        <f t="shared" si="134"/>
        <v>0.99</v>
      </c>
      <c r="R934" s="127">
        <f t="shared" si="135"/>
        <v>8.7020999999999997</v>
      </c>
      <c r="S934" s="130"/>
      <c r="T934" s="128" t="s">
        <v>3585</v>
      </c>
      <c r="U934" s="128" t="s">
        <v>3580</v>
      </c>
      <c r="V934" s="128" t="s">
        <v>3581</v>
      </c>
    </row>
    <row r="935" spans="1:1327" s="109" customFormat="1" ht="13">
      <c r="A935" s="125">
        <v>925</v>
      </c>
      <c r="B935" s="126" t="s">
        <v>810</v>
      </c>
      <c r="C935" s="126" t="s">
        <v>100</v>
      </c>
      <c r="D935" s="125" t="s">
        <v>2792</v>
      </c>
      <c r="E935" s="125">
        <v>13</v>
      </c>
      <c r="F935" s="127">
        <v>7.23</v>
      </c>
      <c r="G935" s="128">
        <v>7</v>
      </c>
      <c r="H935" s="128" t="s">
        <v>2476</v>
      </c>
      <c r="I935" s="127">
        <v>10.71</v>
      </c>
      <c r="J935" s="128">
        <v>30</v>
      </c>
      <c r="K935" s="128" t="s">
        <v>2476</v>
      </c>
      <c r="L935" s="129">
        <f t="shared" si="129"/>
        <v>8.9700000000000006</v>
      </c>
      <c r="M935" s="125">
        <f t="shared" si="130"/>
        <v>37</v>
      </c>
      <c r="N935" s="125">
        <f t="shared" si="131"/>
        <v>2</v>
      </c>
      <c r="O935" s="125">
        <f t="shared" si="132"/>
        <v>1</v>
      </c>
      <c r="P935" s="128">
        <f t="shared" si="133"/>
        <v>3</v>
      </c>
      <c r="Q935" s="127">
        <f t="shared" si="134"/>
        <v>0.97</v>
      </c>
      <c r="R935" s="127">
        <f t="shared" si="135"/>
        <v>8.7009000000000007</v>
      </c>
      <c r="S935" s="130"/>
      <c r="T935" s="128" t="s">
        <v>3583</v>
      </c>
      <c r="U935" s="128" t="s">
        <v>3580</v>
      </c>
      <c r="V935" s="128" t="s">
        <v>3581</v>
      </c>
    </row>
    <row r="936" spans="1:1327" s="109" customFormat="1" ht="13">
      <c r="A936" s="125">
        <v>926</v>
      </c>
      <c r="B936" s="131" t="s">
        <v>1867</v>
      </c>
      <c r="C936" s="131" t="s">
        <v>1913</v>
      </c>
      <c r="D936" s="133" t="s">
        <v>3287</v>
      </c>
      <c r="E936" s="125">
        <v>32</v>
      </c>
      <c r="F936" s="127">
        <v>7.04</v>
      </c>
      <c r="G936" s="128">
        <v>10</v>
      </c>
      <c r="H936" s="128" t="s">
        <v>2476</v>
      </c>
      <c r="I936" s="127">
        <v>10.83</v>
      </c>
      <c r="J936" s="128">
        <v>30</v>
      </c>
      <c r="K936" s="128" t="s">
        <v>2476</v>
      </c>
      <c r="L936" s="129">
        <f t="shared" si="129"/>
        <v>8.9350000000000005</v>
      </c>
      <c r="M936" s="125">
        <f t="shared" si="130"/>
        <v>40</v>
      </c>
      <c r="N936" s="125">
        <f t="shared" si="131"/>
        <v>2</v>
      </c>
      <c r="O936" s="125">
        <f t="shared" si="132"/>
        <v>1</v>
      </c>
      <c r="P936" s="128">
        <f t="shared" si="133"/>
        <v>3</v>
      </c>
      <c r="Q936" s="127">
        <f t="shared" si="134"/>
        <v>0.97</v>
      </c>
      <c r="R936" s="127">
        <f t="shared" si="135"/>
        <v>8.6669499999999999</v>
      </c>
      <c r="S936" s="130"/>
      <c r="T936" s="128" t="s">
        <v>3585</v>
      </c>
      <c r="U936" s="128" t="s">
        <v>3580</v>
      </c>
      <c r="V936" s="128" t="s">
        <v>3581</v>
      </c>
    </row>
    <row r="937" spans="1:1327" s="109" customFormat="1" ht="13">
      <c r="A937" s="125">
        <v>927</v>
      </c>
      <c r="B937" s="126" t="s">
        <v>1925</v>
      </c>
      <c r="C937" s="126" t="s">
        <v>1926</v>
      </c>
      <c r="D937" s="125" t="s">
        <v>3293</v>
      </c>
      <c r="E937" s="125">
        <v>33</v>
      </c>
      <c r="F937" s="127">
        <v>7.92</v>
      </c>
      <c r="G937" s="128">
        <v>11</v>
      </c>
      <c r="H937" s="128" t="s">
        <v>2476</v>
      </c>
      <c r="I937" s="127">
        <v>9.94</v>
      </c>
      <c r="J937" s="128">
        <v>29</v>
      </c>
      <c r="K937" s="128" t="s">
        <v>2476</v>
      </c>
      <c r="L937" s="129">
        <f t="shared" si="129"/>
        <v>8.93</v>
      </c>
      <c r="M937" s="125">
        <f t="shared" si="130"/>
        <v>40</v>
      </c>
      <c r="N937" s="125">
        <f t="shared" si="131"/>
        <v>2</v>
      </c>
      <c r="O937" s="125">
        <f t="shared" si="132"/>
        <v>1</v>
      </c>
      <c r="P937" s="128">
        <f t="shared" si="133"/>
        <v>3</v>
      </c>
      <c r="Q937" s="127">
        <f t="shared" si="134"/>
        <v>0.97</v>
      </c>
      <c r="R937" s="127">
        <f t="shared" si="135"/>
        <v>8.6620999999999988</v>
      </c>
      <c r="S937" s="130"/>
      <c r="T937" s="128" t="s">
        <v>3585</v>
      </c>
      <c r="U937" s="128" t="s">
        <v>3580</v>
      </c>
      <c r="V937" s="128" t="s">
        <v>3581</v>
      </c>
    </row>
    <row r="938" spans="1:1327" s="109" customFormat="1" ht="13">
      <c r="A938" s="125">
        <v>928</v>
      </c>
      <c r="B938" s="126" t="s">
        <v>1793</v>
      </c>
      <c r="C938" s="126" t="s">
        <v>3661</v>
      </c>
      <c r="D938" s="125" t="s">
        <v>3220</v>
      </c>
      <c r="E938" s="125">
        <v>30</v>
      </c>
      <c r="F938" s="127">
        <v>7.88</v>
      </c>
      <c r="G938" s="128">
        <v>7</v>
      </c>
      <c r="H938" s="128" t="s">
        <v>2476</v>
      </c>
      <c r="I938" s="127">
        <v>9.98</v>
      </c>
      <c r="J938" s="128">
        <v>28</v>
      </c>
      <c r="K938" s="128" t="s">
        <v>2476</v>
      </c>
      <c r="L938" s="129">
        <f t="shared" si="129"/>
        <v>8.93</v>
      </c>
      <c r="M938" s="125">
        <f t="shared" si="130"/>
        <v>35</v>
      </c>
      <c r="N938" s="125">
        <f t="shared" si="131"/>
        <v>2</v>
      </c>
      <c r="O938" s="125">
        <f t="shared" si="132"/>
        <v>1</v>
      </c>
      <c r="P938" s="128">
        <f t="shared" si="133"/>
        <v>3</v>
      </c>
      <c r="Q938" s="127">
        <f t="shared" si="134"/>
        <v>0.97</v>
      </c>
      <c r="R938" s="127">
        <f t="shared" si="135"/>
        <v>8.6620999999999988</v>
      </c>
      <c r="S938" s="130"/>
      <c r="T938" s="128" t="s">
        <v>3585</v>
      </c>
      <c r="U938" s="128" t="s">
        <v>3580</v>
      </c>
      <c r="V938" s="128" t="s">
        <v>3581</v>
      </c>
    </row>
    <row r="939" spans="1:1327" s="109" customFormat="1" ht="13">
      <c r="A939" s="125">
        <v>929</v>
      </c>
      <c r="B939" s="126" t="s">
        <v>717</v>
      </c>
      <c r="C939" s="126" t="s">
        <v>384</v>
      </c>
      <c r="D939" s="125" t="s">
        <v>2758</v>
      </c>
      <c r="E939" s="125">
        <v>11</v>
      </c>
      <c r="F939" s="127">
        <v>11.62</v>
      </c>
      <c r="G939" s="128">
        <v>30</v>
      </c>
      <c r="H939" s="128" t="s">
        <v>2476</v>
      </c>
      <c r="I939" s="127">
        <v>6.23</v>
      </c>
      <c r="J939" s="128">
        <v>6</v>
      </c>
      <c r="K939" s="128" t="s">
        <v>2476</v>
      </c>
      <c r="L939" s="129">
        <f t="shared" si="129"/>
        <v>8.9250000000000007</v>
      </c>
      <c r="M939" s="125">
        <f t="shared" si="130"/>
        <v>36</v>
      </c>
      <c r="N939" s="125">
        <f t="shared" si="131"/>
        <v>2</v>
      </c>
      <c r="O939" s="125">
        <f t="shared" si="132"/>
        <v>1</v>
      </c>
      <c r="P939" s="128">
        <f t="shared" si="133"/>
        <v>3</v>
      </c>
      <c r="Q939" s="127">
        <f t="shared" si="134"/>
        <v>0.97</v>
      </c>
      <c r="R939" s="127">
        <f t="shared" si="135"/>
        <v>8.6572500000000012</v>
      </c>
      <c r="S939" s="130"/>
      <c r="T939" s="128" t="s">
        <v>3579</v>
      </c>
      <c r="U939" s="128" t="s">
        <v>3580</v>
      </c>
      <c r="V939" s="128" t="s">
        <v>3581</v>
      </c>
    </row>
    <row r="940" spans="1:1327" s="109" customFormat="1" ht="13">
      <c r="A940" s="125">
        <v>930</v>
      </c>
      <c r="B940" s="126" t="s">
        <v>429</v>
      </c>
      <c r="C940" s="126" t="s">
        <v>430</v>
      </c>
      <c r="D940" s="125" t="s">
        <v>2643</v>
      </c>
      <c r="E940" s="125">
        <v>7</v>
      </c>
      <c r="F940" s="127">
        <v>9.0500000000000007</v>
      </c>
      <c r="G940" s="128">
        <v>20</v>
      </c>
      <c r="H940" s="128" t="s">
        <v>2476</v>
      </c>
      <c r="I940" s="127">
        <v>8.7899999999999991</v>
      </c>
      <c r="J940" s="128">
        <v>12</v>
      </c>
      <c r="K940" s="128" t="s">
        <v>2476</v>
      </c>
      <c r="L940" s="129">
        <f t="shared" si="129"/>
        <v>8.92</v>
      </c>
      <c r="M940" s="125">
        <f t="shared" si="130"/>
        <v>32</v>
      </c>
      <c r="N940" s="125">
        <f t="shared" si="131"/>
        <v>2</v>
      </c>
      <c r="O940" s="125">
        <f t="shared" si="132"/>
        <v>1</v>
      </c>
      <c r="P940" s="128">
        <f t="shared" si="133"/>
        <v>3</v>
      </c>
      <c r="Q940" s="127">
        <f t="shared" si="134"/>
        <v>0.97</v>
      </c>
      <c r="R940" s="127">
        <f t="shared" si="135"/>
        <v>8.6524000000000001</v>
      </c>
      <c r="S940" s="130"/>
      <c r="T940" s="128" t="s">
        <v>3579</v>
      </c>
      <c r="U940" s="128" t="s">
        <v>3580</v>
      </c>
      <c r="V940" s="128" t="s">
        <v>3581</v>
      </c>
    </row>
    <row r="941" spans="1:1327" s="109" customFormat="1" ht="13">
      <c r="A941" s="125">
        <v>931</v>
      </c>
      <c r="B941" s="126" t="s">
        <v>1504</v>
      </c>
      <c r="C941" s="126" t="s">
        <v>1505</v>
      </c>
      <c r="D941" s="125" t="s">
        <v>3072</v>
      </c>
      <c r="E941" s="125">
        <v>24</v>
      </c>
      <c r="F941" s="127">
        <v>8.0399999999999991</v>
      </c>
      <c r="G941" s="128">
        <v>11</v>
      </c>
      <c r="H941" s="128" t="s">
        <v>2476</v>
      </c>
      <c r="I941" s="127">
        <v>9.76</v>
      </c>
      <c r="J941" s="128">
        <v>24</v>
      </c>
      <c r="K941" s="128" t="s">
        <v>2476</v>
      </c>
      <c r="L941" s="129">
        <f t="shared" si="129"/>
        <v>8.8999999999999986</v>
      </c>
      <c r="M941" s="125">
        <f t="shared" si="130"/>
        <v>35</v>
      </c>
      <c r="N941" s="125">
        <f t="shared" si="131"/>
        <v>2</v>
      </c>
      <c r="O941" s="125">
        <f t="shared" si="132"/>
        <v>1</v>
      </c>
      <c r="P941" s="128">
        <f t="shared" si="133"/>
        <v>3</v>
      </c>
      <c r="Q941" s="127">
        <f t="shared" si="134"/>
        <v>0.97</v>
      </c>
      <c r="R941" s="127">
        <f t="shared" si="135"/>
        <v>8.6329999999999991</v>
      </c>
      <c r="S941" s="130"/>
      <c r="T941" s="128" t="s">
        <v>3585</v>
      </c>
      <c r="U941" s="128" t="s">
        <v>3580</v>
      </c>
      <c r="V941" s="128" t="s">
        <v>3581</v>
      </c>
    </row>
    <row r="942" spans="1:1327" s="109" customFormat="1" ht="13">
      <c r="A942" s="125">
        <v>932</v>
      </c>
      <c r="B942" s="126" t="s">
        <v>1017</v>
      </c>
      <c r="C942" s="126" t="s">
        <v>1018</v>
      </c>
      <c r="D942" s="125" t="s">
        <v>2869</v>
      </c>
      <c r="E942" s="125">
        <v>16</v>
      </c>
      <c r="F942" s="127">
        <v>8.36</v>
      </c>
      <c r="G942" s="128">
        <v>13</v>
      </c>
      <c r="H942" s="128" t="s">
        <v>2476</v>
      </c>
      <c r="I942" s="127">
        <v>9.39</v>
      </c>
      <c r="J942" s="128">
        <v>19</v>
      </c>
      <c r="K942" s="128" t="s">
        <v>2476</v>
      </c>
      <c r="L942" s="129">
        <f t="shared" si="129"/>
        <v>8.875</v>
      </c>
      <c r="M942" s="125">
        <f t="shared" si="130"/>
        <v>32</v>
      </c>
      <c r="N942" s="125">
        <f t="shared" si="131"/>
        <v>2</v>
      </c>
      <c r="O942" s="125">
        <f t="shared" si="132"/>
        <v>1</v>
      </c>
      <c r="P942" s="128">
        <f t="shared" si="133"/>
        <v>3</v>
      </c>
      <c r="Q942" s="127">
        <f t="shared" si="134"/>
        <v>0.97</v>
      </c>
      <c r="R942" s="127">
        <f t="shared" si="135"/>
        <v>8.6087500000000006</v>
      </c>
      <c r="S942" s="130"/>
      <c r="T942" s="128" t="s">
        <v>3583</v>
      </c>
      <c r="U942" s="128" t="s">
        <v>3580</v>
      </c>
      <c r="V942" s="128" t="s">
        <v>3581</v>
      </c>
    </row>
    <row r="943" spans="1:1327" s="109" customFormat="1" ht="13">
      <c r="A943" s="125">
        <v>933</v>
      </c>
      <c r="B943" s="131" t="s">
        <v>1421</v>
      </c>
      <c r="C943" s="131" t="s">
        <v>1422</v>
      </c>
      <c r="D943" s="133" t="s">
        <v>3030</v>
      </c>
      <c r="E943" s="125">
        <v>23</v>
      </c>
      <c r="F943" s="127">
        <v>8.31</v>
      </c>
      <c r="G943" s="128">
        <v>16</v>
      </c>
      <c r="H943" s="128" t="s">
        <v>2476</v>
      </c>
      <c r="I943" s="127">
        <v>9.39</v>
      </c>
      <c r="J943" s="128">
        <v>18</v>
      </c>
      <c r="K943" s="128" t="s">
        <v>2476</v>
      </c>
      <c r="L943" s="129">
        <f t="shared" si="129"/>
        <v>8.8500000000000014</v>
      </c>
      <c r="M943" s="125">
        <f t="shared" si="130"/>
        <v>34</v>
      </c>
      <c r="N943" s="125">
        <f t="shared" si="131"/>
        <v>2</v>
      </c>
      <c r="O943" s="125">
        <f t="shared" si="132"/>
        <v>1</v>
      </c>
      <c r="P943" s="128">
        <f t="shared" si="133"/>
        <v>3</v>
      </c>
      <c r="Q943" s="127">
        <f t="shared" si="134"/>
        <v>0.97</v>
      </c>
      <c r="R943" s="127">
        <f t="shared" si="135"/>
        <v>8.584500000000002</v>
      </c>
      <c r="S943" s="130"/>
      <c r="T943" s="128" t="s">
        <v>3585</v>
      </c>
      <c r="U943" s="128" t="s">
        <v>3580</v>
      </c>
      <c r="V943" s="128" t="s">
        <v>3581</v>
      </c>
    </row>
    <row r="944" spans="1:1327" s="109" customFormat="1" ht="13">
      <c r="A944" s="125">
        <v>934</v>
      </c>
      <c r="B944" s="131" t="s">
        <v>1624</v>
      </c>
      <c r="C944" s="131" t="s">
        <v>106</v>
      </c>
      <c r="D944" s="133" t="s">
        <v>3131</v>
      </c>
      <c r="E944" s="125">
        <v>27</v>
      </c>
      <c r="F944" s="127">
        <v>10.07</v>
      </c>
      <c r="G944" s="128">
        <v>30</v>
      </c>
      <c r="H944" s="128" t="s">
        <v>2476</v>
      </c>
      <c r="I944" s="127">
        <v>7.6</v>
      </c>
      <c r="J944" s="128">
        <v>3</v>
      </c>
      <c r="K944" s="128" t="s">
        <v>2476</v>
      </c>
      <c r="L944" s="129">
        <f t="shared" si="129"/>
        <v>8.8350000000000009</v>
      </c>
      <c r="M944" s="125">
        <f t="shared" si="130"/>
        <v>33</v>
      </c>
      <c r="N944" s="125">
        <f t="shared" si="131"/>
        <v>2</v>
      </c>
      <c r="O944" s="125">
        <f t="shared" si="132"/>
        <v>1</v>
      </c>
      <c r="P944" s="128">
        <f t="shared" si="133"/>
        <v>3</v>
      </c>
      <c r="Q944" s="127">
        <f t="shared" si="134"/>
        <v>0.97</v>
      </c>
      <c r="R944" s="127">
        <f t="shared" si="135"/>
        <v>8.5699500000000004</v>
      </c>
      <c r="S944" s="130"/>
      <c r="T944" s="128" t="s">
        <v>3585</v>
      </c>
      <c r="U944" s="128" t="s">
        <v>3580</v>
      </c>
      <c r="V944" s="128" t="s">
        <v>3581</v>
      </c>
    </row>
    <row r="945" spans="1:22" s="109" customFormat="1" ht="13">
      <c r="A945" s="125">
        <v>935</v>
      </c>
      <c r="B945" s="126" t="s">
        <v>675</v>
      </c>
      <c r="C945" s="126" t="s">
        <v>298</v>
      </c>
      <c r="D945" s="125" t="s">
        <v>2740</v>
      </c>
      <c r="E945" s="125">
        <v>11</v>
      </c>
      <c r="F945" s="127">
        <v>8.61</v>
      </c>
      <c r="G945" s="128">
        <v>12</v>
      </c>
      <c r="H945" s="128" t="s">
        <v>2476</v>
      </c>
      <c r="I945" s="127">
        <v>9.0500000000000007</v>
      </c>
      <c r="J945" s="128">
        <v>19</v>
      </c>
      <c r="K945" s="128" t="s">
        <v>2476</v>
      </c>
      <c r="L945" s="129">
        <f t="shared" si="129"/>
        <v>8.83</v>
      </c>
      <c r="M945" s="125">
        <f t="shared" si="130"/>
        <v>31</v>
      </c>
      <c r="N945" s="125">
        <f t="shared" si="131"/>
        <v>2</v>
      </c>
      <c r="O945" s="125">
        <f t="shared" si="132"/>
        <v>1</v>
      </c>
      <c r="P945" s="128">
        <f t="shared" si="133"/>
        <v>3</v>
      </c>
      <c r="Q945" s="127">
        <f t="shared" si="134"/>
        <v>0.97</v>
      </c>
      <c r="R945" s="127">
        <f t="shared" si="135"/>
        <v>8.5650999999999993</v>
      </c>
      <c r="S945" s="130"/>
      <c r="T945" s="128" t="s">
        <v>3580</v>
      </c>
      <c r="U945" s="128" t="s">
        <v>3583</v>
      </c>
      <c r="V945" s="128" t="s">
        <v>3581</v>
      </c>
    </row>
    <row r="946" spans="1:22" s="109" customFormat="1" ht="13">
      <c r="A946" s="125">
        <v>936</v>
      </c>
      <c r="B946" s="131" t="s">
        <v>1450</v>
      </c>
      <c r="C946" s="131" t="s">
        <v>313</v>
      </c>
      <c r="D946" s="133" t="s">
        <v>3041</v>
      </c>
      <c r="E946" s="125">
        <v>23</v>
      </c>
      <c r="F946" s="127">
        <v>7.46</v>
      </c>
      <c r="G946" s="128">
        <v>11</v>
      </c>
      <c r="H946" s="128" t="s">
        <v>2476</v>
      </c>
      <c r="I946" s="127">
        <v>10.11</v>
      </c>
      <c r="J946" s="128">
        <v>30</v>
      </c>
      <c r="K946" s="128" t="s">
        <v>2476</v>
      </c>
      <c r="L946" s="129">
        <f t="shared" si="129"/>
        <v>8.7850000000000001</v>
      </c>
      <c r="M946" s="125">
        <f t="shared" si="130"/>
        <v>41</v>
      </c>
      <c r="N946" s="125">
        <f t="shared" si="131"/>
        <v>2</v>
      </c>
      <c r="O946" s="125">
        <f t="shared" si="132"/>
        <v>1</v>
      </c>
      <c r="P946" s="128">
        <f t="shared" si="133"/>
        <v>3</v>
      </c>
      <c r="Q946" s="127">
        <f t="shared" si="134"/>
        <v>0.97</v>
      </c>
      <c r="R946" s="127">
        <f t="shared" si="135"/>
        <v>8.5214499999999997</v>
      </c>
      <c r="S946" s="130"/>
      <c r="T946" s="128" t="s">
        <v>3585</v>
      </c>
      <c r="U946" s="128" t="s">
        <v>3580</v>
      </c>
      <c r="V946" s="128" t="s">
        <v>3581</v>
      </c>
    </row>
    <row r="947" spans="1:22" s="109" customFormat="1" ht="13">
      <c r="A947" s="125">
        <v>937</v>
      </c>
      <c r="B947" s="126" t="s">
        <v>791</v>
      </c>
      <c r="C947" s="126" t="s">
        <v>792</v>
      </c>
      <c r="D947" s="125" t="s">
        <v>2784</v>
      </c>
      <c r="E947" s="125">
        <v>12</v>
      </c>
      <c r="F947" s="127">
        <v>7.5</v>
      </c>
      <c r="G947" s="128">
        <v>10</v>
      </c>
      <c r="H947" s="128" t="s">
        <v>2476</v>
      </c>
      <c r="I947" s="127">
        <v>10.06</v>
      </c>
      <c r="J947" s="128">
        <v>30</v>
      </c>
      <c r="K947" s="128" t="s">
        <v>2476</v>
      </c>
      <c r="L947" s="129">
        <f t="shared" si="129"/>
        <v>8.7800000000000011</v>
      </c>
      <c r="M947" s="125">
        <f t="shared" si="130"/>
        <v>40</v>
      </c>
      <c r="N947" s="125">
        <f t="shared" si="131"/>
        <v>2</v>
      </c>
      <c r="O947" s="125">
        <f t="shared" si="132"/>
        <v>1</v>
      </c>
      <c r="P947" s="128">
        <f t="shared" si="133"/>
        <v>3</v>
      </c>
      <c r="Q947" s="127">
        <f t="shared" si="134"/>
        <v>0.97</v>
      </c>
      <c r="R947" s="127">
        <f t="shared" si="135"/>
        <v>8.5166000000000004</v>
      </c>
      <c r="S947" s="130"/>
      <c r="T947" s="128" t="s">
        <v>3579</v>
      </c>
      <c r="U947" s="128" t="s">
        <v>3581</v>
      </c>
      <c r="V947" s="128" t="s">
        <v>3580</v>
      </c>
    </row>
    <row r="948" spans="1:22" s="109" customFormat="1" ht="13">
      <c r="A948" s="125">
        <v>938</v>
      </c>
      <c r="B948" s="126" t="s">
        <v>1714</v>
      </c>
      <c r="C948" s="126" t="s">
        <v>985</v>
      </c>
      <c r="D948" s="125" t="s">
        <v>3177</v>
      </c>
      <c r="E948" s="125">
        <v>28</v>
      </c>
      <c r="F948" s="127">
        <v>9.89</v>
      </c>
      <c r="G948" s="128">
        <v>25</v>
      </c>
      <c r="H948" s="128" t="s">
        <v>2476</v>
      </c>
      <c r="I948" s="127">
        <v>7.47</v>
      </c>
      <c r="J948" s="128">
        <v>12</v>
      </c>
      <c r="K948" s="128" t="s">
        <v>2475</v>
      </c>
      <c r="L948" s="129">
        <f t="shared" si="129"/>
        <v>8.68</v>
      </c>
      <c r="M948" s="125">
        <f t="shared" si="130"/>
        <v>37</v>
      </c>
      <c r="N948" s="125">
        <f t="shared" si="131"/>
        <v>1</v>
      </c>
      <c r="O948" s="125">
        <f t="shared" si="132"/>
        <v>1</v>
      </c>
      <c r="P948" s="128">
        <f t="shared" si="133"/>
        <v>2</v>
      </c>
      <c r="Q948" s="127">
        <f t="shared" si="134"/>
        <v>0.98</v>
      </c>
      <c r="R948" s="127">
        <f t="shared" si="135"/>
        <v>8.5063999999999993</v>
      </c>
      <c r="S948" s="130"/>
      <c r="T948" s="128" t="s">
        <v>3585</v>
      </c>
      <c r="U948" s="128" t="s">
        <v>3580</v>
      </c>
      <c r="V948" s="128" t="s">
        <v>3581</v>
      </c>
    </row>
    <row r="949" spans="1:22" s="109" customFormat="1" ht="13">
      <c r="A949" s="125">
        <v>939</v>
      </c>
      <c r="B949" s="126" t="s">
        <v>869</v>
      </c>
      <c r="C949" s="126" t="s">
        <v>247</v>
      </c>
      <c r="D949" s="125" t="s">
        <v>2817</v>
      </c>
      <c r="E949" s="125">
        <v>14</v>
      </c>
      <c r="F949" s="127">
        <v>9.49</v>
      </c>
      <c r="G949" s="128">
        <v>16</v>
      </c>
      <c r="H949" s="128" t="s">
        <v>2476</v>
      </c>
      <c r="I949" s="127">
        <v>7.99</v>
      </c>
      <c r="J949" s="128">
        <v>18</v>
      </c>
      <c r="K949" s="128" t="s">
        <v>2476</v>
      </c>
      <c r="L949" s="129">
        <f t="shared" si="129"/>
        <v>8.74</v>
      </c>
      <c r="M949" s="125">
        <f t="shared" si="130"/>
        <v>34</v>
      </c>
      <c r="N949" s="125">
        <f t="shared" si="131"/>
        <v>2</v>
      </c>
      <c r="O949" s="125">
        <f t="shared" si="132"/>
        <v>1</v>
      </c>
      <c r="P949" s="128">
        <f t="shared" si="133"/>
        <v>3</v>
      </c>
      <c r="Q949" s="127">
        <f t="shared" si="134"/>
        <v>0.97</v>
      </c>
      <c r="R949" s="127">
        <f t="shared" si="135"/>
        <v>8.4778000000000002</v>
      </c>
      <c r="S949" s="130"/>
      <c r="T949" s="128" t="s">
        <v>3583</v>
      </c>
      <c r="U949" s="128" t="s">
        <v>3580</v>
      </c>
      <c r="V949" s="128" t="s">
        <v>3581</v>
      </c>
    </row>
    <row r="950" spans="1:22" s="109" customFormat="1" ht="13">
      <c r="A950" s="125">
        <v>940</v>
      </c>
      <c r="B950" s="126" t="s">
        <v>934</v>
      </c>
      <c r="C950" s="126" t="s">
        <v>715</v>
      </c>
      <c r="D950" s="125" t="s">
        <v>2836</v>
      </c>
      <c r="E950" s="125">
        <v>15</v>
      </c>
      <c r="F950" s="127">
        <v>10.050000000000001</v>
      </c>
      <c r="G950" s="128">
        <v>30</v>
      </c>
      <c r="H950" s="128" t="s">
        <v>2476</v>
      </c>
      <c r="I950" s="127">
        <v>7.4</v>
      </c>
      <c r="J950" s="128">
        <v>7</v>
      </c>
      <c r="K950" s="128" t="s">
        <v>2476</v>
      </c>
      <c r="L950" s="129">
        <f t="shared" si="129"/>
        <v>8.7250000000000014</v>
      </c>
      <c r="M950" s="125">
        <f t="shared" si="130"/>
        <v>37</v>
      </c>
      <c r="N950" s="125">
        <f t="shared" si="131"/>
        <v>2</v>
      </c>
      <c r="O950" s="125">
        <f t="shared" si="132"/>
        <v>1</v>
      </c>
      <c r="P950" s="128">
        <f t="shared" si="133"/>
        <v>3</v>
      </c>
      <c r="Q950" s="127">
        <f t="shared" si="134"/>
        <v>0.97</v>
      </c>
      <c r="R950" s="127">
        <f t="shared" si="135"/>
        <v>8.4632500000000004</v>
      </c>
      <c r="S950" s="130"/>
      <c r="T950" s="128" t="s">
        <v>3583</v>
      </c>
      <c r="U950" s="128" t="s">
        <v>3581</v>
      </c>
      <c r="V950" s="128" t="s">
        <v>3580</v>
      </c>
    </row>
    <row r="951" spans="1:22" s="109" customFormat="1" ht="13">
      <c r="A951" s="125">
        <v>941</v>
      </c>
      <c r="B951" s="131" t="s">
        <v>2194</v>
      </c>
      <c r="C951" s="131" t="s">
        <v>3578</v>
      </c>
      <c r="D951" s="133" t="s">
        <v>3443</v>
      </c>
      <c r="E951" s="125">
        <v>38</v>
      </c>
      <c r="F951" s="127">
        <v>12.64</v>
      </c>
      <c r="G951" s="128">
        <v>30</v>
      </c>
      <c r="H951" s="128" t="s">
        <v>2476</v>
      </c>
      <c r="I951" s="127">
        <v>4.46</v>
      </c>
      <c r="J951" s="128">
        <v>0</v>
      </c>
      <c r="K951" s="128" t="s">
        <v>2475</v>
      </c>
      <c r="L951" s="129">
        <f t="shared" si="129"/>
        <v>8.5500000000000007</v>
      </c>
      <c r="M951" s="125">
        <f t="shared" si="130"/>
        <v>30</v>
      </c>
      <c r="N951" s="125">
        <f t="shared" si="131"/>
        <v>1</v>
      </c>
      <c r="O951" s="125">
        <f t="shared" si="132"/>
        <v>1</v>
      </c>
      <c r="P951" s="128">
        <f t="shared" si="133"/>
        <v>2</v>
      </c>
      <c r="Q951" s="127">
        <f t="shared" si="134"/>
        <v>0.98</v>
      </c>
      <c r="R951" s="127">
        <f t="shared" si="135"/>
        <v>8.3790000000000013</v>
      </c>
      <c r="S951" s="130"/>
      <c r="T951" s="128" t="s">
        <v>3585</v>
      </c>
      <c r="U951" s="128" t="s">
        <v>3580</v>
      </c>
      <c r="V951" s="128" t="s">
        <v>3581</v>
      </c>
    </row>
    <row r="952" spans="1:22" s="109" customFormat="1" ht="13">
      <c r="A952" s="125">
        <v>942</v>
      </c>
      <c r="B952" s="131" t="s">
        <v>2277</v>
      </c>
      <c r="C952" s="131" t="s">
        <v>2278</v>
      </c>
      <c r="D952" s="133" t="s">
        <v>3493</v>
      </c>
      <c r="E952" s="125">
        <v>39</v>
      </c>
      <c r="F952" s="127">
        <v>6.9</v>
      </c>
      <c r="G952" s="128">
        <v>7</v>
      </c>
      <c r="H952" s="128" t="s">
        <v>2476</v>
      </c>
      <c r="I952" s="127">
        <v>10.36</v>
      </c>
      <c r="J952" s="128">
        <v>30</v>
      </c>
      <c r="K952" s="128" t="s">
        <v>2476</v>
      </c>
      <c r="L952" s="129">
        <f t="shared" si="129"/>
        <v>8.629999999999999</v>
      </c>
      <c r="M952" s="125">
        <f t="shared" si="130"/>
        <v>37</v>
      </c>
      <c r="N952" s="125">
        <f t="shared" si="131"/>
        <v>2</v>
      </c>
      <c r="O952" s="125">
        <f t="shared" si="132"/>
        <v>1</v>
      </c>
      <c r="P952" s="128">
        <f t="shared" si="133"/>
        <v>3</v>
      </c>
      <c r="Q952" s="127">
        <f t="shared" si="134"/>
        <v>0.97</v>
      </c>
      <c r="R952" s="127">
        <f t="shared" si="135"/>
        <v>8.3710999999999984</v>
      </c>
      <c r="S952" s="130"/>
      <c r="T952" s="128" t="s">
        <v>3585</v>
      </c>
      <c r="U952" s="128" t="s">
        <v>3580</v>
      </c>
      <c r="V952" s="128" t="s">
        <v>3581</v>
      </c>
    </row>
    <row r="953" spans="1:22" s="109" customFormat="1" ht="13">
      <c r="A953" s="125">
        <v>943</v>
      </c>
      <c r="B953" s="126" t="s">
        <v>1827</v>
      </c>
      <c r="C953" s="126" t="s">
        <v>364</v>
      </c>
      <c r="D953" s="125" t="s">
        <v>3237</v>
      </c>
      <c r="E953" s="125">
        <v>31</v>
      </c>
      <c r="F953" s="127">
        <v>8.18</v>
      </c>
      <c r="G953" s="128">
        <v>18</v>
      </c>
      <c r="H953" s="128" t="s">
        <v>2476</v>
      </c>
      <c r="I953" s="127">
        <v>9.06</v>
      </c>
      <c r="J953" s="128">
        <v>14</v>
      </c>
      <c r="K953" s="128" t="s">
        <v>2476</v>
      </c>
      <c r="L953" s="129">
        <f t="shared" si="129"/>
        <v>8.620000000000001</v>
      </c>
      <c r="M953" s="125">
        <f t="shared" si="130"/>
        <v>32</v>
      </c>
      <c r="N953" s="125">
        <f t="shared" si="131"/>
        <v>2</v>
      </c>
      <c r="O953" s="125">
        <f t="shared" si="132"/>
        <v>1</v>
      </c>
      <c r="P953" s="128">
        <f t="shared" si="133"/>
        <v>3</v>
      </c>
      <c r="Q953" s="127">
        <f t="shared" si="134"/>
        <v>0.97</v>
      </c>
      <c r="R953" s="127">
        <f t="shared" si="135"/>
        <v>8.3614000000000015</v>
      </c>
      <c r="S953" s="130"/>
      <c r="T953" s="128" t="s">
        <v>3585</v>
      </c>
      <c r="U953" s="128" t="s">
        <v>3580</v>
      </c>
      <c r="V953" s="128" t="s">
        <v>3581</v>
      </c>
    </row>
    <row r="954" spans="1:22" s="109" customFormat="1" ht="13">
      <c r="A954" s="125">
        <v>944</v>
      </c>
      <c r="B954" s="126" t="s">
        <v>819</v>
      </c>
      <c r="C954" s="126" t="s">
        <v>3690</v>
      </c>
      <c r="D954" s="125" t="s">
        <v>820</v>
      </c>
      <c r="E954" s="125">
        <v>13</v>
      </c>
      <c r="F954" s="127">
        <v>8.39</v>
      </c>
      <c r="G954" s="128">
        <v>11</v>
      </c>
      <c r="H954" s="128" t="s">
        <v>2476</v>
      </c>
      <c r="I954" s="127">
        <v>9.48</v>
      </c>
      <c r="J954" s="128">
        <v>19</v>
      </c>
      <c r="K954" s="128" t="s">
        <v>2476</v>
      </c>
      <c r="L954" s="129">
        <f t="shared" si="129"/>
        <v>8.9350000000000005</v>
      </c>
      <c r="M954" s="125">
        <f t="shared" si="130"/>
        <v>30</v>
      </c>
      <c r="N954" s="125">
        <f t="shared" si="131"/>
        <v>2</v>
      </c>
      <c r="O954" s="125">
        <f t="shared" si="132"/>
        <v>1</v>
      </c>
      <c r="P954" s="128">
        <f t="shared" si="133"/>
        <v>3</v>
      </c>
      <c r="Q954" s="127">
        <f>IF(P954=0,0.96,IF(P954=1,0.95,IF(P954=2,0.94,IF(P954=3,0.93))))</f>
        <v>0.93</v>
      </c>
      <c r="R954" s="127">
        <f t="shared" si="135"/>
        <v>8.3095500000000015</v>
      </c>
      <c r="S954" s="130"/>
      <c r="T954" s="128" t="s">
        <v>3583</v>
      </c>
      <c r="U954" s="128" t="s">
        <v>3580</v>
      </c>
      <c r="V954" s="128" t="s">
        <v>3581</v>
      </c>
    </row>
    <row r="955" spans="1:22" s="109" customFormat="1" ht="13">
      <c r="A955" s="125">
        <v>945</v>
      </c>
      <c r="B955" s="131" t="s">
        <v>2061</v>
      </c>
      <c r="C955" s="131" t="s">
        <v>2062</v>
      </c>
      <c r="D955" s="125" t="s">
        <v>3376</v>
      </c>
      <c r="E955" s="125">
        <v>35</v>
      </c>
      <c r="F955" s="127">
        <v>11.31</v>
      </c>
      <c r="G955" s="128">
        <v>30</v>
      </c>
      <c r="H955" s="128" t="s">
        <v>2476</v>
      </c>
      <c r="I955" s="127">
        <v>5.77</v>
      </c>
      <c r="J955" s="128">
        <v>8</v>
      </c>
      <c r="K955" s="128" t="s">
        <v>2476</v>
      </c>
      <c r="L955" s="129">
        <f t="shared" si="129"/>
        <v>8.5399999999999991</v>
      </c>
      <c r="M955" s="125">
        <f t="shared" si="130"/>
        <v>38</v>
      </c>
      <c r="N955" s="125">
        <f t="shared" si="131"/>
        <v>2</v>
      </c>
      <c r="O955" s="125">
        <f t="shared" si="132"/>
        <v>1</v>
      </c>
      <c r="P955" s="128">
        <f t="shared" si="133"/>
        <v>3</v>
      </c>
      <c r="Q955" s="127">
        <f>IF(P955=0,1,IF(P955=1,0.99,IF(P955=2,0.98,IF(P955=3,0.97))))</f>
        <v>0.97</v>
      </c>
      <c r="R955" s="127">
        <f t="shared" si="135"/>
        <v>8.2837999999999994</v>
      </c>
      <c r="S955" s="130"/>
      <c r="T955" s="128" t="s">
        <v>3585</v>
      </c>
      <c r="U955" s="128" t="s">
        <v>3580</v>
      </c>
      <c r="V955" s="128" t="s">
        <v>3581</v>
      </c>
    </row>
    <row r="956" spans="1:22" s="109" customFormat="1" ht="13">
      <c r="A956" s="125">
        <v>946</v>
      </c>
      <c r="B956" s="126" t="s">
        <v>1861</v>
      </c>
      <c r="C956" s="126" t="s">
        <v>1643</v>
      </c>
      <c r="D956" s="125" t="s">
        <v>1862</v>
      </c>
      <c r="E956" s="125">
        <v>31</v>
      </c>
      <c r="F956" s="127">
        <v>8.99</v>
      </c>
      <c r="G956" s="128">
        <v>19</v>
      </c>
      <c r="H956" s="128" t="s">
        <v>2476</v>
      </c>
      <c r="I956" s="127">
        <v>8.8000000000000007</v>
      </c>
      <c r="J956" s="128">
        <v>19</v>
      </c>
      <c r="K956" s="128" t="s">
        <v>2476</v>
      </c>
      <c r="L956" s="129">
        <f t="shared" si="129"/>
        <v>8.8949999999999996</v>
      </c>
      <c r="M956" s="125">
        <f t="shared" si="130"/>
        <v>38</v>
      </c>
      <c r="N956" s="125">
        <f t="shared" si="131"/>
        <v>2</v>
      </c>
      <c r="O956" s="125">
        <f t="shared" si="132"/>
        <v>1</v>
      </c>
      <c r="P956" s="128">
        <f t="shared" si="133"/>
        <v>3</v>
      </c>
      <c r="Q956" s="127">
        <f>IF(P956=0,0.96,IF(P956=1,0.95,IF(P956=2,0.94,IF(P956=3,0.93))))</f>
        <v>0.93</v>
      </c>
      <c r="R956" s="127">
        <f t="shared" si="135"/>
        <v>8.2723499999999994</v>
      </c>
      <c r="S956" s="130"/>
      <c r="T956" s="128" t="s">
        <v>3585</v>
      </c>
      <c r="U956" s="128" t="s">
        <v>3580</v>
      </c>
      <c r="V956" s="128" t="s">
        <v>3581</v>
      </c>
    </row>
    <row r="957" spans="1:22" s="109" customFormat="1" ht="13">
      <c r="A957" s="125">
        <v>947</v>
      </c>
      <c r="B957" s="131" t="s">
        <v>442</v>
      </c>
      <c r="C957" s="131" t="s">
        <v>3691</v>
      </c>
      <c r="D957" s="133" t="s">
        <v>1417</v>
      </c>
      <c r="E957" s="125">
        <v>23</v>
      </c>
      <c r="F957" s="127">
        <v>8.1300000000000008</v>
      </c>
      <c r="G957" s="128">
        <v>21</v>
      </c>
      <c r="H957" s="128" t="s">
        <v>2475</v>
      </c>
      <c r="I957" s="127">
        <v>9.4700000000000006</v>
      </c>
      <c r="J957" s="128">
        <v>19</v>
      </c>
      <c r="K957" s="128" t="s">
        <v>2476</v>
      </c>
      <c r="L957" s="129">
        <f t="shared" si="129"/>
        <v>8.8000000000000007</v>
      </c>
      <c r="M957" s="125">
        <f t="shared" si="130"/>
        <v>40</v>
      </c>
      <c r="N957" s="125">
        <f t="shared" si="131"/>
        <v>1</v>
      </c>
      <c r="O957" s="125">
        <f t="shared" si="132"/>
        <v>1</v>
      </c>
      <c r="P957" s="128">
        <f t="shared" si="133"/>
        <v>2</v>
      </c>
      <c r="Q957" s="127">
        <f>IF(P957=0,0.96,IF(P957=1,0.95,IF(P957=2,0.94,IF(P957=3,0.93))))</f>
        <v>0.94</v>
      </c>
      <c r="R957" s="127">
        <f t="shared" si="135"/>
        <v>8.2720000000000002</v>
      </c>
      <c r="S957" s="130"/>
      <c r="T957" s="128" t="s">
        <v>3585</v>
      </c>
      <c r="U957" s="128" t="s">
        <v>3581</v>
      </c>
      <c r="V957" s="128" t="s">
        <v>3580</v>
      </c>
    </row>
    <row r="958" spans="1:22" s="109" customFormat="1" ht="13">
      <c r="A958" s="125">
        <v>948</v>
      </c>
      <c r="B958" s="131" t="s">
        <v>2405</v>
      </c>
      <c r="C958" s="131" t="s">
        <v>305</v>
      </c>
      <c r="D958" s="125" t="s">
        <v>3576</v>
      </c>
      <c r="E958" s="125">
        <v>42</v>
      </c>
      <c r="F958" s="127">
        <v>7.01</v>
      </c>
      <c r="G958" s="128">
        <v>10</v>
      </c>
      <c r="H958" s="128" t="s">
        <v>2476</v>
      </c>
      <c r="I958" s="127">
        <v>10.01</v>
      </c>
      <c r="J958" s="128">
        <v>30</v>
      </c>
      <c r="K958" s="128" t="s">
        <v>2476</v>
      </c>
      <c r="L958" s="129">
        <f t="shared" si="129"/>
        <v>8.51</v>
      </c>
      <c r="M958" s="125">
        <f t="shared" si="130"/>
        <v>40</v>
      </c>
      <c r="N958" s="125">
        <f t="shared" si="131"/>
        <v>2</v>
      </c>
      <c r="O958" s="125">
        <f t="shared" si="132"/>
        <v>1</v>
      </c>
      <c r="P958" s="128">
        <f t="shared" si="133"/>
        <v>3</v>
      </c>
      <c r="Q958" s="127">
        <f>IF(P958=0,1,IF(P958=1,0.99,IF(P958=2,0.98,IF(P958=3,0.97))))</f>
        <v>0.97</v>
      </c>
      <c r="R958" s="127">
        <f t="shared" si="135"/>
        <v>8.2546999999999997</v>
      </c>
      <c r="S958" s="130"/>
      <c r="T958" s="128" t="s">
        <v>3585</v>
      </c>
      <c r="U958" s="128" t="s">
        <v>3580</v>
      </c>
      <c r="V958" s="128" t="s">
        <v>3581</v>
      </c>
    </row>
    <row r="959" spans="1:22" s="109" customFormat="1" ht="13">
      <c r="A959" s="125">
        <v>949</v>
      </c>
      <c r="B959" s="131" t="s">
        <v>1449</v>
      </c>
      <c r="C959" s="131" t="s">
        <v>278</v>
      </c>
      <c r="D959" s="133" t="s">
        <v>3039</v>
      </c>
      <c r="E959" s="125">
        <v>23</v>
      </c>
      <c r="F959" s="127">
        <v>11.85</v>
      </c>
      <c r="G959" s="128">
        <v>30</v>
      </c>
      <c r="H959" s="128" t="s">
        <v>2475</v>
      </c>
      <c r="I959" s="127">
        <v>4.7</v>
      </c>
      <c r="J959" s="128">
        <v>0</v>
      </c>
      <c r="K959" s="128" t="s">
        <v>2475</v>
      </c>
      <c r="L959" s="129">
        <f t="shared" si="129"/>
        <v>8.2750000000000004</v>
      </c>
      <c r="M959" s="125">
        <f t="shared" si="130"/>
        <v>30</v>
      </c>
      <c r="N959" s="125">
        <f t="shared" si="131"/>
        <v>0</v>
      </c>
      <c r="O959" s="125">
        <f t="shared" si="132"/>
        <v>1</v>
      </c>
      <c r="P959" s="128">
        <f t="shared" si="133"/>
        <v>1</v>
      </c>
      <c r="Q959" s="127">
        <f>IF(P959=0,1,IF(P959=1,0.99,IF(P959=2,0.98,IF(P959=3,0.97))))</f>
        <v>0.99</v>
      </c>
      <c r="R959" s="127">
        <f t="shared" si="135"/>
        <v>8.1922499999999996</v>
      </c>
      <c r="S959" s="130"/>
      <c r="T959" s="128" t="s">
        <v>3582</v>
      </c>
      <c r="U959" s="128" t="s">
        <v>3586</v>
      </c>
      <c r="V959" s="128" t="s">
        <v>3581</v>
      </c>
    </row>
    <row r="960" spans="1:22" s="109" customFormat="1" ht="13">
      <c r="A960" s="125">
        <v>950</v>
      </c>
      <c r="B960" s="131" t="s">
        <v>2170</v>
      </c>
      <c r="C960" s="131" t="s">
        <v>232</v>
      </c>
      <c r="D960" s="125" t="s">
        <v>3435</v>
      </c>
      <c r="E960" s="125">
        <v>37</v>
      </c>
      <c r="F960" s="127">
        <v>6.73</v>
      </c>
      <c r="G960" s="128">
        <v>1</v>
      </c>
      <c r="H960" s="128" t="s">
        <v>2476</v>
      </c>
      <c r="I960" s="127">
        <v>10.15</v>
      </c>
      <c r="J960" s="128">
        <v>30</v>
      </c>
      <c r="K960" s="128" t="s">
        <v>2476</v>
      </c>
      <c r="L960" s="129">
        <f t="shared" si="129"/>
        <v>8.4400000000000013</v>
      </c>
      <c r="M960" s="125">
        <f t="shared" si="130"/>
        <v>31</v>
      </c>
      <c r="N960" s="125">
        <f t="shared" si="131"/>
        <v>2</v>
      </c>
      <c r="O960" s="125">
        <f t="shared" si="132"/>
        <v>1</v>
      </c>
      <c r="P960" s="128">
        <f t="shared" si="133"/>
        <v>3</v>
      </c>
      <c r="Q960" s="127">
        <f>IF(P960=0,1,IF(P960=1,0.99,IF(P960=2,0.98,IF(P960=3,0.97))))</f>
        <v>0.97</v>
      </c>
      <c r="R960" s="127">
        <f t="shared" si="135"/>
        <v>8.1868000000000016</v>
      </c>
      <c r="S960" s="130"/>
      <c r="T960" s="128" t="s">
        <v>3585</v>
      </c>
      <c r="U960" s="128" t="s">
        <v>3580</v>
      </c>
      <c r="V960" s="128" t="s">
        <v>3581</v>
      </c>
    </row>
    <row r="961" spans="1:22" s="109" customFormat="1" ht="13">
      <c r="A961" s="125">
        <v>951</v>
      </c>
      <c r="B961" s="126" t="s">
        <v>37</v>
      </c>
      <c r="C961" s="126" t="s">
        <v>38</v>
      </c>
      <c r="D961" s="125" t="s">
        <v>2491</v>
      </c>
      <c r="E961" s="125">
        <v>1</v>
      </c>
      <c r="F961" s="127">
        <v>9.3699999999999992</v>
      </c>
      <c r="G961" s="128">
        <v>23</v>
      </c>
      <c r="H961" s="128" t="s">
        <v>2476</v>
      </c>
      <c r="I961" s="127">
        <v>7.5</v>
      </c>
      <c r="J961" s="128">
        <v>13</v>
      </c>
      <c r="K961" s="128" t="s">
        <v>2476</v>
      </c>
      <c r="L961" s="129">
        <f t="shared" si="129"/>
        <v>8.4349999999999987</v>
      </c>
      <c r="M961" s="125">
        <f t="shared" si="130"/>
        <v>36</v>
      </c>
      <c r="N961" s="125">
        <f t="shared" si="131"/>
        <v>2</v>
      </c>
      <c r="O961" s="125">
        <f t="shared" si="132"/>
        <v>1</v>
      </c>
      <c r="P961" s="128">
        <f t="shared" si="133"/>
        <v>3</v>
      </c>
      <c r="Q961" s="127">
        <f>IF(P961=0,1,IF(P961=1,0.99,IF(P961=2,0.98,IF(P961=3,0.97))))</f>
        <v>0.97</v>
      </c>
      <c r="R961" s="127">
        <f t="shared" si="135"/>
        <v>8.1819499999999987</v>
      </c>
      <c r="S961" s="130"/>
      <c r="T961" s="128" t="s">
        <v>3579</v>
      </c>
      <c r="U961" s="128" t="s">
        <v>3580</v>
      </c>
      <c r="V961" s="128" t="s">
        <v>3581</v>
      </c>
    </row>
    <row r="962" spans="1:22" s="109" customFormat="1" ht="13">
      <c r="A962" s="125">
        <v>952</v>
      </c>
      <c r="B962" s="131" t="s">
        <v>2257</v>
      </c>
      <c r="C962" s="131" t="s">
        <v>742</v>
      </c>
      <c r="D962" s="133" t="s">
        <v>2258</v>
      </c>
      <c r="E962" s="125">
        <v>39</v>
      </c>
      <c r="F962" s="127">
        <v>9.84</v>
      </c>
      <c r="G962" s="128">
        <v>25</v>
      </c>
      <c r="H962" s="128" t="s">
        <v>2475</v>
      </c>
      <c r="I962" s="127">
        <v>8.1199999999999992</v>
      </c>
      <c r="J962" s="128">
        <v>12</v>
      </c>
      <c r="K962" s="128" t="s">
        <v>2475</v>
      </c>
      <c r="L962" s="129">
        <f t="shared" si="129"/>
        <v>8.98</v>
      </c>
      <c r="M962" s="125">
        <f t="shared" si="130"/>
        <v>37</v>
      </c>
      <c r="N962" s="125">
        <f t="shared" si="131"/>
        <v>0</v>
      </c>
      <c r="O962" s="125">
        <f t="shared" si="132"/>
        <v>1</v>
      </c>
      <c r="P962" s="128">
        <f t="shared" si="133"/>
        <v>1</v>
      </c>
      <c r="Q962" s="127">
        <f>IF(P962=0,0.92,IF(P962=1,0.91,IF(P962=2,0.9,IF(P962=3,0.89))))</f>
        <v>0.91</v>
      </c>
      <c r="R962" s="127">
        <f t="shared" si="135"/>
        <v>8.1718000000000011</v>
      </c>
      <c r="S962" s="130"/>
      <c r="T962" s="128" t="s">
        <v>3580</v>
      </c>
      <c r="U962" s="128" t="s">
        <v>3585</v>
      </c>
      <c r="V962" s="128" t="s">
        <v>3581</v>
      </c>
    </row>
    <row r="963" spans="1:22" s="109" customFormat="1" ht="13">
      <c r="A963" s="125">
        <v>953</v>
      </c>
      <c r="B963" s="126" t="s">
        <v>2288</v>
      </c>
      <c r="C963" s="126" t="s">
        <v>478</v>
      </c>
      <c r="D963" s="125" t="s">
        <v>3496</v>
      </c>
      <c r="E963" s="125">
        <v>40</v>
      </c>
      <c r="F963" s="127">
        <v>6.76</v>
      </c>
      <c r="G963" s="128">
        <v>6</v>
      </c>
      <c r="H963" s="128" t="s">
        <v>2476</v>
      </c>
      <c r="I963" s="127">
        <v>10.050000000000001</v>
      </c>
      <c r="J963" s="128">
        <v>30</v>
      </c>
      <c r="K963" s="128" t="s">
        <v>2476</v>
      </c>
      <c r="L963" s="129">
        <f t="shared" si="129"/>
        <v>8.4050000000000011</v>
      </c>
      <c r="M963" s="125">
        <f t="shared" si="130"/>
        <v>36</v>
      </c>
      <c r="N963" s="125">
        <f t="shared" si="131"/>
        <v>2</v>
      </c>
      <c r="O963" s="125">
        <f t="shared" si="132"/>
        <v>1</v>
      </c>
      <c r="P963" s="128">
        <f t="shared" si="133"/>
        <v>3</v>
      </c>
      <c r="Q963" s="127">
        <f>IF(P963=0,1,IF(P963=1,0.99,IF(P963=2,0.98,IF(P963=3,0.97))))</f>
        <v>0.97</v>
      </c>
      <c r="R963" s="127">
        <f t="shared" si="135"/>
        <v>8.1528500000000008</v>
      </c>
      <c r="S963" s="130"/>
      <c r="T963" s="128" t="s">
        <v>3585</v>
      </c>
      <c r="U963" s="128" t="s">
        <v>3580</v>
      </c>
      <c r="V963" s="128" t="s">
        <v>3581</v>
      </c>
    </row>
    <row r="964" spans="1:22" s="109" customFormat="1" ht="13">
      <c r="A964" s="125">
        <v>954</v>
      </c>
      <c r="B964" s="126" t="s">
        <v>718</v>
      </c>
      <c r="C964" s="126" t="s">
        <v>719</v>
      </c>
      <c r="D964" s="125" t="s">
        <v>2759</v>
      </c>
      <c r="E964" s="125">
        <v>11</v>
      </c>
      <c r="F964" s="127">
        <v>5.35</v>
      </c>
      <c r="G964" s="128">
        <v>6</v>
      </c>
      <c r="H964" s="128" t="s">
        <v>2476</v>
      </c>
      <c r="I964" s="127">
        <v>11.99</v>
      </c>
      <c r="J964" s="128">
        <v>30</v>
      </c>
      <c r="K964" s="128" t="s">
        <v>2475</v>
      </c>
      <c r="L964" s="129">
        <f t="shared" si="129"/>
        <v>8.67</v>
      </c>
      <c r="M964" s="125">
        <f t="shared" si="130"/>
        <v>36</v>
      </c>
      <c r="N964" s="125">
        <f t="shared" si="131"/>
        <v>1</v>
      </c>
      <c r="O964" s="125">
        <f t="shared" si="132"/>
        <v>1</v>
      </c>
      <c r="P964" s="128">
        <f t="shared" si="133"/>
        <v>2</v>
      </c>
      <c r="Q964" s="127">
        <f>IF(P964=0,0.96,IF(P964=1,0.95,IF(P964=2,0.94,IF(P964=3,0.93))))</f>
        <v>0.94</v>
      </c>
      <c r="R964" s="127">
        <f t="shared" si="135"/>
        <v>8.149799999999999</v>
      </c>
      <c r="S964" s="130"/>
      <c r="T964" s="128"/>
      <c r="U964" s="128"/>
      <c r="V964" s="128"/>
    </row>
    <row r="965" spans="1:22" s="109" customFormat="1" ht="13">
      <c r="A965" s="125">
        <v>955</v>
      </c>
      <c r="B965" s="126" t="s">
        <v>1311</v>
      </c>
      <c r="C965" s="126" t="s">
        <v>275</v>
      </c>
      <c r="D965" s="125" t="s">
        <v>2987</v>
      </c>
      <c r="E965" s="125">
        <v>21</v>
      </c>
      <c r="F965" s="127">
        <v>7.09</v>
      </c>
      <c r="G965" s="128">
        <v>14</v>
      </c>
      <c r="H965" s="128" t="s">
        <v>2475</v>
      </c>
      <c r="I965" s="127">
        <v>9.4</v>
      </c>
      <c r="J965" s="128">
        <v>19</v>
      </c>
      <c r="K965" s="128" t="s">
        <v>2476</v>
      </c>
      <c r="L965" s="129">
        <f t="shared" si="129"/>
        <v>8.245000000000001</v>
      </c>
      <c r="M965" s="125">
        <f t="shared" si="130"/>
        <v>33</v>
      </c>
      <c r="N965" s="125">
        <f t="shared" si="131"/>
        <v>1</v>
      </c>
      <c r="O965" s="125">
        <f t="shared" si="132"/>
        <v>1</v>
      </c>
      <c r="P965" s="128">
        <f t="shared" si="133"/>
        <v>2</v>
      </c>
      <c r="Q965" s="127">
        <f>IF(P965=0,1,IF(P965=1,0.99,IF(P965=2,0.98,IF(P965=3,0.97))))</f>
        <v>0.98</v>
      </c>
      <c r="R965" s="127">
        <f t="shared" si="135"/>
        <v>8.0801000000000016</v>
      </c>
      <c r="S965" s="130"/>
      <c r="T965" s="128" t="s">
        <v>3583</v>
      </c>
      <c r="U965" s="128" t="s">
        <v>3580</v>
      </c>
      <c r="V965" s="128" t="s">
        <v>3581</v>
      </c>
    </row>
    <row r="966" spans="1:22" s="109" customFormat="1" ht="13">
      <c r="A966" s="125">
        <v>956</v>
      </c>
      <c r="B966" s="134" t="s">
        <v>2352</v>
      </c>
      <c r="C966" s="134" t="s">
        <v>1144</v>
      </c>
      <c r="D966" s="125" t="s">
        <v>3544</v>
      </c>
      <c r="E966" s="125">
        <v>41</v>
      </c>
      <c r="F966" s="127">
        <v>6.81</v>
      </c>
      <c r="G966" s="128">
        <v>5</v>
      </c>
      <c r="H966" s="128" t="s">
        <v>2476</v>
      </c>
      <c r="I966" s="127">
        <v>9.82</v>
      </c>
      <c r="J966" s="128">
        <v>25</v>
      </c>
      <c r="K966" s="128" t="s">
        <v>2476</v>
      </c>
      <c r="L966" s="129">
        <f t="shared" si="129"/>
        <v>8.3149999999999995</v>
      </c>
      <c r="M966" s="125">
        <f t="shared" si="130"/>
        <v>30</v>
      </c>
      <c r="N966" s="125">
        <f t="shared" si="131"/>
        <v>2</v>
      </c>
      <c r="O966" s="125">
        <f t="shared" si="132"/>
        <v>1</v>
      </c>
      <c r="P966" s="128">
        <f t="shared" si="133"/>
        <v>3</v>
      </c>
      <c r="Q966" s="127">
        <f>IF(P966=0,1,IF(P966=1,0.99,IF(P966=2,0.98,IF(P966=3,0.97))))</f>
        <v>0.97</v>
      </c>
      <c r="R966" s="127">
        <f t="shared" si="135"/>
        <v>8.06555</v>
      </c>
      <c r="S966" s="130"/>
      <c r="T966" s="128" t="s">
        <v>3580</v>
      </c>
      <c r="U966" s="128" t="s">
        <v>3585</v>
      </c>
      <c r="V966" s="128" t="s">
        <v>3581</v>
      </c>
    </row>
    <row r="967" spans="1:22" s="109" customFormat="1" ht="13">
      <c r="A967" s="125">
        <v>957</v>
      </c>
      <c r="B967" s="126" t="s">
        <v>2099</v>
      </c>
      <c r="C967" s="126" t="s">
        <v>2100</v>
      </c>
      <c r="D967" s="125" t="s">
        <v>3397</v>
      </c>
      <c r="E967" s="125">
        <v>36</v>
      </c>
      <c r="F967" s="127">
        <v>10.41</v>
      </c>
      <c r="G967" s="128">
        <v>30</v>
      </c>
      <c r="H967" s="128" t="s">
        <v>2476</v>
      </c>
      <c r="I967" s="127">
        <v>6.19</v>
      </c>
      <c r="J967" s="128">
        <v>10</v>
      </c>
      <c r="K967" s="128" t="s">
        <v>2476</v>
      </c>
      <c r="L967" s="129">
        <f t="shared" si="129"/>
        <v>8.3000000000000007</v>
      </c>
      <c r="M967" s="125">
        <f t="shared" si="130"/>
        <v>40</v>
      </c>
      <c r="N967" s="125">
        <f t="shared" si="131"/>
        <v>2</v>
      </c>
      <c r="O967" s="125">
        <f t="shared" si="132"/>
        <v>1</v>
      </c>
      <c r="P967" s="128">
        <f t="shared" si="133"/>
        <v>3</v>
      </c>
      <c r="Q967" s="127">
        <f>IF(P967=0,1,IF(P967=1,0.99,IF(P967=2,0.98,IF(P967=3,0.97))))</f>
        <v>0.97</v>
      </c>
      <c r="R967" s="127">
        <f t="shared" si="135"/>
        <v>8.0510000000000002</v>
      </c>
      <c r="S967" s="130"/>
      <c r="T967" s="128" t="s">
        <v>3585</v>
      </c>
      <c r="U967" s="128" t="s">
        <v>3580</v>
      </c>
      <c r="V967" s="128" t="s">
        <v>3581</v>
      </c>
    </row>
    <row r="968" spans="1:22" s="109" customFormat="1" ht="13">
      <c r="A968" s="125">
        <v>958</v>
      </c>
      <c r="B968" s="126" t="s">
        <v>2335</v>
      </c>
      <c r="C968" s="126" t="s">
        <v>3692</v>
      </c>
      <c r="D968" s="125" t="s">
        <v>2336</v>
      </c>
      <c r="E968" s="125">
        <v>41</v>
      </c>
      <c r="F968" s="127">
        <v>11.49</v>
      </c>
      <c r="G968" s="128">
        <v>30</v>
      </c>
      <c r="H968" s="128" t="s">
        <v>2476</v>
      </c>
      <c r="I968" s="127">
        <v>6.22</v>
      </c>
      <c r="J968" s="128">
        <v>10</v>
      </c>
      <c r="K968" s="128" t="s">
        <v>2475</v>
      </c>
      <c r="L968" s="129">
        <f t="shared" si="129"/>
        <v>8.8550000000000004</v>
      </c>
      <c r="M968" s="125">
        <f t="shared" si="130"/>
        <v>40</v>
      </c>
      <c r="N968" s="125">
        <f t="shared" si="131"/>
        <v>1</v>
      </c>
      <c r="O968" s="125">
        <f t="shared" si="132"/>
        <v>1</v>
      </c>
      <c r="P968" s="128">
        <f t="shared" si="133"/>
        <v>2</v>
      </c>
      <c r="Q968" s="127">
        <f>IF(P968=0,0.92,IF(P968=1,0.91,IF(P968=2,0.9,IF(P968=3,0.89))))</f>
        <v>0.9</v>
      </c>
      <c r="R968" s="127">
        <f t="shared" si="135"/>
        <v>7.9695000000000009</v>
      </c>
      <c r="S968" s="130"/>
      <c r="T968" s="128" t="s">
        <v>3585</v>
      </c>
      <c r="U968" s="128" t="s">
        <v>3580</v>
      </c>
      <c r="V968" s="128" t="s">
        <v>3581</v>
      </c>
    </row>
    <row r="969" spans="1:22" s="109" customFormat="1" ht="13">
      <c r="A969" s="125">
        <v>959</v>
      </c>
      <c r="B969" s="126" t="s">
        <v>1048</v>
      </c>
      <c r="C969" s="126" t="s">
        <v>364</v>
      </c>
      <c r="D969" s="125" t="s">
        <v>2882</v>
      </c>
      <c r="E969" s="125">
        <v>16</v>
      </c>
      <c r="F969" s="127">
        <v>9.39</v>
      </c>
      <c r="G969" s="128">
        <v>22</v>
      </c>
      <c r="H969" s="128" t="s">
        <v>2476</v>
      </c>
      <c r="I969" s="127">
        <v>6.99</v>
      </c>
      <c r="J969" s="128">
        <v>16</v>
      </c>
      <c r="K969" s="128" t="s">
        <v>2476</v>
      </c>
      <c r="L969" s="129">
        <f t="shared" si="129"/>
        <v>8.1900000000000013</v>
      </c>
      <c r="M969" s="125">
        <f t="shared" si="130"/>
        <v>38</v>
      </c>
      <c r="N969" s="125">
        <f t="shared" si="131"/>
        <v>2</v>
      </c>
      <c r="O969" s="125">
        <f t="shared" si="132"/>
        <v>1</v>
      </c>
      <c r="P969" s="128">
        <f t="shared" si="133"/>
        <v>3</v>
      </c>
      <c r="Q969" s="127">
        <f>IF(P969=0,1,IF(P969=1,0.99,IF(P969=2,0.98,IF(P969=3,0.97))))</f>
        <v>0.97</v>
      </c>
      <c r="R969" s="127">
        <f t="shared" si="135"/>
        <v>7.944300000000001</v>
      </c>
      <c r="S969" s="130"/>
      <c r="T969" s="128" t="s">
        <v>3583</v>
      </c>
      <c r="U969" s="128" t="s">
        <v>3580</v>
      </c>
      <c r="V969" s="128" t="s">
        <v>3581</v>
      </c>
    </row>
    <row r="970" spans="1:22" s="109" customFormat="1" ht="13">
      <c r="A970" s="125">
        <v>960</v>
      </c>
      <c r="B970" s="126" t="s">
        <v>830</v>
      </c>
      <c r="C970" s="126" t="s">
        <v>831</v>
      </c>
      <c r="D970" s="125" t="s">
        <v>2800</v>
      </c>
      <c r="E970" s="125">
        <v>13</v>
      </c>
      <c r="F970" s="127">
        <v>5.66</v>
      </c>
      <c r="G970" s="128">
        <v>7</v>
      </c>
      <c r="H970" s="128" t="s">
        <v>2476</v>
      </c>
      <c r="I970" s="127">
        <v>11.24</v>
      </c>
      <c r="J970" s="128">
        <v>30</v>
      </c>
      <c r="K970" s="128" t="s">
        <v>2475</v>
      </c>
      <c r="L970" s="129">
        <f t="shared" si="129"/>
        <v>8.4499999999999993</v>
      </c>
      <c r="M970" s="125">
        <f t="shared" si="130"/>
        <v>37</v>
      </c>
      <c r="N970" s="125">
        <f t="shared" si="131"/>
        <v>1</v>
      </c>
      <c r="O970" s="125">
        <f t="shared" si="132"/>
        <v>1</v>
      </c>
      <c r="P970" s="128">
        <f t="shared" si="133"/>
        <v>2</v>
      </c>
      <c r="Q970" s="127">
        <f>IF(P970=0,0.96,IF(P970=1,0.95,IF(P970=2,0.94,IF(P970=3,0.93))))</f>
        <v>0.94</v>
      </c>
      <c r="R970" s="127">
        <f t="shared" si="135"/>
        <v>7.9429999999999987</v>
      </c>
      <c r="S970" s="130"/>
      <c r="T970" s="128" t="s">
        <v>3583</v>
      </c>
      <c r="U970" s="128" t="s">
        <v>3580</v>
      </c>
      <c r="V970" s="128" t="s">
        <v>3581</v>
      </c>
    </row>
    <row r="971" spans="1:22" s="109" customFormat="1" ht="13">
      <c r="A971" s="125">
        <v>961</v>
      </c>
      <c r="B971" s="131" t="s">
        <v>1976</v>
      </c>
      <c r="C971" s="131" t="s">
        <v>1224</v>
      </c>
      <c r="D971" s="133" t="s">
        <v>1977</v>
      </c>
      <c r="E971" s="125">
        <v>34</v>
      </c>
      <c r="F971" s="127">
        <v>8.7200000000000006</v>
      </c>
      <c r="G971" s="128">
        <v>17</v>
      </c>
      <c r="H971" s="128" t="s">
        <v>2476</v>
      </c>
      <c r="I971" s="127">
        <v>9.08</v>
      </c>
      <c r="J971" s="128">
        <v>19</v>
      </c>
      <c r="K971" s="128" t="s">
        <v>2476</v>
      </c>
      <c r="L971" s="129">
        <f t="shared" si="129"/>
        <v>8.9</v>
      </c>
      <c r="M971" s="125">
        <f t="shared" si="130"/>
        <v>36</v>
      </c>
      <c r="N971" s="125">
        <f t="shared" si="131"/>
        <v>2</v>
      </c>
      <c r="O971" s="125">
        <f t="shared" si="132"/>
        <v>1</v>
      </c>
      <c r="P971" s="128">
        <f t="shared" si="133"/>
        <v>3</v>
      </c>
      <c r="Q971" s="127">
        <f>IF(P971=0,0.92,IF(P971=1,0.91,IF(P971=2,0.9,IF(P971=3,0.89))))</f>
        <v>0.89</v>
      </c>
      <c r="R971" s="127">
        <f t="shared" si="135"/>
        <v>7.9210000000000003</v>
      </c>
      <c r="S971" s="130"/>
      <c r="T971" s="128"/>
      <c r="U971" s="128"/>
      <c r="V971" s="128"/>
    </row>
    <row r="972" spans="1:22" s="109" customFormat="1" ht="13">
      <c r="A972" s="125">
        <v>962</v>
      </c>
      <c r="B972" s="126" t="s">
        <v>534</v>
      </c>
      <c r="C972" s="126" t="s">
        <v>596</v>
      </c>
      <c r="D972" s="125" t="s">
        <v>2706</v>
      </c>
      <c r="E972" s="125">
        <v>9</v>
      </c>
      <c r="F972" s="127">
        <v>5.96</v>
      </c>
      <c r="G972" s="128">
        <v>4</v>
      </c>
      <c r="H972" s="128" t="s">
        <v>2476</v>
      </c>
      <c r="I972" s="127">
        <v>10.33</v>
      </c>
      <c r="J972" s="128">
        <v>30</v>
      </c>
      <c r="K972" s="128" t="s">
        <v>2476</v>
      </c>
      <c r="L972" s="129">
        <f t="shared" si="129"/>
        <v>8.1449999999999996</v>
      </c>
      <c r="M972" s="125">
        <f t="shared" si="130"/>
        <v>34</v>
      </c>
      <c r="N972" s="125">
        <f t="shared" si="131"/>
        <v>2</v>
      </c>
      <c r="O972" s="125">
        <f t="shared" si="132"/>
        <v>1</v>
      </c>
      <c r="P972" s="128">
        <f t="shared" si="133"/>
        <v>3</v>
      </c>
      <c r="Q972" s="127">
        <f>IF(P972=0,1,IF(P972=1,0.99,IF(P972=2,0.98,IF(P972=3,0.97))))</f>
        <v>0.97</v>
      </c>
      <c r="R972" s="127">
        <f t="shared" si="135"/>
        <v>7.9006499999999997</v>
      </c>
      <c r="S972" s="130"/>
      <c r="T972" s="128" t="s">
        <v>3579</v>
      </c>
      <c r="U972" s="128" t="s">
        <v>3580</v>
      </c>
      <c r="V972" s="128" t="s">
        <v>3581</v>
      </c>
    </row>
    <row r="973" spans="1:22" s="109" customFormat="1" ht="13">
      <c r="A973" s="125">
        <v>963</v>
      </c>
      <c r="B973" s="126" t="s">
        <v>1298</v>
      </c>
      <c r="C973" s="126" t="s">
        <v>683</v>
      </c>
      <c r="D973" s="125" t="s">
        <v>1299</v>
      </c>
      <c r="E973" s="125">
        <v>21</v>
      </c>
      <c r="F973" s="127">
        <v>6.96</v>
      </c>
      <c r="G973" s="128">
        <v>7</v>
      </c>
      <c r="H973" s="128" t="s">
        <v>2476</v>
      </c>
      <c r="I973" s="127">
        <v>9.99</v>
      </c>
      <c r="J973" s="128">
        <v>25</v>
      </c>
      <c r="K973" s="128" t="s">
        <v>2476</v>
      </c>
      <c r="L973" s="129">
        <f t="shared" si="129"/>
        <v>8.4749999999999996</v>
      </c>
      <c r="M973" s="125">
        <f t="shared" si="130"/>
        <v>32</v>
      </c>
      <c r="N973" s="125">
        <f t="shared" si="131"/>
        <v>2</v>
      </c>
      <c r="O973" s="125">
        <f t="shared" si="132"/>
        <v>1</v>
      </c>
      <c r="P973" s="128">
        <f t="shared" si="133"/>
        <v>3</v>
      </c>
      <c r="Q973" s="127">
        <f>IF(P973=0,0.96,IF(P973=1,0.95,IF(P973=2,0.94,IF(P973=3,0.93))))</f>
        <v>0.93</v>
      </c>
      <c r="R973" s="127">
        <f t="shared" si="135"/>
        <v>7.8817500000000003</v>
      </c>
      <c r="S973" s="130"/>
      <c r="T973" s="128" t="s">
        <v>3583</v>
      </c>
      <c r="U973" s="128" t="s">
        <v>3580</v>
      </c>
      <c r="V973" s="128" t="s">
        <v>3581</v>
      </c>
    </row>
    <row r="974" spans="1:22" s="109" customFormat="1" ht="13">
      <c r="A974" s="125">
        <v>964</v>
      </c>
      <c r="B974" s="134" t="s">
        <v>2358</v>
      </c>
      <c r="C974" s="134" t="s">
        <v>2359</v>
      </c>
      <c r="D974" s="125" t="s">
        <v>3548</v>
      </c>
      <c r="E974" s="125">
        <v>41</v>
      </c>
      <c r="F974" s="127">
        <v>7.83</v>
      </c>
      <c r="G974" s="128">
        <v>15</v>
      </c>
      <c r="H974" s="128" t="s">
        <v>2476</v>
      </c>
      <c r="I974" s="127">
        <v>8.36</v>
      </c>
      <c r="J974" s="128">
        <v>19</v>
      </c>
      <c r="K974" s="128" t="s">
        <v>2476</v>
      </c>
      <c r="L974" s="129">
        <f t="shared" si="129"/>
        <v>8.0949999999999989</v>
      </c>
      <c r="M974" s="125">
        <f t="shared" si="130"/>
        <v>34</v>
      </c>
      <c r="N974" s="125">
        <f t="shared" si="131"/>
        <v>2</v>
      </c>
      <c r="O974" s="125">
        <f t="shared" si="132"/>
        <v>1</v>
      </c>
      <c r="P974" s="128">
        <f t="shared" si="133"/>
        <v>3</v>
      </c>
      <c r="Q974" s="127">
        <f>IF(P974=0,1,IF(P974=1,0.99,IF(P974=2,0.98,IF(P974=3,0.97))))</f>
        <v>0.97</v>
      </c>
      <c r="R974" s="127">
        <f t="shared" si="135"/>
        <v>7.8521499999999991</v>
      </c>
      <c r="S974" s="130"/>
      <c r="T974" s="128" t="s">
        <v>3585</v>
      </c>
      <c r="U974" s="128" t="s">
        <v>3580</v>
      </c>
      <c r="V974" s="128" t="s">
        <v>3581</v>
      </c>
    </row>
    <row r="975" spans="1:22" s="109" customFormat="1" ht="13">
      <c r="A975" s="125">
        <v>965</v>
      </c>
      <c r="B975" s="126" t="s">
        <v>1168</v>
      </c>
      <c r="C975" s="126" t="s">
        <v>1169</v>
      </c>
      <c r="D975" s="125" t="s">
        <v>1170</v>
      </c>
      <c r="E975" s="125">
        <v>19</v>
      </c>
      <c r="F975" s="127">
        <v>6.91</v>
      </c>
      <c r="G975" s="128">
        <v>4</v>
      </c>
      <c r="H975" s="128" t="s">
        <v>2476</v>
      </c>
      <c r="I975" s="127">
        <v>10.71</v>
      </c>
      <c r="J975" s="128">
        <v>30</v>
      </c>
      <c r="K975" s="128" t="s">
        <v>2476</v>
      </c>
      <c r="L975" s="129">
        <f t="shared" si="129"/>
        <v>8.81</v>
      </c>
      <c r="M975" s="125">
        <f t="shared" si="130"/>
        <v>34</v>
      </c>
      <c r="N975" s="125">
        <f t="shared" si="131"/>
        <v>2</v>
      </c>
      <c r="O975" s="125">
        <f t="shared" si="132"/>
        <v>1</v>
      </c>
      <c r="P975" s="128">
        <f t="shared" si="133"/>
        <v>3</v>
      </c>
      <c r="Q975" s="127">
        <f>IF(P975=0,0.92,IF(P975=1,0.91,IF(P975=2,0.9,IF(P975=3,0.89))))</f>
        <v>0.89</v>
      </c>
      <c r="R975" s="127">
        <f t="shared" si="135"/>
        <v>7.8409000000000004</v>
      </c>
      <c r="S975" s="130"/>
      <c r="T975" s="128" t="s">
        <v>3583</v>
      </c>
      <c r="U975" s="128" t="s">
        <v>3580</v>
      </c>
      <c r="V975" s="128" t="s">
        <v>3581</v>
      </c>
    </row>
    <row r="976" spans="1:22" s="109" customFormat="1" ht="13">
      <c r="A976" s="125">
        <v>966</v>
      </c>
      <c r="B976" s="126" t="s">
        <v>1825</v>
      </c>
      <c r="C976" s="126" t="s">
        <v>1826</v>
      </c>
      <c r="D976" s="125" t="s">
        <v>3236</v>
      </c>
      <c r="E976" s="125">
        <v>31</v>
      </c>
      <c r="F976" s="127">
        <v>8.52</v>
      </c>
      <c r="G976" s="128">
        <v>10</v>
      </c>
      <c r="H976" s="128" t="s">
        <v>2476</v>
      </c>
      <c r="I976" s="127">
        <v>8.31</v>
      </c>
      <c r="J976" s="128">
        <v>23</v>
      </c>
      <c r="K976" s="128" t="s">
        <v>2476</v>
      </c>
      <c r="L976" s="129">
        <f t="shared" si="129"/>
        <v>8.4149999999999991</v>
      </c>
      <c r="M976" s="125">
        <f t="shared" si="130"/>
        <v>33</v>
      </c>
      <c r="N976" s="125">
        <f t="shared" si="131"/>
        <v>2</v>
      </c>
      <c r="O976" s="125">
        <f t="shared" si="132"/>
        <v>1</v>
      </c>
      <c r="P976" s="128">
        <f t="shared" si="133"/>
        <v>3</v>
      </c>
      <c r="Q976" s="127">
        <f>IF(P976=0,0.96,IF(P976=1,0.95,IF(P976=2,0.94,IF(P976=3,0.93))))</f>
        <v>0.93</v>
      </c>
      <c r="R976" s="127">
        <f t="shared" si="135"/>
        <v>7.8259499999999997</v>
      </c>
      <c r="S976" s="130"/>
      <c r="T976" s="128" t="s">
        <v>3585</v>
      </c>
      <c r="U976" s="128" t="s">
        <v>3580</v>
      </c>
      <c r="V976" s="128" t="s">
        <v>3581</v>
      </c>
    </row>
    <row r="977" spans="1:22" s="109" customFormat="1" ht="13">
      <c r="A977" s="125">
        <v>967</v>
      </c>
      <c r="B977" s="126" t="s">
        <v>192</v>
      </c>
      <c r="C977" s="126" t="s">
        <v>193</v>
      </c>
      <c r="D977" s="125" t="s">
        <v>194</v>
      </c>
      <c r="E977" s="125">
        <v>3</v>
      </c>
      <c r="F977" s="127">
        <v>8.18</v>
      </c>
      <c r="G977" s="128">
        <v>15</v>
      </c>
      <c r="H977" s="128" t="s">
        <v>2476</v>
      </c>
      <c r="I977" s="127">
        <v>9.23</v>
      </c>
      <c r="J977" s="128">
        <v>18</v>
      </c>
      <c r="K977" s="128" t="s">
        <v>2476</v>
      </c>
      <c r="L977" s="129">
        <f t="shared" si="129"/>
        <v>8.7050000000000001</v>
      </c>
      <c r="M977" s="125">
        <f t="shared" si="130"/>
        <v>33</v>
      </c>
      <c r="N977" s="125">
        <f t="shared" si="131"/>
        <v>2</v>
      </c>
      <c r="O977" s="125">
        <f t="shared" si="132"/>
        <v>1</v>
      </c>
      <c r="P977" s="128">
        <f t="shared" si="133"/>
        <v>3</v>
      </c>
      <c r="Q977" s="127">
        <f>IF(P977=0,0.92,IF(P977=1,0.91,IF(P977=2,0.9,IF(P977=3,0.89))))</f>
        <v>0.89</v>
      </c>
      <c r="R977" s="127">
        <f t="shared" si="135"/>
        <v>7.7474500000000006</v>
      </c>
      <c r="S977" s="130"/>
      <c r="T977" s="128"/>
      <c r="U977" s="128"/>
      <c r="V977" s="128"/>
    </row>
    <row r="978" spans="1:22" s="109" customFormat="1" ht="13">
      <c r="A978" s="125">
        <v>968</v>
      </c>
      <c r="B978" s="131" t="s">
        <v>1749</v>
      </c>
      <c r="C978" s="131" t="s">
        <v>1430</v>
      </c>
      <c r="D978" s="125" t="s">
        <v>1750</v>
      </c>
      <c r="E978" s="125">
        <v>29</v>
      </c>
      <c r="F978" s="127">
        <v>6.77</v>
      </c>
      <c r="G978" s="128">
        <v>13</v>
      </c>
      <c r="H978" s="128" t="s">
        <v>2475</v>
      </c>
      <c r="I978" s="127">
        <v>11.14</v>
      </c>
      <c r="J978" s="128">
        <v>30</v>
      </c>
      <c r="K978" s="128" t="s">
        <v>2476</v>
      </c>
      <c r="L978" s="129">
        <f t="shared" si="129"/>
        <v>8.9550000000000001</v>
      </c>
      <c r="M978" s="125">
        <f t="shared" si="130"/>
        <v>43</v>
      </c>
      <c r="N978" s="125">
        <f t="shared" si="131"/>
        <v>1</v>
      </c>
      <c r="O978" s="125">
        <f t="shared" si="132"/>
        <v>1</v>
      </c>
      <c r="P978" s="128">
        <f t="shared" si="133"/>
        <v>2</v>
      </c>
      <c r="Q978" s="127">
        <f>IF(P978=0,0.88,IF(P978=1,0.87,IF(P978=2,0.86,IF(P978=3,0.85))))</f>
        <v>0.86</v>
      </c>
      <c r="R978" s="127">
        <f t="shared" si="135"/>
        <v>7.7012999999999998</v>
      </c>
      <c r="S978" s="130"/>
      <c r="T978" s="128"/>
      <c r="U978" s="128"/>
      <c r="V978" s="128"/>
    </row>
    <row r="979" spans="1:22" s="109" customFormat="1" ht="13">
      <c r="A979" s="125">
        <v>969</v>
      </c>
      <c r="B979" s="126" t="s">
        <v>1062</v>
      </c>
      <c r="C979" s="126" t="s">
        <v>844</v>
      </c>
      <c r="D979" s="125" t="s">
        <v>2890</v>
      </c>
      <c r="E979" s="125">
        <v>17</v>
      </c>
      <c r="F979" s="127">
        <v>12.4</v>
      </c>
      <c r="G979" s="128">
        <v>30</v>
      </c>
      <c r="H979" s="128" t="s">
        <v>2476</v>
      </c>
      <c r="I979" s="127">
        <v>3.02</v>
      </c>
      <c r="J979" s="128">
        <v>0</v>
      </c>
      <c r="K979" s="128" t="s">
        <v>2475</v>
      </c>
      <c r="L979" s="129">
        <f t="shared" si="129"/>
        <v>7.71</v>
      </c>
      <c r="M979" s="125">
        <f t="shared" si="130"/>
        <v>30</v>
      </c>
      <c r="N979" s="125">
        <f t="shared" si="131"/>
        <v>1</v>
      </c>
      <c r="O979" s="125">
        <f t="shared" si="132"/>
        <v>1</v>
      </c>
      <c r="P979" s="128">
        <f t="shared" si="133"/>
        <v>2</v>
      </c>
      <c r="Q979" s="127">
        <f>IF(P979=0,1,IF(P979=1,0.99,IF(P979=2,0.98,IF(P979=3,0.97))))</f>
        <v>0.98</v>
      </c>
      <c r="R979" s="127">
        <f t="shared" si="135"/>
        <v>7.5557999999999996</v>
      </c>
      <c r="S979" s="130"/>
      <c r="T979" s="128" t="s">
        <v>3583</v>
      </c>
      <c r="U979" s="128" t="s">
        <v>3580</v>
      </c>
      <c r="V979" s="128" t="s">
        <v>3581</v>
      </c>
    </row>
    <row r="980" spans="1:22" s="109" customFormat="1" ht="21" customHeight="1">
      <c r="A980" s="125">
        <v>970</v>
      </c>
      <c r="B980" s="131" t="s">
        <v>2155</v>
      </c>
      <c r="C980" s="131" t="s">
        <v>2156</v>
      </c>
      <c r="D980" s="125" t="s">
        <v>2157</v>
      </c>
      <c r="E980" s="125">
        <v>37</v>
      </c>
      <c r="F980" s="127">
        <v>9.4600000000000009</v>
      </c>
      <c r="G980" s="128">
        <v>19</v>
      </c>
      <c r="H980" s="128" t="s">
        <v>2476</v>
      </c>
      <c r="I980" s="127">
        <v>8.2899999999999991</v>
      </c>
      <c r="J980" s="128">
        <v>19</v>
      </c>
      <c r="K980" s="128" t="s">
        <v>2476</v>
      </c>
      <c r="L980" s="129">
        <f t="shared" si="129"/>
        <v>8.875</v>
      </c>
      <c r="M980" s="125">
        <f t="shared" si="130"/>
        <v>38</v>
      </c>
      <c r="N980" s="125">
        <f t="shared" si="131"/>
        <v>2</v>
      </c>
      <c r="O980" s="125">
        <f t="shared" si="132"/>
        <v>1</v>
      </c>
      <c r="P980" s="128">
        <f t="shared" si="133"/>
        <v>3</v>
      </c>
      <c r="Q980" s="127">
        <f>IF(P980=0,0.88,IF(P980=1,0.87,IF(P980=2,0.86,IF(P980=3,0.85))))</f>
        <v>0.85</v>
      </c>
      <c r="R980" s="127">
        <f t="shared" si="135"/>
        <v>7.5437500000000002</v>
      </c>
      <c r="S980" s="130"/>
      <c r="T980" s="128"/>
      <c r="U980" s="128"/>
      <c r="V980" s="128"/>
    </row>
    <row r="981" spans="1:22" s="109" customFormat="1" ht="21" customHeight="1">
      <c r="A981" s="125">
        <v>971</v>
      </c>
      <c r="B981" s="131" t="s">
        <v>2183</v>
      </c>
      <c r="C981" s="131" t="s">
        <v>2184</v>
      </c>
      <c r="D981" s="133" t="s">
        <v>2185</v>
      </c>
      <c r="E981" s="125">
        <v>38</v>
      </c>
      <c r="F981" s="127">
        <v>6.65</v>
      </c>
      <c r="G981" s="128">
        <v>7</v>
      </c>
      <c r="H981" s="128" t="s">
        <v>2476</v>
      </c>
      <c r="I981" s="127">
        <v>10.220000000000001</v>
      </c>
      <c r="J981" s="128">
        <v>30</v>
      </c>
      <c r="K981" s="128" t="s">
        <v>2476</v>
      </c>
      <c r="L981" s="129">
        <f t="shared" si="129"/>
        <v>8.4350000000000005</v>
      </c>
      <c r="M981" s="125">
        <f t="shared" si="130"/>
        <v>37</v>
      </c>
      <c r="N981" s="125">
        <f t="shared" si="131"/>
        <v>2</v>
      </c>
      <c r="O981" s="125">
        <f t="shared" si="132"/>
        <v>1</v>
      </c>
      <c r="P981" s="128">
        <f t="shared" si="133"/>
        <v>3</v>
      </c>
      <c r="Q981" s="127">
        <f>IF(P981=0,0.92,IF(P981=1,0.91,IF(P981=2,0.9,IF(P981=3,0.89))))</f>
        <v>0.89</v>
      </c>
      <c r="R981" s="127">
        <f t="shared" si="135"/>
        <v>7.5071500000000002</v>
      </c>
      <c r="S981" s="130"/>
      <c r="T981" s="128"/>
      <c r="U981" s="128"/>
      <c r="V981" s="128"/>
    </row>
    <row r="982" spans="1:22" s="109" customFormat="1" ht="21" customHeight="1">
      <c r="A982" s="125">
        <v>972</v>
      </c>
      <c r="B982" s="126" t="s">
        <v>1207</v>
      </c>
      <c r="C982" s="126" t="s">
        <v>1208</v>
      </c>
      <c r="D982" s="125" t="s">
        <v>1209</v>
      </c>
      <c r="E982" s="125">
        <v>19</v>
      </c>
      <c r="F982" s="127">
        <v>5.64</v>
      </c>
      <c r="G982" s="128">
        <v>4</v>
      </c>
      <c r="H982" s="128" t="s">
        <v>2476</v>
      </c>
      <c r="I982" s="127">
        <v>10.45</v>
      </c>
      <c r="J982" s="128">
        <v>30</v>
      </c>
      <c r="K982" s="128" t="s">
        <v>2476</v>
      </c>
      <c r="L982" s="129">
        <f t="shared" si="129"/>
        <v>8.0449999999999999</v>
      </c>
      <c r="M982" s="125">
        <f t="shared" si="130"/>
        <v>34</v>
      </c>
      <c r="N982" s="125">
        <f t="shared" si="131"/>
        <v>2</v>
      </c>
      <c r="O982" s="125">
        <f t="shared" si="132"/>
        <v>1</v>
      </c>
      <c r="P982" s="128">
        <f t="shared" si="133"/>
        <v>3</v>
      </c>
      <c r="Q982" s="127">
        <f>IF(P982=0,0.96,IF(P982=1,0.95,IF(P982=2,0.94,IF(P982=3,0.93))))</f>
        <v>0.93</v>
      </c>
      <c r="R982" s="127">
        <f t="shared" si="135"/>
        <v>7.4818500000000006</v>
      </c>
      <c r="S982" s="130"/>
      <c r="T982" s="128" t="s">
        <v>3583</v>
      </c>
      <c r="U982" s="128" t="s">
        <v>3580</v>
      </c>
      <c r="V982" s="128" t="s">
        <v>3581</v>
      </c>
    </row>
    <row r="983" spans="1:22" s="109" customFormat="1" ht="21" customHeight="1">
      <c r="A983" s="125">
        <v>973</v>
      </c>
      <c r="B983" s="126" t="s">
        <v>1483</v>
      </c>
      <c r="C983" s="126" t="s">
        <v>1484</v>
      </c>
      <c r="D983" s="125" t="s">
        <v>1485</v>
      </c>
      <c r="E983" s="125">
        <v>24</v>
      </c>
      <c r="F983" s="127">
        <v>8.65</v>
      </c>
      <c r="G983" s="128">
        <v>24</v>
      </c>
      <c r="H983" s="128" t="s">
        <v>2476</v>
      </c>
      <c r="I983" s="127">
        <v>8.81</v>
      </c>
      <c r="J983" s="128">
        <v>18</v>
      </c>
      <c r="K983" s="128" t="s">
        <v>2476</v>
      </c>
      <c r="L983" s="129">
        <f t="shared" si="129"/>
        <v>8.73</v>
      </c>
      <c r="M983" s="125">
        <f t="shared" si="130"/>
        <v>42</v>
      </c>
      <c r="N983" s="125">
        <f t="shared" si="131"/>
        <v>2</v>
      </c>
      <c r="O983" s="125">
        <f t="shared" si="132"/>
        <v>1</v>
      </c>
      <c r="P983" s="128">
        <f t="shared" si="133"/>
        <v>3</v>
      </c>
      <c r="Q983" s="127">
        <f>IF(P983=0,0.88,IF(P983=1,0.87,IF(P983=2,0.86,IF(P983=3,0.85))))</f>
        <v>0.85</v>
      </c>
      <c r="R983" s="127">
        <f t="shared" si="135"/>
        <v>7.4205000000000005</v>
      </c>
      <c r="S983" s="130"/>
      <c r="T983" s="128"/>
      <c r="U983" s="128"/>
      <c r="V983" s="128"/>
    </row>
    <row r="984" spans="1:22" s="109" customFormat="1" ht="21" customHeight="1">
      <c r="A984" s="125">
        <v>974</v>
      </c>
      <c r="B984" s="126" t="s">
        <v>497</v>
      </c>
      <c r="C984" s="126" t="s">
        <v>498</v>
      </c>
      <c r="D984" s="125" t="s">
        <v>499</v>
      </c>
      <c r="E984" s="125">
        <v>8</v>
      </c>
      <c r="F984" s="127">
        <v>7.34</v>
      </c>
      <c r="G984" s="128">
        <v>14</v>
      </c>
      <c r="H984" s="128" t="s">
        <v>2476</v>
      </c>
      <c r="I984" s="127">
        <v>9.23</v>
      </c>
      <c r="J984" s="128">
        <v>25</v>
      </c>
      <c r="K984" s="128" t="s">
        <v>2476</v>
      </c>
      <c r="L984" s="129">
        <f t="shared" si="129"/>
        <v>8.2850000000000001</v>
      </c>
      <c r="M984" s="125">
        <f t="shared" si="130"/>
        <v>39</v>
      </c>
      <c r="N984" s="125">
        <f t="shared" si="131"/>
        <v>2</v>
      </c>
      <c r="O984" s="125">
        <f t="shared" si="132"/>
        <v>1</v>
      </c>
      <c r="P984" s="128">
        <f t="shared" si="133"/>
        <v>3</v>
      </c>
      <c r="Q984" s="127">
        <f>IF(P984=0,0.92,IF(P984=1,0.91,IF(P984=2,0.9,IF(P984=3,0.89))))</f>
        <v>0.89</v>
      </c>
      <c r="R984" s="127">
        <f t="shared" si="135"/>
        <v>7.3736500000000005</v>
      </c>
      <c r="S984" s="130"/>
      <c r="T984" s="128" t="s">
        <v>3579</v>
      </c>
      <c r="U984" s="128" t="s">
        <v>3580</v>
      </c>
      <c r="V984" s="128" t="s">
        <v>3581</v>
      </c>
    </row>
    <row r="985" spans="1:22" s="109" customFormat="1" ht="21" customHeight="1">
      <c r="A985" s="125">
        <v>975</v>
      </c>
      <c r="B985" s="131" t="s">
        <v>2204</v>
      </c>
      <c r="C985" s="131" t="s">
        <v>2205</v>
      </c>
      <c r="D985" s="133" t="s">
        <v>3451</v>
      </c>
      <c r="E985" s="125">
        <v>38</v>
      </c>
      <c r="F985" s="127">
        <v>10.68</v>
      </c>
      <c r="G985" s="128">
        <v>30</v>
      </c>
      <c r="H985" s="128" t="s">
        <v>2476</v>
      </c>
      <c r="I985" s="127">
        <v>4.12</v>
      </c>
      <c r="J985" s="128">
        <v>6</v>
      </c>
      <c r="K985" s="128" t="s">
        <v>2475</v>
      </c>
      <c r="L985" s="129">
        <f t="shared" si="129"/>
        <v>7.4</v>
      </c>
      <c r="M985" s="125">
        <f t="shared" si="130"/>
        <v>36</v>
      </c>
      <c r="N985" s="125">
        <f t="shared" si="131"/>
        <v>1</v>
      </c>
      <c r="O985" s="125">
        <f t="shared" si="132"/>
        <v>1</v>
      </c>
      <c r="P985" s="128">
        <f t="shared" si="133"/>
        <v>2</v>
      </c>
      <c r="Q985" s="127">
        <f>IF(P985=0,1,IF(P985=1,0.99,IF(P985=2,0.98,IF(P985=3,0.97))))</f>
        <v>0.98</v>
      </c>
      <c r="R985" s="127">
        <f t="shared" si="135"/>
        <v>7.2519999999999998</v>
      </c>
      <c r="S985" s="130"/>
      <c r="T985" s="128" t="s">
        <v>3585</v>
      </c>
      <c r="U985" s="128" t="s">
        <v>3580</v>
      </c>
      <c r="V985" s="128" t="s">
        <v>3581</v>
      </c>
    </row>
    <row r="986" spans="1:22" s="109" customFormat="1" ht="13">
      <c r="A986" s="125">
        <v>976</v>
      </c>
      <c r="B986" s="126" t="s">
        <v>132</v>
      </c>
      <c r="C986" s="126" t="s">
        <v>133</v>
      </c>
      <c r="D986" s="125" t="s">
        <v>2525</v>
      </c>
      <c r="E986" s="125">
        <v>2</v>
      </c>
      <c r="F986" s="127">
        <v>10.84</v>
      </c>
      <c r="G986" s="128">
        <v>30</v>
      </c>
      <c r="H986" s="128" t="s">
        <v>2476</v>
      </c>
      <c r="I986" s="127">
        <v>3.86</v>
      </c>
      <c r="J986" s="128">
        <v>0</v>
      </c>
      <c r="K986" s="128" t="s">
        <v>2475</v>
      </c>
      <c r="L986" s="129">
        <f t="shared" si="129"/>
        <v>7.35</v>
      </c>
      <c r="M986" s="125">
        <f t="shared" si="130"/>
        <v>30</v>
      </c>
      <c r="N986" s="125">
        <f t="shared" si="131"/>
        <v>1</v>
      </c>
      <c r="O986" s="125">
        <f t="shared" si="132"/>
        <v>1</v>
      </c>
      <c r="P986" s="128">
        <f t="shared" si="133"/>
        <v>2</v>
      </c>
      <c r="Q986" s="127">
        <f>IF(P986=0,1,IF(P986=1,0.99,IF(P986=2,0.98,IF(P986=3,0.97))))</f>
        <v>0.98</v>
      </c>
      <c r="R986" s="127">
        <f t="shared" si="135"/>
        <v>7.2029999999999994</v>
      </c>
      <c r="S986" s="130"/>
      <c r="T986" s="128" t="s">
        <v>3579</v>
      </c>
      <c r="U986" s="128" t="s">
        <v>3580</v>
      </c>
      <c r="V986" s="128" t="s">
        <v>3581</v>
      </c>
    </row>
    <row r="987" spans="1:22" s="109" customFormat="1" ht="13">
      <c r="A987" s="125">
        <v>977</v>
      </c>
      <c r="B987" s="126" t="s">
        <v>766</v>
      </c>
      <c r="C987" s="126" t="s">
        <v>1481</v>
      </c>
      <c r="D987" s="125" t="s">
        <v>3059</v>
      </c>
      <c r="E987" s="125">
        <v>24</v>
      </c>
      <c r="F987" s="127">
        <v>10</v>
      </c>
      <c r="G987" s="128">
        <v>30</v>
      </c>
      <c r="H987" s="128" t="s">
        <v>2476</v>
      </c>
      <c r="I987" s="127">
        <v>5.16</v>
      </c>
      <c r="J987" s="128">
        <v>7</v>
      </c>
      <c r="K987" s="128" t="s">
        <v>2475</v>
      </c>
      <c r="L987" s="129">
        <f t="shared" si="129"/>
        <v>7.58</v>
      </c>
      <c r="M987" s="125">
        <f t="shared" si="130"/>
        <v>37</v>
      </c>
      <c r="N987" s="125">
        <f t="shared" si="131"/>
        <v>1</v>
      </c>
      <c r="O987" s="125">
        <f t="shared" si="132"/>
        <v>1</v>
      </c>
      <c r="P987" s="128">
        <f t="shared" si="133"/>
        <v>2</v>
      </c>
      <c r="Q987" s="127">
        <f>IF(P987=0,0.96,IF(P987=1,0.95,IF(P987=2,0.94,IF(P987=3,0.93))))</f>
        <v>0.94</v>
      </c>
      <c r="R987" s="127">
        <f t="shared" si="135"/>
        <v>7.1251999999999995</v>
      </c>
      <c r="S987" s="130"/>
      <c r="T987" s="128"/>
      <c r="U987" s="128"/>
      <c r="V987" s="128"/>
    </row>
    <row r="988" spans="1:22" s="109" customFormat="1" ht="13">
      <c r="A988" s="125">
        <v>978</v>
      </c>
      <c r="B988" s="131" t="s">
        <v>1914</v>
      </c>
      <c r="C988" s="131" t="s">
        <v>1915</v>
      </c>
      <c r="D988" s="133" t="s">
        <v>3288</v>
      </c>
      <c r="E988" s="125">
        <v>32</v>
      </c>
      <c r="F988" s="127">
        <v>13.46</v>
      </c>
      <c r="G988" s="128">
        <v>30</v>
      </c>
      <c r="H988" s="128" t="s">
        <v>2475</v>
      </c>
      <c r="I988" s="127">
        <v>0.89</v>
      </c>
      <c r="J988" s="128">
        <v>0</v>
      </c>
      <c r="K988" s="128" t="s">
        <v>2475</v>
      </c>
      <c r="L988" s="129">
        <f t="shared" si="129"/>
        <v>7.1750000000000007</v>
      </c>
      <c r="M988" s="125">
        <f t="shared" si="130"/>
        <v>30</v>
      </c>
      <c r="N988" s="125">
        <f t="shared" si="131"/>
        <v>0</v>
      </c>
      <c r="O988" s="125">
        <f t="shared" si="132"/>
        <v>1</v>
      </c>
      <c r="P988" s="128">
        <f t="shared" si="133"/>
        <v>1</v>
      </c>
      <c r="Q988" s="127">
        <f>IF(P988=0,1,IF(P988=1,0.99,IF(P988=2,0.98,IF(P988=3,0.97))))</f>
        <v>0.99</v>
      </c>
      <c r="R988" s="127">
        <f t="shared" si="135"/>
        <v>7.103250000000001</v>
      </c>
      <c r="S988" s="130"/>
      <c r="T988" s="128" t="s">
        <v>3585</v>
      </c>
      <c r="U988" s="128" t="s">
        <v>3580</v>
      </c>
      <c r="V988" s="128" t="s">
        <v>3581</v>
      </c>
    </row>
    <row r="989" spans="1:22" s="109" customFormat="1" ht="13">
      <c r="A989" s="125">
        <v>979</v>
      </c>
      <c r="B989" s="126" t="s">
        <v>845</v>
      </c>
      <c r="C989" s="126" t="s">
        <v>846</v>
      </c>
      <c r="D989" s="125" t="s">
        <v>847</v>
      </c>
      <c r="E989" s="125">
        <v>13</v>
      </c>
      <c r="F989" s="127">
        <v>7.99</v>
      </c>
      <c r="G989" s="128">
        <v>16</v>
      </c>
      <c r="H989" s="128" t="s">
        <v>2476</v>
      </c>
      <c r="I989" s="127">
        <v>8.08</v>
      </c>
      <c r="J989" s="128">
        <v>19</v>
      </c>
      <c r="K989" s="128" t="s">
        <v>2476</v>
      </c>
      <c r="L989" s="129">
        <f t="shared" si="129"/>
        <v>8.0350000000000001</v>
      </c>
      <c r="M989" s="125">
        <f t="shared" si="130"/>
        <v>35</v>
      </c>
      <c r="N989" s="125">
        <f t="shared" si="131"/>
        <v>2</v>
      </c>
      <c r="O989" s="125">
        <f t="shared" si="132"/>
        <v>1</v>
      </c>
      <c r="P989" s="128">
        <f t="shared" si="133"/>
        <v>3</v>
      </c>
      <c r="Q989" s="127">
        <f>IF(P989=0,0.88,IF(P989=1,0.87,IF(P989=2,0.86,IF(P989=3,0.85))))</f>
        <v>0.85</v>
      </c>
      <c r="R989" s="127">
        <f t="shared" si="135"/>
        <v>6.8297499999999998</v>
      </c>
      <c r="S989" s="130"/>
      <c r="T989" s="128" t="s">
        <v>3583</v>
      </c>
      <c r="U989" s="128" t="s">
        <v>3580</v>
      </c>
      <c r="V989" s="128" t="s">
        <v>3581</v>
      </c>
    </row>
    <row r="990" spans="1:22" s="109" customFormat="1" ht="13">
      <c r="A990" s="125">
        <v>980</v>
      </c>
      <c r="B990" s="131" t="s">
        <v>1366</v>
      </c>
      <c r="C990" s="131" t="s">
        <v>1367</v>
      </c>
      <c r="D990" s="133" t="s">
        <v>1368</v>
      </c>
      <c r="E990" s="125">
        <v>22</v>
      </c>
      <c r="F990" s="127">
        <v>10.36</v>
      </c>
      <c r="G990" s="128">
        <v>30</v>
      </c>
      <c r="H990" s="128" t="s">
        <v>2476</v>
      </c>
      <c r="I990" s="127">
        <v>4.8099999999999996</v>
      </c>
      <c r="J990" s="128">
        <v>5</v>
      </c>
      <c r="K990" s="128" t="s">
        <v>2475</v>
      </c>
      <c r="L990" s="129">
        <f t="shared" si="129"/>
        <v>7.5849999999999991</v>
      </c>
      <c r="M990" s="125">
        <f t="shared" si="130"/>
        <v>35</v>
      </c>
      <c r="N990" s="125">
        <f t="shared" si="131"/>
        <v>1</v>
      </c>
      <c r="O990" s="125">
        <f t="shared" si="132"/>
        <v>1</v>
      </c>
      <c r="P990" s="128">
        <f t="shared" si="133"/>
        <v>2</v>
      </c>
      <c r="Q990" s="127">
        <f>IF(P990=0,0.92,IF(P990=1,0.91,IF(P990=2,0.9,IF(P990=3,0.89))))</f>
        <v>0.9</v>
      </c>
      <c r="R990" s="127">
        <f t="shared" si="135"/>
        <v>6.8264999999999993</v>
      </c>
      <c r="S990" s="130"/>
      <c r="T990" s="128" t="s">
        <v>3585</v>
      </c>
      <c r="U990" s="128" t="s">
        <v>3582</v>
      </c>
      <c r="V990" s="128" t="s">
        <v>3581</v>
      </c>
    </row>
    <row r="991" spans="1:22" s="109" customFormat="1" ht="13">
      <c r="A991" s="125">
        <v>981</v>
      </c>
      <c r="B991" s="126" t="s">
        <v>957</v>
      </c>
      <c r="C991" s="126" t="s">
        <v>911</v>
      </c>
      <c r="D991" s="125" t="s">
        <v>2846</v>
      </c>
      <c r="E991" s="125">
        <v>15</v>
      </c>
      <c r="F991" s="127">
        <v>10.63</v>
      </c>
      <c r="G991" s="128">
        <v>30</v>
      </c>
      <c r="H991" s="128" t="s">
        <v>2475</v>
      </c>
      <c r="I991" s="127">
        <v>3.07</v>
      </c>
      <c r="J991" s="128">
        <v>0</v>
      </c>
      <c r="K991" s="128" t="s">
        <v>2475</v>
      </c>
      <c r="L991" s="129">
        <f t="shared" si="129"/>
        <v>6.8500000000000005</v>
      </c>
      <c r="M991" s="125">
        <f t="shared" si="130"/>
        <v>30</v>
      </c>
      <c r="N991" s="125">
        <f t="shared" si="131"/>
        <v>0</v>
      </c>
      <c r="O991" s="125">
        <f t="shared" si="132"/>
        <v>1</v>
      </c>
      <c r="P991" s="128">
        <f t="shared" si="133"/>
        <v>1</v>
      </c>
      <c r="Q991" s="127">
        <f>IF(P991=0,1,IF(P991=1,0.99,IF(P991=2,0.98,IF(P991=3,0.97))))</f>
        <v>0.99</v>
      </c>
      <c r="R991" s="127">
        <f t="shared" si="135"/>
        <v>6.7815000000000003</v>
      </c>
      <c r="S991" s="130"/>
      <c r="T991" s="128" t="s">
        <v>3580</v>
      </c>
      <c r="U991" s="128" t="s">
        <v>3583</v>
      </c>
      <c r="V991" s="128" t="s">
        <v>3581</v>
      </c>
    </row>
    <row r="992" spans="1:22" s="109" customFormat="1" ht="13">
      <c r="A992" s="125">
        <v>982</v>
      </c>
      <c r="B992" s="126" t="s">
        <v>57</v>
      </c>
      <c r="C992" s="126" t="s">
        <v>58</v>
      </c>
      <c r="D992" s="125" t="s">
        <v>2500</v>
      </c>
      <c r="E992" s="125">
        <v>1</v>
      </c>
      <c r="F992" s="127">
        <v>11.85</v>
      </c>
      <c r="G992" s="128">
        <v>30</v>
      </c>
      <c r="H992" s="128" t="s">
        <v>2476</v>
      </c>
      <c r="I992" s="127">
        <v>1.76</v>
      </c>
      <c r="J992" s="128">
        <v>0</v>
      </c>
      <c r="K992" s="128" t="s">
        <v>2475</v>
      </c>
      <c r="L992" s="129">
        <f t="shared" si="129"/>
        <v>6.8049999999999997</v>
      </c>
      <c r="M992" s="125">
        <f t="shared" si="130"/>
        <v>30</v>
      </c>
      <c r="N992" s="125">
        <f t="shared" si="131"/>
        <v>1</v>
      </c>
      <c r="O992" s="125">
        <f t="shared" si="132"/>
        <v>1</v>
      </c>
      <c r="P992" s="128">
        <f t="shared" si="133"/>
        <v>2</v>
      </c>
      <c r="Q992" s="127">
        <f>IF(P992=0,1,IF(P992=1,0.99,IF(P992=2,0.98,IF(P992=3,0.97))))</f>
        <v>0.98</v>
      </c>
      <c r="R992" s="127">
        <f t="shared" si="135"/>
        <v>6.6688999999999998</v>
      </c>
      <c r="S992" s="130"/>
      <c r="T992" s="128" t="s">
        <v>3579</v>
      </c>
      <c r="U992" s="128" t="s">
        <v>3580</v>
      </c>
      <c r="V992" s="128" t="s">
        <v>3581</v>
      </c>
    </row>
    <row r="993" spans="1:22" s="109" customFormat="1" ht="13">
      <c r="A993" s="125">
        <v>983</v>
      </c>
      <c r="B993" s="126" t="s">
        <v>903</v>
      </c>
      <c r="C993" s="126" t="s">
        <v>944</v>
      </c>
      <c r="D993" s="125" t="s">
        <v>1853</v>
      </c>
      <c r="E993" s="125">
        <v>31</v>
      </c>
      <c r="F993" s="127">
        <v>10.02</v>
      </c>
      <c r="G993" s="128">
        <v>30</v>
      </c>
      <c r="H993" s="128" t="s">
        <v>2476</v>
      </c>
      <c r="I993" s="127">
        <v>4.32</v>
      </c>
      <c r="J993" s="128">
        <v>6</v>
      </c>
      <c r="K993" s="128" t="s">
        <v>2476</v>
      </c>
      <c r="L993" s="129">
        <f t="shared" si="129"/>
        <v>7.17</v>
      </c>
      <c r="M993" s="125">
        <f t="shared" si="130"/>
        <v>36</v>
      </c>
      <c r="N993" s="125">
        <f t="shared" si="131"/>
        <v>2</v>
      </c>
      <c r="O993" s="125">
        <f t="shared" si="132"/>
        <v>1</v>
      </c>
      <c r="P993" s="128">
        <f t="shared" si="133"/>
        <v>3</v>
      </c>
      <c r="Q993" s="127">
        <f>IF(P993=0,0.96,IF(P993=1,0.95,IF(P993=2,0.94,IF(P993=3,0.93))))</f>
        <v>0.93</v>
      </c>
      <c r="R993" s="127">
        <f t="shared" si="135"/>
        <v>6.6680999999999999</v>
      </c>
      <c r="S993" s="130"/>
      <c r="T993" s="128"/>
      <c r="U993" s="128"/>
      <c r="V993" s="128"/>
    </row>
    <row r="994" spans="1:22" s="109" customFormat="1" ht="13">
      <c r="A994" s="125">
        <v>984</v>
      </c>
      <c r="B994" s="126" t="s">
        <v>1322</v>
      </c>
      <c r="C994" s="126" t="s">
        <v>1323</v>
      </c>
      <c r="D994" s="125" t="s">
        <v>2993</v>
      </c>
      <c r="E994" s="125">
        <v>21</v>
      </c>
      <c r="F994" s="127">
        <v>9.0299999999999994</v>
      </c>
      <c r="G994" s="128">
        <v>17</v>
      </c>
      <c r="H994" s="128" t="s">
        <v>2476</v>
      </c>
      <c r="I994" s="127">
        <v>3.82</v>
      </c>
      <c r="J994" s="128">
        <v>30</v>
      </c>
      <c r="K994" s="128" t="s">
        <v>2475</v>
      </c>
      <c r="L994" s="129">
        <f t="shared" si="129"/>
        <v>6.4249999999999998</v>
      </c>
      <c r="M994" s="125">
        <f t="shared" si="130"/>
        <v>47</v>
      </c>
      <c r="N994" s="125">
        <f t="shared" si="131"/>
        <v>1</v>
      </c>
      <c r="O994" s="125">
        <f t="shared" si="132"/>
        <v>1</v>
      </c>
      <c r="P994" s="128">
        <f t="shared" si="133"/>
        <v>2</v>
      </c>
      <c r="Q994" s="127">
        <f>IF(P994=0,1,IF(P994=1,0.99,IF(P994=2,0.98,IF(P994=3,0.97))))</f>
        <v>0.98</v>
      </c>
      <c r="R994" s="127">
        <f t="shared" si="135"/>
        <v>6.2965</v>
      </c>
      <c r="S994" s="130"/>
      <c r="T994" s="128" t="s">
        <v>3583</v>
      </c>
      <c r="U994" s="128" t="s">
        <v>3580</v>
      </c>
      <c r="V994" s="128" t="s">
        <v>3581</v>
      </c>
    </row>
    <row r="995" spans="1:22" s="109" customFormat="1" ht="13">
      <c r="A995" s="125">
        <v>985</v>
      </c>
      <c r="B995" s="126" t="s">
        <v>483</v>
      </c>
      <c r="C995" s="126" t="s">
        <v>484</v>
      </c>
      <c r="D995" s="125" t="s">
        <v>485</v>
      </c>
      <c r="E995" s="125">
        <v>7</v>
      </c>
      <c r="F995" s="127">
        <v>5.29</v>
      </c>
      <c r="G995" s="128">
        <v>10</v>
      </c>
      <c r="H995" s="128" t="s">
        <v>2475</v>
      </c>
      <c r="I995" s="127">
        <v>9.2799999999999994</v>
      </c>
      <c r="J995" s="128">
        <v>22</v>
      </c>
      <c r="K995" s="128" t="s">
        <v>2476</v>
      </c>
      <c r="L995" s="129">
        <f t="shared" si="129"/>
        <v>7.2850000000000001</v>
      </c>
      <c r="M995" s="125">
        <f t="shared" si="130"/>
        <v>32</v>
      </c>
      <c r="N995" s="125">
        <f t="shared" si="131"/>
        <v>1</v>
      </c>
      <c r="O995" s="125">
        <f t="shared" si="132"/>
        <v>1</v>
      </c>
      <c r="P995" s="128">
        <f t="shared" si="133"/>
        <v>2</v>
      </c>
      <c r="Q995" s="127">
        <f>IF(P995=0,0.88,IF(P995=1,0.87,IF(P995=2,0.86,IF(P995=3,0.85))))</f>
        <v>0.86</v>
      </c>
      <c r="R995" s="127">
        <f t="shared" si="135"/>
        <v>6.2651000000000003</v>
      </c>
      <c r="S995" s="130"/>
      <c r="T995" s="128" t="s">
        <v>3579</v>
      </c>
      <c r="U995" s="128" t="s">
        <v>3580</v>
      </c>
      <c r="V995" s="128" t="s">
        <v>3581</v>
      </c>
    </row>
    <row r="996" spans="1:22" s="109" customFormat="1" ht="13">
      <c r="A996" s="125">
        <v>986</v>
      </c>
      <c r="B996" s="126" t="s">
        <v>594</v>
      </c>
      <c r="C996" s="126" t="s">
        <v>3693</v>
      </c>
      <c r="D996" s="125" t="s">
        <v>595</v>
      </c>
      <c r="E996" s="125">
        <v>9</v>
      </c>
      <c r="F996" s="127">
        <v>8.89</v>
      </c>
      <c r="G996" s="128">
        <v>24</v>
      </c>
      <c r="H996" s="128" t="s">
        <v>2475</v>
      </c>
      <c r="I996" s="127">
        <v>3.81</v>
      </c>
      <c r="J996" s="128">
        <v>10</v>
      </c>
      <c r="K996" s="128" t="s">
        <v>2475</v>
      </c>
      <c r="L996" s="129">
        <f t="shared" si="129"/>
        <v>6.3500000000000005</v>
      </c>
      <c r="M996" s="125">
        <f t="shared" si="130"/>
        <v>34</v>
      </c>
      <c r="N996" s="125">
        <f t="shared" si="131"/>
        <v>0</v>
      </c>
      <c r="O996" s="125">
        <f t="shared" si="132"/>
        <v>1</v>
      </c>
      <c r="P996" s="128">
        <f t="shared" si="133"/>
        <v>1</v>
      </c>
      <c r="Q996" s="127">
        <f>IF(P996=0,0.96,IF(P996=1,0.95,IF(P996=2,0.94,IF(P996=3,0.93))))</f>
        <v>0.95</v>
      </c>
      <c r="R996" s="127">
        <f t="shared" si="135"/>
        <v>6.0325000000000006</v>
      </c>
      <c r="S996" s="130"/>
      <c r="T996" s="128" t="s">
        <v>3579</v>
      </c>
      <c r="U996" s="128" t="s">
        <v>3580</v>
      </c>
      <c r="V996" s="128" t="s">
        <v>3581</v>
      </c>
    </row>
    <row r="997" spans="1:22" s="109" customFormat="1" ht="13">
      <c r="A997" s="125">
        <v>987</v>
      </c>
      <c r="B997" s="126" t="s">
        <v>787</v>
      </c>
      <c r="C997" s="126" t="s">
        <v>788</v>
      </c>
      <c r="D997" s="125" t="s">
        <v>789</v>
      </c>
      <c r="E997" s="125">
        <v>12</v>
      </c>
      <c r="F997" s="127">
        <v>10.09</v>
      </c>
      <c r="G997" s="128">
        <v>30</v>
      </c>
      <c r="H997" s="128" t="s">
        <v>2475</v>
      </c>
      <c r="I997" s="127">
        <v>2.2599999999999998</v>
      </c>
      <c r="J997" s="128">
        <v>0</v>
      </c>
      <c r="K997" s="128" t="s">
        <v>2475</v>
      </c>
      <c r="L997" s="129">
        <f t="shared" ref="L997:L998" si="136">(F997+I997)/2</f>
        <v>6.1749999999999998</v>
      </c>
      <c r="M997" s="125">
        <f t="shared" ref="M997:M998" si="137">IF(L997&gt;=10,60,G997+J997)</f>
        <v>30</v>
      </c>
      <c r="N997" s="125">
        <f t="shared" ref="N997:N998" si="138">IF(H997="ACC",0,1)+IF(K997="ACC",0,1)</f>
        <v>0</v>
      </c>
      <c r="O997" s="125">
        <f t="shared" ref="O997:O998" si="139">IF(F997&lt;10,1,(IF(I997&lt;10,1,0)))</f>
        <v>1</v>
      </c>
      <c r="P997" s="128">
        <f t="shared" ref="P997:P998" si="140">N997+O997</f>
        <v>1</v>
      </c>
      <c r="Q997" s="127">
        <f>IF(P997=0,0.96,IF(P997=1,0.95,IF(P997=2,0.94,IF(P997=3,0.93))))</f>
        <v>0.95</v>
      </c>
      <c r="R997" s="127">
        <f t="shared" ref="R997:R998" si="141">(L997*Q997)</f>
        <v>5.86625</v>
      </c>
      <c r="S997" s="130"/>
      <c r="T997" s="128"/>
      <c r="U997" s="128"/>
      <c r="V997" s="128"/>
    </row>
    <row r="998" spans="1:22" s="109" customFormat="1" ht="13">
      <c r="A998" s="125">
        <v>988</v>
      </c>
      <c r="B998" s="131" t="s">
        <v>2055</v>
      </c>
      <c r="C998" s="131" t="s">
        <v>2056</v>
      </c>
      <c r="D998" s="125" t="s">
        <v>3373</v>
      </c>
      <c r="E998" s="125">
        <v>35</v>
      </c>
      <c r="F998" s="127">
        <v>10</v>
      </c>
      <c r="G998" s="128">
        <v>30</v>
      </c>
      <c r="H998" s="128" t="s">
        <v>2476</v>
      </c>
      <c r="I998" s="127">
        <v>1.84</v>
      </c>
      <c r="J998" s="128">
        <v>0</v>
      </c>
      <c r="K998" s="128" t="s">
        <v>2475</v>
      </c>
      <c r="L998" s="129">
        <f t="shared" si="136"/>
        <v>5.92</v>
      </c>
      <c r="M998" s="125">
        <f t="shared" si="137"/>
        <v>30</v>
      </c>
      <c r="N998" s="125">
        <f t="shared" si="138"/>
        <v>1</v>
      </c>
      <c r="O998" s="125">
        <f t="shared" si="139"/>
        <v>1</v>
      </c>
      <c r="P998" s="128">
        <f t="shared" si="140"/>
        <v>2</v>
      </c>
      <c r="Q998" s="127">
        <f>IF(P998=0,1,IF(P998=1,0.99,IF(P998=2,0.98,IF(P998=3,0.97))))</f>
        <v>0.98</v>
      </c>
      <c r="R998" s="127">
        <f t="shared" si="141"/>
        <v>5.8015999999999996</v>
      </c>
      <c r="S998" s="130"/>
      <c r="T998" s="128" t="s">
        <v>3580</v>
      </c>
      <c r="U998" s="128" t="s">
        <v>3585</v>
      </c>
      <c r="V998" s="128" t="s">
        <v>3581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1ére Année</vt:lpstr>
      <vt:lpstr>Admis</vt:lpstr>
      <vt:lpstr>Progression </vt:lpstr>
      <vt:lpstr>Ajournée </vt:lpstr>
      <vt:lpstr>Sciences Biologiquex</vt:lpstr>
      <vt:lpstr>Biotechnologie</vt:lpstr>
      <vt:lpstr>Ecologie et Environnement </vt:lpstr>
      <vt:lpstr>Admis Progres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2020-11-24T10:38:56Z</dcterms:modified>
</cp:coreProperties>
</file>