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925" yWindow="0" windowWidth="16815" windowHeight="77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Feuil1!$A$1:$Y$25</definedName>
  </definedNames>
  <calcPr calcId="124519"/>
</workbook>
</file>

<file path=xl/calcChain.xml><?xml version="1.0" encoding="utf-8"?>
<calcChain xmlns="http://schemas.openxmlformats.org/spreadsheetml/2006/main">
  <c r="O20" i="1"/>
  <c r="K20"/>
  <c r="L20" s="1"/>
  <c r="M20" s="1"/>
  <c r="P20" s="1"/>
  <c r="O23" l="1"/>
  <c r="K21"/>
  <c r="L21" s="1"/>
  <c r="M21" s="1"/>
  <c r="O21"/>
  <c r="K23"/>
  <c r="L23" s="1"/>
  <c r="M23" s="1"/>
  <c r="P21" l="1"/>
  <c r="P23"/>
  <c r="K14"/>
  <c r="L14" s="1"/>
  <c r="M14" s="1"/>
  <c r="K15"/>
  <c r="L15" s="1"/>
  <c r="M15" s="1"/>
  <c r="K16"/>
  <c r="L16" s="1"/>
  <c r="M16" s="1"/>
  <c r="K17"/>
  <c r="L17" s="1"/>
  <c r="M17" s="1"/>
  <c r="K18"/>
  <c r="L18" s="1"/>
  <c r="M18" s="1"/>
  <c r="K19"/>
  <c r="L19" s="1"/>
  <c r="M19" s="1"/>
  <c r="K22"/>
  <c r="L22" s="1"/>
  <c r="M22" s="1"/>
  <c r="K24"/>
  <c r="L24" s="1"/>
  <c r="M24" s="1"/>
  <c r="K25"/>
  <c r="L25" s="1"/>
  <c r="M25" s="1"/>
  <c r="O14"/>
  <c r="O15"/>
  <c r="O16"/>
  <c r="O17"/>
  <c r="O18"/>
  <c r="O19"/>
  <c r="O22"/>
  <c r="O24"/>
  <c r="O25"/>
  <c r="P25" l="1"/>
  <c r="P18"/>
  <c r="P16"/>
  <c r="P15"/>
  <c r="P24"/>
  <c r="P17"/>
  <c r="P14"/>
  <c r="P22"/>
  <c r="P19"/>
</calcChain>
</file>

<file path=xl/sharedStrings.xml><?xml version="1.0" encoding="utf-8"?>
<sst xmlns="http://schemas.openxmlformats.org/spreadsheetml/2006/main" count="74" uniqueCount="54">
  <si>
    <t xml:space="preserve">MEBARKI </t>
  </si>
  <si>
    <t xml:space="preserve">BOUKERZAZA </t>
  </si>
  <si>
    <t>BOUKHABZA</t>
  </si>
  <si>
    <t>FERRADJ</t>
  </si>
  <si>
    <t xml:space="preserve">HARCHAOUI </t>
  </si>
  <si>
    <t xml:space="preserve">REBOUH </t>
  </si>
  <si>
    <t xml:space="preserve">SAADOUNE </t>
  </si>
  <si>
    <t xml:space="preserve">BENMANSEUR </t>
  </si>
  <si>
    <t xml:space="preserve">KERBOUALAOUAR </t>
  </si>
  <si>
    <t xml:space="preserve">MOUMENE </t>
  </si>
  <si>
    <t>Mohamed Amine</t>
  </si>
  <si>
    <t xml:space="preserve"> Nada</t>
  </si>
  <si>
    <t xml:space="preserve"> Youcef</t>
  </si>
  <si>
    <t>Ikram Haifa</t>
  </si>
  <si>
    <t>Mounder</t>
  </si>
  <si>
    <t>Rahma</t>
  </si>
  <si>
    <t>Amina</t>
  </si>
  <si>
    <t>Feriel</t>
  </si>
  <si>
    <t>N</t>
  </si>
  <si>
    <t>Prénom</t>
  </si>
  <si>
    <t>BOUFELAAS</t>
  </si>
  <si>
    <t>Mohamed Anis</t>
  </si>
  <si>
    <t>Etat</t>
  </si>
  <si>
    <t xml:space="preserve">Master 1: Bioinformatique </t>
  </si>
  <si>
    <t>F</t>
  </si>
  <si>
    <t xml:space="preserve">ALIOUCHE </t>
  </si>
  <si>
    <t>Roukia</t>
  </si>
  <si>
    <t>N°</t>
  </si>
  <si>
    <t xml:space="preserve">Nom  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</si>
  <si>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</si>
  <si>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</si>
  <si>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</si>
  <si>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</si>
  <si>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</si>
  <si>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 xml:space="preserve">قسم البيولوجيا التطبيقية                                                                                                     Département de Biologie Appliquée                     </t>
  </si>
  <si>
    <t>2019/2020</t>
  </si>
  <si>
    <t>M1 Bioinformatique</t>
  </si>
  <si>
    <t>Sexe</t>
  </si>
  <si>
    <t>Matricute du BAC</t>
  </si>
  <si>
    <t>Année du BAC</t>
  </si>
  <si>
    <t>Mohamed El Amine Nassim</t>
  </si>
  <si>
    <t>M</t>
  </si>
  <si>
    <t>Louay Seif Eddine</t>
  </si>
  <si>
    <t>Inter/20</t>
  </si>
  <si>
    <t>MoyTP</t>
  </si>
  <si>
    <t>TP*0,4</t>
  </si>
  <si>
    <t>CC</t>
  </si>
  <si>
    <t>poster/5</t>
  </si>
  <si>
    <t>CC*0,6</t>
  </si>
  <si>
    <t>Moy Pos+Exp</t>
  </si>
  <si>
    <t>moy mat</t>
  </si>
  <si>
    <t>exposé/15</t>
  </si>
  <si>
    <t xml:space="preserve">Rattrapage </t>
  </si>
  <si>
    <t xml:space="preserve">Zitouni 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</si>
</sst>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4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b/>
      <sz val="16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charset val="178"/>
      <scheme val="minor"/>
    </font>
    <font>
      <b/>
      <sz val="14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charset val="178"/>
      <scheme val="minor"/>
    </font>
    <font>
      <sz val="20"/>
      <color theme="1"/>
      <name val="Calibri"/>
      <family val="2"/>
      <charset val="178"/>
      <scheme val="minor"/>
    </font>
    <font>
      <b/>
      <sz val="20"/>
      <color theme="1"/>
      <name val="Calibri"/>
      <family val="2"/>
      <charset val="178"/>
      <scheme val="minor"/>
    </font>
    <font>
      <b/>
      <sz val="20"/>
      <name val="Calibri"/>
      <family val="2"/>
      <charset val="178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0" fillId="0" borderId="1" xfId="0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 readingOrder="2"/>
    </xf>
    <xf numFmtId="0" fontId="1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2" borderId="0" xfId="0" applyFont="1" applyFill="1"/>
    <xf numFmtId="0" fontId="0" fillId="3" borderId="0" xfId="0" applyFill="1"/>
    <xf numFmtId="0" fontId="7" fillId="3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21" fillId="4" borderId="0" xfId="0" applyFont="1" applyFill="1"/>
    <xf numFmtId="0" fontId="23" fillId="4" borderId="1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8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8" fillId="0" borderId="1" xfId="0" applyFont="1" applyFill="1" applyBorder="1"/>
    <xf numFmtId="0" fontId="28" fillId="0" borderId="1" xfId="0" applyFont="1" applyBorder="1"/>
    <xf numFmtId="0" fontId="29" fillId="0" borderId="1" xfId="0" applyFont="1" applyFill="1" applyBorder="1"/>
    <xf numFmtId="0" fontId="27" fillId="0" borderId="1" xfId="0" applyFont="1" applyBorder="1"/>
    <xf numFmtId="0" fontId="27" fillId="0" borderId="1" xfId="0" applyFont="1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0" fontId="18" fillId="5" borderId="0" xfId="0" applyFont="1" applyFill="1"/>
    <xf numFmtId="0" fontId="20" fillId="5" borderId="0" xfId="0" applyFont="1" applyFill="1"/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11" fillId="5" borderId="0" xfId="0" applyFont="1" applyFill="1"/>
    <xf numFmtId="0" fontId="30" fillId="0" borderId="0" xfId="0" applyFont="1"/>
    <xf numFmtId="0" fontId="26" fillId="0" borderId="0" xfId="0" applyFont="1" applyAlignment="1">
      <alignment vertical="center"/>
    </xf>
    <xf numFmtId="0" fontId="31" fillId="5" borderId="1" xfId="0" applyFont="1" applyFill="1" applyBorder="1"/>
    <xf numFmtId="0" fontId="32" fillId="5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4</xdr:row>
      <xdr:rowOff>78528</xdr:rowOff>
    </xdr:from>
    <xdr:ext cx="4687095" cy="57599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221528"/>
          <a:ext cx="4687095" cy="57599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16</xdr:col>
      <xdr:colOff>361950</xdr:colOff>
      <xdr:row>5</xdr:row>
      <xdr:rowOff>11058</xdr:rowOff>
    </xdr:from>
    <xdr:to>
      <xdr:col>23</xdr:col>
      <xdr:colOff>400050</xdr:colOff>
      <xdr:row>7</xdr:row>
      <xdr:rowOff>206375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67925" y="1382658"/>
          <a:ext cx="3705225" cy="6239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6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7</xdr:col>
      <xdr:colOff>108821</xdr:colOff>
      <xdr:row>4</xdr:row>
      <xdr:rowOff>69988</xdr:rowOff>
    </xdr:from>
    <xdr:to>
      <xdr:col>7</xdr:col>
      <xdr:colOff>972948</xdr:colOff>
      <xdr:row>6</xdr:row>
      <xdr:rowOff>116416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2404" y="1212988"/>
          <a:ext cx="864127" cy="48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view="pageBreakPreview" zoomScale="60" workbookViewId="0">
      <selection activeCell="L14" sqref="L14:P25"/>
    </sheetView>
  </sheetViews>
  <sheetFormatPr baseColWidth="10" defaultRowHeight="15.75"/>
  <cols>
    <col min="1" max="1" width="8.7109375" customWidth="1"/>
    <col min="2" max="2" width="21" customWidth="1"/>
    <col min="3" max="3" width="25.5703125" customWidth="1"/>
    <col min="4" max="4" width="14.85546875" style="3" customWidth="1"/>
    <col min="5" max="5" width="8.7109375" customWidth="1"/>
    <col min="6" max="6" width="12.42578125" customWidth="1"/>
    <col min="7" max="7" width="21.28515625" style="23" customWidth="1"/>
    <col min="8" max="8" width="15" style="33" customWidth="1"/>
    <col min="9" max="9" width="11" style="25" customWidth="1"/>
    <col min="10" max="10" width="16" style="36" customWidth="1"/>
    <col min="11" max="11" width="17.85546875" customWidth="1"/>
    <col min="12" max="12" width="13" style="27" customWidth="1"/>
    <col min="13" max="13" width="10.5703125" style="31" customWidth="1"/>
    <col min="14" max="14" width="10" style="30" customWidth="1"/>
    <col min="15" max="15" width="15" style="31" customWidth="1"/>
    <col min="16" max="16" width="16.85546875" style="34" customWidth="1"/>
    <col min="17" max="23" width="7.85546875" customWidth="1"/>
    <col min="24" max="24" width="8.42578125" customWidth="1"/>
    <col min="25" max="27" width="7.42578125" customWidth="1"/>
  </cols>
  <sheetData>
    <row r="1" spans="1:25" ht="22.5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5" ht="22.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5" ht="22.5" customHeight="1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5" ht="22.5" customHeight="1">
      <c r="A4" s="42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8">
      <c r="D5"/>
      <c r="L5" s="50"/>
      <c r="M5" s="51"/>
      <c r="N5" s="52"/>
      <c r="O5" s="51"/>
      <c r="P5" s="53"/>
    </row>
    <row r="6" spans="1:25">
      <c r="D6"/>
      <c r="L6" s="50"/>
      <c r="M6" s="51"/>
      <c r="N6" s="52"/>
      <c r="O6" s="51"/>
      <c r="P6" s="54"/>
    </row>
    <row r="7" spans="1:25" ht="18.75">
      <c r="D7"/>
      <c r="L7" s="50"/>
      <c r="M7" s="51"/>
      <c r="N7" s="52"/>
      <c r="O7" s="51"/>
      <c r="P7" s="55" t="s">
        <v>33</v>
      </c>
    </row>
    <row r="8" spans="1:25" ht="18.75">
      <c r="D8"/>
      <c r="L8" s="50"/>
      <c r="M8" s="51"/>
      <c r="N8" s="52"/>
      <c r="O8" s="51"/>
      <c r="P8" s="55"/>
    </row>
    <row r="9" spans="1:25" ht="21">
      <c r="B9" s="14"/>
      <c r="C9" s="14"/>
      <c r="D9" s="15"/>
      <c r="E9" s="16"/>
      <c r="F9" s="17"/>
      <c r="L9" s="50"/>
      <c r="M9" s="56"/>
      <c r="N9" s="52"/>
      <c r="O9" s="51"/>
      <c r="P9" s="54"/>
      <c r="V9" s="18" t="s">
        <v>34</v>
      </c>
    </row>
    <row r="10" spans="1:25" ht="30.75" customHeight="1">
      <c r="A10" s="44" t="s">
        <v>36</v>
      </c>
      <c r="B10" s="44"/>
      <c r="C10" s="44"/>
      <c r="D10" s="44"/>
      <c r="F10" s="57" t="s">
        <v>52</v>
      </c>
      <c r="L10" s="50"/>
      <c r="M10" s="51"/>
      <c r="N10" s="52"/>
      <c r="O10" s="51"/>
      <c r="P10" s="58" t="s">
        <v>53</v>
      </c>
      <c r="V10" s="19" t="s">
        <v>35</v>
      </c>
    </row>
    <row r="11" spans="1:25" ht="22.5">
      <c r="A11" s="24" t="s">
        <v>23</v>
      </c>
      <c r="L11" s="51"/>
      <c r="M11" s="51"/>
      <c r="N11" s="52"/>
      <c r="O11" s="51"/>
      <c r="P11" s="54"/>
    </row>
    <row r="12" spans="1:25" ht="22.5" customHeight="1">
      <c r="L12" s="51"/>
      <c r="M12" s="51"/>
      <c r="N12" s="52"/>
      <c r="O12" s="51"/>
      <c r="P12" s="54"/>
    </row>
    <row r="13" spans="1:25" s="12" customFormat="1" ht="73.5" customHeight="1">
      <c r="A13" s="11" t="s">
        <v>27</v>
      </c>
      <c r="B13" s="11" t="s">
        <v>28</v>
      </c>
      <c r="C13" s="11" t="s">
        <v>19</v>
      </c>
      <c r="D13" s="20" t="s">
        <v>39</v>
      </c>
      <c r="E13" s="20" t="s">
        <v>22</v>
      </c>
      <c r="F13" s="21" t="s">
        <v>37</v>
      </c>
      <c r="G13" s="21" t="s">
        <v>38</v>
      </c>
      <c r="H13" s="26" t="s">
        <v>43</v>
      </c>
      <c r="I13" s="26" t="s">
        <v>47</v>
      </c>
      <c r="J13" s="37" t="s">
        <v>51</v>
      </c>
      <c r="K13" s="21" t="s">
        <v>49</v>
      </c>
      <c r="L13" s="28" t="s">
        <v>44</v>
      </c>
      <c r="M13" s="32" t="s">
        <v>45</v>
      </c>
      <c r="N13" s="29" t="s">
        <v>46</v>
      </c>
      <c r="O13" s="32" t="s">
        <v>48</v>
      </c>
      <c r="P13" s="35" t="s">
        <v>50</v>
      </c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28.5" customHeight="1">
      <c r="A14" s="1">
        <v>2</v>
      </c>
      <c r="B14" s="4" t="s">
        <v>25</v>
      </c>
      <c r="C14" s="4" t="s">
        <v>26</v>
      </c>
      <c r="D14" s="5">
        <v>2010</v>
      </c>
      <c r="E14" s="10">
        <v>0.2</v>
      </c>
      <c r="F14" s="8" t="s">
        <v>24</v>
      </c>
      <c r="G14" s="22">
        <v>4033550</v>
      </c>
      <c r="H14" s="45">
        <v>1</v>
      </c>
      <c r="I14" s="46">
        <v>5</v>
      </c>
      <c r="J14" s="47">
        <v>0</v>
      </c>
      <c r="K14" s="48">
        <f t="shared" ref="K14:K25" si="0">I14+J14</f>
        <v>5</v>
      </c>
      <c r="L14" s="59">
        <f t="shared" ref="L14:L25" si="1">(H14+K14)/2</f>
        <v>3</v>
      </c>
      <c r="M14" s="59">
        <f t="shared" ref="M14:M25" si="2">L14*0.4</f>
        <v>1.2000000000000002</v>
      </c>
      <c r="N14" s="59">
        <v>14.75</v>
      </c>
      <c r="O14" s="59">
        <f t="shared" ref="O14:O25" si="3">N14*0.6</f>
        <v>8.85</v>
      </c>
      <c r="P14" s="60">
        <f t="shared" ref="P14:P25" si="4">M14+O14</f>
        <v>10.050000000000001</v>
      </c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28.5" customHeight="1">
      <c r="A15" s="1">
        <v>6</v>
      </c>
      <c r="B15" s="2" t="s">
        <v>7</v>
      </c>
      <c r="C15" s="2" t="s">
        <v>42</v>
      </c>
      <c r="D15" s="1">
        <v>2015</v>
      </c>
      <c r="E15" s="6" t="s">
        <v>18</v>
      </c>
      <c r="F15" s="6" t="s">
        <v>41</v>
      </c>
      <c r="G15" s="22">
        <v>34057244</v>
      </c>
      <c r="H15" s="45">
        <v>12.5</v>
      </c>
      <c r="I15" s="46">
        <v>5</v>
      </c>
      <c r="J15" s="47">
        <v>9.5</v>
      </c>
      <c r="K15" s="48">
        <f t="shared" si="0"/>
        <v>14.5</v>
      </c>
      <c r="L15" s="59">
        <f t="shared" si="1"/>
        <v>13.5</v>
      </c>
      <c r="M15" s="59">
        <f t="shared" si="2"/>
        <v>5.4</v>
      </c>
      <c r="N15" s="59">
        <v>14</v>
      </c>
      <c r="O15" s="59">
        <f t="shared" si="3"/>
        <v>8.4</v>
      </c>
      <c r="P15" s="60">
        <f t="shared" si="4"/>
        <v>13.8</v>
      </c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28.5" customHeight="1">
      <c r="A16" s="1">
        <v>11</v>
      </c>
      <c r="B16" s="4" t="s">
        <v>20</v>
      </c>
      <c r="C16" s="4" t="s">
        <v>21</v>
      </c>
      <c r="D16" s="6">
        <v>2016</v>
      </c>
      <c r="E16" s="6" t="s">
        <v>18</v>
      </c>
      <c r="F16" s="6" t="s">
        <v>41</v>
      </c>
      <c r="G16" s="22">
        <v>34044825</v>
      </c>
      <c r="H16" s="45">
        <v>10</v>
      </c>
      <c r="I16" s="46">
        <v>5</v>
      </c>
      <c r="J16" s="47">
        <v>0</v>
      </c>
      <c r="K16" s="48">
        <f t="shared" si="0"/>
        <v>5</v>
      </c>
      <c r="L16" s="59">
        <f t="shared" si="1"/>
        <v>7.5</v>
      </c>
      <c r="M16" s="59">
        <f t="shared" si="2"/>
        <v>3</v>
      </c>
      <c r="N16" s="59">
        <v>12.25</v>
      </c>
      <c r="O16" s="59">
        <f t="shared" si="3"/>
        <v>7.35</v>
      </c>
      <c r="P16" s="60">
        <f t="shared" si="4"/>
        <v>10.35</v>
      </c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28.5" customHeight="1">
      <c r="A17" s="1">
        <v>12</v>
      </c>
      <c r="B17" s="2" t="s">
        <v>1</v>
      </c>
      <c r="C17" s="2" t="s">
        <v>10</v>
      </c>
      <c r="D17" s="1">
        <v>2016</v>
      </c>
      <c r="E17" s="6" t="s">
        <v>18</v>
      </c>
      <c r="F17" s="6" t="s">
        <v>41</v>
      </c>
      <c r="G17" s="22">
        <v>34043338</v>
      </c>
      <c r="H17" s="45">
        <v>14</v>
      </c>
      <c r="I17" s="46">
        <v>5</v>
      </c>
      <c r="J17" s="47">
        <v>11.5</v>
      </c>
      <c r="K17" s="48">
        <f t="shared" si="0"/>
        <v>16.5</v>
      </c>
      <c r="L17" s="59">
        <f t="shared" si="1"/>
        <v>15.25</v>
      </c>
      <c r="M17" s="59">
        <f t="shared" si="2"/>
        <v>6.1000000000000005</v>
      </c>
      <c r="N17" s="59">
        <v>12</v>
      </c>
      <c r="O17" s="59">
        <f t="shared" si="3"/>
        <v>7.1999999999999993</v>
      </c>
      <c r="P17" s="60">
        <f t="shared" si="4"/>
        <v>13.3</v>
      </c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28.5" customHeight="1">
      <c r="A18" s="1">
        <v>13</v>
      </c>
      <c r="B18" s="2" t="s">
        <v>2</v>
      </c>
      <c r="C18" s="2" t="s">
        <v>11</v>
      </c>
      <c r="D18" s="1">
        <v>2016</v>
      </c>
      <c r="E18" s="6" t="s">
        <v>18</v>
      </c>
      <c r="F18" s="6" t="s">
        <v>24</v>
      </c>
      <c r="G18" s="22">
        <v>34043512</v>
      </c>
      <c r="H18" s="45">
        <v>1</v>
      </c>
      <c r="I18" s="46">
        <v>5</v>
      </c>
      <c r="J18" s="47">
        <v>8.5</v>
      </c>
      <c r="K18" s="48">
        <f t="shared" si="0"/>
        <v>13.5</v>
      </c>
      <c r="L18" s="59">
        <f t="shared" si="1"/>
        <v>7.25</v>
      </c>
      <c r="M18" s="59">
        <f t="shared" si="2"/>
        <v>2.9000000000000004</v>
      </c>
      <c r="N18" s="59">
        <v>12.25</v>
      </c>
      <c r="O18" s="59">
        <f t="shared" si="3"/>
        <v>7.35</v>
      </c>
      <c r="P18" s="60">
        <f t="shared" si="4"/>
        <v>10.25</v>
      </c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28.5" customHeight="1">
      <c r="A19" s="1">
        <v>21</v>
      </c>
      <c r="B19" s="2" t="s">
        <v>3</v>
      </c>
      <c r="C19" s="2" t="s">
        <v>12</v>
      </c>
      <c r="D19" s="1">
        <v>2015</v>
      </c>
      <c r="E19" s="6" t="s">
        <v>18</v>
      </c>
      <c r="F19" s="6" t="s">
        <v>41</v>
      </c>
      <c r="G19" s="22">
        <v>34046363</v>
      </c>
      <c r="H19" s="45">
        <v>10</v>
      </c>
      <c r="I19" s="46">
        <v>5</v>
      </c>
      <c r="J19" s="47">
        <v>0</v>
      </c>
      <c r="K19" s="48">
        <f t="shared" si="0"/>
        <v>5</v>
      </c>
      <c r="L19" s="59">
        <f t="shared" si="1"/>
        <v>7.5</v>
      </c>
      <c r="M19" s="59">
        <f t="shared" si="2"/>
        <v>3</v>
      </c>
      <c r="N19" s="59">
        <v>15</v>
      </c>
      <c r="O19" s="59">
        <f t="shared" si="3"/>
        <v>9</v>
      </c>
      <c r="P19" s="60">
        <f t="shared" si="4"/>
        <v>12</v>
      </c>
      <c r="Q19" s="13"/>
      <c r="R19" s="13"/>
      <c r="S19" s="13"/>
      <c r="T19" s="13"/>
      <c r="U19" s="13"/>
      <c r="V19" s="13"/>
      <c r="W19" s="13"/>
      <c r="X19" s="13"/>
      <c r="Y19" s="13"/>
    </row>
    <row r="20" spans="1:25" s="40" customFormat="1" ht="28.5" customHeight="1">
      <c r="A20" s="9">
        <v>24</v>
      </c>
      <c r="B20" s="4" t="s">
        <v>4</v>
      </c>
      <c r="C20" s="4" t="s">
        <v>13</v>
      </c>
      <c r="D20" s="9">
        <v>2016</v>
      </c>
      <c r="E20" s="8" t="s">
        <v>18</v>
      </c>
      <c r="F20" s="8" t="s">
        <v>24</v>
      </c>
      <c r="G20" s="38">
        <v>34047283</v>
      </c>
      <c r="H20" s="45">
        <v>5</v>
      </c>
      <c r="I20" s="45">
        <v>5</v>
      </c>
      <c r="J20" s="47">
        <v>9</v>
      </c>
      <c r="K20" s="49">
        <f t="shared" si="0"/>
        <v>14</v>
      </c>
      <c r="L20" s="59">
        <f t="shared" si="1"/>
        <v>9.5</v>
      </c>
      <c r="M20" s="59">
        <f t="shared" si="2"/>
        <v>3.8000000000000003</v>
      </c>
      <c r="N20" s="59">
        <v>15</v>
      </c>
      <c r="O20" s="59">
        <f t="shared" si="3"/>
        <v>9</v>
      </c>
      <c r="P20" s="60">
        <f t="shared" si="4"/>
        <v>12.8</v>
      </c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28.5" customHeight="1">
      <c r="A21" s="1">
        <v>26</v>
      </c>
      <c r="B21" s="2" t="s">
        <v>8</v>
      </c>
      <c r="C21" s="2" t="s">
        <v>16</v>
      </c>
      <c r="D21" s="1">
        <v>2015</v>
      </c>
      <c r="E21" s="6" t="s">
        <v>18</v>
      </c>
      <c r="F21" s="6" t="s">
        <v>24</v>
      </c>
      <c r="G21" s="22">
        <v>34056654</v>
      </c>
      <c r="H21" s="45">
        <v>11.5</v>
      </c>
      <c r="I21" s="46">
        <v>5</v>
      </c>
      <c r="J21" s="47">
        <v>12.5</v>
      </c>
      <c r="K21" s="48">
        <f t="shared" si="0"/>
        <v>17.5</v>
      </c>
      <c r="L21" s="59">
        <f t="shared" si="1"/>
        <v>14.5</v>
      </c>
      <c r="M21" s="59">
        <f t="shared" si="2"/>
        <v>5.8000000000000007</v>
      </c>
      <c r="N21" s="59">
        <v>13.5</v>
      </c>
      <c r="O21" s="59">
        <f t="shared" si="3"/>
        <v>8.1</v>
      </c>
      <c r="P21" s="60">
        <f t="shared" si="4"/>
        <v>13.9</v>
      </c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28.5" customHeight="1">
      <c r="A22" s="1">
        <v>30</v>
      </c>
      <c r="B22" s="2" t="s">
        <v>0</v>
      </c>
      <c r="C22" s="7" t="s">
        <v>40</v>
      </c>
      <c r="D22" s="1">
        <v>2015</v>
      </c>
      <c r="E22" s="6" t="s">
        <v>18</v>
      </c>
      <c r="F22" s="6" t="s">
        <v>41</v>
      </c>
      <c r="G22" s="22">
        <v>34057293</v>
      </c>
      <c r="H22" s="45">
        <v>10</v>
      </c>
      <c r="I22" s="46">
        <v>5</v>
      </c>
      <c r="J22" s="47">
        <v>0</v>
      </c>
      <c r="K22" s="48">
        <f t="shared" si="0"/>
        <v>5</v>
      </c>
      <c r="L22" s="59">
        <f t="shared" si="1"/>
        <v>7.5</v>
      </c>
      <c r="M22" s="59">
        <f t="shared" si="2"/>
        <v>3</v>
      </c>
      <c r="N22" s="59">
        <v>13.5</v>
      </c>
      <c r="O22" s="59">
        <f t="shared" si="3"/>
        <v>8.1</v>
      </c>
      <c r="P22" s="60">
        <f t="shared" si="4"/>
        <v>11.1</v>
      </c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28.5" customHeight="1">
      <c r="A23" s="1">
        <v>35</v>
      </c>
      <c r="B23" s="2" t="s">
        <v>9</v>
      </c>
      <c r="C23" s="2" t="s">
        <v>17</v>
      </c>
      <c r="D23" s="1">
        <v>2016</v>
      </c>
      <c r="E23" s="6" t="s">
        <v>18</v>
      </c>
      <c r="F23" s="6" t="s">
        <v>24</v>
      </c>
      <c r="G23" s="22">
        <v>34043838</v>
      </c>
      <c r="H23" s="45">
        <v>5</v>
      </c>
      <c r="I23" s="46">
        <v>5</v>
      </c>
      <c r="J23" s="47">
        <v>12.5</v>
      </c>
      <c r="K23" s="48">
        <f t="shared" si="0"/>
        <v>17.5</v>
      </c>
      <c r="L23" s="59">
        <f t="shared" si="1"/>
        <v>11.25</v>
      </c>
      <c r="M23" s="59">
        <f t="shared" si="2"/>
        <v>4.5</v>
      </c>
      <c r="N23" s="59">
        <v>14</v>
      </c>
      <c r="O23" s="59">
        <f t="shared" si="3"/>
        <v>8.4</v>
      </c>
      <c r="P23" s="60">
        <f t="shared" si="4"/>
        <v>12.9</v>
      </c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28.5" customHeight="1">
      <c r="A24" s="1">
        <v>37</v>
      </c>
      <c r="B24" s="2" t="s">
        <v>5</v>
      </c>
      <c r="C24" s="2" t="s">
        <v>14</v>
      </c>
      <c r="D24" s="1">
        <v>2016</v>
      </c>
      <c r="E24" s="6" t="s">
        <v>18</v>
      </c>
      <c r="F24" s="6" t="s">
        <v>41</v>
      </c>
      <c r="G24" s="22">
        <v>34043468</v>
      </c>
      <c r="H24" s="45">
        <v>5</v>
      </c>
      <c r="I24" s="46">
        <v>5</v>
      </c>
      <c r="J24" s="47">
        <v>7.5</v>
      </c>
      <c r="K24" s="48">
        <f t="shared" si="0"/>
        <v>12.5</v>
      </c>
      <c r="L24" s="59">
        <f t="shared" si="1"/>
        <v>8.75</v>
      </c>
      <c r="M24" s="59">
        <f t="shared" si="2"/>
        <v>3.5</v>
      </c>
      <c r="N24" s="59">
        <v>15</v>
      </c>
      <c r="O24" s="59">
        <f t="shared" si="3"/>
        <v>9</v>
      </c>
      <c r="P24" s="60">
        <f t="shared" si="4"/>
        <v>12.5</v>
      </c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28.5" customHeight="1">
      <c r="A25" s="1">
        <v>39</v>
      </c>
      <c r="B25" s="2" t="s">
        <v>6</v>
      </c>
      <c r="C25" s="2" t="s">
        <v>15</v>
      </c>
      <c r="D25" s="1">
        <v>2015</v>
      </c>
      <c r="E25" s="6" t="s">
        <v>18</v>
      </c>
      <c r="F25" s="6" t="s">
        <v>24</v>
      </c>
      <c r="G25" s="22">
        <v>34046877</v>
      </c>
      <c r="H25" s="45">
        <v>5</v>
      </c>
      <c r="I25" s="46">
        <v>5</v>
      </c>
      <c r="J25" s="47">
        <v>9</v>
      </c>
      <c r="K25" s="48">
        <f t="shared" si="0"/>
        <v>14</v>
      </c>
      <c r="L25" s="59">
        <f t="shared" si="1"/>
        <v>9.5</v>
      </c>
      <c r="M25" s="59">
        <f t="shared" si="2"/>
        <v>3.8000000000000003</v>
      </c>
      <c r="N25" s="59">
        <v>17</v>
      </c>
      <c r="O25" s="59">
        <f t="shared" si="3"/>
        <v>10.199999999999999</v>
      </c>
      <c r="P25" s="60">
        <f t="shared" si="4"/>
        <v>14</v>
      </c>
      <c r="Q25" s="13"/>
      <c r="R25" s="13"/>
      <c r="S25" s="13"/>
      <c r="T25" s="13"/>
      <c r="U25" s="13"/>
      <c r="V25" s="13"/>
      <c r="W25" s="13"/>
      <c r="X25" s="13"/>
      <c r="Y25" s="13"/>
    </row>
  </sheetData>
  <sortState ref="B14:G60">
    <sortCondition ref="B14:B60"/>
  </sortState>
  <mergeCells count="5">
    <mergeCell ref="A1:X1"/>
    <mergeCell ref="A2:X2"/>
    <mergeCell ref="A3:X3"/>
    <mergeCell ref="A4:X4"/>
    <mergeCell ref="A10:D10"/>
  </mergeCells>
  <pageMargins left="0.17" right="0.2" top="0.23622047244094491" bottom="0.39370078740157483" header="0.31496062992125984" footer="0.31496062992125984"/>
  <pageSetup paperSize="9" scale="4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2020-09-07T08:45:33Z</cp:lastPrinted>
  <dcterms:created xsi:type="dcterms:W3CDTF">2019-10-20T08:46:40Z</dcterms:created>
  <dcterms:modified xsi:type="dcterms:W3CDTF">2020-09-07T08:46:29Z</dcterms:modified>
</cp:coreProperties>
</file>