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19440" windowHeight="94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P10" i="1"/>
  <c r="P11"/>
  <c r="P14"/>
  <c r="P15"/>
  <c r="P16"/>
  <c r="P17"/>
  <c r="P18"/>
  <c r="P19"/>
  <c r="P20"/>
  <c r="P21"/>
  <c r="P22"/>
  <c r="P23"/>
  <c r="P24"/>
  <c r="P25"/>
  <c r="P26"/>
  <c r="P27"/>
  <c r="P9"/>
  <c r="M10"/>
  <c r="M11"/>
  <c r="M14"/>
  <c r="M15"/>
  <c r="M16"/>
  <c r="M17"/>
  <c r="M18"/>
  <c r="M19"/>
  <c r="M20"/>
  <c r="M21"/>
  <c r="M22"/>
  <c r="M23"/>
  <c r="M24"/>
  <c r="M25"/>
  <c r="M26"/>
  <c r="M27"/>
  <c r="M9"/>
  <c r="I10"/>
  <c r="I11"/>
  <c r="I12"/>
  <c r="I14"/>
  <c r="I15"/>
  <c r="I16"/>
  <c r="I17"/>
  <c r="I18"/>
  <c r="I19"/>
  <c r="I20"/>
  <c r="I21"/>
  <c r="I22"/>
  <c r="I23"/>
  <c r="I24"/>
  <c r="I25"/>
  <c r="I26"/>
  <c r="I27"/>
  <c r="I9"/>
  <c r="O10"/>
  <c r="O11"/>
  <c r="O12"/>
  <c r="O14"/>
  <c r="O15"/>
  <c r="O16"/>
  <c r="O17"/>
  <c r="O18"/>
  <c r="O19"/>
  <c r="O20"/>
  <c r="O21"/>
  <c r="O22"/>
  <c r="O23"/>
  <c r="O24"/>
  <c r="O25"/>
  <c r="O26"/>
  <c r="O27"/>
  <c r="O9"/>
  <c r="G10"/>
  <c r="J10" s="1"/>
  <c r="L10" s="1"/>
  <c r="G11"/>
  <c r="J11" s="1"/>
  <c r="L11" s="1"/>
  <c r="G12"/>
  <c r="J12" s="1"/>
  <c r="L12" s="1"/>
  <c r="M12" s="1"/>
  <c r="P12" s="1"/>
  <c r="G14"/>
  <c r="J14" s="1"/>
  <c r="L14" s="1"/>
  <c r="G15"/>
  <c r="J15" s="1"/>
  <c r="L15" s="1"/>
  <c r="G16"/>
  <c r="J16" s="1"/>
  <c r="L16" s="1"/>
  <c r="G17"/>
  <c r="J17" s="1"/>
  <c r="L17" s="1"/>
  <c r="G18"/>
  <c r="J18" s="1"/>
  <c r="L18" s="1"/>
  <c r="G19"/>
  <c r="J19" s="1"/>
  <c r="L19" s="1"/>
  <c r="G20"/>
  <c r="J20" s="1"/>
  <c r="L20" s="1"/>
  <c r="G21"/>
  <c r="J21" s="1"/>
  <c r="L21" s="1"/>
  <c r="G22"/>
  <c r="J22" s="1"/>
  <c r="L22" s="1"/>
  <c r="G23"/>
  <c r="J23" s="1"/>
  <c r="L23" s="1"/>
  <c r="G24"/>
  <c r="J24" s="1"/>
  <c r="L24" s="1"/>
  <c r="G25"/>
  <c r="J25" s="1"/>
  <c r="L25" s="1"/>
  <c r="G26"/>
  <c r="J26" s="1"/>
  <c r="L26" s="1"/>
  <c r="G27"/>
  <c r="J27" s="1"/>
  <c r="L27" s="1"/>
  <c r="G9"/>
  <c r="J9" s="1"/>
  <c r="L9" s="1"/>
</calcChain>
</file>

<file path=xl/sharedStrings.xml><?xml version="1.0" encoding="utf-8"?>
<sst xmlns="http://schemas.openxmlformats.org/spreadsheetml/2006/main" count="58" uniqueCount="57">
  <si>
    <t>N</t>
  </si>
  <si>
    <t>Nom</t>
  </si>
  <si>
    <t>Prénom</t>
  </si>
  <si>
    <t xml:space="preserve">ARIBI </t>
  </si>
  <si>
    <t>Yasmine</t>
  </si>
  <si>
    <t xml:space="preserve"> Nour Elhouda</t>
  </si>
  <si>
    <t xml:space="preserve">   Yousra</t>
  </si>
  <si>
    <t xml:space="preserve">   Rayene</t>
  </si>
  <si>
    <t xml:space="preserve">AZZOUZ </t>
  </si>
  <si>
    <t xml:space="preserve">BAZINE   </t>
  </si>
  <si>
    <t xml:space="preserve">BOUKABOUR   </t>
  </si>
  <si>
    <t xml:space="preserve">CHADI   </t>
  </si>
  <si>
    <t xml:space="preserve">  Manal</t>
  </si>
  <si>
    <t xml:space="preserve">CHEROUAT  </t>
  </si>
  <si>
    <t xml:space="preserve"> Bouchra</t>
  </si>
  <si>
    <t xml:space="preserve">GATT   </t>
  </si>
  <si>
    <t xml:space="preserve">  Chahinez</t>
  </si>
  <si>
    <t xml:space="preserve">GHEDBANE   </t>
  </si>
  <si>
    <t xml:space="preserve">   Nesrine</t>
  </si>
  <si>
    <t xml:space="preserve"> Khadidja</t>
  </si>
  <si>
    <t xml:space="preserve">KERMANI   </t>
  </si>
  <si>
    <t xml:space="preserve">LEMENADJLIA  </t>
  </si>
  <si>
    <t xml:space="preserve">  Hamza</t>
  </si>
  <si>
    <t xml:space="preserve">MENNOUR   </t>
  </si>
  <si>
    <t xml:space="preserve">   Manel</t>
  </si>
  <si>
    <t xml:space="preserve"> Ziad</t>
  </si>
  <si>
    <t xml:space="preserve">RAHMA </t>
  </si>
  <si>
    <t xml:space="preserve"> Chaima</t>
  </si>
  <si>
    <t xml:space="preserve">REBIA   </t>
  </si>
  <si>
    <t>Roumeissa</t>
  </si>
  <si>
    <t xml:space="preserve">SEBBOUA   </t>
  </si>
  <si>
    <t>Manal</t>
  </si>
  <si>
    <t xml:space="preserve">TOUATI </t>
  </si>
  <si>
    <t>Samia</t>
  </si>
  <si>
    <t xml:space="preserve">  Karima</t>
  </si>
  <si>
    <t xml:space="preserve">YOUCEF  </t>
  </si>
  <si>
    <t>BOUGHACHICHE</t>
  </si>
  <si>
    <t>Mohamed</t>
  </si>
  <si>
    <t>BENMOHAMED</t>
  </si>
  <si>
    <t>Abdelali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</si>
  <si>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</si>
  <si>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</si>
  <si>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</si>
  <si>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</si>
  <si>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>Matricule du BAC</t>
  </si>
  <si>
    <t>Interro1/5</t>
  </si>
  <si>
    <t>Interro2/5</t>
  </si>
  <si>
    <t>Interro/10</t>
  </si>
  <si>
    <t>EXPO/10</t>
  </si>
  <si>
    <t>Trp/20</t>
  </si>
  <si>
    <t>TP/20</t>
  </si>
  <si>
    <t>Trp+TP/20</t>
  </si>
  <si>
    <t>CC</t>
  </si>
  <si>
    <t>Moy/20</t>
  </si>
  <si>
    <t xml:space="preserve">Matière: Micr.Inf.Noso (Mycologie/parasitologie)                    Enseignante: YOUCEF-ALI M. </t>
  </si>
  <si>
    <t>EXPO/20</t>
  </si>
  <si>
    <t>Exclu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</si>
</sst>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/>
    <xf numFmtId="0" fontId="3" fillId="0" borderId="0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2" fontId="0" fillId="0" borderId="0" xfId="0" applyNumberFormat="1"/>
    <xf numFmtId="0" fontId="13" fillId="0" borderId="1" xfId="0" applyFont="1" applyBorder="1" applyAlignment="1">
      <alignment horizontal="left"/>
    </xf>
    <xf numFmtId="9" fontId="13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075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3</xdr:col>
      <xdr:colOff>97631</xdr:colOff>
      <xdr:row>3</xdr:row>
      <xdr:rowOff>89958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topLeftCell="A13" zoomScale="90" zoomScaleSheetLayoutView="90" workbookViewId="0">
      <selection activeCell="F12" sqref="F12"/>
    </sheetView>
  </sheetViews>
  <sheetFormatPr baseColWidth="10" defaultRowHeight="15"/>
  <cols>
    <col min="1" max="1" width="5.5703125" customWidth="1"/>
    <col min="2" max="2" width="18.5703125" customWidth="1"/>
    <col min="3" max="4" width="18.140625" customWidth="1"/>
    <col min="5" max="13" width="10.7109375" customWidth="1"/>
  </cols>
  <sheetData>
    <row r="1" spans="1:16" ht="18.7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5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6" ht="18.75" customHeight="1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6" ht="15.75">
      <c r="A4" s="22" t="s">
        <v>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6" ht="21">
      <c r="C5" s="5"/>
      <c r="D5" s="5"/>
      <c r="E5" s="6"/>
      <c r="F5" s="6"/>
      <c r="G5" s="7"/>
    </row>
    <row r="6" spans="1:16" ht="18.75">
      <c r="A6" s="11" t="s">
        <v>54</v>
      </c>
    </row>
    <row r="8" spans="1:16">
      <c r="A8" s="8" t="s">
        <v>0</v>
      </c>
      <c r="B8" s="8" t="s">
        <v>1</v>
      </c>
      <c r="C8" s="8" t="s">
        <v>2</v>
      </c>
      <c r="D8" s="8" t="s">
        <v>44</v>
      </c>
      <c r="E8" s="9" t="s">
        <v>45</v>
      </c>
      <c r="F8" s="9" t="s">
        <v>46</v>
      </c>
      <c r="G8" s="9" t="s">
        <v>47</v>
      </c>
      <c r="H8" s="9" t="s">
        <v>55</v>
      </c>
      <c r="I8" s="9" t="s">
        <v>48</v>
      </c>
      <c r="J8" s="9" t="s">
        <v>49</v>
      </c>
      <c r="K8" s="9" t="s">
        <v>50</v>
      </c>
      <c r="L8" s="9" t="s">
        <v>51</v>
      </c>
      <c r="M8" s="14">
        <v>0.4</v>
      </c>
      <c r="N8" s="16" t="s">
        <v>52</v>
      </c>
      <c r="O8" s="17">
        <v>0.6</v>
      </c>
      <c r="P8" s="16" t="s">
        <v>53</v>
      </c>
    </row>
    <row r="9" spans="1:16" ht="27.75" customHeight="1">
      <c r="A9" s="3">
        <v>1</v>
      </c>
      <c r="B9" s="1" t="s">
        <v>3</v>
      </c>
      <c r="C9" s="1" t="s">
        <v>4</v>
      </c>
      <c r="D9" s="1">
        <v>34046289</v>
      </c>
      <c r="E9" s="18">
        <v>2</v>
      </c>
      <c r="F9" s="18">
        <v>2</v>
      </c>
      <c r="G9" s="18">
        <f>F9+E9</f>
        <v>4</v>
      </c>
      <c r="H9" s="18">
        <v>12.5</v>
      </c>
      <c r="I9" s="18">
        <f>H9/2</f>
        <v>6.25</v>
      </c>
      <c r="J9" s="18">
        <f>I9+G9</f>
        <v>10.25</v>
      </c>
      <c r="K9" s="19">
        <v>13.75</v>
      </c>
      <c r="L9" s="18">
        <f>(K9+J9)/2</f>
        <v>12</v>
      </c>
      <c r="M9" s="18">
        <f>L9*0.4</f>
        <v>4.8000000000000007</v>
      </c>
      <c r="N9" s="18">
        <v>11.5</v>
      </c>
      <c r="O9" s="18">
        <f>N9*0.6</f>
        <v>6.8999999999999995</v>
      </c>
      <c r="P9" s="18">
        <f>O9+M9</f>
        <v>11.7</v>
      </c>
    </row>
    <row r="10" spans="1:16" ht="27.75" customHeight="1">
      <c r="A10" s="3">
        <v>2</v>
      </c>
      <c r="B10" s="1" t="s">
        <v>8</v>
      </c>
      <c r="C10" s="1" t="s">
        <v>5</v>
      </c>
      <c r="D10" s="1">
        <v>34053951</v>
      </c>
      <c r="E10" s="18">
        <v>3.5</v>
      </c>
      <c r="F10" s="18">
        <v>0</v>
      </c>
      <c r="G10" s="18">
        <f t="shared" ref="G10:G27" si="0">F10+E10</f>
        <v>3.5</v>
      </c>
      <c r="H10" s="18">
        <v>13</v>
      </c>
      <c r="I10" s="18">
        <f t="shared" ref="I10:I27" si="1">H10/2</f>
        <v>6.5</v>
      </c>
      <c r="J10" s="18">
        <f t="shared" ref="J10:J27" si="2">I10+G10</f>
        <v>10</v>
      </c>
      <c r="K10" s="19">
        <v>13.5</v>
      </c>
      <c r="L10" s="18">
        <f t="shared" ref="L10:L27" si="3">(K10+J10)/2</f>
        <v>11.75</v>
      </c>
      <c r="M10" s="18">
        <f t="shared" ref="M10:M27" si="4">L10*0.4</f>
        <v>4.7</v>
      </c>
      <c r="N10" s="18">
        <v>6.75</v>
      </c>
      <c r="O10" s="18">
        <f t="shared" ref="O10:O27" si="5">N10*0.6</f>
        <v>4.05</v>
      </c>
      <c r="P10" s="18">
        <f t="shared" ref="P10:P27" si="6">O10+M10</f>
        <v>8.75</v>
      </c>
    </row>
    <row r="11" spans="1:16" ht="27.75" customHeight="1">
      <c r="A11" s="3">
        <v>3</v>
      </c>
      <c r="B11" s="1" t="s">
        <v>9</v>
      </c>
      <c r="C11" s="1" t="s">
        <v>6</v>
      </c>
      <c r="D11" s="1">
        <v>34040241</v>
      </c>
      <c r="E11" s="18">
        <v>1.5</v>
      </c>
      <c r="F11" s="18">
        <v>1.5</v>
      </c>
      <c r="G11" s="18">
        <f t="shared" si="0"/>
        <v>3</v>
      </c>
      <c r="H11" s="18">
        <v>12.5</v>
      </c>
      <c r="I11" s="18">
        <f t="shared" si="1"/>
        <v>6.25</v>
      </c>
      <c r="J11" s="18">
        <f t="shared" si="2"/>
        <v>9.25</v>
      </c>
      <c r="K11" s="19">
        <v>15.25</v>
      </c>
      <c r="L11" s="18">
        <f t="shared" si="3"/>
        <v>12.25</v>
      </c>
      <c r="M11" s="18">
        <f t="shared" si="4"/>
        <v>4.9000000000000004</v>
      </c>
      <c r="N11" s="18">
        <v>16.5</v>
      </c>
      <c r="O11" s="18">
        <f t="shared" si="5"/>
        <v>9.9</v>
      </c>
      <c r="P11" s="18">
        <f t="shared" si="6"/>
        <v>14.8</v>
      </c>
    </row>
    <row r="12" spans="1:16" ht="27.75" customHeight="1">
      <c r="A12" s="3">
        <v>4</v>
      </c>
      <c r="B12" s="2" t="s">
        <v>38</v>
      </c>
      <c r="C12" s="2" t="s">
        <v>39</v>
      </c>
      <c r="D12" s="10">
        <v>34044996</v>
      </c>
      <c r="E12" s="18">
        <v>5</v>
      </c>
      <c r="F12" s="20">
        <v>1.75</v>
      </c>
      <c r="G12" s="18">
        <f t="shared" si="0"/>
        <v>6.75</v>
      </c>
      <c r="H12" s="18">
        <v>13</v>
      </c>
      <c r="I12" s="18">
        <f t="shared" si="1"/>
        <v>6.5</v>
      </c>
      <c r="J12" s="18">
        <f t="shared" si="2"/>
        <v>13.25</v>
      </c>
      <c r="K12" s="19">
        <v>14.25</v>
      </c>
      <c r="L12" s="18">
        <f t="shared" si="3"/>
        <v>13.75</v>
      </c>
      <c r="M12" s="18">
        <f t="shared" si="4"/>
        <v>5.5</v>
      </c>
      <c r="N12" s="18">
        <v>14.25</v>
      </c>
      <c r="O12" s="18">
        <f t="shared" si="5"/>
        <v>8.5499999999999989</v>
      </c>
      <c r="P12" s="18">
        <f t="shared" si="6"/>
        <v>14.049999999999999</v>
      </c>
    </row>
    <row r="13" spans="1:16" ht="27.75" customHeight="1">
      <c r="A13" s="3">
        <v>5</v>
      </c>
      <c r="B13" s="2" t="s">
        <v>36</v>
      </c>
      <c r="C13" s="2" t="s">
        <v>37</v>
      </c>
      <c r="D13" s="10">
        <v>4122562</v>
      </c>
      <c r="E13" s="18"/>
      <c r="F13" s="18"/>
      <c r="G13" s="18"/>
      <c r="H13" s="18"/>
      <c r="I13" s="18"/>
      <c r="J13" s="18"/>
      <c r="K13" s="19"/>
      <c r="L13" s="18"/>
      <c r="M13" s="18"/>
      <c r="N13" s="18"/>
      <c r="O13" s="18"/>
      <c r="P13" s="18" t="s">
        <v>56</v>
      </c>
    </row>
    <row r="14" spans="1:16" ht="27.75" customHeight="1">
      <c r="A14" s="3">
        <v>6</v>
      </c>
      <c r="B14" s="1" t="s">
        <v>10</v>
      </c>
      <c r="C14" s="1" t="s">
        <v>7</v>
      </c>
      <c r="D14" s="1">
        <v>34048425</v>
      </c>
      <c r="E14" s="18">
        <v>1</v>
      </c>
      <c r="F14" s="18">
        <v>2.5</v>
      </c>
      <c r="G14" s="18">
        <f t="shared" si="0"/>
        <v>3.5</v>
      </c>
      <c r="H14" s="18">
        <v>13</v>
      </c>
      <c r="I14" s="18">
        <f t="shared" si="1"/>
        <v>6.5</v>
      </c>
      <c r="J14" s="18">
        <f t="shared" si="2"/>
        <v>10</v>
      </c>
      <c r="K14" s="19">
        <v>13.25</v>
      </c>
      <c r="L14" s="18">
        <f t="shared" si="3"/>
        <v>11.625</v>
      </c>
      <c r="M14" s="18">
        <f t="shared" si="4"/>
        <v>4.6500000000000004</v>
      </c>
      <c r="N14" s="18">
        <v>10</v>
      </c>
      <c r="O14" s="18">
        <f t="shared" si="5"/>
        <v>6</v>
      </c>
      <c r="P14" s="18">
        <f t="shared" si="6"/>
        <v>10.65</v>
      </c>
    </row>
    <row r="15" spans="1:16" ht="27.75" customHeight="1">
      <c r="A15" s="3">
        <v>7</v>
      </c>
      <c r="B15" s="1" t="s">
        <v>11</v>
      </c>
      <c r="C15" s="1" t="s">
        <v>12</v>
      </c>
      <c r="D15" s="1">
        <v>34048357</v>
      </c>
      <c r="E15" s="18">
        <v>3</v>
      </c>
      <c r="F15" s="18">
        <v>0</v>
      </c>
      <c r="G15" s="18">
        <f t="shared" si="0"/>
        <v>3</v>
      </c>
      <c r="H15" s="18">
        <v>12.75</v>
      </c>
      <c r="I15" s="18">
        <f t="shared" si="1"/>
        <v>6.375</v>
      </c>
      <c r="J15" s="18">
        <f t="shared" si="2"/>
        <v>9.375</v>
      </c>
      <c r="K15" s="19">
        <v>12.75</v>
      </c>
      <c r="L15" s="18">
        <f t="shared" si="3"/>
        <v>11.0625</v>
      </c>
      <c r="M15" s="18">
        <f t="shared" si="4"/>
        <v>4.4249999999999998</v>
      </c>
      <c r="N15" s="18">
        <v>9.5</v>
      </c>
      <c r="O15" s="18">
        <f t="shared" si="5"/>
        <v>5.7</v>
      </c>
      <c r="P15" s="18">
        <f t="shared" si="6"/>
        <v>10.125</v>
      </c>
    </row>
    <row r="16" spans="1:16" ht="27.75" customHeight="1">
      <c r="A16" s="3">
        <v>8</v>
      </c>
      <c r="B16" s="1" t="s">
        <v>13</v>
      </c>
      <c r="C16" s="1" t="s">
        <v>14</v>
      </c>
      <c r="D16" s="1">
        <v>34039147</v>
      </c>
      <c r="E16" s="18">
        <v>5</v>
      </c>
      <c r="F16" s="18">
        <v>4</v>
      </c>
      <c r="G16" s="18">
        <f t="shared" si="0"/>
        <v>9</v>
      </c>
      <c r="H16" s="18">
        <v>13</v>
      </c>
      <c r="I16" s="18">
        <f t="shared" si="1"/>
        <v>6.5</v>
      </c>
      <c r="J16" s="18">
        <f t="shared" si="2"/>
        <v>15.5</v>
      </c>
      <c r="K16" s="19">
        <v>15.25</v>
      </c>
      <c r="L16" s="18">
        <f t="shared" si="3"/>
        <v>15.375</v>
      </c>
      <c r="M16" s="18">
        <f t="shared" si="4"/>
        <v>6.15</v>
      </c>
      <c r="N16" s="18">
        <v>12.25</v>
      </c>
      <c r="O16" s="18">
        <f t="shared" si="5"/>
        <v>7.35</v>
      </c>
      <c r="P16" s="18">
        <f t="shared" si="6"/>
        <v>13.5</v>
      </c>
    </row>
    <row r="17" spans="1:16" ht="27.75" customHeight="1">
      <c r="A17" s="3">
        <v>9</v>
      </c>
      <c r="B17" s="1" t="s">
        <v>15</v>
      </c>
      <c r="C17" s="1" t="s">
        <v>16</v>
      </c>
      <c r="D17" s="1">
        <v>34044768</v>
      </c>
      <c r="E17" s="18">
        <v>4</v>
      </c>
      <c r="F17" s="18">
        <v>0</v>
      </c>
      <c r="G17" s="18">
        <f t="shared" si="0"/>
        <v>4</v>
      </c>
      <c r="H17" s="18">
        <v>12.5</v>
      </c>
      <c r="I17" s="18">
        <f t="shared" si="1"/>
        <v>6.25</v>
      </c>
      <c r="J17" s="18">
        <f t="shared" si="2"/>
        <v>10.25</v>
      </c>
      <c r="K17" s="19">
        <v>13.75</v>
      </c>
      <c r="L17" s="18">
        <f t="shared" si="3"/>
        <v>12</v>
      </c>
      <c r="M17" s="18">
        <f t="shared" si="4"/>
        <v>4.8000000000000007</v>
      </c>
      <c r="N17" s="18">
        <v>11.75</v>
      </c>
      <c r="O17" s="18">
        <f t="shared" si="5"/>
        <v>7.05</v>
      </c>
      <c r="P17" s="18">
        <f t="shared" si="6"/>
        <v>11.850000000000001</v>
      </c>
    </row>
    <row r="18" spans="1:16" ht="27.75" customHeight="1">
      <c r="A18" s="3">
        <v>10</v>
      </c>
      <c r="B18" s="1" t="s">
        <v>17</v>
      </c>
      <c r="C18" s="1" t="s">
        <v>18</v>
      </c>
      <c r="D18" s="1">
        <v>34007805</v>
      </c>
      <c r="E18" s="18">
        <v>1.5</v>
      </c>
      <c r="F18" s="18">
        <v>4</v>
      </c>
      <c r="G18" s="18">
        <f t="shared" si="0"/>
        <v>5.5</v>
      </c>
      <c r="H18" s="18">
        <v>13.5</v>
      </c>
      <c r="I18" s="18">
        <f t="shared" si="1"/>
        <v>6.75</v>
      </c>
      <c r="J18" s="18">
        <f t="shared" si="2"/>
        <v>12.25</v>
      </c>
      <c r="K18" s="19">
        <v>12.75</v>
      </c>
      <c r="L18" s="18">
        <f t="shared" si="3"/>
        <v>12.5</v>
      </c>
      <c r="M18" s="18">
        <f t="shared" si="4"/>
        <v>5</v>
      </c>
      <c r="N18" s="18">
        <v>14.25</v>
      </c>
      <c r="O18" s="18">
        <f t="shared" si="5"/>
        <v>8.5499999999999989</v>
      </c>
      <c r="P18" s="18">
        <f t="shared" si="6"/>
        <v>13.549999999999999</v>
      </c>
    </row>
    <row r="19" spans="1:16" ht="27.75" customHeight="1">
      <c r="A19" s="3">
        <v>11</v>
      </c>
      <c r="B19" s="1" t="s">
        <v>20</v>
      </c>
      <c r="C19" s="1" t="s">
        <v>19</v>
      </c>
      <c r="D19" s="1">
        <v>34085420</v>
      </c>
      <c r="E19" s="18">
        <v>4</v>
      </c>
      <c r="F19" s="18">
        <v>1</v>
      </c>
      <c r="G19" s="18">
        <f t="shared" si="0"/>
        <v>5</v>
      </c>
      <c r="H19" s="18">
        <v>13.5</v>
      </c>
      <c r="I19" s="18">
        <f t="shared" si="1"/>
        <v>6.75</v>
      </c>
      <c r="J19" s="18">
        <f t="shared" si="2"/>
        <v>11.75</v>
      </c>
      <c r="K19" s="19">
        <v>14</v>
      </c>
      <c r="L19" s="18">
        <f t="shared" si="3"/>
        <v>12.875</v>
      </c>
      <c r="M19" s="18">
        <f t="shared" si="4"/>
        <v>5.15</v>
      </c>
      <c r="N19" s="18">
        <v>14.5</v>
      </c>
      <c r="O19" s="18">
        <f t="shared" si="5"/>
        <v>8.6999999999999993</v>
      </c>
      <c r="P19" s="18">
        <f t="shared" si="6"/>
        <v>13.85</v>
      </c>
    </row>
    <row r="20" spans="1:16" ht="27.75" customHeight="1">
      <c r="A20" s="3">
        <v>12</v>
      </c>
      <c r="B20" s="1" t="s">
        <v>21</v>
      </c>
      <c r="C20" s="1" t="s">
        <v>22</v>
      </c>
      <c r="D20" s="1">
        <v>34053103</v>
      </c>
      <c r="E20" s="18">
        <v>1</v>
      </c>
      <c r="F20" s="18">
        <v>0</v>
      </c>
      <c r="G20" s="18">
        <f t="shared" si="0"/>
        <v>1</v>
      </c>
      <c r="H20" s="18">
        <v>12.75</v>
      </c>
      <c r="I20" s="18">
        <f t="shared" si="1"/>
        <v>6.375</v>
      </c>
      <c r="J20" s="18">
        <f t="shared" si="2"/>
        <v>7.375</v>
      </c>
      <c r="K20" s="19">
        <v>13.75</v>
      </c>
      <c r="L20" s="18">
        <f t="shared" si="3"/>
        <v>10.5625</v>
      </c>
      <c r="M20" s="18">
        <f t="shared" si="4"/>
        <v>4.2250000000000005</v>
      </c>
      <c r="N20" s="18">
        <v>6.5</v>
      </c>
      <c r="O20" s="18">
        <f t="shared" si="5"/>
        <v>3.9</v>
      </c>
      <c r="P20" s="18">
        <f t="shared" si="6"/>
        <v>8.125</v>
      </c>
    </row>
    <row r="21" spans="1:16" ht="27.75" customHeight="1">
      <c r="A21" s="3">
        <v>13</v>
      </c>
      <c r="B21" s="1" t="s">
        <v>23</v>
      </c>
      <c r="C21" s="1" t="s">
        <v>24</v>
      </c>
      <c r="D21" s="1">
        <v>34040014</v>
      </c>
      <c r="E21" s="18">
        <v>3</v>
      </c>
      <c r="F21" s="18">
        <v>0</v>
      </c>
      <c r="G21" s="18">
        <f t="shared" si="0"/>
        <v>3</v>
      </c>
      <c r="H21" s="18">
        <v>13.25</v>
      </c>
      <c r="I21" s="18">
        <f t="shared" si="1"/>
        <v>6.625</v>
      </c>
      <c r="J21" s="18">
        <f t="shared" si="2"/>
        <v>9.625</v>
      </c>
      <c r="K21" s="19">
        <v>14.25</v>
      </c>
      <c r="L21" s="18">
        <f t="shared" si="3"/>
        <v>11.9375</v>
      </c>
      <c r="M21" s="18">
        <f t="shared" si="4"/>
        <v>4.7750000000000004</v>
      </c>
      <c r="N21" s="18">
        <v>11</v>
      </c>
      <c r="O21" s="18">
        <f t="shared" si="5"/>
        <v>6.6</v>
      </c>
      <c r="P21" s="18">
        <f t="shared" si="6"/>
        <v>11.375</v>
      </c>
    </row>
    <row r="22" spans="1:16" ht="27.75" customHeight="1">
      <c r="A22" s="3">
        <v>14</v>
      </c>
      <c r="B22" s="1" t="s">
        <v>26</v>
      </c>
      <c r="C22" s="1" t="s">
        <v>25</v>
      </c>
      <c r="D22" s="1">
        <v>35040939</v>
      </c>
      <c r="E22" s="18">
        <v>1</v>
      </c>
      <c r="F22" s="18">
        <v>0.5</v>
      </c>
      <c r="G22" s="18">
        <f t="shared" si="0"/>
        <v>1.5</v>
      </c>
      <c r="H22" s="18">
        <v>13</v>
      </c>
      <c r="I22" s="18">
        <f t="shared" si="1"/>
        <v>6.5</v>
      </c>
      <c r="J22" s="18">
        <f t="shared" si="2"/>
        <v>8</v>
      </c>
      <c r="K22" s="19">
        <v>14.25</v>
      </c>
      <c r="L22" s="18">
        <f t="shared" si="3"/>
        <v>11.125</v>
      </c>
      <c r="M22" s="18">
        <f t="shared" si="4"/>
        <v>4.45</v>
      </c>
      <c r="N22" s="18">
        <v>14.75</v>
      </c>
      <c r="O22" s="18">
        <f t="shared" si="5"/>
        <v>8.85</v>
      </c>
      <c r="P22" s="18">
        <f t="shared" si="6"/>
        <v>13.3</v>
      </c>
    </row>
    <row r="23" spans="1:16" ht="27.75" customHeight="1">
      <c r="A23" s="3">
        <v>15</v>
      </c>
      <c r="B23" s="1" t="s">
        <v>28</v>
      </c>
      <c r="C23" s="1" t="s">
        <v>27</v>
      </c>
      <c r="D23" s="1">
        <v>36033092</v>
      </c>
      <c r="E23" s="18">
        <v>3.5</v>
      </c>
      <c r="F23" s="18">
        <v>1</v>
      </c>
      <c r="G23" s="18">
        <f t="shared" si="0"/>
        <v>4.5</v>
      </c>
      <c r="H23" s="18">
        <v>13</v>
      </c>
      <c r="I23" s="18">
        <f t="shared" si="1"/>
        <v>6.5</v>
      </c>
      <c r="J23" s="18">
        <f t="shared" si="2"/>
        <v>11</v>
      </c>
      <c r="K23" s="19">
        <v>14</v>
      </c>
      <c r="L23" s="18">
        <f t="shared" si="3"/>
        <v>12.5</v>
      </c>
      <c r="M23" s="18">
        <f t="shared" si="4"/>
        <v>5</v>
      </c>
      <c r="N23" s="18">
        <v>10</v>
      </c>
      <c r="O23" s="18">
        <f t="shared" si="5"/>
        <v>6</v>
      </c>
      <c r="P23" s="18">
        <f t="shared" si="6"/>
        <v>11</v>
      </c>
    </row>
    <row r="24" spans="1:16" ht="27.75" customHeight="1">
      <c r="A24" s="3">
        <v>16</v>
      </c>
      <c r="B24" s="1" t="s">
        <v>30</v>
      </c>
      <c r="C24" s="1" t="s">
        <v>29</v>
      </c>
      <c r="D24" s="12">
        <v>34044279</v>
      </c>
      <c r="E24" s="18">
        <v>5</v>
      </c>
      <c r="F24" s="18">
        <v>3</v>
      </c>
      <c r="G24" s="18">
        <f t="shared" si="0"/>
        <v>8</v>
      </c>
      <c r="H24" s="18">
        <v>13</v>
      </c>
      <c r="I24" s="18">
        <f t="shared" si="1"/>
        <v>6.5</v>
      </c>
      <c r="J24" s="18">
        <f t="shared" si="2"/>
        <v>14.5</v>
      </c>
      <c r="K24" s="19">
        <v>15.75</v>
      </c>
      <c r="L24" s="18">
        <f t="shared" si="3"/>
        <v>15.125</v>
      </c>
      <c r="M24" s="18">
        <f t="shared" si="4"/>
        <v>6.0500000000000007</v>
      </c>
      <c r="N24" s="18">
        <v>10.5</v>
      </c>
      <c r="O24" s="18">
        <f t="shared" si="5"/>
        <v>6.3</v>
      </c>
      <c r="P24" s="18">
        <f t="shared" si="6"/>
        <v>12.350000000000001</v>
      </c>
    </row>
    <row r="25" spans="1:16" ht="27.75" customHeight="1">
      <c r="A25" s="3">
        <v>17</v>
      </c>
      <c r="B25" s="1" t="s">
        <v>32</v>
      </c>
      <c r="C25" s="1" t="s">
        <v>31</v>
      </c>
      <c r="D25" s="1">
        <v>35042468</v>
      </c>
      <c r="E25" s="18">
        <v>4.75</v>
      </c>
      <c r="F25" s="18">
        <v>2</v>
      </c>
      <c r="G25" s="18">
        <f t="shared" si="0"/>
        <v>6.75</v>
      </c>
      <c r="H25" s="18">
        <v>12</v>
      </c>
      <c r="I25" s="18">
        <f t="shared" si="1"/>
        <v>6</v>
      </c>
      <c r="J25" s="18">
        <f t="shared" si="2"/>
        <v>12.75</v>
      </c>
      <c r="K25" s="19">
        <v>13.5</v>
      </c>
      <c r="L25" s="18">
        <f t="shared" si="3"/>
        <v>13.125</v>
      </c>
      <c r="M25" s="18">
        <f t="shared" si="4"/>
        <v>5.25</v>
      </c>
      <c r="N25" s="18">
        <v>9</v>
      </c>
      <c r="O25" s="18">
        <f t="shared" si="5"/>
        <v>5.3999999999999995</v>
      </c>
      <c r="P25" s="18">
        <f t="shared" si="6"/>
        <v>10.649999999999999</v>
      </c>
    </row>
    <row r="26" spans="1:16" ht="27.75" customHeight="1">
      <c r="A26" s="4">
        <v>18</v>
      </c>
      <c r="B26" s="1" t="s">
        <v>32</v>
      </c>
      <c r="C26" s="1" t="s">
        <v>33</v>
      </c>
      <c r="D26" s="13">
        <v>35042256</v>
      </c>
      <c r="E26" s="18">
        <v>3.5</v>
      </c>
      <c r="F26" s="18">
        <v>0</v>
      </c>
      <c r="G26" s="18">
        <f t="shared" si="0"/>
        <v>3.5</v>
      </c>
      <c r="H26" s="18">
        <v>12.5</v>
      </c>
      <c r="I26" s="18">
        <f t="shared" si="1"/>
        <v>6.25</v>
      </c>
      <c r="J26" s="18">
        <f t="shared" si="2"/>
        <v>9.75</v>
      </c>
      <c r="K26" s="19">
        <v>13.5</v>
      </c>
      <c r="L26" s="18">
        <f t="shared" si="3"/>
        <v>11.625</v>
      </c>
      <c r="M26" s="18">
        <f t="shared" si="4"/>
        <v>4.6500000000000004</v>
      </c>
      <c r="N26" s="18">
        <v>10.5</v>
      </c>
      <c r="O26" s="18">
        <f t="shared" si="5"/>
        <v>6.3</v>
      </c>
      <c r="P26" s="18">
        <f t="shared" si="6"/>
        <v>10.95</v>
      </c>
    </row>
    <row r="27" spans="1:16" ht="27.75" customHeight="1">
      <c r="A27" s="4">
        <v>19</v>
      </c>
      <c r="B27" s="1" t="s">
        <v>35</v>
      </c>
      <c r="C27" s="1" t="s">
        <v>34</v>
      </c>
      <c r="D27" s="1">
        <v>34045251</v>
      </c>
      <c r="E27" s="18">
        <v>3.5</v>
      </c>
      <c r="F27" s="18">
        <v>0</v>
      </c>
      <c r="G27" s="18">
        <f t="shared" si="0"/>
        <v>3.5</v>
      </c>
      <c r="H27" s="18">
        <v>9</v>
      </c>
      <c r="I27" s="18">
        <f t="shared" si="1"/>
        <v>4.5</v>
      </c>
      <c r="J27" s="18">
        <f t="shared" si="2"/>
        <v>8</v>
      </c>
      <c r="K27" s="19">
        <v>14.75</v>
      </c>
      <c r="L27" s="18">
        <f t="shared" si="3"/>
        <v>11.375</v>
      </c>
      <c r="M27" s="18">
        <f t="shared" si="4"/>
        <v>4.55</v>
      </c>
      <c r="N27" s="18">
        <v>6.75</v>
      </c>
      <c r="O27" s="18">
        <f t="shared" si="5"/>
        <v>4.05</v>
      </c>
      <c r="P27" s="18">
        <f t="shared" si="6"/>
        <v>8.6</v>
      </c>
    </row>
    <row r="28" spans="1:16">
      <c r="I28" s="15"/>
    </row>
    <row r="29" spans="1:16">
      <c r="I29" s="15"/>
    </row>
    <row r="30" spans="1:16">
      <c r="I30" s="15"/>
    </row>
    <row r="31" spans="1:16">
      <c r="I31" s="15"/>
    </row>
    <row r="32" spans="1:16">
      <c r="I32" s="15"/>
    </row>
    <row r="33" spans="9:9">
      <c r="I33" s="15"/>
    </row>
  </sheetData>
  <sortState ref="B9:F27">
    <sortCondition ref="B9"/>
  </sortState>
  <mergeCells count="4">
    <mergeCell ref="A1:M1"/>
    <mergeCell ref="A2:M2"/>
    <mergeCell ref="A3:M3"/>
    <mergeCell ref="A4:M4"/>
  </mergeCells>
  <pageMargins left="0.25" right="0.31496062992125984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2020-02-17T11:51:57Z</cp:lastPrinted>
  <dcterms:created xsi:type="dcterms:W3CDTF">2019-10-20T11:51:48Z</dcterms:created>
  <dcterms:modified xsi:type="dcterms:W3CDTF">2020-02-17T11:52:09Z</dcterms:modified>
</cp:coreProperties>
</file>